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1360"/>
  </bookViews>
  <sheets>
    <sheet name="选股结果" sheetId="1" r:id="rId1"/>
  </sheets>
  <externalReferences>
    <externalReference r:id="rId2"/>
    <externalReference r:id="rId3"/>
  </externalReferences>
  <definedNames>
    <definedName name="_xlnm._FilterDatabase" localSheetId="0" hidden="1">选股结果!$Q$1:$Q$3005</definedName>
  </definedNames>
  <calcPr calcId="144525"/>
</workbook>
</file>

<file path=xl/sharedStrings.xml><?xml version="1.0" encoding="utf-8"?>
<sst xmlns="http://schemas.openxmlformats.org/spreadsheetml/2006/main" count="6055">
  <si>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</si>
  <si>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</si>
  <si>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</si>
  <si>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</si>
  <si>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</si>
  <si>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存放中央银行款项和同业款项净减少额</t>
  </si>
  <si>
    <t>拆入资金及卖出回购金融资产款净增加额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</si>
  <si>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</si>
  <si>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</si>
  <si>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</si>
  <si>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</si>
  <si>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</si>
  <si>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吸收存款的净增加</t>
  </si>
  <si>
    <t>拆入资金净增加额(元)
2021.09.30</t>
  </si>
  <si>
    <t>回购业务资金净增加额(元)
2021.09.30</t>
  </si>
  <si>
    <t>为交易目的而持有的金融资产净减少额</t>
  </si>
  <si>
    <t>买入返售金融资产的净减少</t>
  </si>
  <si>
    <t>代理买卖证券收到的现金净额(元)
2021.09.30</t>
  </si>
  <si>
    <t>支付的各项税费(元)
2021.09.30</t>
  </si>
  <si>
    <t>收到其他与经营活动有关的现金(元)
2021.09.30</t>
  </si>
  <si>
    <t>收到的税费返还</t>
  </si>
  <si>
    <t>购买商品、接受劳务支付的现金(元)
2021.09.30</t>
  </si>
  <si>
    <t>客户贷款及垫款净增加额(元)
2021.09.30</t>
  </si>
  <si>
    <r>
      <rPr>
        <sz val="9"/>
        <rFont val="方正书宋_GBK"/>
        <charset val="134"/>
      </rPr>
      <t>拆入资金及卖出回购金融资产款</t>
    </r>
    <r>
      <rPr>
        <sz val="9"/>
        <rFont val="Calibri"/>
        <charset val="134"/>
      </rPr>
      <t xml:space="preserve"> </t>
    </r>
    <r>
      <rPr>
        <sz val="9"/>
        <rFont val="方正书宋_GBK"/>
        <charset val="134"/>
      </rPr>
      <t>净减少额</t>
    </r>
  </si>
  <si>
    <t>拆出资金及买入返售金融资产净增加额</t>
  </si>
  <si>
    <t>向中央银行借款净减少额</t>
  </si>
  <si>
    <t>为交易目的而持有的金融资产净增加额</t>
  </si>
  <si>
    <t>融资租赁的净增加额</t>
  </si>
  <si>
    <t>客户存款和同业存放款项净减少额</t>
  </si>
  <si>
    <t>存放中央银行和同业款项净增加额(元)
2021.09.30</t>
  </si>
  <si>
    <t>支付原保险合同赔付款项的现金(元)
2021.09.30</t>
  </si>
  <si>
    <t>支付再保险业务现金净额</t>
  </si>
  <si>
    <t>融出资金净增加额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</si>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</sst>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9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方正书宋_GBK"/>
      <charset val="134"/>
    </font>
    <font>
      <b/>
      <sz val="9"/>
      <color theme="1"/>
      <name val="宋体"/>
      <charset val="134"/>
    </font>
    <font>
      <b/>
      <sz val="9"/>
      <color theme="0"/>
      <name val="宋体"/>
      <charset val="134"/>
    </font>
    <font>
      <sz val="9"/>
      <name val="Calibri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1958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3" fillId="17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27" fillId="37" borderId="9" applyNumberFormat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25" fillId="22" borderId="9" applyNumberForma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3" borderId="6" applyNumberFormat="0" applyAlignment="0" applyProtection="0">
      <alignment vertical="center"/>
    </xf>
    <xf numFmtId="0" fontId="20" fillId="22" borderId="5" applyNumberFormat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26" borderId="7" applyNumberFormat="0" applyFon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</cellStyleXfs>
  <cellXfs count="27">
    <xf numFmtId="0" fontId="0" fillId="0" borderId="0" xfId="0"/>
    <xf numFmtId="44" fontId="0" fillId="0" borderId="0" xfId="0" applyNumberFormat="1"/>
    <xf numFmtId="44" fontId="0" fillId="0" borderId="0" xfId="0" applyNumberFormat="1" applyFill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4" fontId="4" fillId="0" borderId="1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4" fontId="0" fillId="0" borderId="0" xfId="0" applyNumberFormat="1"/>
    <xf numFmtId="44" fontId="5" fillId="4" borderId="1" xfId="0" applyNumberFormat="1" applyFont="1" applyFill="1" applyBorder="1" applyAlignment="1">
      <alignment horizontal="center" vertical="center" wrapText="1"/>
    </xf>
    <xf numFmtId="4" fontId="6" fillId="0" borderId="0" xfId="0" applyNumberFormat="1" applyFont="1"/>
    <xf numFmtId="44" fontId="2" fillId="0" borderId="1" xfId="0" applyNumberFormat="1" applyFont="1" applyFill="1" applyBorder="1" applyAlignment="1">
      <alignment horizontal="center" vertical="center" wrapText="1"/>
    </xf>
    <xf numFmtId="44" fontId="7" fillId="5" borderId="1" xfId="0" applyNumberFormat="1" applyFont="1" applyFill="1" applyBorder="1" applyAlignment="1">
      <alignment horizontal="center" vertical="center" wrapText="1"/>
    </xf>
    <xf numFmtId="44" fontId="8" fillId="0" borderId="1" xfId="0" applyNumberFormat="1" applyFont="1" applyBorder="1" applyAlignment="1">
      <alignment horizontal="center" vertical="center"/>
    </xf>
    <xf numFmtId="10" fontId="8" fillId="6" borderId="1" xfId="9" applyNumberFormat="1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10" fontId="8" fillId="0" borderId="1" xfId="9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4" fontId="8" fillId="7" borderId="1" xfId="0" applyNumberFormat="1" applyFont="1" applyFill="1" applyBorder="1" applyAlignment="1">
      <alignment horizontal="center" vertical="center"/>
    </xf>
    <xf numFmtId="44" fontId="8" fillId="8" borderId="1" xfId="0" applyNumberFormat="1" applyFont="1" applyFill="1" applyBorder="1" applyAlignment="1">
      <alignment horizontal="center" vertical="center"/>
    </xf>
    <xf numFmtId="44" fontId="8" fillId="9" borderId="0" xfId="0" applyNumberFormat="1" applyFont="1" applyFill="1" applyAlignment="1">
      <alignment horizontal="center" vertical="center" wrapText="1"/>
    </xf>
    <xf numFmtId="44" fontId="0" fillId="0" borderId="1" xfId="0" applyNumberFormat="1" applyBorder="1"/>
    <xf numFmtId="4" fontId="6" fillId="0" borderId="0" xfId="0" applyNumberFormat="1" applyFont="1" applyAlignment="1">
      <alignment horizontal="center" vertical="center"/>
    </xf>
    <xf numFmtId="44" fontId="2" fillId="3" borderId="0" xfId="0" applyNumberFormat="1" applyFont="1" applyFill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1957FF"/>
      <color rgb="001958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&#20445;&#20840;&#24615;&#36164;&#26412;&#25903;&#2098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  <cell r="AY2">
            <v>1903120000000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  <cell r="AY3">
            <v>1775344000000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  <cell r="AY4">
            <v>1255969910000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  <cell r="AY5">
            <v>3367000000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  <cell r="AY6">
            <v>736158530000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  <cell r="AY7">
            <v>707481695000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  <cell r="AY8">
            <v>945000000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  <cell r="AY9">
            <v>6740000000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  <cell r="AY10">
            <v>550526000000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  <cell r="AY11">
            <v>5306000000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  <cell r="AY12">
            <v>4667000000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  <cell r="AY13">
            <v>536151920187.51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  <cell r="AY14">
            <v>487641298890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  <cell r="AY15">
            <v>465422313071.93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  <cell r="AY16">
            <v>4407000000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  <cell r="AY17">
            <v>1433000000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  <cell r="AY18">
            <v>404052219883.59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  <cell r="AY19">
            <v>406390747775.53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  <cell r="AY20">
            <v>353517651426.39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  <cell r="AY21">
            <v>742000000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  <cell r="AY22">
            <v>335039209000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  <cell r="AY23">
            <v>339380708101.85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  <cell r="AY24">
            <v>326650653253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  <cell r="AY25">
            <v>294843409551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  <cell r="AY26">
            <v>296331382250.94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  <cell r="AY27">
            <v>294065996000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  <cell r="AY28">
            <v>250605562637.98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  <cell r="AY29">
            <v>238859606962.26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  <cell r="AY30">
            <v>240935006000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  <cell r="AY31">
            <v>2082000000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  <cell r="AY32">
            <v>228487210188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  <cell r="AY33">
            <v>1855000000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  <cell r="AY34">
            <v>174838000000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  <cell r="AY35">
            <v>138846697346.5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  <cell r="AY36">
            <v>198572853985.25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  <cell r="AY37">
            <v>203659045213.15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  <cell r="AY38">
            <v>2155000000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  <cell r="AY39">
            <v>178966622000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  <cell r="AY40">
            <v>242000000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  <cell r="AY41">
            <v>167445377000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  <cell r="AY42">
            <v>159045956371.57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  <cell r="AY43">
            <v>151023083800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  <cell r="AY44">
            <v>155146310803.43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  <cell r="AY45">
            <v>1578000000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  <cell r="AY46">
            <v>129996248542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  <cell r="AY47">
            <v>139941974000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  <cell r="AY48">
            <v>154900049676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  <cell r="AY49">
            <v>1598000000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  <cell r="AY50">
            <v>132138311132.61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  <cell r="AY51">
            <v>141398653000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  <cell r="AY52">
            <v>139317146754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  <cell r="AY53">
            <v>136739264000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  <cell r="AY54">
            <v>1477000000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  <cell r="AY55">
            <v>141302093101.48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  <cell r="AY56">
            <v>113144671306.54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  <cell r="AY57">
            <v>123073218504.34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  <cell r="AY58">
            <v>134619612599.38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  <cell r="AY59">
            <v>125926394189.9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  <cell r="AY60">
            <v>1397000000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  <cell r="AY61">
            <v>103407251669.74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  <cell r="AY62">
            <v>1229000000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  <cell r="AY63">
            <v>116897922708.63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  <cell r="AY64">
            <v>121079576136.67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  <cell r="AY65">
            <v>114135815103.96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  <cell r="AY66">
            <v>95895798013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  <cell r="AY67">
            <v>95657224616.33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  <cell r="AY68">
            <v>116445411795.08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  <cell r="AY69">
            <v>105780291863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  <cell r="AY70">
            <v>109476231018.97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  <cell r="AY71">
            <v>99818651569.73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  <cell r="AY72">
            <v>104573472000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  <cell r="AY73">
            <v>111764728296.97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  <cell r="AY74">
            <v>1217000000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  <cell r="AY75">
            <v>124939208000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  <cell r="AY76">
            <v>98926977812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  <cell r="AY77">
            <v>98813000000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  <cell r="AY78">
            <v>82928508874.5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  <cell r="AY79">
            <v>85931512000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  <cell r="AY80">
            <v>96501917220.93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  <cell r="AY81">
            <v>97051864069.86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  <cell r="AY82">
            <v>89744124316.01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  <cell r="AY83">
            <v>96745241285.75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  <cell r="AY84">
            <v>91840423825.95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  <cell r="AY85">
            <v>97275064060.05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  <cell r="AY86">
            <v>90369715000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  <cell r="AY87">
            <v>91116249206.81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  <cell r="AY88">
            <v>89304734276.49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  <cell r="AY89">
            <v>87536776276.3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  <cell r="AY90">
            <v>86509905855.71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  <cell r="AY91">
            <v>86071937730.02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  <cell r="AY92">
            <v>75565195000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  <cell r="AY93">
            <v>80852240026.94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  <cell r="AY94">
            <v>81373563562.22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  <cell r="AY95">
            <v>84816092103.16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  <cell r="AY96">
            <v>77436604250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  <cell r="AY97">
            <v>81576371664.11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  <cell r="AY98">
            <v>76309135081.64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  <cell r="AY99">
            <v>83143596113.71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  <cell r="AY100">
            <v>78182175000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  <cell r="AY101">
            <v>71022179173.91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  <cell r="AY102">
            <v>76087310455.88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  <cell r="AY103">
            <v>70625190000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  <cell r="AY104">
            <v>77673405771.08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  <cell r="AY105">
            <v>84711000000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  <cell r="AY106">
            <v>77152989000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  <cell r="AY107">
            <v>71157993000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  <cell r="AY108">
            <v>66598411079.93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  <cell r="AY109">
            <v>24560854835.68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  <cell r="AY110">
            <v>66405720509.04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  <cell r="AY111">
            <v>72194881328.39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  <cell r="AY112">
            <v>751000000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  <cell r="AY113">
            <v>70985117065.66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  <cell r="AY114">
            <v>64844769573.17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  <cell r="AY115">
            <v>66601976542.19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  <cell r="AY116">
            <v>64914606577.35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  <cell r="AY117">
            <v>64402222602.56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  <cell r="AY118">
            <v>60820459275.01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  <cell r="AY119">
            <v>61784984728.43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  <cell r="AY120">
            <v>61401368455.3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  <cell r="AY121">
            <v>57187737694.99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  <cell r="AY122">
            <v>57173207841.89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  <cell r="AY123">
            <v>60434457000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  <cell r="AY124">
            <v>55837652121.54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  <cell r="AY125">
            <v>57336317712.27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  <cell r="AY126">
            <v>59801781466.92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  <cell r="AY127">
            <v>55062519570.38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  <cell r="AY128">
            <v>40690587912.54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  <cell r="AY129">
            <v>57692374733.39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  <cell r="AY130">
            <v>55284232106.51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  <cell r="AY131">
            <v>328741571.55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  <cell r="AY132">
            <v>44440161208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  <cell r="AY133">
            <v>69991814000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  <cell r="AY134">
            <v>46167628348.18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  <cell r="AY135">
            <v>47612879259.18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  <cell r="AY136">
            <v>44335677623.58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  <cell r="AY137">
            <v>59098565644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  <cell r="AY138">
            <v>48451113719.9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  <cell r="AY139">
            <v>51087055731.89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  <cell r="AY140">
            <v>49588117014.48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  <cell r="AY141">
            <v>53211616307.21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  <cell r="AY142">
            <v>51713075267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  <cell r="AY143">
            <v>49421327235.86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  <cell r="AY144">
            <v>64645000000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  <cell r="AY145">
            <v>51085964058.2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  <cell r="AY146">
            <v>45957743396.86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  <cell r="AY147">
            <v>50846374301.84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  <cell r="AY148">
            <v>50815651845.41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  <cell r="AY149">
            <v>45605884623.99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  <cell r="AY150">
            <v>49179883530.94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  <cell r="AY151">
            <v>50290336202.41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  <cell r="AY152">
            <v>46816961501.15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  <cell r="AY153">
            <v>48723492102.34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  <cell r="AY154">
            <v>48324286547.8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  <cell r="AY155">
            <v>47282716174.47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  <cell r="AY156">
            <v>568000000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  <cell r="AY157">
            <v>27036768413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  <cell r="AY158">
            <v>46936634732.06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  <cell r="AY159">
            <v>36185049594.29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  <cell r="AY160">
            <v>42133666251.84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  <cell r="AY161">
            <v>48314882523.14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  <cell r="AY162">
            <v>48382694271.1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  <cell r="AY163">
            <v>46777444359.72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  <cell r="AY164">
            <v>44212987914.42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  <cell r="AY165">
            <v>43592848797.31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  <cell r="AY166">
            <v>43141437393.06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  <cell r="AY167">
            <v>45001069637.59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  <cell r="AY168">
            <v>536866000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  <cell r="AY169">
            <v>46011739000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  <cell r="AY170">
            <v>38795989700.97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  <cell r="AY171">
            <v>44403437079.62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  <cell r="AY172">
            <v>44335802164.97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  <cell r="AY173">
            <v>28207751298.34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  <cell r="AY174">
            <v>40122980450.52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  <cell r="AY175">
            <v>44832097700.62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  <cell r="AY176">
            <v>39992336949.36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  <cell r="AY177">
            <v>42389408024.8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  <cell r="AY178">
            <v>42193175150.48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  <cell r="AY179">
            <v>40425582594.65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  <cell r="AY180">
            <v>38668293205.61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  <cell r="AY181">
            <v>39078329210.25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  <cell r="AY182">
            <v>437473000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  <cell r="AY183">
            <v>38757939858.73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  <cell r="AY184">
            <v>38567476667.06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  <cell r="AY185">
            <v>17999471543.13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  <cell r="AY186">
            <v>635000000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  <cell r="AY187">
            <v>36957452136.32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  <cell r="AY188">
            <v>38845602698.94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  <cell r="AY189">
            <v>44923528174.19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  <cell r="AY190">
            <v>38409126131.19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  <cell r="AY191">
            <v>32120525207.19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  <cell r="AY192">
            <v>36540281504.48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  <cell r="AY193">
            <v>313000000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  <cell r="AY194">
            <v>37242198726.24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  <cell r="AY195">
            <v>36210227517.86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  <cell r="AY196">
            <v>38912735225.78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  <cell r="AY197">
            <v>36124124919.59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  <cell r="AY198">
            <v>34382696537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  <cell r="AY199">
            <v>35047600700.73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  <cell r="AY200">
            <v>37098404829.62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  <cell r="AY201">
            <v>36311099263.85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  <cell r="AY202">
            <v>33926435581.58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  <cell r="AY203">
            <v>35255212875.03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  <cell r="AY204">
            <v>50467211.23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  <cell r="AY205">
            <v>34862790596.58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  <cell r="AY206">
            <v>216699512.09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  <cell r="AY207">
            <v>32696188909.25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  <cell r="AY208">
            <v>33914755524.38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  <cell r="AY209">
            <v>33196221595.09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  <cell r="AY210">
            <v>32979497118.29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  <cell r="AY211">
            <v>29789334197.83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  <cell r="AY212">
            <v>31550794195.6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  <cell r="AY213">
            <v>32404231820.5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  <cell r="AY214">
            <v>31536118143.37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  <cell r="AY215">
            <v>21956678258.21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  <cell r="AY216">
            <v>30665029475.59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  <cell r="AY217">
            <v>26036565222.53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  <cell r="AY218">
            <v>31044909162.43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  <cell r="AY219">
            <v>137944171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  <cell r="AY220">
            <v>28341186326.25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  <cell r="AY221">
            <v>30771959981.16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  <cell r="AY222">
            <v>28450494000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  <cell r="AY223">
            <v>31191427070.84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  <cell r="AY224">
            <v>32282651036.66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  <cell r="AY225">
            <v>30783842888.28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  <cell r="AY226">
            <v>22289651560.67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  <cell r="AY227">
            <v>29632108955.89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  <cell r="AY228">
            <v>31693515687.28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  <cell r="AY229">
            <v>29408873099.16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  <cell r="AY230">
            <v>24775696354.21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  <cell r="AY231">
            <v>351839000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  <cell r="AY232">
            <v>28808674201.79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  <cell r="AY233">
            <v>27953204132.58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  <cell r="AY234">
            <v>24459365023.02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  <cell r="AY235">
            <v>26996630590.07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  <cell r="AY236">
            <v>25547644632.3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  <cell r="AY237">
            <v>24461665648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  <cell r="AY238">
            <v>29075677877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  <cell r="AY239">
            <v>25064033082.83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  <cell r="AY240">
            <v>24364783723.14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  <cell r="AY241">
            <v>27664498532.81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  <cell r="AY242">
            <v>31345512683.9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  <cell r="AY243">
            <v>24630652437.49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  <cell r="AY244">
            <v>27404739939.66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  <cell r="AY245">
            <v>23878457097.1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  <cell r="AY246">
            <v>27006577556.94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  <cell r="AY247">
            <v>8864077.7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  <cell r="AY248">
            <v>26571360626.72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  <cell r="AY249">
            <v>26780123854.34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  <cell r="AY250">
            <v>25032141257.89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  <cell r="AY251">
            <v>177719446.69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  <cell r="AY252">
            <v>172959730.57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  <cell r="AY253">
            <v>22725084655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  <cell r="AY254">
            <v>25389602258.2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  <cell r="AY255">
            <v>25600122635.22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  <cell r="AY256">
            <v>25567136371.36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  <cell r="AY257">
            <v>19137556428.71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  <cell r="AY258">
            <v>22894194283.77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  <cell r="AY259">
            <v>24698336531.57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  <cell r="AY260">
            <v>114333787.59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  <cell r="AY261">
            <v>24227901341.85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  <cell r="AY262">
            <v>23705121399.46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  <cell r="AY263">
            <v>21434076159.23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  <cell r="AY264">
            <v>23089743665.75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  <cell r="AY265">
            <v>16640003673.54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  <cell r="AY266">
            <v>24139319812.88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  <cell r="AY267">
            <v>25541673637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  <cell r="AY268">
            <v>24555854580.47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  <cell r="AY269">
            <v>22911288973.09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  <cell r="AY270">
            <v>23065366906.89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  <cell r="AY271">
            <v>20630959912.22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  <cell r="AY272">
            <v>23328310417.98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  <cell r="AY273">
            <v>132089610.71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  <cell r="AY274">
            <v>23511453376.66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  <cell r="AY275">
            <v>26195644824.83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  <cell r="AY276">
            <v>17947397117.15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  <cell r="AY277">
            <v>20707159775.1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  <cell r="AY278">
            <v>18302868929.74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  <cell r="AY279">
            <v>19577865595.01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  <cell r="AY280">
            <v>23051775814.27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  <cell r="AY281">
            <v>22226121693.77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  <cell r="AY282">
            <v>20925003768.62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  <cell r="AY283">
            <v>20005960259.49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  <cell r="AY284">
            <v>22950647859.96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  <cell r="AY285">
            <v>17023021005.16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  <cell r="AY286">
            <v>23140117414.52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  <cell r="AY287">
            <v>19830833473.6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  <cell r="AY288">
            <v>22432330690.83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  <cell r="AY289">
            <v>196141000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  <cell r="AY290">
            <v>14870142839.62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  <cell r="AY291">
            <v>19767456279.69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  <cell r="AY292">
            <v>19062331019.1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  <cell r="AY293">
            <v>22787750157.92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  <cell r="AY294">
            <v>21313497000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  <cell r="AY295">
            <v>21804672791.13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  <cell r="AY296">
            <v>17474747525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  <cell r="AY297">
            <v>177762000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  <cell r="AY298">
            <v>20244342887.99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  <cell r="AY299">
            <v>18036700952.75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  <cell r="AY300">
            <v>21583389690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  <cell r="AY301">
            <v>18538356625.47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  <cell r="AY302">
            <v>19338879787.22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  <cell r="AY303">
            <v>19946840444.88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  <cell r="AY304">
            <v>12876179402.77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  <cell r="AY305">
            <v>19811163526.74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  <cell r="AY306">
            <v>20237659699.08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  <cell r="AY307">
            <v>17081229811.82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  <cell r="AY308">
            <v>115676214.25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  <cell r="AY309">
            <v>21360141214.18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  <cell r="AY310">
            <v>93559336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  <cell r="AY311">
            <v>20280752789.55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  <cell r="AY312">
            <v>19242890945.55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  <cell r="AY313">
            <v>19910023468.16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  <cell r="AY314">
            <v>21072946155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  <cell r="AY315">
            <v>13974371006.94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  <cell r="AY316">
            <v>19180222537.45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  <cell r="AY317">
            <v>20633541783.1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  <cell r="AY318">
            <v>116600269.53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  <cell r="AY319">
            <v>16659636288.98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  <cell r="AY320">
            <v>17453417476.65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  <cell r="AY321">
            <v>15561802017.38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  <cell r="AY322">
            <v>18748009602.23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  <cell r="AY323">
            <v>18642174413.64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  <cell r="AY324">
            <v>14846163590.71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  <cell r="AY325">
            <v>19391603895.69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  <cell r="AY326">
            <v>17716381359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  <cell r="AY327">
            <v>19453454180.75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  <cell r="AY328">
            <v>17960510592.74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  <cell r="AY329">
            <v>18729803264.09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  <cell r="AY330">
            <v>19590047685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  <cell r="AY331">
            <v>16260033791.3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  <cell r="AY332">
            <v>18479043050.57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  <cell r="AY333">
            <v>18611040009.75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  <cell r="AY334">
            <v>80620267.82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  <cell r="AY335">
            <v>18336735286.38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  <cell r="AY336">
            <v>16533422446.02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  <cell r="AY337">
            <v>15479942115.91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  <cell r="AY338">
            <v>17529948981.48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  <cell r="AY339">
            <v>14545820134.59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  <cell r="AY340">
            <v>11573884273.91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  <cell r="AY341">
            <v>16885452360.79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  <cell r="AY342">
            <v>16562206789.88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  <cell r="AY343">
            <v>190208000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  <cell r="AY344">
            <v>16678382852.45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  <cell r="AY345">
            <v>17006790222.17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  <cell r="AY346">
            <v>12815729133.36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  <cell r="AY347">
            <v>13026414298.78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  <cell r="AY348">
            <v>16352996782.16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  <cell r="AY349">
            <v>17154481908.53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  <cell r="AY350">
            <v>19005163839.68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  <cell r="AY351">
            <v>18017809433.83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  <cell r="AY352">
            <v>16732719517.86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  <cell r="AY353">
            <v>17306082834.02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  <cell r="AY354">
            <v>11090674000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  <cell r="AY355">
            <v>17016442499.73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  <cell r="AY356">
            <v>15905175652.41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  <cell r="AY357">
            <v>15025653039.58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  <cell r="AY358">
            <v>10633068458.06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  <cell r="AY359">
            <v>17184495829.97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  <cell r="AY360">
            <v>15576099628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  <cell r="AY361">
            <v>13987364190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  <cell r="AY362">
            <v>15515752042.34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  <cell r="AY363">
            <v>105663635.36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  <cell r="AY364">
            <v>12858407000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  <cell r="AY365">
            <v>17299741691.56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  <cell r="AY366">
            <v>16371180286.23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  <cell r="AY367">
            <v>16402704455.21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  <cell r="AY368">
            <v>16227946306.17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  <cell r="AY369">
            <v>14952300054.3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  <cell r="AY370">
            <v>15698463585.22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  <cell r="AY371">
            <v>12889518885.9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  <cell r="AY372">
            <v>13091725896.73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  <cell r="AY373">
            <v>12001143742.72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  <cell r="AY374">
            <v>15272485150.89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  <cell r="AY375">
            <v>15524618339.37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  <cell r="AY376">
            <v>13690953437.02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  <cell r="AY377">
            <v>14581685069.41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  <cell r="AY378">
            <v>16295192964.43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  <cell r="AY379">
            <v>9553850944.34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  <cell r="AY380">
            <v>12785351597.73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  <cell r="AY381">
            <v>14607787337.55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  <cell r="AY382">
            <v>15362037361.2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  <cell r="AY383">
            <v>13356837258.11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  <cell r="AY384">
            <v>15789431740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  <cell r="AY385">
            <v>14803726227.8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  <cell r="AY386">
            <v>15516169618.85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  <cell r="AY387">
            <v>12937402604.27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  <cell r="AY388">
            <v>12183978573.02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  <cell r="AY389">
            <v>13255202656.43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  <cell r="AY390">
            <v>131868000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  <cell r="AY391">
            <v>14157654361.91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  <cell r="AY392">
            <v>15811549329.91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  <cell r="AY393">
            <v>15106969694.18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  <cell r="AY394">
            <v>7232161123.38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  <cell r="AY395">
            <v>12990497097.41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  <cell r="AY396">
            <v>12710872398.83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  <cell r="AY397">
            <v>16560153950.01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  <cell r="AY398">
            <v>13922995721.68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  <cell r="AY399">
            <v>10634624715.42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  <cell r="AY400">
            <v>12332372253.95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  <cell r="AY401">
            <v>14795340356.04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  <cell r="AY402">
            <v>13158767090.91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  <cell r="AY403">
            <v>11533605811.89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  <cell r="AY404">
            <v>11660982102.3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  <cell r="AY405">
            <v>13637269434.71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  <cell r="AY406">
            <v>15288157426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  <cell r="AY407">
            <v>14302110442.45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  <cell r="AY408">
            <v>14403256086.49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  <cell r="AY409">
            <v>15428232744.41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  <cell r="AY410">
            <v>12939410716.21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  <cell r="AY411">
            <v>17957330754.87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  <cell r="AY412">
            <v>11575030665.39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  <cell r="AY413">
            <v>13071785785.7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  <cell r="AY414">
            <v>14231971591.14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  <cell r="AY415">
            <v>12132364142.63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  <cell r="AY416">
            <v>13845799638.98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  <cell r="AY417">
            <v>13248167247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  <cell r="AY418">
            <v>13090363243.27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  <cell r="AY419">
            <v>13512673535.61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  <cell r="AY420">
            <v>11194729719.04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  <cell r="AY421">
            <v>12285098567.67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  <cell r="AY422">
            <v>12627191312.52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  <cell r="AY423">
            <v>7962176877.03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  <cell r="AY424">
            <v>6166091717.89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  <cell r="AY425">
            <v>12141802318.94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  <cell r="AY426">
            <v>13604461624.75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  <cell r="AY427">
            <v>13908031531.45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  <cell r="AY428">
            <v>82810768.18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  <cell r="AY429">
            <v>13356331583.03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  <cell r="AY430">
            <v>8674408879.97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  <cell r="AY431">
            <v>13335091640.3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  <cell r="AY432">
            <v>13461468039.42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  <cell r="AY433">
            <v>12921537858.02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  <cell r="AY434">
            <v>12522700362.03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  <cell r="AY435">
            <v>12522056597.23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  <cell r="AY436">
            <v>11929092926.28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  <cell r="AY437">
            <v>9876773646.6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  <cell r="AY438">
            <v>12447265974.44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  <cell r="AY439">
            <v>13421909256.99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  <cell r="AY440">
            <v>11380692127.39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  <cell r="AY441">
            <v>11947079460.66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  <cell r="AY442">
            <v>11798466874.07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  <cell r="AY443">
            <v>13242593435.79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  <cell r="AY444">
            <v>12810362239.54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  <cell r="AY445">
            <v>12573742209.25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  <cell r="AY446">
            <v>124043000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  <cell r="AY447">
            <v>11665837580.7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  <cell r="AY448">
            <v>12541520183.2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  <cell r="AY449">
            <v>12148234365.93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  <cell r="AY450">
            <v>10770186937.41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  <cell r="AY451">
            <v>11798766774.68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  <cell r="AY452">
            <v>11566965490.13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  <cell r="AY453">
            <v>12048548262.59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  <cell r="AY454">
            <v>12210725180.24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  <cell r="AY455">
            <v>12508953674.99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  <cell r="AY456">
            <v>12002697728.7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  <cell r="AY457">
            <v>12884300515.47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  <cell r="AY458">
            <v>11491223385.61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  <cell r="AY459">
            <v>12040673233.29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  <cell r="AY460">
            <v>12162630636.3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  <cell r="AY461">
            <v>11601614042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  <cell r="AY462">
            <v>12399623052.39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  <cell r="AY463">
            <v>12391901124.53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  <cell r="AY464">
            <v>12039287744.05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  <cell r="AY465">
            <v>11888319481.56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  <cell r="AY466">
            <v>9842492661.02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  <cell r="AY467">
            <v>12034420837.62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  <cell r="AY468">
            <v>12142047663.05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  <cell r="AY469">
            <v>11465798350.79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  <cell r="AY470">
            <v>11275136728.59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  <cell r="AY471">
            <v>12100266393.94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  <cell r="AY472">
            <v>62259618.58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  <cell r="AY473">
            <v>7975610659.79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  <cell r="AY474">
            <v>12042825159.13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  <cell r="AY475">
            <v>11953416407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  <cell r="AY476">
            <v>12015866910.95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  <cell r="AY477">
            <v>12124053248.59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  <cell r="AY478">
            <v>10742722163.55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  <cell r="AY479">
            <v>8780235938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  <cell r="AY480">
            <v>10917299642.19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  <cell r="AY481">
            <v>10463570692.13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  <cell r="AY482">
            <v>41442119.23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  <cell r="AY483">
            <v>11835608084.77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  <cell r="AY484">
            <v>11223542400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  <cell r="AY485">
            <v>9203601394.29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  <cell r="AY486">
            <v>9771697384.61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  <cell r="AY487">
            <v>10406784037.73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  <cell r="AY488">
            <v>11771889694.79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  <cell r="AY489">
            <v>11526135614.42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  <cell r="AY490">
            <v>11194939557.08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  <cell r="AY491">
            <v>10231823386.06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  <cell r="AY492">
            <v>11399667953.69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  <cell r="AY493">
            <v>9516845220.01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  <cell r="AY494">
            <v>10878378427.64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  <cell r="AY495">
            <v>10921991801.47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  <cell r="AY496">
            <v>10595154543.37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  <cell r="AY497">
            <v>10535547065.01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  <cell r="AY498">
            <v>11042533446.39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  <cell r="AY499">
            <v>10859369256.99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  <cell r="AY500">
            <v>13519628484.93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  <cell r="AY501">
            <v>7999125460.26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  <cell r="AY502">
            <v>9852391056.87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  <cell r="AY503">
            <v>7273528568.49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  <cell r="AY504">
            <v>7348034517.64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  <cell r="AY505">
            <v>10470547349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  <cell r="AY506">
            <v>10741276070.27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  <cell r="AY507">
            <v>10319048639.39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  <cell r="AY508">
            <v>11241068230.19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  <cell r="AY509">
            <v>119090000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  <cell r="AY510">
            <v>8608207061.57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  <cell r="AY511">
            <v>10912594645.11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  <cell r="AY512">
            <v>6170653226.62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  <cell r="AY513">
            <v>5023603786.07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  <cell r="AY514">
            <v>10283539442.29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  <cell r="AY515">
            <v>9086290841.06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  <cell r="AY516">
            <v>10586132399.02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  <cell r="AY517">
            <v>10319995204.85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  <cell r="AY518">
            <v>10274716379.23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  <cell r="AY519">
            <v>9948511091.37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  <cell r="AY520">
            <v>9857922739.84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  <cell r="AY521">
            <v>107816000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  <cell r="AY522">
            <v>10538788381.31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  <cell r="AY523">
            <v>10914141276.84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  <cell r="AY524">
            <v>5383122237.21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  <cell r="AY525">
            <v>9505254782.59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  <cell r="AY526">
            <v>10620825728.73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  <cell r="AY527">
            <v>9600650732.46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  <cell r="AY528">
            <v>6603835255.57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  <cell r="AY529">
            <v>10478914053.18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  <cell r="AY530">
            <v>11201163664.03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  <cell r="AY531">
            <v>9762984849.55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  <cell r="AY532">
            <v>10040117796.83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  <cell r="AY533">
            <v>7881064886.67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  <cell r="AY534">
            <v>8885842880.28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  <cell r="AY535">
            <v>8842728823.41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  <cell r="AY536">
            <v>6582229271.87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  <cell r="AY537">
            <v>10080281550.39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  <cell r="AY538">
            <v>9559865744.39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  <cell r="AY539">
            <v>9560080085.98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  <cell r="AY540">
            <v>10520507399.44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  <cell r="AY541">
            <v>10355475939.82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  <cell r="AY542">
            <v>9967374845.62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  <cell r="AY543">
            <v>115657000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  <cell r="AY544">
            <v>9743775393.78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  <cell r="AY545">
            <v>9662928177.79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  <cell r="AY546">
            <v>10565908730.16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  <cell r="AY547">
            <v>9995155716.01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  <cell r="AY548">
            <v>9389885828.1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  <cell r="AY549">
            <v>7603311163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  <cell r="AY550">
            <v>9991864413.85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  <cell r="AY551">
            <v>7625906955.6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  <cell r="AY552">
            <v>9010639662.82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  <cell r="AY553">
            <v>9238048018.04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  <cell r="AY554">
            <v>7436387644.04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  <cell r="AY555">
            <v>8555435756.8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  <cell r="AY556">
            <v>6444429167.79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  <cell r="AY557">
            <v>8839598622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  <cell r="AY558">
            <v>10354394451.66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  <cell r="AY559">
            <v>7752383568.32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  <cell r="AY560">
            <v>9043467777.7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  <cell r="AY561">
            <v>7858272137.24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  <cell r="AY562">
            <v>6515421231.59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  <cell r="AY563">
            <v>8537657167.47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  <cell r="AY564">
            <v>9101217486.79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  <cell r="AY565">
            <v>9012044253.4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  <cell r="AY566">
            <v>8383895968.51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  <cell r="AY567">
            <v>7781225637.09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  <cell r="AY568">
            <v>8924236440.96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  <cell r="AY569">
            <v>8365608054.81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  <cell r="AY570">
            <v>8004155176.3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  <cell r="AY571">
            <v>9242777959.87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  <cell r="AY572">
            <v>9300840188.74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  <cell r="AY573">
            <v>8268871956.45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  <cell r="AY574">
            <v>7889467805.85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  <cell r="AY575">
            <v>8476524762.48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  <cell r="AY576">
            <v>6572574996.19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  <cell r="AY577">
            <v>8219634209.6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  <cell r="AY578">
            <v>7671435192.73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  <cell r="AY579">
            <v>9228688217.67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  <cell r="AY580">
            <v>7609313022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  <cell r="AY581">
            <v>8444578462.8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  <cell r="AY582">
            <v>9270166068.64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  <cell r="AY583">
            <v>8861375708.13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  <cell r="AY584">
            <v>8889504450.65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  <cell r="AY585">
            <v>9071688766.53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  <cell r="AY586">
            <v>8885482468.92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  <cell r="AY587">
            <v>8448896072.94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  <cell r="AY588">
            <v>8862952095.8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  <cell r="AY589">
            <v>7992138410.32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  <cell r="AY590">
            <v>8972305539.6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  <cell r="AY591">
            <v>8621654863.74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  <cell r="AY592">
            <v>8627188882.38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  <cell r="AY593">
            <v>8762327582.63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  <cell r="AY594">
            <v>9444232853.24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  <cell r="AY595">
            <v>7314691605.35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  <cell r="AY596">
            <v>8362171645.36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  <cell r="AY597">
            <v>8238230998.74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  <cell r="AY598">
            <v>8645036857.22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  <cell r="AY599">
            <v>7701879990.82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  <cell r="AY600">
            <v>8605137609.89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  <cell r="AY601">
            <v>6612792451.79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  <cell r="AY602">
            <v>8177165428.82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  <cell r="AY603">
            <v>53984371.06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  <cell r="AY604">
            <v>8992781512.71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  <cell r="AY605">
            <v>8276153594.05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  <cell r="AY606">
            <v>7524338802.36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  <cell r="AY607">
            <v>8136745092.46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  <cell r="AY608">
            <v>8539576803.2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  <cell r="AY609">
            <v>7440184510.15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  <cell r="AY610">
            <v>7631988592.47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  <cell r="AY611">
            <v>6739510016.8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  <cell r="AY612">
            <v>8521823167.49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  <cell r="AY613">
            <v>7504980630.81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  <cell r="AY614">
            <v>6403895559.05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  <cell r="AY615">
            <v>8280557065.61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  <cell r="AY616">
            <v>8539904524.19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  <cell r="AY617">
            <v>7290460926.32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  <cell r="AY618">
            <v>6527783336.67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  <cell r="AY619">
            <v>9115089580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  <cell r="AY620">
            <v>7687953142.14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  <cell r="AY621">
            <v>6557978130.57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  <cell r="AY622">
            <v>7876312024.94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  <cell r="AY623">
            <v>7046705849.53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  <cell r="AY624">
            <v>8176792000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  <cell r="AY625">
            <v>8310709603.18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  <cell r="AY626">
            <v>8075512160.47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  <cell r="AY627">
            <v>5455609221.33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  <cell r="AY628">
            <v>8912071944.8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  <cell r="AY629">
            <v>80362000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  <cell r="AY630">
            <v>10101557222.75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  <cell r="AY631">
            <v>7785678828.52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  <cell r="AY632">
            <v>7639940137.79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  <cell r="AY633">
            <v>6631551123.05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  <cell r="AY634">
            <v>7717032302.37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  <cell r="AY635">
            <v>7997005484.62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  <cell r="AY636">
            <v>8055392227.57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  <cell r="AY637">
            <v>8158611836.36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  <cell r="AY638">
            <v>7876329861.53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  <cell r="AY639">
            <v>6775304476.78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  <cell r="AY640">
            <v>8445493459.23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  <cell r="AY641">
            <v>4337703360.11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  <cell r="AY642">
            <v>7331058544.38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  <cell r="AY643">
            <v>7713543359.37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  <cell r="AY644">
            <v>104385000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  <cell r="AY645">
            <v>7718867029.64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  <cell r="AY646">
            <v>7647941332.94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  <cell r="AY647">
            <v>7442934512.97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  <cell r="AY648">
            <v>7765704250.6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  <cell r="AY649">
            <v>5720537665.9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  <cell r="AY650">
            <v>7910899658.84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  <cell r="AY651">
            <v>6691140661.38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  <cell r="AY652">
            <v>7790624931.24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  <cell r="AY653">
            <v>82951807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  <cell r="AY654">
            <v>7269410903.93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  <cell r="AY655">
            <v>8102750301.29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  <cell r="AY656">
            <v>7142697072.11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  <cell r="AY657">
            <v>7545894198.14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  <cell r="AY658">
            <v>7707846107.38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  <cell r="AY659">
            <v>7704838394.79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  <cell r="AY660">
            <v>6658495319.7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  <cell r="AY661">
            <v>3534768529.73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  <cell r="AY662">
            <v>7561227285.91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  <cell r="AY663">
            <v>6905187739.35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  <cell r="AY664">
            <v>6727943580.96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  <cell r="AY665">
            <v>7582819124.09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  <cell r="AY666">
            <v>6769727232.4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  <cell r="AY667">
            <v>7668894215.18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  <cell r="AY668">
            <v>7260389733.51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  <cell r="AY669">
            <v>7589058480.21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  <cell r="AY670">
            <v>6945578742.34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  <cell r="AY671">
            <v>6645949107.85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  <cell r="AY672">
            <v>6877609608.57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  <cell r="AY673">
            <v>3613062901.69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  <cell r="AY674">
            <v>7301431980.65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  <cell r="AY675">
            <v>6654949794.91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  <cell r="AY676">
            <v>6493328027.7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  <cell r="AY677">
            <v>6974577092.94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  <cell r="AY678">
            <v>6075404017.75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  <cell r="AY679">
            <v>6304891062.05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  <cell r="AY680">
            <v>7065041721.56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  <cell r="AY681">
            <v>6514240251.5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  <cell r="AY682">
            <v>6781193761.69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  <cell r="AY683">
            <v>7400016728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  <cell r="AY684">
            <v>7242109288.81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  <cell r="AY685">
            <v>7261840476.14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  <cell r="AY686">
            <v>6733114479.23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  <cell r="AY687">
            <v>5977946356.02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  <cell r="AY688">
            <v>7011995709.01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  <cell r="AY689">
            <v>6886052807.53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  <cell r="AY690">
            <v>6937209772.71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  <cell r="AY691">
            <v>6878946166.99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  <cell r="AY692">
            <v>4907699662.29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  <cell r="AY693">
            <v>7041954006.62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  <cell r="AY694">
            <v>7101905709.12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  <cell r="AY695">
            <v>6633845182.55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  <cell r="AY696">
            <v>6855362528.78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  <cell r="AY697">
            <v>6657053235.12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  <cell r="AY698">
            <v>7085598332.84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  <cell r="AY699">
            <v>6186327644.05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  <cell r="AY700">
            <v>6869562156.85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  <cell r="AY701">
            <v>6752939403.82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  <cell r="AY702">
            <v>6991447259.24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  <cell r="AY703">
            <v>4949077875.51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  <cell r="AY704">
            <v>5316251783.41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  <cell r="AY705">
            <v>76514000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  <cell r="AY706">
            <v>6567999102.48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  <cell r="AY707">
            <v>6165128040.59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  <cell r="AY708">
            <v>5768023629.69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  <cell r="AY709">
            <v>6849002980.81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  <cell r="AY710">
            <v>6654072449.8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  <cell r="AY711">
            <v>5668828565.51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  <cell r="AY712">
            <v>4619872773.35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  <cell r="AY713">
            <v>6744679765.47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  <cell r="AY714">
            <v>6356739089.32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  <cell r="AY715">
            <v>5113481855.84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  <cell r="AY716">
            <v>6534128250.96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  <cell r="AY717">
            <v>6449071404.72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  <cell r="AY718">
            <v>6650456482.38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  <cell r="AY719">
            <v>5949827781.02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  <cell r="AY720">
            <v>6166890800.33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  <cell r="AY721">
            <v>6845827621.34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  <cell r="AY722">
            <v>6672846677.56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  <cell r="AY723">
            <v>6188800011.02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  <cell r="AY724">
            <v>5794157759.11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  <cell r="AY725">
            <v>6114614862.89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  <cell r="AY726">
            <v>7684673826.43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  <cell r="AY727">
            <v>5600579005.55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  <cell r="AY728">
            <v>5809726503.35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  <cell r="AY729">
            <v>6765867586.97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  <cell r="AY730">
            <v>6554945231.99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  <cell r="AY731">
            <v>6149941856.29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  <cell r="AY732">
            <v>3221150.15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  <cell r="AY733">
            <v>5871566015.53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  <cell r="AY734">
            <v>6595360523.78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  <cell r="AY735">
            <v>7046831846.12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  <cell r="AY736">
            <v>6689548301.23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  <cell r="AY737">
            <v>5915110102.9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  <cell r="AY738">
            <v>6393354574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  <cell r="AY739">
            <v>6056716060.43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  <cell r="AY740">
            <v>5973697631.11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  <cell r="AY741">
            <v>7287845589.99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  <cell r="AY742">
            <v>5952351268.71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  <cell r="AY743">
            <v>6313089972.23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  <cell r="AY744">
            <v>6437320288.99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  <cell r="AY745">
            <v>6051392386.73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  <cell r="AY746">
            <v>6915615795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  <cell r="AY747">
            <v>6435809444.42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  <cell r="AY748">
            <v>6357601164.87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  <cell r="AY749">
            <v>6261845581.88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  <cell r="AY750">
            <v>6311756758.98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  <cell r="AY751">
            <v>45756585.73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  <cell r="AY752">
            <v>5946571112.3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  <cell r="AY753">
            <v>4227933328.89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  <cell r="AY754">
            <v>4602319312.56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  <cell r="AY755">
            <v>6385525038.86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  <cell r="AY756">
            <v>5723189335.06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  <cell r="AY757">
            <v>6453413504.57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  <cell r="AY758">
            <v>3876577158.78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  <cell r="AY759">
            <v>6264558621.89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  <cell r="AY760">
            <v>4580391998.77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  <cell r="AY761">
            <v>6331062713.4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  <cell r="AY762">
            <v>6264241821.24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  <cell r="AY763">
            <v>5323683260.75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  <cell r="AY764">
            <v>6191587160.01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  <cell r="AY765">
            <v>4659908758.65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  <cell r="AY766">
            <v>5210401729.76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  <cell r="AY767">
            <v>44087200.9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  <cell r="AY768">
            <v>6082175740.13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  <cell r="AY769">
            <v>5600895156.96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  <cell r="AY770">
            <v>5963072423.66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  <cell r="AY771">
            <v>3669267310.75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  <cell r="AY772">
            <v>22453882.12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  <cell r="AY773">
            <v>5979032232.88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  <cell r="AY774">
            <v>5681719328.7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  <cell r="AY775">
            <v>5744045177.75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  <cell r="AY776">
            <v>4463243763.07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  <cell r="AY777">
            <v>7978098019.38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  <cell r="AY778">
            <v>4662220646.74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  <cell r="AY779">
            <v>6178138159.03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  <cell r="AY780">
            <v>6104760480.54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  <cell r="AY781">
            <v>6097520737.61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  <cell r="AY782">
            <v>5728024373.71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  <cell r="AY783">
            <v>4709516515.39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  <cell r="AY784">
            <v>7359043141.08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  <cell r="AY785">
            <v>5944643525.54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  <cell r="AY786">
            <v>5760136932.19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  <cell r="AY787">
            <v>6139278498.07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  <cell r="AY788">
            <v>6959337651.22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  <cell r="AY789">
            <v>4802500589.89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  <cell r="AY790">
            <v>5649429283.35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  <cell r="AY791">
            <v>5731430225.38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  <cell r="AY792">
            <v>6176231613.04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  <cell r="AY793">
            <v>6198419917.11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  <cell r="AY794">
            <v>6083191347.8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  <cell r="AY795">
            <v>6156839660.93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  <cell r="AY796">
            <v>5320086269.32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  <cell r="AY797">
            <v>5686211897.44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  <cell r="AY798">
            <v>5554356350.45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  <cell r="AY799">
            <v>5067676640.88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  <cell r="AY800">
            <v>4966906020.12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  <cell r="AY801">
            <v>5590977330.85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  <cell r="AY802">
            <v>5271170761.47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  <cell r="AY803">
            <v>5037146496.36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  <cell r="AY804">
            <v>6001410725.42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  <cell r="AY805">
            <v>6222471206.05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  <cell r="AY806">
            <v>5200154175.88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  <cell r="AY807">
            <v>5577512888.41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  <cell r="AY808">
            <v>5042305298.02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  <cell r="AY809">
            <v>3757234415.93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  <cell r="AY810">
            <v>5897590035.73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  <cell r="AY811">
            <v>5937368786.43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  <cell r="AY812">
            <v>8490921489.86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  <cell r="AY813">
            <v>5620806939.8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  <cell r="AY814">
            <v>5870103515.82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  <cell r="AY815">
            <v>5749522172.38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  <cell r="AY816">
            <v>5656791747.1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  <cell r="AY817">
            <v>5017431475.08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  <cell r="AY818">
            <v>5416488381.64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  <cell r="AY819">
            <v>5981036909.4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  <cell r="AY820">
            <v>5144333102.37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  <cell r="AY821">
            <v>5384995831.14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  <cell r="AY822">
            <v>3700189270.71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  <cell r="AY823">
            <v>5699697809.26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  <cell r="AY824">
            <v>88071463.92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  <cell r="AY825">
            <v>5252393580.2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  <cell r="AY826">
            <v>5017643873.32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  <cell r="AY827">
            <v>5579848769.05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  <cell r="AY828">
            <v>5763022991.78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  <cell r="AY829">
            <v>5777325925.18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  <cell r="AY830">
            <v>6080691716.86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  <cell r="AY831">
            <v>26276472.9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  <cell r="AY832">
            <v>5673898497.38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  <cell r="AY833">
            <v>5419318000.64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  <cell r="AY834">
            <v>3358124224.52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  <cell r="AY835">
            <v>5987029223.99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  <cell r="AY836">
            <v>4484702093.82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  <cell r="AY837">
            <v>4393132996.84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  <cell r="AY838">
            <v>5730652231.58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  <cell r="AY839">
            <v>5487148547.19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  <cell r="AY840">
            <v>5491461652.42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  <cell r="AY841">
            <v>5252009074.55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  <cell r="AY842">
            <v>4649846574.38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  <cell r="AY843">
            <v>5201520991.93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  <cell r="AY844">
            <v>5422694251.14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  <cell r="AY845">
            <v>5173494242.26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  <cell r="AY846">
            <v>3021090200.08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  <cell r="AY847">
            <v>5303575189.76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  <cell r="AY848">
            <v>4586147620.08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  <cell r="AY849">
            <v>5736966412.75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  <cell r="AY850">
            <v>4642102060.02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  <cell r="AY851">
            <v>5226352765.63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  <cell r="AY852">
            <v>5202725622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  <cell r="AY853">
            <v>5586671819.22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  <cell r="AY854">
            <v>5620793657.78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  <cell r="AY855">
            <v>5491613306.52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  <cell r="AY856">
            <v>3662969057.01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  <cell r="AY857">
            <v>5330163399.37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  <cell r="AY858">
            <v>4736417859.62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  <cell r="AY859">
            <v>3801981590.39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  <cell r="AY860">
            <v>4666206555.36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  <cell r="AY861">
            <v>4862138806.35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  <cell r="AY862">
            <v>5291428104.51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  <cell r="AY863">
            <v>5218076950.97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  <cell r="AY864">
            <v>2639368709.11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  <cell r="AY865">
            <v>32557000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  <cell r="AY866">
            <v>5154000444.6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  <cell r="AY867">
            <v>4913523904.08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  <cell r="AY868">
            <v>5439288580.87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  <cell r="AY869">
            <v>4627625744.18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  <cell r="AY870">
            <v>4626795010.54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  <cell r="AY871">
            <v>5400135445.56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  <cell r="AY872">
            <v>2937089462.66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  <cell r="AY873">
            <v>5384457504.53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  <cell r="AY874">
            <v>4870045207.39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  <cell r="AY875">
            <v>4346105822.58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  <cell r="AY876">
            <v>5515443327.76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  <cell r="AY877">
            <v>4739044826.08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  <cell r="AY878">
            <v>4967906616.69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  <cell r="AY879">
            <v>4264065352.47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  <cell r="AY880">
            <v>5093385183.64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  <cell r="AY881">
            <v>5240768861.88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  <cell r="AY882">
            <v>25662123.66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  <cell r="AY883">
            <v>4667108349.58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  <cell r="AY884">
            <v>5169751610.98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  <cell r="AY885">
            <v>4632296760.82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  <cell r="AY886">
            <v>5408465742.96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  <cell r="AY887">
            <v>5509451962.47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  <cell r="AY888">
            <v>5074233166.55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  <cell r="AY889">
            <v>5365394625.02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  <cell r="AY890">
            <v>4539435237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  <cell r="AY891">
            <v>4089008156.52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  <cell r="AY892">
            <v>5152347228.6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  <cell r="AY893">
            <v>5139904502.68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  <cell r="AY894">
            <v>5095404365.05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  <cell r="AY895">
            <v>7588303584.41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  <cell r="AY896">
            <v>4766500082.76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  <cell r="AY897">
            <v>3272218729.05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  <cell r="AY898">
            <v>3204642665.06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  <cell r="AY899">
            <v>5012599064.44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  <cell r="AY900">
            <v>5268413475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  <cell r="AY901">
            <v>4261115523.3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  <cell r="AY902">
            <v>3696091738.75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  <cell r="AY903">
            <v>5268048517.73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  <cell r="AY904">
            <v>3898549105.35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  <cell r="AY905">
            <v>68422000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  <cell r="AY906">
            <v>4339591870.07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  <cell r="AY907">
            <v>5041122078.66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  <cell r="AY908">
            <v>4862503975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  <cell r="AY909">
            <v>4513302565.63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  <cell r="AY910">
            <v>5191791958.23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  <cell r="AY911">
            <v>5143628108.42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  <cell r="AY912">
            <v>5015666211.15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  <cell r="AY913">
            <v>3767562278.72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  <cell r="AY914">
            <v>4254954936.47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  <cell r="AY915">
            <v>4214172966.81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  <cell r="AY916">
            <v>3176685819.25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  <cell r="AY917">
            <v>5064113340.78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  <cell r="AY918">
            <v>4808634246.06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  <cell r="AY919">
            <v>4639755714.37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  <cell r="AY920">
            <v>5104226660.2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  <cell r="AY921">
            <v>4493618577.97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  <cell r="AY922">
            <v>4438431302.84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  <cell r="AY923">
            <v>3653556519.41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  <cell r="AY924">
            <v>4590120833.86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  <cell r="AY925">
            <v>4965128921.23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  <cell r="AY926">
            <v>27123243.22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  <cell r="AY927">
            <v>4691549692.98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  <cell r="AY928">
            <v>4941542290.5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  <cell r="AY929">
            <v>4697966744.28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  <cell r="AY930">
            <v>4063614867.9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  <cell r="AY931">
            <v>4594390761.19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  <cell r="AY932">
            <v>4349291864.45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  <cell r="AY933">
            <v>3361069772.58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  <cell r="AY934">
            <v>4576124466.96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  <cell r="AY935">
            <v>4695774563.15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  <cell r="AY936">
            <v>4672743352.78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  <cell r="AY937">
            <v>4555832843.4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  <cell r="AY938">
            <v>5297305336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  <cell r="AY939">
            <v>4799613202.8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  <cell r="AY940">
            <v>4343749343.06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  <cell r="AY941">
            <v>4429250684.25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  <cell r="AY942">
            <v>27777024.51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  <cell r="AY943">
            <v>4588056596.72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  <cell r="AY944">
            <v>4516866278.15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  <cell r="AY945">
            <v>4554705969.76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  <cell r="AY946">
            <v>4607675236.14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  <cell r="AY947">
            <v>4717207736.61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  <cell r="AY948">
            <v>4748277454.24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  <cell r="AY949">
            <v>4552799089.22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  <cell r="AY950">
            <v>4225625648.98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  <cell r="AY951">
            <v>3896687838.88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  <cell r="AY952">
            <v>4543823304.58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  <cell r="AY953">
            <v>4370263983.19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  <cell r="AY954">
            <v>3786700899.37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  <cell r="AY955">
            <v>3641798251.09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  <cell r="AY956">
            <v>4167632441.21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  <cell r="AY957">
            <v>4524620507.35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  <cell r="AY958">
            <v>24102936.6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  <cell r="AY959">
            <v>2686032418.44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  <cell r="AY960">
            <v>4769145173.83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  <cell r="AY961">
            <v>4291625115.99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  <cell r="AY962">
            <v>4710533771.54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  <cell r="AY963">
            <v>4141030160.32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  <cell r="AY964">
            <v>4318911839.28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  <cell r="AY965">
            <v>4143974253.66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  <cell r="AY966">
            <v>4250010546.62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  <cell r="AY967">
            <v>4227311942.87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  <cell r="AY968">
            <v>4340168919.34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  <cell r="AY969">
            <v>4062155482.56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  <cell r="AY970">
            <v>4391552747.03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  <cell r="AY971">
            <v>4561231817.85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  <cell r="AY972">
            <v>4253237483.28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  <cell r="AY973">
            <v>4424201665.84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  <cell r="AY974">
            <v>4539771001.67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  <cell r="AY975">
            <v>3644306104.72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  <cell r="AY976">
            <v>3995661981.16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  <cell r="AY977">
            <v>4362762687.83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  <cell r="AY978">
            <v>3596401682.06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  <cell r="AY979">
            <v>4162768530.25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  <cell r="AY980">
            <v>4241959608.69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  <cell r="AY981">
            <v>3869614344.38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  <cell r="AY982">
            <v>3993060870.97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  <cell r="AY983">
            <v>3934036709.73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  <cell r="AY984">
            <v>32601557.44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  <cell r="AY985">
            <v>4115031682.55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  <cell r="AY986">
            <v>4137717867.95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  <cell r="AY987">
            <v>4106776221.59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  <cell r="AY988">
            <v>3650145826.38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  <cell r="AY989">
            <v>4222500484.84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  <cell r="AY990">
            <v>3809152230.55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  <cell r="AY991">
            <v>3135169218.87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  <cell r="AY992">
            <v>5095082526.35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  <cell r="AY993">
            <v>4489731758.25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  <cell r="AY994">
            <v>3813114355.03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  <cell r="AY995">
            <v>3584876706.94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  <cell r="AY996">
            <v>4361860177.97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  <cell r="AY997">
            <v>2862659385.28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  <cell r="AY998">
            <v>4019167622.09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  <cell r="AY999">
            <v>4127884220.48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  <cell r="AY1000">
            <v>3816355711.51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  <cell r="AY1001">
            <v>3833425062.55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  <cell r="AY1002">
            <v>4261142891.12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  <cell r="AY1003">
            <v>3192779213.1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  <cell r="AY1004">
            <v>3282579360.57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  <cell r="AY1005">
            <v>4211434798.67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  <cell r="AY1006">
            <v>4050245763.68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  <cell r="AY1007">
            <v>4671398138.94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  <cell r="AY1008">
            <v>4240623051.77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  <cell r="AY1009">
            <v>4306387737.53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  <cell r="AY1010">
            <v>4245264494.02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  <cell r="AY1011">
            <v>5136185645.77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  <cell r="AY1012">
            <v>3898243205.35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  <cell r="AY1013">
            <v>4397083439.11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  <cell r="AY1014">
            <v>4169912730.42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  <cell r="AY1015">
            <v>3595804266.34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  <cell r="AY1016">
            <v>4078157131.3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  <cell r="AY1017">
            <v>3721222353.26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  <cell r="AY1018">
            <v>3866142695.74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  <cell r="AY1019">
            <v>4297604239.23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  <cell r="AY1020">
            <v>4047759598.36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  <cell r="AY1021">
            <v>3989565826.17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  <cell r="AY1022">
            <v>3491443903.97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  <cell r="AY1023">
            <v>3652652084.86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  <cell r="AY1024">
            <v>3970128353.06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  <cell r="AY1025">
            <v>3919067844.48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  <cell r="AY1026">
            <v>4232931358.34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  <cell r="AY1027">
            <v>3943766447.49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  <cell r="AY1028">
            <v>4011435606.61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  <cell r="AY1029">
            <v>3722923805.98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  <cell r="AY1030">
            <v>4264981946.32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  <cell r="AY1031">
            <v>3049853312.79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  <cell r="AY1032">
            <v>4157060752.34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  <cell r="AY1033">
            <v>3160138169.3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  <cell r="AY1034">
            <v>3904308323.63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  <cell r="AY1035">
            <v>3993057878.86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  <cell r="AY1036">
            <v>3761892540.25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  <cell r="AY1037">
            <v>4204385718.65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  <cell r="AY1038">
            <v>3870162596.93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  <cell r="AY1039">
            <v>4189332148.11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  <cell r="AY1040">
            <v>3719896662.53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  <cell r="AY1041">
            <v>4089485501.66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  <cell r="AY1042">
            <v>3833387164.95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  <cell r="AY1043">
            <v>2375704024.05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  <cell r="AY1044">
            <v>3880421311.46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  <cell r="AY1045">
            <v>3361419799.29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  <cell r="AY1046">
            <v>2575081871.01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  <cell r="AY1047">
            <v>3817469158.21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  <cell r="AY1048">
            <v>3928242307.73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  <cell r="AY1049">
            <v>3060493138.5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  <cell r="AY1050">
            <v>3036430100.01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  <cell r="AY1051">
            <v>2994306251.81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  <cell r="AY1052">
            <v>2977443008.84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  <cell r="AY1053">
            <v>3925189094.09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  <cell r="AY1054">
            <v>4238464000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  <cell r="AY1055">
            <v>3628430391.35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  <cell r="AY1056">
            <v>3815372598.47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  <cell r="AY1057">
            <v>3722129359.81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  <cell r="AY1058">
            <v>3925274906.76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  <cell r="AY1059">
            <v>4371202639.25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  <cell r="AY1060">
            <v>3152661821.01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  <cell r="AY1061">
            <v>3873810979.67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  <cell r="AY1062">
            <v>3502710236.31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  <cell r="AY1063">
            <v>3273098247.79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  <cell r="AY1064">
            <v>3797802917.14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  <cell r="AY1065">
            <v>3405264391.71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  <cell r="AY1066">
            <v>3115014773.55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  <cell r="AY1067">
            <v>3533308930.13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  <cell r="AY1068">
            <v>2827194146.79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  <cell r="AY1069">
            <v>1512277124.43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  <cell r="AY1070">
            <v>3668301906.74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  <cell r="AY1071">
            <v>3681488736.27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  <cell r="AY1072">
            <v>31928776.44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  <cell r="AY1073">
            <v>3662860314.47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  <cell r="AY1074">
            <v>3833571755.8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  <cell r="AY1075">
            <v>3159440103.38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  <cell r="AY1076">
            <v>3777728671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  <cell r="AY1077">
            <v>3682634829.71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  <cell r="AY1078">
            <v>22348103.83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  <cell r="AY1079">
            <v>3682850820.2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  <cell r="AY1080">
            <v>3955013860.92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  <cell r="AY1081">
            <v>4524139743.19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  <cell r="AY1082">
            <v>3714343866.84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  <cell r="AY1083">
            <v>3387635146.48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  <cell r="AY1084">
            <v>3322117467.11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  <cell r="AY1085">
            <v>3960188312.13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  <cell r="AY1086">
            <v>3455655244.28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  <cell r="AY1087">
            <v>4392252267.73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  <cell r="AY1088">
            <v>3689717190.88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  <cell r="AY1089">
            <v>3570299261.48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  <cell r="AY1090">
            <v>3270836639.37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  <cell r="AY1091">
            <v>2170737985.56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  <cell r="AY1092">
            <v>3510446934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  <cell r="AY1093">
            <v>3117286536.97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  <cell r="AY1094">
            <v>3195404749.29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  <cell r="AY1095">
            <v>3538510308.5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  <cell r="AY1096">
            <v>3252263463.35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  <cell r="AY1097">
            <v>41278000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  <cell r="AY1098">
            <v>3516458417.14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  <cell r="AY1099">
            <v>3544172572.01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  <cell r="AY1100">
            <v>4242683663.48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  <cell r="AY1101">
            <v>2007569855.86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  <cell r="AY1102">
            <v>3604778514.89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  <cell r="AY1103">
            <v>21250438.05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  <cell r="AY1104">
            <v>3616942507.36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  <cell r="AY1105">
            <v>3570327918.01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  <cell r="AY1106">
            <v>3365303497.74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  <cell r="AY1107">
            <v>2236967923.17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  <cell r="AY1108">
            <v>3747743714.71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  <cell r="AY1109">
            <v>2648302422.12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  <cell r="AY1110">
            <v>3581102160.77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  <cell r="AY1111">
            <v>3406714099.26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  <cell r="AY1112">
            <v>3762588546.14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  <cell r="AY1113">
            <v>3659360497.98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  <cell r="AY1114">
            <v>3357198209.73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  <cell r="AY1115">
            <v>2335100659.38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  <cell r="AY1116">
            <v>3163075798.65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  <cell r="AY1117">
            <v>3437313429.41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  <cell r="AY1118">
            <v>3249496640.28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  <cell r="AY1119">
            <v>3117003409.38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  <cell r="AY1120">
            <v>33468410.79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  <cell r="AY1121">
            <v>3976327154.31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  <cell r="AY1122">
            <v>3486574644.53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  <cell r="AY1123">
            <v>2885839227.74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  <cell r="AY1124">
            <v>3320349242.95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  <cell r="AY1125">
            <v>3636976448.87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  <cell r="AY1126">
            <v>3553336280.62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  <cell r="AY1127">
            <v>3161923700.97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  <cell r="AY1128">
            <v>3451317199.02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  <cell r="AY1129">
            <v>3111955209.01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  <cell r="AY1130">
            <v>3405976567.17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  <cell r="AY1131">
            <v>2941357165.98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  <cell r="AY1132">
            <v>3641350253.33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  <cell r="AY1133">
            <v>2882955264.25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  <cell r="AY1134">
            <v>4236710962.19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  <cell r="AY1135">
            <v>2162969884.66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  <cell r="AY1136">
            <v>3426523033.8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  <cell r="AY1137">
            <v>2770958077.08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  <cell r="AY1138">
            <v>3549191299.77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  <cell r="AY1139">
            <v>2332796302.86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  <cell r="AY1140">
            <v>3258679291.38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  <cell r="AY1141">
            <v>3343881839.32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  <cell r="AY1142">
            <v>2599705427.48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  <cell r="AY1143">
            <v>2175375620.11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  <cell r="AY1144">
            <v>3363116340.98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  <cell r="AY1145">
            <v>2417205892.14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  <cell r="AY1146">
            <v>3492427102.7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  <cell r="AY1147">
            <v>3647155779.61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  <cell r="AY1148">
            <v>2953743164.01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  <cell r="AY1149">
            <v>3410921827.59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  <cell r="AY1150">
            <v>3304703735.39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  <cell r="AY1151">
            <v>2930363654.74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  <cell r="AY1152">
            <v>3225852485.2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  <cell r="AY1153">
            <v>3129373133.3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  <cell r="AY1154">
            <v>3336494554.67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  <cell r="AY1155">
            <v>3377414104.48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  <cell r="AY1156">
            <v>3497319026.45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  <cell r="AY1157">
            <v>3558207792.85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  <cell r="AY1158">
            <v>3444948870.14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  <cell r="AY1159">
            <v>3296732914.14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  <cell r="AY1160">
            <v>2898089904.95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  <cell r="AY1161">
            <v>3306203133.8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  <cell r="AY1162">
            <v>3169205926.65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  <cell r="AY1163">
            <v>2608890837.16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  <cell r="AY1164">
            <v>2944852752.27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  <cell r="AY1165">
            <v>2141845607.02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  <cell r="AY1166">
            <v>3313138539.72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  <cell r="AY1167">
            <v>2685125127.94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  <cell r="AY1168">
            <v>17593957.53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  <cell r="AY1169">
            <v>2756713675.68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  <cell r="AY1170">
            <v>3475598235.96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  <cell r="AY1171">
            <v>3294176499.92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  <cell r="AY1172">
            <v>3073350343.13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  <cell r="AY1173">
            <v>3171817497.59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  <cell r="AY1174">
            <v>3169799757.88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  <cell r="AY1175">
            <v>3153428080.21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  <cell r="AY1176">
            <v>2621785488.05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  <cell r="AY1177">
            <v>3453202596.36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  <cell r="AY1178">
            <v>3026175276.59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  <cell r="AY1179">
            <v>3152009115.09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  <cell r="AY1180">
            <v>25210960.92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  <cell r="AY1181">
            <v>2075068880.88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  <cell r="AY1182">
            <v>3173028099.46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  <cell r="AY1183">
            <v>2964093298.91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  <cell r="AY1184">
            <v>3244774306.76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  <cell r="AY1185">
            <v>3353273088.43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  <cell r="AY1186">
            <v>3397763571.12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  <cell r="AY1187">
            <v>3085590187.06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  <cell r="AY1188">
            <v>3340798211.51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  <cell r="AY1189">
            <v>3215957326.26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  <cell r="AY1190">
            <v>3120899365.93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  <cell r="AY1191">
            <v>3316073047.97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  <cell r="AY1192">
            <v>3350047545.49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  <cell r="AY1193">
            <v>3224453732.16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  <cell r="AY1194">
            <v>3204424218.75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  <cell r="AY1195">
            <v>2069301758.77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  <cell r="AY1196">
            <v>2271273511.15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  <cell r="AY1197">
            <v>3341373487.01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  <cell r="AY1198">
            <v>2770419601.3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  <cell r="AY1199">
            <v>3214197613.27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  <cell r="AY1200">
            <v>3247296572.23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  <cell r="AY1201">
            <v>1943142160.14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  <cell r="AY1202">
            <v>3261247144.89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  <cell r="AY1203">
            <v>2994304429.91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  <cell r="AY1204">
            <v>3125394906.33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  <cell r="AY1205">
            <v>2737036566.94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  <cell r="AY1206">
            <v>2773894426.79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  <cell r="AY1207">
            <v>46245000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  <cell r="AY1208">
            <v>2945239128.44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  <cell r="AY1209">
            <v>2903259925.17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  <cell r="AY1210">
            <v>2287353336.34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  <cell r="AY1211">
            <v>3139212696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  <cell r="AY1212">
            <v>3379381167.95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  <cell r="AY1213">
            <v>3259671621.36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  <cell r="AY1214">
            <v>2691014880.9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  <cell r="AY1215">
            <v>2654556249.48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  <cell r="AY1216">
            <v>3235596581.48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  <cell r="AY1217">
            <v>2986877986.56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  <cell r="AY1218">
            <v>2465480000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  <cell r="AY1219">
            <v>3021787131.07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  <cell r="AY1220">
            <v>2994077966.59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  <cell r="AY1221">
            <v>2930688036.21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  <cell r="AY1222">
            <v>3150915851.89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  <cell r="AY1223">
            <v>3086686993.87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  <cell r="AY1224">
            <v>27260000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  <cell r="AY1225">
            <v>3070133454.54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  <cell r="AY1226">
            <v>3087044436.69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  <cell r="AY1227">
            <v>2828283862.56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  <cell r="AY1228">
            <v>2748112188.15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  <cell r="AY1229">
            <v>2987311771.3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  <cell r="AY1230">
            <v>2725426412.94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  <cell r="AY1231">
            <v>3272347960.34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  <cell r="AY1232">
            <v>3027340918.58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  <cell r="AY1233">
            <v>2996129940.25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  <cell r="AY1234">
            <v>2581432622.53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  <cell r="AY1235">
            <v>3057377336.15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  <cell r="AY1236">
            <v>3149328397.23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  <cell r="AY1237">
            <v>2584356292.83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  <cell r="AY1238">
            <v>3098390052.99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  <cell r="AY1239">
            <v>2803872156.21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  <cell r="AY1240">
            <v>2714667912.88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  <cell r="AY1241">
            <v>2634986071.03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  <cell r="AY1242">
            <v>2699971710.8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  <cell r="AY1243">
            <v>3137593061.38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  <cell r="AY1244">
            <v>2046249490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  <cell r="AY1245">
            <v>2216368811.41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  <cell r="AY1246">
            <v>2995680647.88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  <cell r="AY1247">
            <v>1972481060.67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  <cell r="AY1248">
            <v>2647474325.17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  <cell r="AY1249">
            <v>3279546427.44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  <cell r="AY1250">
            <v>2835217814.32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  <cell r="AY1251">
            <v>2770013861.42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  <cell r="AY1252">
            <v>3125535261.6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  <cell r="AY1253">
            <v>2998544206.25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  <cell r="AY1254">
            <v>2945802444.85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  <cell r="AY1255">
            <v>2957367565.88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  <cell r="AY1256">
            <v>2954566744.06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  <cell r="AY1257">
            <v>2488982047.32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  <cell r="AY1258">
            <v>3371764724.01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  <cell r="AY1259">
            <v>2517118425.52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  <cell r="AY1260">
            <v>3039360446.5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  <cell r="AY1261">
            <v>2911584581.34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  <cell r="AY1262">
            <v>3409621697.73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  <cell r="AY1263">
            <v>3005549823.48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  <cell r="AY1264">
            <v>2752931242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  <cell r="AY1265">
            <v>2283171121.83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  <cell r="AY1266">
            <v>2466374890.27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  <cell r="AY1267">
            <v>2931290158.39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  <cell r="AY1268">
            <v>2863298294.46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  <cell r="AY1269">
            <v>2967896600.73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  <cell r="AY1270">
            <v>3015675101.43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  <cell r="AY1271">
            <v>2787526591.87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  <cell r="AY1272">
            <v>2850758591.77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  <cell r="AY1273">
            <v>2585994816.53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  <cell r="AY1274">
            <v>2320951179.19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  <cell r="AY1275">
            <v>2571291645.36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  <cell r="AY1276">
            <v>2889364958.73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  <cell r="AY1277">
            <v>3098299665.24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  <cell r="AY1278">
            <v>1935872634.42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  <cell r="AY1279">
            <v>2714550754.94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  <cell r="AY1280">
            <v>2521872189.13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  <cell r="AY1281">
            <v>2856901340.4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  <cell r="AY1282">
            <v>2593215609.92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  <cell r="AY1283">
            <v>3070505645.18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  <cell r="AY1284">
            <v>2497848130.54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  <cell r="AY1285">
            <v>2547723902.44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  <cell r="AY1286">
            <v>2573408965.43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  <cell r="AY1287">
            <v>2854929297.46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  <cell r="AY1288">
            <v>2455751101.5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  <cell r="AY1289">
            <v>2310814678.98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  <cell r="AY1290">
            <v>2641037440.51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  <cell r="AY1291">
            <v>2504939411.75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  <cell r="AY1292">
            <v>2756948040.75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  <cell r="AY1293">
            <v>2474867625.54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  <cell r="AY1294">
            <v>2970258366.12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  <cell r="AY1295">
            <v>3233295936.15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  <cell r="AY1296">
            <v>2538934395.34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  <cell r="AY1297">
            <v>2692236167.44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  <cell r="AY1298">
            <v>2794174926.24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  <cell r="AY1299">
            <v>2842946634.91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  <cell r="AY1300">
            <v>2851926545.2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  <cell r="AY1301">
            <v>3188095360.67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  <cell r="AY1302">
            <v>2938912069.39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  <cell r="AY1303">
            <v>5643743.63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  <cell r="AY1304">
            <v>2939597069.55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  <cell r="AY1305">
            <v>2761527376.73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  <cell r="AY1306">
            <v>2677530605.37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  <cell r="AY1307">
            <v>2259816702.45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  <cell r="AY1308">
            <v>2668696946.68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  <cell r="AY1309">
            <v>2735087695.63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  <cell r="AY1310">
            <v>20760043.53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  <cell r="AY1311">
            <v>2433328320.41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  <cell r="AY1312">
            <v>2316453037.67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  <cell r="AY1313">
            <v>2545886221.38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  <cell r="AY1314">
            <v>17234151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  <cell r="AY1315">
            <v>2103144307.75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  <cell r="AY1316">
            <v>2560789790.4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  <cell r="AY1317">
            <v>2778191411.73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  <cell r="AY1318">
            <v>2257161985.04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  <cell r="AY1319">
            <v>3495417592.28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  <cell r="AY1320">
            <v>2433569927.87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  <cell r="AY1321">
            <v>2716748489.94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  <cell r="AY1322">
            <v>1921913831.83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  <cell r="AY1323">
            <v>2676490627.6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  <cell r="AY1324">
            <v>2781034562.93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  <cell r="AY1325">
            <v>2260023651.2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  <cell r="AY1326">
            <v>23993000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  <cell r="AY1327">
            <v>2709284019.04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  <cell r="AY1328">
            <v>2553821433.41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  <cell r="AY1329">
            <v>2828911581.4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  <cell r="AY1330">
            <v>2206210086.26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  <cell r="AY1331">
            <v>2657840165.72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  <cell r="AY1332">
            <v>2282712540.8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  <cell r="AY1333">
            <v>2778249269.07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  <cell r="AY1334">
            <v>2592461251.67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  <cell r="AY1335">
            <v>2603505535.06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  <cell r="AY1336">
            <v>2941469925.52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  <cell r="AY1337">
            <v>2389760817.67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  <cell r="AY1338">
            <v>2440657137.76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  <cell r="AY1339">
            <v>2647356623.91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  <cell r="AY1340">
            <v>2708421735.18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  <cell r="AY1341">
            <v>2465915067.71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  <cell r="AY1342">
            <v>1950434031.08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  <cell r="AY1343">
            <v>2533062316.18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  <cell r="AY1344">
            <v>2406686869.94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  <cell r="AY1345">
            <v>2837641707.21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  <cell r="AY1346">
            <v>2288358050.73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  <cell r="AY1347">
            <v>2260735466.63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  <cell r="AY1348">
            <v>2826582404.1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  <cell r="AY1349">
            <v>2702687236.04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  <cell r="AY1350">
            <v>2332683384.76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  <cell r="AY1351">
            <v>2749559345.4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  <cell r="AY1352">
            <v>2510743427.68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  <cell r="AY1353">
            <v>1794734169.21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  <cell r="AY1354">
            <v>2675795578.26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  <cell r="AY1355">
            <v>2532778719.75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  <cell r="AY1356">
            <v>2704763559.77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  <cell r="AY1357">
            <v>2373449115.38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  <cell r="AY1358">
            <v>2473701830.17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  <cell r="AY1359">
            <v>2699283181.46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  <cell r="AY1360">
            <v>1924390551.35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  <cell r="AY1361">
            <v>2500095645.68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  <cell r="AY1362">
            <v>2690719169.11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  <cell r="AY1363">
            <v>2532535193.47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  <cell r="AY1364">
            <v>2647164431.39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  <cell r="AY1365">
            <v>2714819877.77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  <cell r="AY1366">
            <v>4813694722.58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  <cell r="AY1367">
            <v>2641955680.06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  <cell r="AY1368">
            <v>2406268549.38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  <cell r="AY1369">
            <v>2500453207.36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  <cell r="AY1370">
            <v>2402055538.27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  <cell r="AY1371">
            <v>3786597608.08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  <cell r="AY1372">
            <v>2586344292.58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  <cell r="AY1373">
            <v>2319284951.67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  <cell r="AY1374">
            <v>2852212033.48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  <cell r="AY1375">
            <v>2614918776.05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  <cell r="AY1376">
            <v>2548653785.56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  <cell r="AY1377">
            <v>2350305941.55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  <cell r="AY1378">
            <v>2883612623.59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  <cell r="AY1379">
            <v>2383428607.34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  <cell r="AY1380">
            <v>1858267981.89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  <cell r="AY1381">
            <v>2440557542.2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  <cell r="AY1382">
            <v>2538848626.79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  <cell r="AY1383">
            <v>1976788252.67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  <cell r="AY1384">
            <v>2294523993.53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  <cell r="AY1385">
            <v>2534071531.74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  <cell r="AY1386">
            <v>2517697086.9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  <cell r="AY1387">
            <v>2690833185.39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  <cell r="AY1388">
            <v>2255919186.57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  <cell r="AY1389">
            <v>2540911386.85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  <cell r="AY1390">
            <v>2439433837.2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  <cell r="AY1391">
            <v>2464860450.01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  <cell r="AY1392">
            <v>2066220520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  <cell r="AY1393">
            <v>2465275827.24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  <cell r="AY1394">
            <v>2051313646.63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  <cell r="AY1395">
            <v>2444877813.55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  <cell r="AY1396">
            <v>1558277134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  <cell r="AY1397">
            <v>2177667358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  <cell r="AY1398">
            <v>2461172404.2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  <cell r="AY1399">
            <v>2482043853.6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  <cell r="AY1400">
            <v>2447549377.4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  <cell r="AY1401">
            <v>2398512865.87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  <cell r="AY1402">
            <v>1687450364.76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  <cell r="AY1403">
            <v>2576012913.05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  <cell r="AY1404">
            <v>2619950615.12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  <cell r="AY1405">
            <v>14492723.31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  <cell r="AY1406">
            <v>2358397524.79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  <cell r="AY1407">
            <v>2594105879.09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  <cell r="AY1408">
            <v>2499729905.72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  <cell r="AY1409">
            <v>2413076291.9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  <cell r="AY1410">
            <v>2440059508.11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  <cell r="AY1411">
            <v>2427605548.18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  <cell r="AY1412">
            <v>2433386130.48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  <cell r="AY1413">
            <v>2238272368.45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  <cell r="AY1414">
            <v>2514114513.96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  <cell r="AY1415">
            <v>2528220490.89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  <cell r="AY1416">
            <v>1295806763.25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  <cell r="AY1417">
            <v>2340547800.82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  <cell r="AY1418">
            <v>2479780799.04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  <cell r="AY1419">
            <v>2277929739.63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  <cell r="AY1420">
            <v>2260937515.75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  <cell r="AY1421">
            <v>2544429993.26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  <cell r="AY1422">
            <v>2344805242.98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  <cell r="AY1423">
            <v>2141577841.73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  <cell r="AY1424">
            <v>1235464737.05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  <cell r="AY1425">
            <v>2321045921.51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  <cell r="AY1426">
            <v>2324602658.96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  <cell r="AY1427">
            <v>2201632164.9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  <cell r="AY1428">
            <v>2203487605.96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  <cell r="AY1429">
            <v>1035657557.93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  <cell r="AY1430">
            <v>2235831156.17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  <cell r="AY1431">
            <v>2108590676.29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  <cell r="AY1432">
            <v>2338884452.16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  <cell r="AY1433">
            <v>2241824427.81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  <cell r="AY1434">
            <v>2459852656.61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  <cell r="AY1435">
            <v>2354694077.71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  <cell r="AY1436">
            <v>2372871502.04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  <cell r="AY1437">
            <v>16874985.73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  <cell r="AY1438">
            <v>2699814843.48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  <cell r="AY1439">
            <v>2466620065.88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  <cell r="AY1440">
            <v>2266536074.21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  <cell r="AY1441">
            <v>2482531458.81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  <cell r="AY1442">
            <v>2153218560.48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  <cell r="AY1443">
            <v>2401031854.01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  <cell r="AY1444">
            <v>2302041051.98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  <cell r="AY1445">
            <v>2440139176.84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  <cell r="AY1446">
            <v>2286777460.17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  <cell r="AY1447">
            <v>2389426451.93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  <cell r="AY1448">
            <v>2221242867.37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  <cell r="AY1449">
            <v>1622599631.16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  <cell r="AY1450">
            <v>2195434429.51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  <cell r="AY1451">
            <v>2581465959.12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  <cell r="AY1452">
            <v>2397199218.85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  <cell r="AY1453">
            <v>2275483766.54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  <cell r="AY1454">
            <v>2185895048.25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  <cell r="AY1455">
            <v>2069521077.23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  <cell r="AY1456">
            <v>2204160774.85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  <cell r="AY1457">
            <v>2245514851.79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  <cell r="AY1458">
            <v>2474598621.75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  <cell r="AY1459">
            <v>1823984437.12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  <cell r="AY1460">
            <v>2174545935.52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  <cell r="AY1461">
            <v>2168831649.72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  <cell r="AY1462">
            <v>1445724243.92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  <cell r="AY1463">
            <v>2137909827.83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  <cell r="AY1464">
            <v>2309685099.65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  <cell r="AY1465">
            <v>2511505055.83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  <cell r="AY1466">
            <v>8250000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  <cell r="AY1467">
            <v>1475407282.28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  <cell r="AY1468">
            <v>2053629665.93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  <cell r="AY1469">
            <v>2189676700.49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  <cell r="AY1470">
            <v>1436757319.54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  <cell r="AY1471">
            <v>2241164252.93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  <cell r="AY1472">
            <v>23130000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  <cell r="AY1473">
            <v>2113111885.94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  <cell r="AY1474">
            <v>2312316654.61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  <cell r="AY1475">
            <v>2549213609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  <cell r="AY1476">
            <v>2074710929.73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  <cell r="AY1477">
            <v>19504362.7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  <cell r="AY1478">
            <v>2371897757.31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  <cell r="AY1479">
            <v>1987498536.49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  <cell r="AY1480">
            <v>1846223411.7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  <cell r="AY1481">
            <v>2121865544.24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  <cell r="AY1482">
            <v>2089947526.06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  <cell r="AY1483">
            <v>2096068803.08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  <cell r="AY1484">
            <v>2239137939.8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  <cell r="AY1485">
            <v>2011538493.16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  <cell r="AY1486">
            <v>1275636497.05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  <cell r="AY1487">
            <v>1910903453.95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  <cell r="AY1488">
            <v>2269739007.08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  <cell r="AY1489">
            <v>2342006498.86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  <cell r="AY1490">
            <v>2037543839.54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  <cell r="AY1491">
            <v>2122693139.14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  <cell r="AY1492">
            <v>2337362213.09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  <cell r="AY1493">
            <v>2201772972.22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  <cell r="AY1494">
            <v>2276488160.28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  <cell r="AY1495">
            <v>2072815727.41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  <cell r="AY1496">
            <v>2327067257.69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  <cell r="AY1497">
            <v>2028237502.69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  <cell r="AY1498">
            <v>1872959366.65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  <cell r="AY1499">
            <v>2137968093.5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  <cell r="AY1500">
            <v>2328921653.55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  <cell r="AY1501">
            <v>1975557864.53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  <cell r="AY1502">
            <v>2042005258.05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  <cell r="AY1503">
            <v>2007671850.71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  <cell r="AY1504">
            <v>2036839598.32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  <cell r="AY1505">
            <v>2386768160.39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  <cell r="AY1506">
            <v>2089635420.21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  <cell r="AY1507">
            <v>2171040754.14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  <cell r="AY1508">
            <v>2058099614.16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  <cell r="AY1509">
            <v>2273642559.22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  <cell r="AY1510">
            <v>2177829055.3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  <cell r="AY1511">
            <v>1612674870.48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  <cell r="AY1512">
            <v>2226640284.69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  <cell r="AY1513">
            <v>2263360846.99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  <cell r="AY1514">
            <v>2094145691.59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  <cell r="AY1515">
            <v>2122525454.75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  <cell r="AY1516">
            <v>1690426709.13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  <cell r="AY1517">
            <v>2095108160.08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  <cell r="AY1518">
            <v>2257609812.86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  <cell r="AY1519">
            <v>1936595173.79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  <cell r="AY1520">
            <v>1832721221.61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  <cell r="AY1521">
            <v>2495570627.72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  <cell r="AY1522">
            <v>2133445526.72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  <cell r="AY1523">
            <v>2070692057.44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  <cell r="AY1524">
            <v>2120435985.34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  <cell r="AY1525">
            <v>2162182314.45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  <cell r="AY1526">
            <v>1990327713.1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  <cell r="AY1527">
            <v>1897005936.48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  <cell r="AY1528">
            <v>23117084.63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  <cell r="AY1529">
            <v>2147467240.38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  <cell r="AY1530">
            <v>1892364662.67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  <cell r="AY1531">
            <v>1937458697.2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  <cell r="AY1532">
            <v>1663648081.05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  <cell r="AY1533">
            <v>2070543253.28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  <cell r="AY1534">
            <v>1711774513.11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  <cell r="AY1535">
            <v>2238219692.29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  <cell r="AY1536">
            <v>1633377923.94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  <cell r="AY1537">
            <v>2053113868.23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  <cell r="AY1538">
            <v>1661182107.7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  <cell r="AY1539">
            <v>1323296608.02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  <cell r="AY1540">
            <v>2126992768.83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  <cell r="AY1541">
            <v>900948813.14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  <cell r="AY1542">
            <v>1994576280.35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  <cell r="AY1543">
            <v>2027412062.88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  <cell r="AY1544">
            <v>2105040456.11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  <cell r="AY1545">
            <v>1638995313.43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  <cell r="AY1546">
            <v>1884629614.61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  <cell r="AY1547">
            <v>1890779588.76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  <cell r="AY1548">
            <v>2015042452.62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  <cell r="AY1549">
            <v>1516041072.14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  <cell r="AY1550">
            <v>2037735563.81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  <cell r="AY1551">
            <v>2117378210.73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  <cell r="AY1552">
            <v>1700250267.89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  <cell r="AY1553">
            <v>2316343710.53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  <cell r="AY1554">
            <v>1922353817.16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  <cell r="AY1555">
            <v>1771616789.59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  <cell r="AY1556">
            <v>1717290530.44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  <cell r="AY1557">
            <v>2193140168.68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  <cell r="AY1558">
            <v>1701081896.59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  <cell r="AY1559">
            <v>1894406454.32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  <cell r="AY1560">
            <v>1925436319.26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  <cell r="AY1561">
            <v>2061759299.4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  <cell r="AY1562">
            <v>2354024356.3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  <cell r="AY1563">
            <v>2024620000.64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  <cell r="AY1564">
            <v>986576335.62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  <cell r="AY1565">
            <v>2998755188.12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  <cell r="AY1566">
            <v>2152837158.65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  <cell r="AY1567">
            <v>2019123726.22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  <cell r="AY1568">
            <v>1915142987.12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  <cell r="AY1569">
            <v>2070973076.75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  <cell r="AY1570">
            <v>2170564561.42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  <cell r="AY1571">
            <v>1968972856.2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  <cell r="AY1572">
            <v>1888706125.67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  <cell r="AY1573">
            <v>1337830524.41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  <cell r="AY1574">
            <v>1898851416.3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  <cell r="AY1575">
            <v>2025213280.65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  <cell r="AY1576">
            <v>2103489980.74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  <cell r="AY1577">
            <v>2142802016.59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  <cell r="AY1578">
            <v>1670992426.97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  <cell r="AY1579">
            <v>1949868388.73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  <cell r="AY1580">
            <v>1939223233.66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  <cell r="AY1581">
            <v>2021802095.13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  <cell r="AY1582">
            <v>1961568922.89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  <cell r="AY1583">
            <v>1983517065.38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  <cell r="AY1584">
            <v>1966913610.74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  <cell r="AY1585">
            <v>19092099.58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  <cell r="AY1586">
            <v>2153742682.57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  <cell r="AY1587">
            <v>1432371562.02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  <cell r="AY1588">
            <v>1779962022.99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  <cell r="AY1589">
            <v>1352648987.43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  <cell r="AY1590">
            <v>1810923616.81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  <cell r="AY1591">
            <v>2360023116.37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  <cell r="AY1592">
            <v>2059226740.62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  <cell r="AY1593">
            <v>1946124792.63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  <cell r="AY1594">
            <v>1907369797.09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  <cell r="AY1595">
            <v>1790613312.74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  <cell r="AY1596">
            <v>1656951299.17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  <cell r="AY1597">
            <v>1805477756.24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  <cell r="AY1598">
            <v>2165484044.81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  <cell r="AY1599">
            <v>1903104462.87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  <cell r="AY1600">
            <v>1444760147.12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  <cell r="AY1601">
            <v>1750486126.16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  <cell r="AY1602">
            <v>1997478828.49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  <cell r="AY1603">
            <v>1738607806.68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  <cell r="AY1604">
            <v>14760562.35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  <cell r="AY1605">
            <v>1715933140.5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  <cell r="AY1606">
            <v>1967035814.69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  <cell r="AY1607">
            <v>1988997932.71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  <cell r="AY1608">
            <v>1715841716.44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  <cell r="AY1609">
            <v>1811208666.53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  <cell r="AY1610">
            <v>1888732466.11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  <cell r="AY1611">
            <v>1824179853.58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  <cell r="AY1612">
            <v>2173402723.03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  <cell r="AY1613">
            <v>1879435391.82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  <cell r="AY1614">
            <v>1736238878.48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  <cell r="AY1615">
            <v>2206607173.83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  <cell r="AY1616">
            <v>1333630760.69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  <cell r="AY1617">
            <v>1615009475.92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  <cell r="AY1618">
            <v>1404108966.69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  <cell r="AY1619">
            <v>1898668540.74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  <cell r="AY1620">
            <v>1846232330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  <cell r="AY1621">
            <v>1861855125.16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  <cell r="AY1622">
            <v>1633909075.79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  <cell r="AY1623">
            <v>2043708475.39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  <cell r="AY1624">
            <v>1720149281.32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  <cell r="AY1625">
            <v>1980788683.8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  <cell r="AY1626">
            <v>1776888812.39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  <cell r="AY1627">
            <v>2040785491.45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  <cell r="AY1628">
            <v>1648610019.25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  <cell r="AY1629">
            <v>1723763961.91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  <cell r="AY1630">
            <v>1830402535.14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  <cell r="AY1631">
            <v>1771741334.63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  <cell r="AY1632">
            <v>1847243187.62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  <cell r="AY1633">
            <v>1771055855.4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  <cell r="AY1634">
            <v>1858886484.9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  <cell r="AY1635">
            <v>1608805774.24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  <cell r="AY1636">
            <v>1578516228.48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  <cell r="AY1637">
            <v>1991726585.75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  <cell r="AY1638">
            <v>1863632124.4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  <cell r="AY1639">
            <v>1941713488.67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  <cell r="AY1640">
            <v>1700883236.96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  <cell r="AY1641">
            <v>1918954029.36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  <cell r="AY1642">
            <v>1752544186.7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  <cell r="AY1643">
            <v>1971273578.19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  <cell r="AY1644">
            <v>1925074345.23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  <cell r="AY1645">
            <v>2022340463.78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  <cell r="AY1646">
            <v>1405491202.32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  <cell r="AY1647">
            <v>1827043850.59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  <cell r="AY1648">
            <v>14735258.81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  <cell r="AY1649">
            <v>1771290560.2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  <cell r="AY1650">
            <v>1451623148.48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  <cell r="AY1651">
            <v>1761522232.07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  <cell r="AY1652">
            <v>915146960.51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  <cell r="AY1653">
            <v>1900516610.77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  <cell r="AY1654">
            <v>709847357.7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  <cell r="AY1655">
            <v>1469082539.51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  <cell r="AY1656">
            <v>1730119799.94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  <cell r="AY1657">
            <v>1864215204.34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  <cell r="AY1658">
            <v>2136614621.12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  <cell r="AY1659">
            <v>2551935515.86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  <cell r="AY1660">
            <v>1959949974.5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  <cell r="AY1661">
            <v>1738690972.1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  <cell r="AY1662">
            <v>2173035291.43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  <cell r="AY1663">
            <v>1860791237.99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  <cell r="AY1664">
            <v>1915994791.22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  <cell r="AY1665">
            <v>1799998627.26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  <cell r="AY1666">
            <v>1263939938.38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  <cell r="AY1667">
            <v>1642127978.62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  <cell r="AY1668">
            <v>1936822044.92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  <cell r="AY1669">
            <v>1717373737.52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  <cell r="AY1670">
            <v>1809498996.81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  <cell r="AY1671">
            <v>1893533218.23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  <cell r="AY1672">
            <v>1776048866.41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  <cell r="AY1673">
            <v>1718812698.33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  <cell r="AY1674">
            <v>1706745802.3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  <cell r="AY1675">
            <v>1397751143.88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  <cell r="AY1676">
            <v>1571768588.64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  <cell r="AY1677">
            <v>1674706915.97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  <cell r="AY1678">
            <v>1076454390.55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  <cell r="AY1679">
            <v>1746037479.04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  <cell r="AY1680">
            <v>1787116103.86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  <cell r="AY1681">
            <v>1878554773.16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  <cell r="AY1682">
            <v>1660758647.9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  <cell r="AY1683">
            <v>1676304102.07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  <cell r="AY1684">
            <v>2029284375.76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  <cell r="AY1685">
            <v>1852232782.13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  <cell r="AY1686">
            <v>1236261070.22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  <cell r="AY1687">
            <v>1401628937.67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  <cell r="AY1688">
            <v>1801131004.97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  <cell r="AY1689">
            <v>1657269341.23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  <cell r="AY1690">
            <v>1561528949.94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  <cell r="AY1691">
            <v>1354088462.52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  <cell r="AY1692">
            <v>1377695717.8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  <cell r="AY1693">
            <v>1651692636.96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  <cell r="AY1694">
            <v>1587942187.23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  <cell r="AY1695">
            <v>606150628.33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  <cell r="AY1696">
            <v>1780781656.55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  <cell r="AY1697">
            <v>1776135428.36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  <cell r="AY1698">
            <v>1606937651.22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  <cell r="AY1699">
            <v>2051752053.09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  <cell r="AY1700">
            <v>1695341987.03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  <cell r="AY1701">
            <v>4296116690.11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  <cell r="AY1702">
            <v>1660634445.71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  <cell r="AY1703">
            <v>1381399013.8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  <cell r="AY1704">
            <v>1735468442.68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  <cell r="AY1705">
            <v>1779096338.07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  <cell r="AY1706">
            <v>1677225884.34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  <cell r="AY1707">
            <v>1683418345.35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  <cell r="AY1708">
            <v>1683348232.39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  <cell r="AY1709">
            <v>1866848788.76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  <cell r="AY1710">
            <v>1726601565.06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  <cell r="AY1711">
            <v>1497285076.45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  <cell r="AY1712">
            <v>1551694216.56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  <cell r="AY1713">
            <v>1671025741.46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  <cell r="AY1714">
            <v>1566744337.29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  <cell r="AY1715">
            <v>1726980043.37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  <cell r="AY1716">
            <v>1260576570.94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  <cell r="AY1717">
            <v>1788905329.95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  <cell r="AY1718">
            <v>1223215500.21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  <cell r="AY1719">
            <v>1655756546.87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  <cell r="AY1720">
            <v>1750197735.48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  <cell r="AY1721">
            <v>1655698332.92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  <cell r="AY1722">
            <v>1624489533.23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  <cell r="AY1723">
            <v>1172431962.27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  <cell r="AY1724">
            <v>837444345.93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  <cell r="AY1725">
            <v>1479374350.43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  <cell r="AY1726">
            <v>1717779346.26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  <cell r="AY1727">
            <v>1375399346.62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  <cell r="AY1728">
            <v>1742369432.94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  <cell r="AY1729">
            <v>1613202347.41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  <cell r="AY1730">
            <v>1625007383.37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  <cell r="AY1731">
            <v>1770380793.21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  <cell r="AY1732">
            <v>1697787771.87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  <cell r="AY1733">
            <v>1639127824.63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  <cell r="AY1734">
            <v>1309997733.97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  <cell r="AY1735">
            <v>1523272008.18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  <cell r="AY1736">
            <v>1700851142.09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  <cell r="AY1737">
            <v>1704421149.16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  <cell r="AY1738">
            <v>1471153557.97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  <cell r="AY1739">
            <v>1728392643.5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  <cell r="AY1740">
            <v>1596624092.77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  <cell r="AY1741">
            <v>1644031827.67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  <cell r="AY1742">
            <v>1600882449.54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  <cell r="AY1743">
            <v>1461597186.13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  <cell r="AY1744">
            <v>1627295712.12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  <cell r="AY1745">
            <v>1583698719.97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  <cell r="AY1746">
            <v>1572092915.97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  <cell r="AY1747">
            <v>1804418640.22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  <cell r="AY1748">
            <v>1609276195.54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  <cell r="AY1749">
            <v>1622889205.38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  <cell r="AY1750">
            <v>1204613250.2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  <cell r="AY1751">
            <v>1806975894.52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  <cell r="AY1752">
            <v>1493763497.08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  <cell r="AY1753">
            <v>1619736410.64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  <cell r="AY1754">
            <v>1440053641.23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  <cell r="AY1755">
            <v>1625729076.18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  <cell r="AY1756">
            <v>1719627427.39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  <cell r="AY1757">
            <v>1608757229.06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  <cell r="AY1758">
            <v>1611455008.65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  <cell r="AY1759">
            <v>1663935010.34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  <cell r="AY1760">
            <v>1368860225.15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  <cell r="AY1761">
            <v>1681983623.22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  <cell r="AY1762">
            <v>1587517881.42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  <cell r="AY1763">
            <v>893999468.7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  <cell r="AY1764">
            <v>1607856590.68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  <cell r="AY1765">
            <v>1382566350.37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  <cell r="AY1766">
            <v>1619814615.15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  <cell r="AY1767">
            <v>1540720772.18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  <cell r="AY1768">
            <v>1498087706.51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  <cell r="AY1769">
            <v>1606852415.92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  <cell r="AY1770">
            <v>1710539367.98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  <cell r="AY1771">
            <v>1362812841.76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  <cell r="AY1772">
            <v>1513495060.24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  <cell r="AY1773">
            <v>1411432787.25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  <cell r="AY1774">
            <v>1537145818.58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  <cell r="AY1775">
            <v>1677978386.69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  <cell r="AY1776">
            <v>1679292353.02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  <cell r="AY1777">
            <v>1682785669.56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  <cell r="AY1778">
            <v>1625522723.43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  <cell r="AY1779">
            <v>1422648096.5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  <cell r="AY1780">
            <v>1034935998.42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  <cell r="AY1781">
            <v>1404483333.12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  <cell r="AY1782">
            <v>1398228814.13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  <cell r="AY1783">
            <v>1640400616.42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  <cell r="AY1784">
            <v>1609050955.16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  <cell r="AY1785">
            <v>1524866402.9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  <cell r="AY1786">
            <v>1555874189.03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  <cell r="AY1787">
            <v>760534340.88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  <cell r="AY1788">
            <v>1634254950.03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  <cell r="AY1789">
            <v>1475316567.18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  <cell r="AY1790">
            <v>1545371643.26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  <cell r="AY1791">
            <v>1713608623.2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  <cell r="AY1792">
            <v>1650606201.69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  <cell r="AY1793">
            <v>1398326963.39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  <cell r="AY1794">
            <v>1569144690.15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  <cell r="AY1795">
            <v>1720379306.87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  <cell r="AY1796">
            <v>1398700849.63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  <cell r="AY1797">
            <v>1541659174.37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  <cell r="AY1798">
            <v>1420093900.59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  <cell r="AY1799">
            <v>1391736250.39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  <cell r="AY1800">
            <v>1531937811.99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  <cell r="AY1801">
            <v>1523350658.02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  <cell r="AY1802">
            <v>1206503297.58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  <cell r="AY1803">
            <v>1534546621.07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  <cell r="AY1804">
            <v>1485328279.01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  <cell r="AY1805">
            <v>1528634117.32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  <cell r="AY1806">
            <v>1492169275.11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  <cell r="AY1807">
            <v>1505425529.09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  <cell r="AY1808">
            <v>1526608841.87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  <cell r="AY1809">
            <v>1500442621.22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  <cell r="AY1810">
            <v>1312838110.85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  <cell r="AY1811">
            <v>1618704348.43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  <cell r="AY1812">
            <v>9415942.64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  <cell r="AY1813">
            <v>1478686577.66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  <cell r="AY1814">
            <v>1035931486.07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  <cell r="AY1815">
            <v>1919991451.49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  <cell r="AY1816">
            <v>1438514769.84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  <cell r="AY1817">
            <v>1371355756.91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  <cell r="AY1818">
            <v>1527087505.87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  <cell r="AY1819">
            <v>1576260270.58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  <cell r="AY1820">
            <v>1553768272.81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  <cell r="AY1821">
            <v>1441807741.11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  <cell r="AY1822">
            <v>1526563966.91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  <cell r="AY1823">
            <v>2234631905.23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  <cell r="AY1824">
            <v>1541247683.98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  <cell r="AY1825">
            <v>1617606094.14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  <cell r="AY1826">
            <v>1582799677.03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  <cell r="AY1827">
            <v>1545484699.9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  <cell r="AY1828">
            <v>993067315.31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  <cell r="AY1829">
            <v>1539438642.7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  <cell r="AY1830">
            <v>1520543735.37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  <cell r="AY1831">
            <v>1564522715.53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  <cell r="AY1832">
            <v>1835243009.34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  <cell r="AY1833">
            <v>1717448898.41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  <cell r="AY1834">
            <v>1581512532.68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  <cell r="AY1835">
            <v>1511591834.63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  <cell r="AY1836">
            <v>1457458818.53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  <cell r="AY1837">
            <v>1123811121.65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  <cell r="AY1838">
            <v>1538701877.89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  <cell r="AY1839">
            <v>1466254168.14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  <cell r="AY1840">
            <v>1360210810.21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  <cell r="AY1841">
            <v>1462895689.67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  <cell r="AY1842">
            <v>1188609017.48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  <cell r="AY1843">
            <v>1745038644.11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  <cell r="AY1844">
            <v>1502286248.4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  <cell r="AY1845">
            <v>1415907435.19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  <cell r="AY1846">
            <v>1726282284.61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  <cell r="AY1847">
            <v>1480131680.01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  <cell r="AY1848">
            <v>1397747634.68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  <cell r="AY1849">
            <v>1391523378.66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  <cell r="AY1850">
            <v>1633379849.88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  <cell r="AY1851">
            <v>913730422.23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  <cell r="AY1852">
            <v>1446775350.88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  <cell r="AY1853">
            <v>1499722963.45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  <cell r="AY1854">
            <v>1491861655.53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  <cell r="AY1855">
            <v>1084884349.49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  <cell r="AY1856">
            <v>1405815715.91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  <cell r="AY1857">
            <v>1525016474.42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  <cell r="AY1858">
            <v>1482392026.4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  <cell r="AY1859">
            <v>1134331882.23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  <cell r="AY1860">
            <v>1225948100.01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  <cell r="AY1861">
            <v>1307562796.66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  <cell r="AY1862">
            <v>1527358954.09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  <cell r="AY1863">
            <v>1337195219.72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  <cell r="AY1864">
            <v>1445477061.65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  <cell r="AY1865">
            <v>1454945159.59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  <cell r="AY1866">
            <v>1544346536.71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  <cell r="AY1867">
            <v>1377598376.66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  <cell r="AY1868">
            <v>1038564011.15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  <cell r="AY1869">
            <v>1473629885.84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  <cell r="AY1870">
            <v>1230526897.39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  <cell r="AY1871">
            <v>1377420988.13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  <cell r="AY1872">
            <v>1304422625.81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  <cell r="AY1873">
            <v>1361269222.41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  <cell r="AY1874">
            <v>1373874434.08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  <cell r="AY1875">
            <v>1387423608.26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  <cell r="AY1876">
            <v>1461012909.11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  <cell r="AY1877">
            <v>1212134972.57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  <cell r="AY1878">
            <v>895839873.37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  <cell r="AY1879">
            <v>1322917792.13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  <cell r="AY1880">
            <v>1413946018.1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  <cell r="AY1881">
            <v>1400519200.07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  <cell r="AY1882">
            <v>1306215745.5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  <cell r="AY1883">
            <v>1143911592.81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  <cell r="AY1884">
            <v>1334453583.55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  <cell r="AY1885">
            <v>1237128392.6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  <cell r="AY1886">
            <v>1529262674.41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  <cell r="AY1887">
            <v>1089557219.68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  <cell r="AY1888">
            <v>1142172243.83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  <cell r="AY1889">
            <v>1678112412.37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  <cell r="AY1890">
            <v>740561791.98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  <cell r="AY1891">
            <v>1627996178.23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  <cell r="AY1892">
            <v>1377535315.26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  <cell r="AY1893">
            <v>1311515336.01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  <cell r="AY1894">
            <v>1356092127.55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  <cell r="AY1895">
            <v>1385104253.99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  <cell r="AY1896">
            <v>1481564706.3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  <cell r="AY1897">
            <v>1263897661.11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  <cell r="AY1898">
            <v>1365442388.46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  <cell r="AY1899">
            <v>1617984270.66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  <cell r="AY1900">
            <v>1104276309.83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  <cell r="AY1901">
            <v>1392154547.21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  <cell r="AY1902">
            <v>14038532.9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  <cell r="AY1903">
            <v>1495343456.98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  <cell r="AY1904">
            <v>1087104689.17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  <cell r="AY1905">
            <v>1510940603.54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  <cell r="AY1906">
            <v>1446683185.81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  <cell r="AY1907">
            <v>1078070986.12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  <cell r="AY1908">
            <v>1265508405.31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  <cell r="AY1909">
            <v>1517088422.93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  <cell r="AY1910">
            <v>1357691788.89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  <cell r="AY1911">
            <v>1286823736.07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  <cell r="AY1912">
            <v>1280480548.16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  <cell r="AY1913">
            <v>1288616813.61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  <cell r="AY1914">
            <v>1196406682.35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  <cell r="AY1915">
            <v>1440016290.45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  <cell r="AY1916">
            <v>1495518851.84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  <cell r="AY1917">
            <v>1349873792.34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  <cell r="AY1918">
            <v>1320691239.98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  <cell r="AY1919">
            <v>1452011683.1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  <cell r="AY1920">
            <v>1425708010.75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  <cell r="AY1921">
            <v>1280167787.85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  <cell r="AY1922">
            <v>1264933880.18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  <cell r="AY1923">
            <v>907082721.43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  <cell r="AY1924">
            <v>1205541937.43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  <cell r="AY1925">
            <v>1392703232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  <cell r="AY1926">
            <v>1277084043.06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  <cell r="AY1927">
            <v>1272877902.32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  <cell r="AY1928">
            <v>1296181286.32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  <cell r="AY1929">
            <v>1141784783.06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  <cell r="AY1930">
            <v>1240629776.96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  <cell r="AY1931">
            <v>1410511685.37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  <cell r="AY1932">
            <v>1285577442.98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  <cell r="AY1933">
            <v>1433589975.33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  <cell r="AY1934">
            <v>1319461215.44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  <cell r="AY1935">
            <v>1264219883.56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  <cell r="AY1936">
            <v>1214743411.69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  <cell r="AY1937">
            <v>1271433123.13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  <cell r="AY1938">
            <v>1417228722.84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  <cell r="AY1939">
            <v>1280912020.81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  <cell r="AY1940">
            <v>1319167647.52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  <cell r="AY1941">
            <v>1141443171.77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  <cell r="AY1942">
            <v>1334705540.7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  <cell r="AY1943">
            <v>1290532353.34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  <cell r="AY1944">
            <v>1097517191.62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  <cell r="AY1945">
            <v>1341645379.55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  <cell r="AY1946">
            <v>728003228.65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  <cell r="AY1947">
            <v>1203035080.9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  <cell r="AY1948">
            <v>951855705.25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  <cell r="AY1949">
            <v>1342388337.83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  <cell r="AY1950">
            <v>1105218637.48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  <cell r="AY1951">
            <v>1604076205.53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  <cell r="AY1952">
            <v>1256370312.61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  <cell r="AY1953">
            <v>1213458224.37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  <cell r="AY1954">
            <v>1334237261.69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  <cell r="AY1955">
            <v>1353806334.28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  <cell r="AY1956">
            <v>1716827729.79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  <cell r="AY1957">
            <v>942238721.41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  <cell r="AY1958">
            <v>1153319793.41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  <cell r="AY1959">
            <v>1216072538.74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  <cell r="AY1960">
            <v>625896718.57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  <cell r="AY1961">
            <v>1311403530.87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  <cell r="AY1962">
            <v>1261729792.99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  <cell r="AY1963">
            <v>733195698.05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  <cell r="AY1964">
            <v>1306061334.01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  <cell r="AY1965">
            <v>1212733686.76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  <cell r="AY1966">
            <v>1459915954.67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  <cell r="AY1967">
            <v>1202331143.98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  <cell r="AY1968">
            <v>1436952613.1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  <cell r="AY1969">
            <v>1030565821.12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  <cell r="AY1970">
            <v>1047067458.55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  <cell r="AY1971">
            <v>1163441515.18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  <cell r="AY1972">
            <v>1318616283.3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  <cell r="AY1973">
            <v>1264321510.48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  <cell r="AY1974">
            <v>937605648.78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  <cell r="AY1975">
            <v>1315223155.14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  <cell r="AY1976">
            <v>1114602569.03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  <cell r="AY1977">
            <v>980312196.03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  <cell r="AY1978">
            <v>1258673848.28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  <cell r="AY1979">
            <v>1203202483.39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  <cell r="AY1980">
            <v>1076539521.82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  <cell r="AY1981">
            <v>1161967275.34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  <cell r="AY1982">
            <v>1316747037.19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  <cell r="AY1983">
            <v>1262005474.65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  <cell r="AY1984">
            <v>1064986901.04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  <cell r="AY1985">
            <v>1281953016.08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  <cell r="AY1986">
            <v>1249466021.31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  <cell r="AY1987">
            <v>1248312665.28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  <cell r="AY1988">
            <v>1241576519.17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  <cell r="AY1989">
            <v>1344601433.6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  <cell r="AY1990">
            <v>1081402393.29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  <cell r="AY1991">
            <v>1412341688.06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  <cell r="AY1992">
            <v>1311811330.01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  <cell r="AY1993">
            <v>984751174.78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  <cell r="AY1994">
            <v>1203633104.64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  <cell r="AY1995">
            <v>1115045055.26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  <cell r="AY1996">
            <v>815450972.89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  <cell r="AY1997">
            <v>1151965153.82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  <cell r="AY1998">
            <v>1237982628.82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  <cell r="AY1999">
            <v>1399447383.87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  <cell r="AY2000">
            <v>1225778462.17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  <cell r="AY2001">
            <v>1291341071.16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  <cell r="AY2002">
            <v>1280957211.15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  <cell r="AY2003">
            <v>1117703045.42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  <cell r="AY2004">
            <v>975054551.73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  <cell r="AY2005">
            <v>1314486502.94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  <cell r="AY2006">
            <v>1182237435.11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  <cell r="AY2007">
            <v>1037236470.93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  <cell r="AY2008">
            <v>1246202093.28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  <cell r="AY2009">
            <v>1137637372.67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  <cell r="AY2010">
            <v>1100446890.48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  <cell r="AY2011">
            <v>953551002.54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  <cell r="AY2012">
            <v>1239055620.81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  <cell r="AY2013">
            <v>8580526.03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  <cell r="AY2014">
            <v>1110030219.92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  <cell r="AY2015">
            <v>1150453147.3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  <cell r="AY2016">
            <v>1201748563.84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  <cell r="AY2017">
            <v>1203666518.38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  <cell r="AY2018">
            <v>1139500224.29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  <cell r="AY2019">
            <v>1089850553.98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  <cell r="AY2020">
            <v>1189086651.8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  <cell r="AY2021">
            <v>1126756211.04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  <cell r="AY2022">
            <v>1144544060.57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  <cell r="AY2023">
            <v>1090261048.47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  <cell r="AY2024">
            <v>977068583.81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  <cell r="AY2025">
            <v>1183944049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  <cell r="AY2026">
            <v>1157898462.54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  <cell r="AY2027">
            <v>1134709877.58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  <cell r="AY2028">
            <v>1179669263.44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  <cell r="AY2029">
            <v>1140609342.62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  <cell r="AY2030">
            <v>1025806463.69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  <cell r="AY2031">
            <v>1193461078.62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  <cell r="AY2032">
            <v>1045567432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  <cell r="AY2033">
            <v>519496852.24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  <cell r="AY2034">
            <v>1036405267.79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  <cell r="AY2035">
            <v>995808599.29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  <cell r="AY2036">
            <v>1068656584.25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  <cell r="AY2037">
            <v>1094603939.64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  <cell r="AY2038">
            <v>1144108741.14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  <cell r="AY2039">
            <v>1102414875.7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  <cell r="AY2040">
            <v>1127198543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  <cell r="AY2041">
            <v>1027936038.06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  <cell r="AY2042">
            <v>1217569068.34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  <cell r="AY2043">
            <v>1015270446.94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  <cell r="AY2044">
            <v>897494955.7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  <cell r="AY2045">
            <v>1215543608.9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  <cell r="AY2046">
            <v>1102127221.84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  <cell r="AY2047">
            <v>1151226990.44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  <cell r="AY2048">
            <v>1121420081.18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  <cell r="AY2049">
            <v>1070643270.71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  <cell r="AY2050">
            <v>1341316868.7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  <cell r="AY2051">
            <v>901511229.94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  <cell r="AY2052">
            <v>966117586.48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  <cell r="AY2053">
            <v>1087077600.01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  <cell r="AY2054">
            <v>833237591.05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  <cell r="AY2055">
            <v>1098751304.99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  <cell r="AY2056">
            <v>1023789962.93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  <cell r="AY2057">
            <v>1260465599.17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  <cell r="AY2058">
            <v>1119131078.33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  <cell r="AY2059">
            <v>1267055386.68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  <cell r="AY2060">
            <v>1030600123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  <cell r="AY2061">
            <v>1217464376.54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  <cell r="AY2062">
            <v>1151143611.18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  <cell r="AY2063">
            <v>1008812667.79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  <cell r="AY2064">
            <v>980793168.5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  <cell r="AY2065">
            <v>1109612574.83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  <cell r="AY2066">
            <v>1064930925.6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  <cell r="AY2067">
            <v>857710617.35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  <cell r="AY2068">
            <v>1195214061.45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  <cell r="AY2069">
            <v>996838589.14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  <cell r="AY2070">
            <v>1041385688.74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  <cell r="AY2071">
            <v>1191112361.82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  <cell r="AY2072">
            <v>973249094.99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  <cell r="AY2073">
            <v>1137316801.75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  <cell r="AY2074">
            <v>1002561159.32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  <cell r="AY2075">
            <v>1005911145.22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  <cell r="AY2076">
            <v>1055152407.07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  <cell r="AY2077">
            <v>1168433133.51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  <cell r="AY2078">
            <v>974329847.3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  <cell r="AY2079">
            <v>1113106874.87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  <cell r="AY2080">
            <v>1409835651.3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  <cell r="AY2081">
            <v>1064883548.83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  <cell r="AY2082">
            <v>1037311188.51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  <cell r="AY2083">
            <v>1047238962.8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  <cell r="AY2084">
            <v>1487436641.86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  <cell r="AY2085">
            <v>1030094546.2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  <cell r="AY2086">
            <v>962002509.15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  <cell r="AY2087">
            <v>1010125412.57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  <cell r="AY2088">
            <v>1015586907.45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  <cell r="AY2089">
            <v>993271840.98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  <cell r="AY2090">
            <v>1231207986.63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  <cell r="AY2091">
            <v>1136753568.35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  <cell r="AY2092">
            <v>997060583.89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  <cell r="AY2093">
            <v>1094863041.69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  <cell r="AY2094">
            <v>1032912526.09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  <cell r="AY2095">
            <v>1054316768.11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  <cell r="AY2096">
            <v>1018472487.8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  <cell r="AY2097">
            <v>1115983661.03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  <cell r="AY2098">
            <v>711836145.26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  <cell r="AY2099">
            <v>1066036076.94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  <cell r="AY2100">
            <v>1060647669.43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  <cell r="AY2101">
            <v>836789320.37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  <cell r="AY2102">
            <v>967786580.8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  <cell r="AY2103">
            <v>448441145.05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  <cell r="AY2104">
            <v>1147957666.81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  <cell r="AY2105">
            <v>1056985508.11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  <cell r="AY2106">
            <v>1031854539.15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  <cell r="AY2107">
            <v>1184134729.35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  <cell r="AY2108">
            <v>1066379561.12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  <cell r="AY2109">
            <v>1023975922.18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  <cell r="AY2110">
            <v>984051527.88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  <cell r="AY2111">
            <v>1090881282.88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  <cell r="AY2112">
            <v>1094431418.63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  <cell r="AY2113">
            <v>1063194088.61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  <cell r="AY2114">
            <v>1020909082.43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  <cell r="AY2115">
            <v>1118174853.82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  <cell r="AY2116">
            <v>1125782772.47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  <cell r="AY2117">
            <v>976359088.04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  <cell r="AY2118">
            <v>1062809375.99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  <cell r="AY2119">
            <v>1014966678.13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  <cell r="AY2120">
            <v>1007988726.46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  <cell r="AY2121">
            <v>365580180.82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  <cell r="AY2122">
            <v>1001342516.92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  <cell r="AY2123">
            <v>1039411182.53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  <cell r="AY2124">
            <v>971525450.37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  <cell r="AY2125">
            <v>873588982.54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  <cell r="AY2126">
            <v>1085263354.89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  <cell r="AY2127">
            <v>1007888586.28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  <cell r="AY2128">
            <v>869785516.04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  <cell r="AY2129">
            <v>757921126.51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  <cell r="AY2130">
            <v>941967568.43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  <cell r="AY2131">
            <v>1082146655.8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  <cell r="AY2132">
            <v>807467636.6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  <cell r="AY2133">
            <v>761522639.55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  <cell r="AY2134">
            <v>994704117.17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  <cell r="AY2135">
            <v>877791635.73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  <cell r="AY2136">
            <v>927139220.66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  <cell r="AY2137">
            <v>1014627364.64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  <cell r="AY2138">
            <v>499612192.25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  <cell r="AY2139">
            <v>982369876.18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  <cell r="AY2140">
            <v>1128436810.72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  <cell r="AY2141">
            <v>896143581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  <cell r="AY2142">
            <v>1011036830.62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  <cell r="AY2143">
            <v>1113154966.87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  <cell r="AY2144">
            <v>1023229097.68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  <cell r="AY2145">
            <v>1003733566.62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  <cell r="AY2146">
            <v>1087524284.39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  <cell r="AY2147">
            <v>684103743.59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  <cell r="AY2148">
            <v>996511428.88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  <cell r="AY2149">
            <v>1090365830.76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  <cell r="AY2150">
            <v>995343857.85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  <cell r="AY2151">
            <v>1024499884.02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  <cell r="AY2152">
            <v>921960213.27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  <cell r="AY2153">
            <v>956260656.95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  <cell r="AY2154">
            <v>937217838.64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  <cell r="AY2155">
            <v>1057913019.39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  <cell r="AY2156">
            <v>1063477002.83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  <cell r="AY2157">
            <v>826208030.98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  <cell r="AY2158">
            <v>5109477.74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  <cell r="AY2159">
            <v>1075623503.88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  <cell r="AY2160">
            <v>901782405.81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  <cell r="AY2161">
            <v>935457455.74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  <cell r="AY2162">
            <v>1671297849.36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  <cell r="AY2163">
            <v>919427338.2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  <cell r="AY2164">
            <v>958196929.87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  <cell r="AY2165">
            <v>851216453.61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  <cell r="AY2166">
            <v>1027279470.7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  <cell r="AY2167">
            <v>715950895.3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  <cell r="AY2168">
            <v>914839306.97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  <cell r="AY2169">
            <v>1231533647.22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  <cell r="AY2170">
            <v>6975018.06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  <cell r="AY2171">
            <v>935180114.23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  <cell r="AY2172">
            <v>920792362.41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  <cell r="AY2173">
            <v>967556299.27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  <cell r="AY2174">
            <v>1028274290.98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  <cell r="AY2175">
            <v>929452557.27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  <cell r="AY2176">
            <v>1027501262.14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  <cell r="AY2177">
            <v>1200870351.77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  <cell r="AY2178">
            <v>1009104496.7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  <cell r="AY2179">
            <v>955004021.58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  <cell r="AY2180">
            <v>1126123167.34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  <cell r="AY2181">
            <v>933340769.39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  <cell r="AY2182">
            <v>939187083.44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  <cell r="AY2183">
            <v>1014658157.08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  <cell r="AY2184">
            <v>999077317.4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  <cell r="AY2185">
            <v>779522983.34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  <cell r="AY2186">
            <v>906343871.17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  <cell r="AY2187">
            <v>963840664.06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  <cell r="AY2188">
            <v>984600527.73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  <cell r="AY2189">
            <v>950301580.92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  <cell r="AY2190">
            <v>933751315.58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  <cell r="AY2191">
            <v>857999200.73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  <cell r="AY2192">
            <v>904548904.61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  <cell r="AY2193">
            <v>954635130.1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  <cell r="AY2194">
            <v>1000972831.79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  <cell r="AY2195">
            <v>979516957.35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  <cell r="AY2196">
            <v>898933716.06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  <cell r="AY2197">
            <v>964946055.91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  <cell r="AY2198">
            <v>921980682.19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  <cell r="AY2199">
            <v>834445717.07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  <cell r="AY2200">
            <v>991784838.78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  <cell r="AY2201">
            <v>972599900.99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  <cell r="AY2202">
            <v>839815422.51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  <cell r="AY2203">
            <v>1138985231.68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  <cell r="AY2204">
            <v>933427293.27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  <cell r="AY2205">
            <v>1224740042.87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  <cell r="AY2206">
            <v>830829740.11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  <cell r="AY2207">
            <v>983560145.7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  <cell r="AY2208">
            <v>1018241205.09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  <cell r="AY2209">
            <v>418003006.29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  <cell r="AY2210">
            <v>986765447.51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  <cell r="AY2211">
            <v>894804736.85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  <cell r="AY2212">
            <v>890899768.6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  <cell r="AY2213">
            <v>990038719.46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  <cell r="AY2214">
            <v>881557816.73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  <cell r="AY2215">
            <v>969258617.53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  <cell r="AY2216">
            <v>1098418383.75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  <cell r="AY2217">
            <v>883334599.83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  <cell r="AY2218">
            <v>829003266.27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  <cell r="AY2219">
            <v>908775868.6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  <cell r="AY2220">
            <v>915797663.93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  <cell r="AY2221">
            <v>927917066.75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  <cell r="AY2222">
            <v>633036960.85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  <cell r="AY2223">
            <v>872141338.69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  <cell r="AY2224">
            <v>1017681114.14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  <cell r="AY2225">
            <v>749493908.42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  <cell r="AY2226">
            <v>847518604.58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  <cell r="AY2227">
            <v>986289114.29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  <cell r="AY2228">
            <v>884935601.09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  <cell r="AY2229">
            <v>775779515.32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  <cell r="AY2230">
            <v>534338191.04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  <cell r="AY2231">
            <v>901936754.82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  <cell r="AY2232">
            <v>843121460.78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  <cell r="AY2233">
            <v>777332465.39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  <cell r="AY2234">
            <v>949805819.75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  <cell r="AY2235">
            <v>750867048.95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  <cell r="AY2236">
            <v>925109893.24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  <cell r="AY2237">
            <v>767934438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  <cell r="AY2238">
            <v>975628767.13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  <cell r="AY2239">
            <v>893853456.75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  <cell r="AY2240">
            <v>742583384.2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  <cell r="AY2241">
            <v>741081378.67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  <cell r="AY2242">
            <v>774092907.1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  <cell r="AY2243">
            <v>864153932.42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  <cell r="AY2244">
            <v>632968747.96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  <cell r="AY2245">
            <v>813670765.85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  <cell r="AY2246">
            <v>772402494.27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  <cell r="AY2247">
            <v>1021650328.47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  <cell r="AY2248">
            <v>864878108.9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  <cell r="AY2249">
            <v>706869701.03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  <cell r="AY2250">
            <v>757570039.13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  <cell r="AY2251">
            <v>742301851.55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  <cell r="AY2252">
            <v>743443402.86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  <cell r="AY2253">
            <v>1013377983.6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  <cell r="AY2254">
            <v>655591567.3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  <cell r="AY2255">
            <v>768540591.86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  <cell r="AY2256">
            <v>873574570.8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  <cell r="AY2257">
            <v>691272237.64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  <cell r="AY2258">
            <v>813514933.72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  <cell r="AY2259">
            <v>677130632.05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  <cell r="AY2260">
            <v>834094835.05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  <cell r="AY2261">
            <v>848644158.53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  <cell r="AY2262">
            <v>844421792.31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  <cell r="AY2263">
            <v>810838361.24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  <cell r="AY2264">
            <v>840083733.93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  <cell r="AY2265">
            <v>821958876.54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  <cell r="AY2266">
            <v>672027544.71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  <cell r="AY2267">
            <v>886336936.7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  <cell r="AY2268">
            <v>889204350.42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  <cell r="AY2269">
            <v>864043777.15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  <cell r="AY2270">
            <v>648609752.15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  <cell r="AY2271">
            <v>868066736.78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  <cell r="AY2272">
            <v>813404502.82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  <cell r="AY2273">
            <v>940734479.11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  <cell r="AY2274">
            <v>789460933.9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  <cell r="AY2275">
            <v>841739956.53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  <cell r="AY2276">
            <v>968693911.71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  <cell r="AY2277">
            <v>815962088.43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  <cell r="AY2278">
            <v>755504823.02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  <cell r="AY2279">
            <v>713937755.51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  <cell r="AY2280">
            <v>962534153.75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  <cell r="AY2281">
            <v>882010399.67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  <cell r="AY2282">
            <v>845276633.88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  <cell r="AY2283">
            <v>847697684.44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  <cell r="AY2284">
            <v>964862305.68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  <cell r="AY2285">
            <v>803409335.55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  <cell r="AY2286">
            <v>792438165.37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  <cell r="AY2287">
            <v>747296166.93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  <cell r="AY2288">
            <v>787291265.69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  <cell r="AY2289">
            <v>952902764.99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  <cell r="AY2290">
            <v>776176375.88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  <cell r="AY2291">
            <v>839673059.97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  <cell r="AY2292">
            <v>754522750.01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  <cell r="AY2293">
            <v>723607403.01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  <cell r="AY2294">
            <v>826562917.43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  <cell r="AY2295">
            <v>697584580.77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  <cell r="AY2296">
            <v>772053578.85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  <cell r="AY2297">
            <v>766401681.34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  <cell r="AY2298">
            <v>684035797.79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  <cell r="AY2299">
            <v>752583280.46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  <cell r="AY2300">
            <v>679477731.01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  <cell r="AY2301">
            <v>777215686.19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  <cell r="AY2302">
            <v>632643434.94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  <cell r="AY2303">
            <v>859757160.56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  <cell r="AY2304">
            <v>813466515.54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  <cell r="AY2305">
            <v>773031862.65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  <cell r="AY2306">
            <v>710702417.25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  <cell r="AY2307">
            <v>844187659.54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  <cell r="AY2308">
            <v>851433672.72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  <cell r="AY2309">
            <v>570659346.99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  <cell r="AY2310">
            <v>559809581.65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  <cell r="AY2311">
            <v>722773690.97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  <cell r="AY2312">
            <v>763397067.8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  <cell r="AY2313">
            <v>858356628.29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  <cell r="AY2314">
            <v>766404399.31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  <cell r="AY2315">
            <v>840857066.59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  <cell r="AY2316">
            <v>971008441.99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  <cell r="AY2317">
            <v>623227885.1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  <cell r="AY2318">
            <v>846216195.04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  <cell r="AY2319">
            <v>788313517.72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  <cell r="AY2320">
            <v>802010417.57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  <cell r="AY2321">
            <v>730015456.76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  <cell r="AY2322">
            <v>736855927.08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  <cell r="AY2323">
            <v>832656257.11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  <cell r="AY2324">
            <v>819210513.63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  <cell r="AY2325">
            <v>748237442.56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  <cell r="AY2326">
            <v>830647634.52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  <cell r="AY2327">
            <v>560490973.02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  <cell r="AY2328">
            <v>1191926550.14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  <cell r="AY2329">
            <v>665099789.55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  <cell r="AY2330">
            <v>602530887.63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  <cell r="AY2331">
            <v>768458952.67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  <cell r="AY2332">
            <v>755422269.16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  <cell r="AY2333">
            <v>738652180.18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  <cell r="AY2334">
            <v>801068515.58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  <cell r="AY2335">
            <v>729767981.01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  <cell r="AY2336">
            <v>723611696.2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  <cell r="AY2337">
            <v>594782842.6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  <cell r="AY2338">
            <v>980568606.92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  <cell r="AY2339">
            <v>808249623.25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  <cell r="AY2340">
            <v>702361428.17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  <cell r="AY2341">
            <v>745270919.68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  <cell r="AY2342">
            <v>776603487.79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  <cell r="AY2343">
            <v>295473472.98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  <cell r="AY2344">
            <v>707711881.04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  <cell r="AY2345">
            <v>841891953.72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  <cell r="AY2346">
            <v>728402277.3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  <cell r="AY2347">
            <v>668812336.63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  <cell r="AY2348">
            <v>748733568.4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  <cell r="AY2349">
            <v>781838523.55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  <cell r="AY2350">
            <v>398196430.27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  <cell r="AY2351">
            <v>775156415.38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  <cell r="AY2352">
            <v>731372100.02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  <cell r="AY2353">
            <v>983680536.3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  <cell r="AY2354">
            <v>668646539.06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  <cell r="AY2355">
            <v>647626775.75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  <cell r="AY2356">
            <v>594414185.25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  <cell r="AY2357">
            <v>393721007.68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  <cell r="AY2358">
            <v>701861189.69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  <cell r="AY2359">
            <v>805285972.42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  <cell r="AY2360">
            <v>783674545.85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  <cell r="AY2361">
            <v>770624323.13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  <cell r="AY2362">
            <v>691087215.98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  <cell r="AY2363">
            <v>669551610.47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  <cell r="AY2364">
            <v>803108740.45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  <cell r="AY2365">
            <v>703900091.05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  <cell r="AY2366">
            <v>621695839.27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  <cell r="AY2367">
            <v>650154475.45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  <cell r="AY2368">
            <v>663124008.77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  <cell r="AY2369">
            <v>684618617.14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  <cell r="AY2370">
            <v>758274798.41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  <cell r="AY2371">
            <v>832746519.25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  <cell r="AY2372">
            <v>746634043.98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  <cell r="AY2373">
            <v>804257329.06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  <cell r="AY2374">
            <v>716049695.53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  <cell r="AY2375">
            <v>630248431.54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  <cell r="AY2376">
            <v>761694900.49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  <cell r="AY2377">
            <v>864532550.96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  <cell r="AY2378">
            <v>638547509.65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  <cell r="AY2379">
            <v>734153754.78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  <cell r="AY2380">
            <v>750468277.92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  <cell r="AY2381">
            <v>992791658.86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  <cell r="AY2382">
            <v>637230625.97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  <cell r="AY2383">
            <v>710166018.8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  <cell r="AY2384">
            <v>784177870.22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  <cell r="AY2385">
            <v>919206265.56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  <cell r="AY2386">
            <v>759181193.58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  <cell r="AY2387">
            <v>567927655.76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  <cell r="AY2388">
            <v>732163703.69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  <cell r="AY2389">
            <v>676505888.02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  <cell r="AY2390">
            <v>711772392.91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  <cell r="AY2391">
            <v>757527525.13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  <cell r="AY2392">
            <v>783772443.65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  <cell r="AY2393">
            <v>478710707.28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  <cell r="AY2394">
            <v>658499095.76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  <cell r="AY2395">
            <v>647830020.3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  <cell r="AY2396">
            <v>602729780.14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  <cell r="AY2397">
            <v>842271256.72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  <cell r="AY2398">
            <v>600991732.38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  <cell r="AY2399">
            <v>751675839.44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  <cell r="AY2400">
            <v>674900491.31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  <cell r="AY2401">
            <v>812495341.13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  <cell r="AY2402">
            <v>591772172.67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  <cell r="AY2403">
            <v>751432360.96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  <cell r="AY2404">
            <v>645693102.53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  <cell r="AY2405">
            <v>776579508.95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  <cell r="AY2406">
            <v>670717859.22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  <cell r="AY2407">
            <v>797480746.36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  <cell r="AY2408">
            <v>699808381.09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  <cell r="AY2409">
            <v>756844207.25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  <cell r="AY2410">
            <v>633190623.4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  <cell r="AY2411">
            <v>735839079.74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  <cell r="AY2412">
            <v>717359256.52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  <cell r="AY2413">
            <v>693574328.28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  <cell r="AY2414">
            <v>710575862.88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  <cell r="AY2415">
            <v>654293194.24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  <cell r="AY2416">
            <v>555637759.85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  <cell r="AY2417">
            <v>690600662.16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  <cell r="AY2418">
            <v>704804139.08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  <cell r="AY2419">
            <v>641199022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  <cell r="AY2420">
            <v>642254244.71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  <cell r="AY2421">
            <v>674714611.41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  <cell r="AY2422">
            <v>616895074.39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  <cell r="AY2423">
            <v>671943464.3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  <cell r="AY2424">
            <v>617225429.32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  <cell r="AY2425">
            <v>653738475.54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  <cell r="AY2426">
            <v>644685218.86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  <cell r="AY2427">
            <v>770042778.36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  <cell r="AY2428">
            <v>687546334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  <cell r="AY2429">
            <v>835486911.09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  <cell r="AY2430">
            <v>545902627.93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  <cell r="AY2431">
            <v>500847318.22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  <cell r="AY2432">
            <v>638270314.85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  <cell r="AY2433">
            <v>674693879.5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  <cell r="AY2434">
            <v>648769498.8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  <cell r="AY2435">
            <v>819116299.9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  <cell r="AY2436">
            <v>587974332.23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  <cell r="AY2437">
            <v>660629904.08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  <cell r="AY2438">
            <v>616049835.11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  <cell r="AY2439">
            <v>565220791.28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  <cell r="AY2440">
            <v>497647898.15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  <cell r="AY2441">
            <v>681815686.68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  <cell r="AY2442">
            <v>758530336.62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  <cell r="AY2443">
            <v>734429573.54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  <cell r="AY2444">
            <v>637008702.34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  <cell r="AY2445">
            <v>684884661.5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  <cell r="AY2446">
            <v>606297164.56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  <cell r="AY2447">
            <v>575771164.41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  <cell r="AY2448">
            <v>579275678.2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  <cell r="AY2449">
            <v>458561324.87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  <cell r="AY2450">
            <v>722783374.96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  <cell r="AY2451">
            <v>608067304.59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  <cell r="AY2452">
            <v>665143131.65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  <cell r="AY2453">
            <v>503673631.62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  <cell r="AY2454">
            <v>431777288.23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  <cell r="AY2455">
            <v>613560966.76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  <cell r="AY2456">
            <v>500087240.66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  <cell r="AY2457">
            <v>637092745.74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  <cell r="AY2458">
            <v>652630336.68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  <cell r="AY2459">
            <v>656786261.66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  <cell r="AY2460">
            <v>672685354.59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  <cell r="AY2461">
            <v>513927544.15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  <cell r="AY2462">
            <v>598812672.9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  <cell r="AY2463">
            <v>600510089.84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  <cell r="AY2464">
            <v>602728463.22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  <cell r="AY2465">
            <v>509660338.79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  <cell r="AY2466">
            <v>627428892.7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  <cell r="AY2467">
            <v>486854678.1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  <cell r="AY2468">
            <v>689292006.16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  <cell r="AY2469">
            <v>510574012.36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  <cell r="AY2470">
            <v>675423074.63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  <cell r="AY2471">
            <v>643148875.44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  <cell r="AY2472">
            <v>602624472.7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  <cell r="AY2473">
            <v>588260980.54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  <cell r="AY2474">
            <v>543431486.78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  <cell r="AY2475">
            <v>582071203.92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  <cell r="AY2476">
            <v>609648734.11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  <cell r="AY2477">
            <v>571499833.54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  <cell r="AY2478">
            <v>603706819.94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  <cell r="AY2479">
            <v>568134010.06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  <cell r="AY2480">
            <v>651043020.4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  <cell r="AY2481">
            <v>712360100.5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  <cell r="AY2482">
            <v>683805716.34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  <cell r="AY2483">
            <v>635728832.67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  <cell r="AY2484">
            <v>509329230.6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  <cell r="AY2485">
            <v>481212718.71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  <cell r="AY2486">
            <v>672397235.75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  <cell r="AY2487">
            <v>594460814.84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  <cell r="AY2488">
            <v>465655277.87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  <cell r="AY2489">
            <v>639903884.06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  <cell r="AY2490">
            <v>616775332.09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  <cell r="AY2491">
            <v>492101334.24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  <cell r="AY2492">
            <v>620814620.15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  <cell r="AY2493">
            <v>656453331.25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  <cell r="AY2494">
            <v>570212631.37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  <cell r="AY2495">
            <v>589859766.98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  <cell r="AY2496">
            <v>593416475.25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  <cell r="AY2497">
            <v>661442907.62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  <cell r="AY2498">
            <v>616218853.09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  <cell r="AY2499">
            <v>578137244.43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  <cell r="AY2500">
            <v>577779977.62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  <cell r="AY2501">
            <v>711262374.49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  <cell r="AY2502">
            <v>593266812.37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  <cell r="AY2503">
            <v>565147399.84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  <cell r="AY2504">
            <v>535021882.49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  <cell r="AY2505">
            <v>576708656.55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  <cell r="AY2506">
            <v>688157045.18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  <cell r="AY2507">
            <v>725985441.1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  <cell r="AY2508">
            <v>618269309.04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  <cell r="AY2509">
            <v>468353221.93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  <cell r="AY2510">
            <v>630078777.53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  <cell r="AY2511">
            <v>539611647.91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  <cell r="AY2512">
            <v>417908367.72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  <cell r="AY2513">
            <v>688434114.98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  <cell r="AY2514">
            <v>564614985.97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  <cell r="AY2515">
            <v>556385356.83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  <cell r="AY2516">
            <v>691031666.87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  <cell r="AY2517">
            <v>669944301.17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  <cell r="AY2518">
            <v>404384900.88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  <cell r="AY2519">
            <v>537801234.88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  <cell r="AY2520">
            <v>503519924.82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  <cell r="AY2521">
            <v>567828682.02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  <cell r="AY2522">
            <v>656333201.02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  <cell r="AY2523">
            <v>592996254.76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  <cell r="AY2524">
            <v>441655982.55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  <cell r="AY2525">
            <v>535695138.56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  <cell r="AY2526">
            <v>565633458.26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  <cell r="AY2527">
            <v>524771473.06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  <cell r="AY2528">
            <v>422525511.57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  <cell r="AY2529">
            <v>534924600.24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  <cell r="AY2530">
            <v>469857149.88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  <cell r="AY2531">
            <v>511371231.26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  <cell r="AY2532">
            <v>445621125.74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  <cell r="AY2533">
            <v>551968145.5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  <cell r="AY2534">
            <v>650122546.53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  <cell r="AY2535">
            <v>627374831.2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  <cell r="AY2536">
            <v>608084038.29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  <cell r="AY2537">
            <v>502477813.01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  <cell r="AY2538">
            <v>535868373.37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  <cell r="AY2539">
            <v>593238647.34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  <cell r="AY2540">
            <v>526729277.12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  <cell r="AY2541">
            <v>527202428.89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  <cell r="AY2542">
            <v>571721496.75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  <cell r="AY2543">
            <v>615999220.73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  <cell r="AY2544">
            <v>467514878.95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  <cell r="AY2545">
            <v>585494771.85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  <cell r="AY2546">
            <v>568154972.35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  <cell r="AY2547">
            <v>517550496.14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  <cell r="AY2548">
            <v>421154267.78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  <cell r="AY2549">
            <v>598376114.84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  <cell r="AY2550">
            <v>605428323.99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  <cell r="AY2551">
            <v>562521191.98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  <cell r="AY2552">
            <v>479243108.19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  <cell r="AY2553">
            <v>442924627.23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  <cell r="AY2554">
            <v>714783221.81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  <cell r="AY2555">
            <v>514274712.4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  <cell r="AY2556">
            <v>593682901.77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  <cell r="AY2557">
            <v>523998392.12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  <cell r="AY2558">
            <v>532244478.58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  <cell r="AY2559">
            <v>671570792.78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  <cell r="AY2560">
            <v>441110996.79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  <cell r="AY2561">
            <v>593191262.57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  <cell r="AY2562">
            <v>515028372.94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  <cell r="AY2563">
            <v>460833904.4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  <cell r="AY2564">
            <v>595145691.83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  <cell r="AY2565">
            <v>598172400.12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  <cell r="AY2566">
            <v>592092154.68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  <cell r="AY2567">
            <v>538233448.38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  <cell r="AY2568">
            <v>607700580.02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  <cell r="AY2569">
            <v>438668106.46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  <cell r="AY2570">
            <v>520837888.8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  <cell r="AY2571">
            <v>547263522.59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  <cell r="AY2572">
            <v>548523183.62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  <cell r="AY2573">
            <v>570764006.3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  <cell r="AY2574">
            <v>420871236.95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  <cell r="AY2575">
            <v>660491283.3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  <cell r="AY2576">
            <v>451497693.81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  <cell r="AY2577">
            <v>571042392.34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  <cell r="AY2578">
            <v>481655201.38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  <cell r="AY2579">
            <v>556806869.17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  <cell r="AY2580">
            <v>583733367.76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  <cell r="AY2581">
            <v>565260242.18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  <cell r="AY2582">
            <v>507986604.94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  <cell r="AY2583">
            <v>541692851.71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  <cell r="AY2584">
            <v>200122675.5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  <cell r="AY2585">
            <v>501955226.02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  <cell r="AY2586">
            <v>367784318.2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  <cell r="AY2587">
            <v>664074632.01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  <cell r="AY2588">
            <v>462091356.59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  <cell r="AY2589">
            <v>516559619.55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  <cell r="AY2590">
            <v>511910902.87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  <cell r="AY2591">
            <v>744001203.08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  <cell r="AY2592">
            <v>475417716.77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  <cell r="AY2593">
            <v>561907268.68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  <cell r="AY2594">
            <v>422420478.01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  <cell r="AY2595">
            <v>247455232.53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  <cell r="AY2596">
            <v>439328874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  <cell r="AY2597">
            <v>420160179.9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  <cell r="AY2598">
            <v>474544547.02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  <cell r="AY2599">
            <v>464848990.18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  <cell r="AY2600">
            <v>437644193.49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  <cell r="AY2601">
            <v>504977695.51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  <cell r="AY2602">
            <v>563682464.82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  <cell r="AY2603">
            <v>419454584.88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  <cell r="AY2604">
            <v>485507545.52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  <cell r="AY2605">
            <v>501226817.46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  <cell r="AY2606">
            <v>490751539.24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  <cell r="AY2607">
            <v>364651516.68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  <cell r="AY2608">
            <v>556426503.18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  <cell r="AY2609">
            <v>454365929.83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  <cell r="AY2610">
            <v>509214417.69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  <cell r="AY2611">
            <v>547039665.04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  <cell r="AY2612">
            <v>507937912.8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  <cell r="AY2613">
            <v>2487485625.86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  <cell r="AY2614">
            <v>470299883.73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  <cell r="AY2615">
            <v>577656107.08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  <cell r="AY2616">
            <v>435476151.75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  <cell r="AY2617">
            <v>530772916.51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  <cell r="AY2618">
            <v>464410625.6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  <cell r="AY2619">
            <v>550491849.22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  <cell r="AY2620">
            <v>401043512.42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  <cell r="AY2621">
            <v>411180921.35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  <cell r="AY2622">
            <v>403625505.44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  <cell r="AY2623">
            <v>503134768.56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  <cell r="AY2624">
            <v>501687112.12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  <cell r="AY2625">
            <v>493649494.37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  <cell r="AY2626">
            <v>476945516.45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  <cell r="AY2627">
            <v>481690618.53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  <cell r="AY2628">
            <v>624778846.57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  <cell r="AY2629">
            <v>437509423.94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  <cell r="AY2630">
            <v>385935258.48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  <cell r="AY2631">
            <v>505331305.29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  <cell r="AY2632">
            <v>411524314.55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  <cell r="AY2633">
            <v>497286502.44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  <cell r="AY2634">
            <v>462786152.32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  <cell r="AY2635">
            <v>398693303.99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  <cell r="AY2636">
            <v>449843325.62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  <cell r="AY2637">
            <v>479991617.71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  <cell r="AY2638">
            <v>442818215.74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  <cell r="AY2639">
            <v>428704799.74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  <cell r="AY2640">
            <v>390294016.37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  <cell r="AY2641">
            <v>453752287.98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  <cell r="AY2642">
            <v>459991621.23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  <cell r="AY2643">
            <v>463708260.16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  <cell r="AY2644">
            <v>737571868.42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  <cell r="AY2645">
            <v>471906485.41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  <cell r="AY2646">
            <v>440941296.3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  <cell r="AY2647">
            <v>535047803.01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  <cell r="AY2648">
            <v>461996520.95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  <cell r="AY2649">
            <v>431044660.41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  <cell r="AY2650">
            <v>488168646.09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  <cell r="AY2651">
            <v>320336559.75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  <cell r="AY2652">
            <v>296603629.02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  <cell r="AY2653">
            <v>426533690.74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  <cell r="AY2654">
            <v>440703844.48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  <cell r="AY2655">
            <v>481693021.81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  <cell r="AY2656">
            <v>421946178.73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  <cell r="AY2657">
            <v>433090187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  <cell r="AY2658">
            <v>508627252.4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  <cell r="AY2659">
            <v>437214844.03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  <cell r="AY2660">
            <v>475472800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  <cell r="AY2661">
            <v>462363667.91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  <cell r="AY2662">
            <v>486807789.53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  <cell r="AY2663">
            <v>392211767.47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  <cell r="AY2664">
            <v>482045005.68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  <cell r="AY2665">
            <v>466781003.74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  <cell r="AY2666">
            <v>443738590.54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  <cell r="AY2667">
            <v>464892348.66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  <cell r="AY2668">
            <v>417323508.69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  <cell r="AY2669">
            <v>405967956.67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  <cell r="AY2670">
            <v>474021960.38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  <cell r="AY2671">
            <v>505229670.97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  <cell r="AY2672">
            <v>395582888.01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  <cell r="AY2673">
            <v>427158471.88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  <cell r="AY2674">
            <v>408257730.15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  <cell r="AY2675">
            <v>714599580.01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  <cell r="AY2676">
            <v>430253330.2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  <cell r="AY2677">
            <v>448012664.18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  <cell r="AY2678">
            <v>392298303.05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  <cell r="AY2679">
            <v>347097837.43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  <cell r="AY2680">
            <v>423885817.9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  <cell r="AY2681">
            <v>389719701.87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  <cell r="AY2682">
            <v>614337625.23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  <cell r="AY2683">
            <v>377191322.22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  <cell r="AY2684">
            <v>471148876.11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  <cell r="AY2685">
            <v>375609595.28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  <cell r="AY2686">
            <v>364804810.41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  <cell r="AY2687">
            <v>486910723.39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  <cell r="AY2688">
            <v>432558756.42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  <cell r="AY2689">
            <v>482515176.04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  <cell r="AY2690">
            <v>354775697.08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  <cell r="AY2691">
            <v>320789461.21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  <cell r="AY2692">
            <v>355607453.07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  <cell r="AY2693">
            <v>387842061.03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  <cell r="AY2694">
            <v>467094814.76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  <cell r="AY2695">
            <v>334170207.88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  <cell r="AY2696">
            <v>431332353.09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  <cell r="AY2697">
            <v>363632373.86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  <cell r="AY2698">
            <v>322509052.09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  <cell r="AY2699">
            <v>527489507.68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  <cell r="AY2700">
            <v>423465998.25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  <cell r="AY2701">
            <v>413176029.69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  <cell r="AY2702">
            <v>402299199.36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  <cell r="AY2703">
            <v>456429274.33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  <cell r="AY2704">
            <v>462820256.29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  <cell r="AY2705">
            <v>451142773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  <cell r="AY2706">
            <v>421309322.93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  <cell r="AY2707">
            <v>282642909.13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  <cell r="AY2708">
            <v>431369424.95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  <cell r="AY2709">
            <v>366736072.39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  <cell r="AY2710">
            <v>392729876.87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  <cell r="AY2711">
            <v>400586518.05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  <cell r="AY2712">
            <v>355577582.7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  <cell r="AY2713">
            <v>314723153.82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  <cell r="AY2714">
            <v>393728893.85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  <cell r="AY2715">
            <v>396453943.91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  <cell r="AY2716">
            <v>387082457.45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  <cell r="AY2717">
            <v>438652341.37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  <cell r="AY2718">
            <v>490978666.9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  <cell r="AY2719">
            <v>339601059.74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  <cell r="AY2720">
            <v>307466515.42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  <cell r="AY2721">
            <v>463485728.21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  <cell r="AY2722">
            <v>307486176.47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  <cell r="AY2723">
            <v>453936591.63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  <cell r="AY2724">
            <v>276238604.83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  <cell r="AY2725">
            <v>443494004.87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  <cell r="AY2726">
            <v>394645696.13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  <cell r="AY2727">
            <v>351953006.37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  <cell r="AY2728">
            <v>534142422.95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  <cell r="AY2729">
            <v>459936027.42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  <cell r="AY2730">
            <v>423551663.96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  <cell r="AY2731">
            <v>376536034.93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  <cell r="AY2732">
            <v>389429808.89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  <cell r="AY2733">
            <v>304505235.93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  <cell r="AY2734">
            <v>455081271.26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  <cell r="AY2735">
            <v>370488020.75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  <cell r="AY2736">
            <v>377226243.1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  <cell r="AY2737">
            <v>290056973.5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  <cell r="AY2738">
            <v>356922116.48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  <cell r="AY2739">
            <v>359484058.76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  <cell r="AY2740">
            <v>423096093.32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  <cell r="AY2741">
            <v>391613202.62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  <cell r="AY2742">
            <v>389317928.48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  <cell r="AY2743">
            <v>316437202.28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  <cell r="AY2744">
            <v>397556655.47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  <cell r="AY2745">
            <v>349057341.99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  <cell r="AY2746">
            <v>366547378.48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  <cell r="AY2747">
            <v>373012289.35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  <cell r="AY2748">
            <v>331161262.71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  <cell r="AY2749">
            <v>430795850.58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  <cell r="AY2750">
            <v>394806715.95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  <cell r="AY2751">
            <v>371842079.69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  <cell r="AY2752">
            <v>367347053.15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  <cell r="AY2753">
            <v>333788444.15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  <cell r="AY2754">
            <v>299583881.35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  <cell r="AY2755">
            <v>93376844.75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  <cell r="AY2756">
            <v>369873473.5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  <cell r="AY2757">
            <v>386741593.39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  <cell r="AY2758">
            <v>373759529.17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  <cell r="AY2759">
            <v>325262585.59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  <cell r="AY2760">
            <v>499809304.34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  <cell r="AY2761">
            <v>321619488.03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  <cell r="AY2762">
            <v>355440413.08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  <cell r="AY2763">
            <v>358596170.1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  <cell r="AY2764">
            <v>397360696.47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  <cell r="AY2765">
            <v>387471340.01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  <cell r="AY2766">
            <v>476619777.15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  <cell r="AY2767">
            <v>307759790.74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  <cell r="AY2768">
            <v>417173908.1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  <cell r="AY2769">
            <v>365455691.98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  <cell r="AY2770">
            <v>388710268.4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  <cell r="AY2771">
            <v>273700531.47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  <cell r="AY2772">
            <v>367972495.79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  <cell r="AY2773">
            <v>401183944.44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  <cell r="AY2774">
            <v>310049164.45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  <cell r="AY2775">
            <v>269548704.62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  <cell r="AY2776">
            <v>313582579.65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  <cell r="AY2777">
            <v>355063881.17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  <cell r="AY2778">
            <v>367015164.64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  <cell r="AY2779">
            <v>332575489.64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  <cell r="AY2780">
            <v>299115374.25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  <cell r="AY2781">
            <v>277797872.35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  <cell r="AY2782">
            <v>292855182.64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  <cell r="AY2783">
            <v>338745394.81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  <cell r="AY2784">
            <v>252220921.22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  <cell r="AY2785">
            <v>346290054.29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  <cell r="AY2786">
            <v>264579976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  <cell r="AY2787">
            <v>313700196.72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  <cell r="AY2788">
            <v>325430659.77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  <cell r="AY2789">
            <v>286895380.67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  <cell r="AY2790">
            <v>351149608.69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  <cell r="AY2791">
            <v>356521940.38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  <cell r="AY2792">
            <v>354890398.19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  <cell r="AY2793">
            <v>423655104.54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  <cell r="AY2794">
            <v>343710482.91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  <cell r="AY2795">
            <v>295021808.38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  <cell r="AY2796">
            <v>199458370.85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  <cell r="AY2797">
            <v>353108909.97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  <cell r="AY2798">
            <v>296004621.1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  <cell r="AY2799">
            <v>365509683.93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  <cell r="AY2800">
            <v>244240610.67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  <cell r="AY2801">
            <v>303514669.83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  <cell r="AY2802">
            <v>320236668.14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  <cell r="AY2803">
            <v>412984057.73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  <cell r="AY2804">
            <v>200412259.64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  <cell r="AY2805">
            <v>264260203.9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  <cell r="AY2806">
            <v>315596897.8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  <cell r="AY2807">
            <v>348535775.74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  <cell r="AY2808">
            <v>312472681.52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  <cell r="AY2809">
            <v>298133832.11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  <cell r="AY2810">
            <v>281052091.58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  <cell r="AY2811">
            <v>268702616.93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  <cell r="AY2812">
            <v>301998156.95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  <cell r="AY2813">
            <v>297429168.88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  <cell r="AY2814">
            <v>310974595.5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  <cell r="AY2815">
            <v>266007233.64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  <cell r="AY2816">
            <v>260388772.14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  <cell r="AY2817">
            <v>314356562.8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  <cell r="AY2818">
            <v>309959759.6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  <cell r="AY2819">
            <v>199487992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  <cell r="AY2820">
            <v>194649649.99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  <cell r="AY2821">
            <v>249744844.68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  <cell r="AY2822">
            <v>270319981.87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  <cell r="AY2823">
            <v>446333318.27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  <cell r="AY2824">
            <v>317832519.17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  <cell r="AY2825">
            <v>334136840.71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  <cell r="AY2826">
            <v>188180193.95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  <cell r="AY2827">
            <v>309755491.14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  <cell r="AY2828">
            <v>300632506.46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  <cell r="AY2829">
            <v>308468050.34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  <cell r="AY2830">
            <v>250311400.9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  <cell r="AY2831">
            <v>259295542.11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  <cell r="AY2832">
            <v>233031548.46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  <cell r="AY2833">
            <v>138779243.39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  <cell r="AY2834">
            <v>290885197.13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  <cell r="AY2835">
            <v>286259817.7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  <cell r="AY2836">
            <v>312862282.58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  <cell r="AY2837">
            <v>278175849.43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  <cell r="AY2838">
            <v>271761218.47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  <cell r="AY2839">
            <v>294978696.29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  <cell r="AY2840">
            <v>446194385.21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  <cell r="AY2841">
            <v>275041001.68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  <cell r="AY2842">
            <v>287947998.75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  <cell r="AY2843">
            <v>253300297.13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  <cell r="AY2844">
            <v>261998440.29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  <cell r="AY2845">
            <v>283466703.08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  <cell r="AY2846">
            <v>345324863.93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  <cell r="AY2847">
            <v>270615569.17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  <cell r="AY2848">
            <v>203201758.63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  <cell r="AY2849">
            <v>307896741.19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  <cell r="AY2850">
            <v>278518841.19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  <cell r="AY2851">
            <v>282914831.56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  <cell r="AY2852">
            <v>243666095.88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  <cell r="AY2853">
            <v>257817066.92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  <cell r="AY2854">
            <v>300865501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  <cell r="AY2855">
            <v>263232706.91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  <cell r="AY2856">
            <v>142391402.12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  <cell r="AY2857">
            <v>190163897.47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  <cell r="AY2858">
            <v>447343133.78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  <cell r="AY2859">
            <v>159642854.44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  <cell r="AY2860">
            <v>285105864.14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  <cell r="AY2861">
            <v>210335505.39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  <cell r="AY2862">
            <v>350521715.85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  <cell r="AY2863">
            <v>157504500.25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  <cell r="AY2864">
            <v>261084452.46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  <cell r="AY2865">
            <v>245783994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  <cell r="AY2866">
            <v>325724216.75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  <cell r="AY2867">
            <v>279777757.86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  <cell r="AY2868">
            <v>301865063.1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  <cell r="AY2869">
            <v>210883364.06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  <cell r="AY2870">
            <v>262950503.41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  <cell r="AY2871">
            <v>296428191.95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  <cell r="AY2872">
            <v>238641406.69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  <cell r="AY2873">
            <v>229609393.32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  <cell r="AY2874">
            <v>173359433.39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  <cell r="AY2875">
            <v>264697323.71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  <cell r="AY2876">
            <v>250931626.29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  <cell r="AY2877">
            <v>188275650.06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  <cell r="AY2878">
            <v>242592627.69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  <cell r="AY2879">
            <v>279366410.49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  <cell r="AY2880">
            <v>205694459.28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  <cell r="AY2881">
            <v>231602968.98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  <cell r="AY2882">
            <v>220392176.55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  <cell r="AY2883">
            <v>180791742.45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  <cell r="AY2884">
            <v>218278117.83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  <cell r="AY2885">
            <v>248227598.88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  <cell r="AY2886">
            <v>183751016.13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  <cell r="AY2887">
            <v>340266127.21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  <cell r="AY2888">
            <v>387746572.7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  <cell r="AY2889">
            <v>261003001.59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  <cell r="AY2890">
            <v>221624880.37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  <cell r="AY2891">
            <v>243673249.1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  <cell r="AY2892">
            <v>204512554.15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  <cell r="AY2893">
            <v>193230927.72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  <cell r="AY2894">
            <v>193801407.74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  <cell r="AY2895">
            <v>206706540.8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  <cell r="AY2896">
            <v>300032371.12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  <cell r="AY2897">
            <v>207607761.23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  <cell r="AY2898">
            <v>192706057.4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  <cell r="AY2899">
            <v>185808999.69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  <cell r="AY2900">
            <v>173105003.99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  <cell r="AY2901">
            <v>1794263707.41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  <cell r="AY2902">
            <v>213428571.02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  <cell r="AY2903">
            <v>191831273.63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  <cell r="AY2904">
            <v>240985882.36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  <cell r="AY2905">
            <v>187350363.55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  <cell r="AY2906">
            <v>206739425.25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  <cell r="AY2907">
            <v>181491039.12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  <cell r="AY2908">
            <v>140886818.79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  <cell r="AY2909">
            <v>169751645.94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  <cell r="AY2910">
            <v>121220754.47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  <cell r="AY2911">
            <v>292392466.74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  <cell r="AY2912">
            <v>199611650.77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  <cell r="AY2913">
            <v>228572914.55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  <cell r="AY2914">
            <v>153287226.32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  <cell r="AY2915">
            <v>148911033.22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  <cell r="AY2916">
            <v>167153321.67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  <cell r="AY2917">
            <v>176208496.24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  <cell r="AY2918">
            <v>175351518.07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  <cell r="AY2919">
            <v>96374280.79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  <cell r="AY2920">
            <v>153888301.82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  <cell r="AY2921">
            <v>175641573.98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  <cell r="AY2922">
            <v>133442348.19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  <cell r="AY2923">
            <v>156031798.47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  <cell r="AY2924">
            <v>235512567.03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  <cell r="AY2925">
            <v>211511797.61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  <cell r="AY2926">
            <v>160459696.17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  <cell r="AY2927">
            <v>145996789.11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  <cell r="AY2928">
            <v>125954662.6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  <cell r="AY2929">
            <v>129188416.85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  <cell r="AY2930">
            <v>238813181.94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  <cell r="AY2931">
            <v>190849861.85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  <cell r="AY2932">
            <v>150740923.34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  <cell r="AY2933">
            <v>187587540.44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  <cell r="AY2934">
            <v>135530629.47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  <cell r="AY2935">
            <v>150241516.2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  <cell r="AY2936">
            <v>260416118.59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  <cell r="AY2937">
            <v>165213756.32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  <cell r="AY2938">
            <v>121525729.15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  <cell r="AY2939">
            <v>144911566.66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  <cell r="AY2940">
            <v>134891410.2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  <cell r="AY2941">
            <v>131956328.7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  <cell r="AY2942">
            <v>151355742.34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  <cell r="AY2943">
            <v>193278560.31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  <cell r="AY2944">
            <v>159805385.16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  <cell r="AY2945">
            <v>127406983.54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  <cell r="AY2946">
            <v>112907464.48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  <cell r="AY2947">
            <v>159982073.74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  <cell r="AY2948">
            <v>139400031.13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  <cell r="AY2949">
            <v>37095600.07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  <cell r="AY2950">
            <v>93671919.35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  <cell r="AY2951">
            <v>109900085.42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  <cell r="AY2952">
            <v>133673106.99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  <cell r="AY2953">
            <v>111117864.28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  <cell r="AY2954">
            <v>101770952.98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  <cell r="AY2955">
            <v>141878315.7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  <cell r="AY2956">
            <v>117539187.41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  <cell r="AY2957">
            <v>142065160.46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  <cell r="AY2958">
            <v>98341743.22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  <cell r="AY2959">
            <v>232699218.89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  <cell r="AY2960">
            <v>55192936.84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  <cell r="AY2961">
            <v>141669136.41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  <cell r="AY2962">
            <v>102817410.63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  <cell r="AY2963">
            <v>95962243.88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  <cell r="AY2964">
            <v>116669687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  <cell r="AY2965">
            <v>102711066.89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  <cell r="AY2966">
            <v>75785770.8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  <cell r="AY2967">
            <v>119657207.27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  <cell r="AY2968">
            <v>58111276.6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  <cell r="AY2969">
            <v>104300782.62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  <cell r="AY2970">
            <v>82997133.84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  <cell r="AY2971">
            <v>92469041.96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  <cell r="AY2972">
            <v>90354756.88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  <cell r="AY2973">
            <v>75260406.52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  <cell r="AY2974">
            <v>125180048.73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  <cell r="AY2975">
            <v>82736768.88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  <cell r="AY2976">
            <v>69166228.65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  <cell r="AY2977">
            <v>95974803.93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  <cell r="AY2978">
            <v>73970435.71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  <cell r="AY2979">
            <v>70286735.22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  <cell r="AY2980">
            <v>69180925.19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  <cell r="AY2981">
            <v>92051979.06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  <cell r="AY2982">
            <v>92701360.76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  <cell r="AY2983">
            <v>47487438.77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  <cell r="AY2984">
            <v>31048401.24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  <cell r="AY2985">
            <v>50035210.78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  <cell r="AY2986">
            <v>78038651.59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  <cell r="AY2987">
            <v>52033808.62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  <cell r="AY2988">
            <v>36814925.15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  <cell r="AY2989">
            <v>34716786.6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  <cell r="AY2990">
            <v>27422470.51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  <cell r="AY2991">
            <v>74232201.87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  <cell r="AY2992">
            <v>27388643.8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  <cell r="AY2993">
            <v>38100324.77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  <cell r="AY2994">
            <v>26951874.62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  <cell r="AY2995">
            <v>1133825718.16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  <cell r="AY2996">
            <v>790502652.84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601939.SH</v>
          </cell>
          <cell r="B2" t="str">
            <v>建设银行</v>
          </cell>
          <cell r="C2">
            <v>20164000000</v>
          </cell>
          <cell r="D2">
            <v>0</v>
          </cell>
          <cell r="E2">
            <v>0</v>
          </cell>
          <cell r="F2">
            <v>0</v>
          </cell>
          <cell r="G2">
            <v>20164000000</v>
          </cell>
        </row>
        <row r="3">
          <cell r="A3" t="str">
            <v>601398.SH</v>
          </cell>
          <cell r="B3" t="str">
            <v>工商银行</v>
          </cell>
          <cell r="C3">
            <v>18311000000</v>
          </cell>
          <cell r="D3">
            <v>2614000000</v>
          </cell>
          <cell r="E3">
            <v>0</v>
          </cell>
          <cell r="F3">
            <v>0</v>
          </cell>
          <cell r="G3">
            <v>20925000000</v>
          </cell>
        </row>
        <row r="4">
          <cell r="A4" t="str">
            <v>600935.SH</v>
          </cell>
          <cell r="B4" t="str">
            <v>华塑股份</v>
          </cell>
          <cell r="C4">
            <v>460751294</v>
          </cell>
          <cell r="D4">
            <v>0</v>
          </cell>
          <cell r="E4">
            <v>0</v>
          </cell>
          <cell r="F4">
            <v>6739.29</v>
          </cell>
          <cell r="G4">
            <v>460744554.71</v>
          </cell>
        </row>
        <row r="5">
          <cell r="A5" t="str">
            <v>603071.SH</v>
          </cell>
          <cell r="B5" t="str">
            <v>物产环能</v>
          </cell>
          <cell r="C5">
            <v>251406574</v>
          </cell>
          <cell r="D5">
            <v>8198633.62</v>
          </cell>
          <cell r="E5">
            <v>6025284.92</v>
          </cell>
          <cell r="F5">
            <v>4437264.48</v>
          </cell>
          <cell r="G5">
            <v>261193228.06</v>
          </cell>
        </row>
        <row r="6">
          <cell r="A6" t="str">
            <v>301116.SZ</v>
          </cell>
          <cell r="B6" t="str">
            <v>益客食品</v>
          </cell>
          <cell r="C6">
            <v>177689021</v>
          </cell>
          <cell r="D6">
            <v>4140158.64</v>
          </cell>
          <cell r="E6">
            <v>21714882.98</v>
          </cell>
          <cell r="F6">
            <v>-1435491.24</v>
          </cell>
          <cell r="G6">
            <v>204979553.86</v>
          </cell>
        </row>
        <row r="7">
          <cell r="A7" t="str">
            <v>001227.SZ</v>
          </cell>
          <cell r="B7" t="str">
            <v>兰州银行</v>
          </cell>
          <cell r="C7">
            <v>159362833</v>
          </cell>
          <cell r="D7">
            <v>0</v>
          </cell>
          <cell r="E7">
            <v>0</v>
          </cell>
          <cell r="F7">
            <v>10908358.51</v>
          </cell>
          <cell r="G7">
            <v>148454474.49</v>
          </cell>
        </row>
        <row r="8">
          <cell r="A8" t="str">
            <v>301217.SZ</v>
          </cell>
          <cell r="B8" t="str">
            <v>铜冠铜箔</v>
          </cell>
          <cell r="C8">
            <v>107462110</v>
          </cell>
          <cell r="D8">
            <v>3784037.22</v>
          </cell>
          <cell r="E8">
            <v>0</v>
          </cell>
          <cell r="F8">
            <v>106322.41</v>
          </cell>
          <cell r="G8">
            <v>111139824.81</v>
          </cell>
        </row>
        <row r="9">
          <cell r="A9" t="str">
            <v>688234.SH</v>
          </cell>
          <cell r="B9" t="str">
            <v>天岳先进</v>
          </cell>
          <cell r="C9">
            <v>93647188.6</v>
          </cell>
          <cell r="D9">
            <v>4859972.58</v>
          </cell>
          <cell r="E9">
            <v>0</v>
          </cell>
          <cell r="F9">
            <v>129185.29</v>
          </cell>
          <cell r="G9">
            <v>98377975.89</v>
          </cell>
        </row>
        <row r="10">
          <cell r="A10" t="str">
            <v>301155.SZ</v>
          </cell>
          <cell r="B10" t="str">
            <v>海力风电</v>
          </cell>
          <cell r="C10">
            <v>58089841.9</v>
          </cell>
          <cell r="D10">
            <v>1348167.7</v>
          </cell>
          <cell r="E10">
            <v>2874969.36</v>
          </cell>
          <cell r="F10">
            <v>-85642.69</v>
          </cell>
          <cell r="G10">
            <v>62398621.65</v>
          </cell>
        </row>
        <row r="11">
          <cell r="A11" t="str">
            <v>301268.SZ</v>
          </cell>
          <cell r="B11" t="str">
            <v>铭利达</v>
          </cell>
          <cell r="C11">
            <v>54144387.3</v>
          </cell>
          <cell r="D11">
            <v>3169674.59</v>
          </cell>
          <cell r="E11">
            <v>2368222.7</v>
          </cell>
          <cell r="F11">
            <v>-73111.97</v>
          </cell>
          <cell r="G11">
            <v>59755396.56</v>
          </cell>
        </row>
        <row r="12">
          <cell r="A12" t="str">
            <v>301207.SZ</v>
          </cell>
          <cell r="B12" t="str">
            <v>华兰疫苗</v>
          </cell>
          <cell r="C12">
            <v>48005152.3</v>
          </cell>
          <cell r="D12">
            <v>489556.8</v>
          </cell>
          <cell r="E12">
            <v>0</v>
          </cell>
          <cell r="F12">
            <v>0</v>
          </cell>
          <cell r="G12">
            <v>48494709.1</v>
          </cell>
        </row>
        <row r="13">
          <cell r="A13" t="str">
            <v>688220.SH</v>
          </cell>
          <cell r="B13" t="str">
            <v>翱捷科技</v>
          </cell>
          <cell r="C13">
            <v>44789727.5</v>
          </cell>
          <cell r="D13">
            <v>81619632.04</v>
          </cell>
          <cell r="E13">
            <v>2423319.99</v>
          </cell>
          <cell r="F13">
            <v>-86698.42</v>
          </cell>
          <cell r="G13">
            <v>128919377.95</v>
          </cell>
        </row>
        <row r="14">
          <cell r="A14" t="str">
            <v>688267.SH</v>
          </cell>
          <cell r="B14" t="str">
            <v>中触媒</v>
          </cell>
          <cell r="C14">
            <v>43265882.9</v>
          </cell>
          <cell r="D14">
            <v>1016392.45</v>
          </cell>
          <cell r="E14">
            <v>481498.86</v>
          </cell>
          <cell r="F14">
            <v>16275.82</v>
          </cell>
          <cell r="G14">
            <v>44747498.39</v>
          </cell>
        </row>
        <row r="15">
          <cell r="A15" t="str">
            <v>301215.SZ</v>
          </cell>
          <cell r="B15" t="str">
            <v>中汽股份</v>
          </cell>
          <cell r="C15">
            <v>42164744.2</v>
          </cell>
          <cell r="D15">
            <v>4331144.21</v>
          </cell>
          <cell r="E15">
            <v>118058.74</v>
          </cell>
          <cell r="F15">
            <v>0</v>
          </cell>
          <cell r="G15">
            <v>46613947.15</v>
          </cell>
        </row>
        <row r="16">
          <cell r="A16" t="str">
            <v>603150.SH</v>
          </cell>
          <cell r="B16" t="str">
            <v>万朗磁塑</v>
          </cell>
          <cell r="C16">
            <v>41581615.2</v>
          </cell>
          <cell r="D16">
            <v>1172775.97</v>
          </cell>
          <cell r="E16">
            <v>10860266.08</v>
          </cell>
          <cell r="F16">
            <v>-663084.64</v>
          </cell>
          <cell r="G16">
            <v>54277741.89</v>
          </cell>
        </row>
        <row r="17">
          <cell r="A17" t="str">
            <v>688151.SH</v>
          </cell>
          <cell r="B17" t="str">
            <v>华强科技</v>
          </cell>
          <cell r="C17">
            <v>39736810.5</v>
          </cell>
          <cell r="D17">
            <v>2319909.48</v>
          </cell>
          <cell r="E17">
            <v>4238303.4</v>
          </cell>
          <cell r="F17">
            <v>-680128.37</v>
          </cell>
          <cell r="G17">
            <v>46975151.75</v>
          </cell>
        </row>
        <row r="18">
          <cell r="A18" t="str">
            <v>301196.SZ</v>
          </cell>
          <cell r="B18" t="str">
            <v>唯科科技</v>
          </cell>
          <cell r="C18">
            <v>38893550.5</v>
          </cell>
          <cell r="D18">
            <v>2178484.23</v>
          </cell>
          <cell r="E18">
            <v>3836389.6</v>
          </cell>
          <cell r="F18">
            <v>284220.64</v>
          </cell>
          <cell r="G18">
            <v>44624203.69</v>
          </cell>
        </row>
        <row r="19">
          <cell r="A19" t="str">
            <v>301123.SZ</v>
          </cell>
          <cell r="B19" t="str">
            <v>奕东电子</v>
          </cell>
          <cell r="C19">
            <v>38873931.2</v>
          </cell>
          <cell r="D19">
            <v>1326267.41</v>
          </cell>
          <cell r="E19">
            <v>338664.9</v>
          </cell>
          <cell r="F19">
            <v>59928.98</v>
          </cell>
          <cell r="G19">
            <v>40478934.53</v>
          </cell>
        </row>
        <row r="20">
          <cell r="A20" t="str">
            <v>688326.SH</v>
          </cell>
          <cell r="B20" t="str">
            <v>经纬恒润</v>
          </cell>
          <cell r="C20">
            <v>38395855.1</v>
          </cell>
          <cell r="D20">
            <v>7978568.38</v>
          </cell>
          <cell r="E20">
            <v>32724908.56</v>
          </cell>
          <cell r="F20">
            <v>-141366.51</v>
          </cell>
          <cell r="G20">
            <v>79240698.55</v>
          </cell>
        </row>
        <row r="21">
          <cell r="A21" t="str">
            <v>301127.SZ</v>
          </cell>
          <cell r="B21" t="str">
            <v>天源环保</v>
          </cell>
          <cell r="C21">
            <v>31039355.4</v>
          </cell>
          <cell r="D21">
            <v>13516997.47</v>
          </cell>
          <cell r="E21">
            <v>4568000.62</v>
          </cell>
          <cell r="F21">
            <v>0</v>
          </cell>
          <cell r="G21">
            <v>49124353.49</v>
          </cell>
        </row>
        <row r="22">
          <cell r="A22" t="str">
            <v>603230.SH</v>
          </cell>
          <cell r="B22" t="str">
            <v>内蒙新华</v>
          </cell>
          <cell r="C22">
            <v>27810941.6</v>
          </cell>
          <cell r="D22">
            <v>3683558.51</v>
          </cell>
          <cell r="E22">
            <v>0</v>
          </cell>
          <cell r="F22">
            <v>0</v>
          </cell>
          <cell r="G22">
            <v>31494500.11</v>
          </cell>
        </row>
        <row r="23">
          <cell r="A23" t="str">
            <v>688227.SH</v>
          </cell>
          <cell r="B23" t="str">
            <v>品高股份</v>
          </cell>
          <cell r="C23">
            <v>26146938.5</v>
          </cell>
          <cell r="D23">
            <v>2408437.98</v>
          </cell>
          <cell r="E23">
            <v>157552.43</v>
          </cell>
          <cell r="F23">
            <v>100179.51</v>
          </cell>
          <cell r="G23">
            <v>28612749.4</v>
          </cell>
        </row>
        <row r="24">
          <cell r="A24" t="str">
            <v>301189.SZ</v>
          </cell>
          <cell r="B24" t="str">
            <v>奥尼电子</v>
          </cell>
          <cell r="C24">
            <v>24090797.9</v>
          </cell>
          <cell r="D24">
            <v>2191212.97</v>
          </cell>
          <cell r="E24">
            <v>2527663.57</v>
          </cell>
          <cell r="F24">
            <v>9044.62</v>
          </cell>
          <cell r="G24">
            <v>28800629.82</v>
          </cell>
        </row>
        <row r="25">
          <cell r="A25" t="str">
            <v>301200.SZ</v>
          </cell>
          <cell r="B25" t="str">
            <v>大族数控</v>
          </cell>
          <cell r="C25">
            <v>23799388</v>
          </cell>
          <cell r="D25">
            <v>5412997.61</v>
          </cell>
          <cell r="E25">
            <v>7259442.01</v>
          </cell>
          <cell r="F25">
            <v>72198.61</v>
          </cell>
          <cell r="G25">
            <v>36399629.01</v>
          </cell>
        </row>
        <row r="26">
          <cell r="A26" t="str">
            <v>688102.SH</v>
          </cell>
          <cell r="B26" t="str">
            <v>斯瑞新材</v>
          </cell>
          <cell r="C26">
            <v>22436457.6</v>
          </cell>
          <cell r="D26">
            <v>1899859.97</v>
          </cell>
          <cell r="E26">
            <v>2356703.71</v>
          </cell>
          <cell r="F26">
            <v>-36095.92</v>
          </cell>
          <cell r="G26">
            <v>26729117.2</v>
          </cell>
        </row>
        <row r="27">
          <cell r="A27" t="str">
            <v>301136.SZ</v>
          </cell>
          <cell r="B27" t="str">
            <v>招标股份</v>
          </cell>
          <cell r="C27">
            <v>21457277.9</v>
          </cell>
          <cell r="D27">
            <v>1101535.97</v>
          </cell>
          <cell r="E27">
            <v>4154271.64</v>
          </cell>
          <cell r="F27">
            <v>5991.14</v>
          </cell>
          <cell r="G27">
            <v>26707094.37</v>
          </cell>
        </row>
        <row r="28">
          <cell r="A28" t="str">
            <v>301108.SZ</v>
          </cell>
          <cell r="B28" t="str">
            <v>洁雅股份</v>
          </cell>
          <cell r="C28">
            <v>21297824.4</v>
          </cell>
          <cell r="D28">
            <v>660412.88</v>
          </cell>
          <cell r="E28">
            <v>0</v>
          </cell>
          <cell r="F28">
            <v>290652.16</v>
          </cell>
          <cell r="G28">
            <v>21667585.12</v>
          </cell>
        </row>
        <row r="29">
          <cell r="A29" t="str">
            <v>301201.SZ</v>
          </cell>
          <cell r="B29" t="str">
            <v>诚达药业</v>
          </cell>
          <cell r="C29">
            <v>21185428</v>
          </cell>
          <cell r="D29">
            <v>985833.02</v>
          </cell>
          <cell r="E29">
            <v>1505828.23</v>
          </cell>
          <cell r="F29">
            <v>-20523.02</v>
          </cell>
          <cell r="G29">
            <v>23697612.27</v>
          </cell>
        </row>
        <row r="30">
          <cell r="A30" t="str">
            <v>301186.SZ</v>
          </cell>
          <cell r="B30" t="str">
            <v>超达装备</v>
          </cell>
          <cell r="C30">
            <v>20032822.4</v>
          </cell>
          <cell r="D30">
            <v>2754422.81</v>
          </cell>
          <cell r="E30">
            <v>1927521.41</v>
          </cell>
          <cell r="F30">
            <v>117075.3</v>
          </cell>
          <cell r="G30">
            <v>24597691.32</v>
          </cell>
        </row>
        <row r="31">
          <cell r="A31" t="str">
            <v>688190.SH</v>
          </cell>
          <cell r="B31" t="str">
            <v>云路股份</v>
          </cell>
          <cell r="C31">
            <v>19296718.9</v>
          </cell>
          <cell r="D31">
            <v>1129423.63</v>
          </cell>
          <cell r="E31">
            <v>0</v>
          </cell>
          <cell r="F31">
            <v>-23817.42</v>
          </cell>
          <cell r="G31">
            <v>20449959.95</v>
          </cell>
        </row>
        <row r="32">
          <cell r="A32" t="str">
            <v>301101.SZ</v>
          </cell>
          <cell r="B32" t="str">
            <v>明月镜片</v>
          </cell>
          <cell r="C32">
            <v>19019185.9</v>
          </cell>
          <cell r="D32">
            <v>1903843.89</v>
          </cell>
          <cell r="E32">
            <v>7295298.96</v>
          </cell>
          <cell r="F32">
            <v>-80631.16</v>
          </cell>
          <cell r="G32">
            <v>28298959.91</v>
          </cell>
        </row>
        <row r="33">
          <cell r="A33" t="str">
            <v>688167.SH</v>
          </cell>
          <cell r="B33" t="str">
            <v>炬光科技</v>
          </cell>
          <cell r="C33">
            <v>18780612.9</v>
          </cell>
          <cell r="D33">
            <v>4669623.62</v>
          </cell>
          <cell r="E33">
            <v>1333265.12</v>
          </cell>
          <cell r="F33">
            <v>-16411.27</v>
          </cell>
          <cell r="G33">
            <v>24799912.91</v>
          </cell>
        </row>
        <row r="34">
          <cell r="A34" t="str">
            <v>301263.SZ</v>
          </cell>
          <cell r="B34" t="str">
            <v>泰恩康</v>
          </cell>
          <cell r="C34">
            <v>18631396.1</v>
          </cell>
          <cell r="D34">
            <v>2230741.14</v>
          </cell>
          <cell r="E34">
            <v>959653.91</v>
          </cell>
          <cell r="F34">
            <v>2044.9</v>
          </cell>
          <cell r="G34">
            <v>21819746.25</v>
          </cell>
        </row>
        <row r="35">
          <cell r="A35" t="str">
            <v>688192.SH</v>
          </cell>
          <cell r="B35" t="str">
            <v>迪哲医药</v>
          </cell>
          <cell r="C35">
            <v>15909071.4</v>
          </cell>
          <cell r="D35">
            <v>24026818.45</v>
          </cell>
          <cell r="E35">
            <v>1384722.15</v>
          </cell>
          <cell r="F35">
            <v>0</v>
          </cell>
          <cell r="G35">
            <v>41320612</v>
          </cell>
        </row>
        <row r="36">
          <cell r="A36" t="str">
            <v>603102.SH</v>
          </cell>
          <cell r="B36" t="str">
            <v>百合股份</v>
          </cell>
          <cell r="C36">
            <v>15194829.7</v>
          </cell>
          <cell r="D36">
            <v>853405.58</v>
          </cell>
          <cell r="E36">
            <v>0</v>
          </cell>
          <cell r="F36">
            <v>0</v>
          </cell>
          <cell r="G36">
            <v>16048235.28</v>
          </cell>
        </row>
        <row r="37">
          <cell r="A37" t="str">
            <v>301158.SZ</v>
          </cell>
          <cell r="B37" t="str">
            <v>德石股份</v>
          </cell>
          <cell r="C37">
            <v>15154932.1</v>
          </cell>
          <cell r="D37">
            <v>609331.72</v>
          </cell>
          <cell r="E37">
            <v>0</v>
          </cell>
          <cell r="F37">
            <v>231352.91</v>
          </cell>
          <cell r="G37">
            <v>15532910.91</v>
          </cell>
        </row>
        <row r="38">
          <cell r="A38" t="str">
            <v>301168.SZ</v>
          </cell>
          <cell r="B38" t="str">
            <v>通灵股份</v>
          </cell>
          <cell r="C38">
            <v>14615756.6</v>
          </cell>
          <cell r="D38">
            <v>839050.93</v>
          </cell>
          <cell r="E38">
            <v>0</v>
          </cell>
          <cell r="F38">
            <v>10115.26</v>
          </cell>
          <cell r="G38">
            <v>15444692.27</v>
          </cell>
        </row>
        <row r="39">
          <cell r="A39" t="str">
            <v>603215.SH</v>
          </cell>
          <cell r="B39" t="str">
            <v>比依股份</v>
          </cell>
          <cell r="C39">
            <v>14601336.5</v>
          </cell>
          <cell r="D39">
            <v>2832633.31</v>
          </cell>
          <cell r="E39">
            <v>0</v>
          </cell>
          <cell r="F39">
            <v>-307187.49</v>
          </cell>
          <cell r="G39">
            <v>17741157.3</v>
          </cell>
        </row>
        <row r="40">
          <cell r="A40" t="str">
            <v>301122.SZ</v>
          </cell>
          <cell r="B40" t="str">
            <v>采纳股份</v>
          </cell>
          <cell r="C40">
            <v>13806579.7</v>
          </cell>
          <cell r="D40">
            <v>831097.76</v>
          </cell>
          <cell r="E40">
            <v>379697.06</v>
          </cell>
          <cell r="F40">
            <v>3767989.72</v>
          </cell>
          <cell r="G40">
            <v>11249384.8</v>
          </cell>
        </row>
        <row r="41">
          <cell r="A41" t="str">
            <v>001234.SZ</v>
          </cell>
          <cell r="B41" t="str">
            <v>泰慕士</v>
          </cell>
          <cell r="C41">
            <v>13362799.9</v>
          </cell>
          <cell r="D41">
            <v>512114.27</v>
          </cell>
          <cell r="E41">
            <v>0</v>
          </cell>
          <cell r="F41">
            <v>68809.02</v>
          </cell>
          <cell r="G41">
            <v>13806105.15</v>
          </cell>
        </row>
        <row r="42">
          <cell r="A42" t="str">
            <v>301130.SZ</v>
          </cell>
          <cell r="B42" t="str">
            <v>西点药业</v>
          </cell>
          <cell r="C42">
            <v>13275250.2</v>
          </cell>
          <cell r="D42">
            <v>787826.7</v>
          </cell>
          <cell r="E42">
            <v>0</v>
          </cell>
          <cell r="F42">
            <v>0</v>
          </cell>
          <cell r="G42">
            <v>14063076.9</v>
          </cell>
        </row>
        <row r="43">
          <cell r="A43" t="str">
            <v>301211.SZ</v>
          </cell>
          <cell r="B43" t="str">
            <v>亨迪药业</v>
          </cell>
          <cell r="C43">
            <v>13129165.2</v>
          </cell>
          <cell r="D43">
            <v>1381201.59</v>
          </cell>
          <cell r="E43">
            <v>0</v>
          </cell>
          <cell r="F43">
            <v>-66526.69</v>
          </cell>
          <cell r="G43">
            <v>14576893.48</v>
          </cell>
        </row>
        <row r="44">
          <cell r="A44" t="str">
            <v>301133.SZ</v>
          </cell>
          <cell r="B44" t="str">
            <v>金钟股份</v>
          </cell>
          <cell r="C44">
            <v>12197605</v>
          </cell>
          <cell r="D44">
            <v>1298698.47</v>
          </cell>
          <cell r="E44">
            <v>4158911.44</v>
          </cell>
          <cell r="F44">
            <v>181949.91</v>
          </cell>
          <cell r="G44">
            <v>17473265</v>
          </cell>
        </row>
        <row r="45">
          <cell r="A45" t="str">
            <v>870204.BJ</v>
          </cell>
          <cell r="B45" t="str">
            <v>沪江材料</v>
          </cell>
          <cell r="C45">
            <v>12153011.2</v>
          </cell>
          <cell r="D45">
            <v>506153.14</v>
          </cell>
          <cell r="E45">
            <v>597472.74</v>
          </cell>
          <cell r="F45">
            <v>23138.1</v>
          </cell>
          <cell r="G45">
            <v>13233498.98</v>
          </cell>
        </row>
        <row r="46">
          <cell r="A46" t="str">
            <v>688265.SH</v>
          </cell>
          <cell r="B46" t="str">
            <v>南模生物</v>
          </cell>
          <cell r="C46">
            <v>11573572.6</v>
          </cell>
          <cell r="D46">
            <v>25508.86</v>
          </cell>
          <cell r="E46">
            <v>5824167.58</v>
          </cell>
          <cell r="F46">
            <v>-69771.1</v>
          </cell>
          <cell r="G46">
            <v>17493020.14</v>
          </cell>
        </row>
        <row r="47">
          <cell r="A47" t="str">
            <v>688072.SH</v>
          </cell>
          <cell r="B47" t="str">
            <v>拓荆科技</v>
          </cell>
          <cell r="C47">
            <v>11186445.2</v>
          </cell>
          <cell r="D47">
            <v>1870383.63</v>
          </cell>
          <cell r="E47">
            <v>0</v>
          </cell>
          <cell r="F47">
            <v>-12968.6</v>
          </cell>
          <cell r="G47">
            <v>13069797.43</v>
          </cell>
        </row>
        <row r="48">
          <cell r="A48" t="str">
            <v>688236.SH</v>
          </cell>
          <cell r="B48" t="str">
            <v>春立医疗</v>
          </cell>
          <cell r="C48">
            <v>10838095.7</v>
          </cell>
          <cell r="D48">
            <v>2350409.31</v>
          </cell>
          <cell r="E48">
            <v>164999.97</v>
          </cell>
          <cell r="F48">
            <v>14856.74</v>
          </cell>
          <cell r="G48">
            <v>13338648.24</v>
          </cell>
        </row>
        <row r="49">
          <cell r="A49" t="str">
            <v>301111.SZ</v>
          </cell>
          <cell r="B49" t="str">
            <v>粤万年青</v>
          </cell>
          <cell r="C49">
            <v>10814245</v>
          </cell>
          <cell r="D49">
            <v>278478.48</v>
          </cell>
          <cell r="E49">
            <v>0</v>
          </cell>
          <cell r="F49">
            <v>-11209.85</v>
          </cell>
          <cell r="G49">
            <v>11103933.33</v>
          </cell>
        </row>
        <row r="50">
          <cell r="A50" t="str">
            <v>301198.SZ</v>
          </cell>
          <cell r="B50" t="str">
            <v>喜悦智行</v>
          </cell>
          <cell r="C50">
            <v>10745100.7</v>
          </cell>
          <cell r="D50">
            <v>1036881.72</v>
          </cell>
          <cell r="E50">
            <v>12521600.78</v>
          </cell>
          <cell r="F50">
            <v>0</v>
          </cell>
          <cell r="G50">
            <v>24303583.2</v>
          </cell>
        </row>
        <row r="51">
          <cell r="A51" t="str">
            <v>603122.SH</v>
          </cell>
          <cell r="B51" t="str">
            <v>合富中国</v>
          </cell>
          <cell r="C51">
            <v>10647159.8</v>
          </cell>
          <cell r="D51">
            <v>504284.9</v>
          </cell>
          <cell r="E51">
            <v>2358652.68</v>
          </cell>
          <cell r="F51">
            <v>1356.95</v>
          </cell>
          <cell r="G51">
            <v>13508740.43</v>
          </cell>
        </row>
        <row r="52">
          <cell r="A52" t="str">
            <v>301190.SZ</v>
          </cell>
          <cell r="B52" t="str">
            <v>善水科技</v>
          </cell>
          <cell r="C52">
            <v>10383703.4</v>
          </cell>
          <cell r="D52">
            <v>355756.8</v>
          </cell>
          <cell r="E52">
            <v>361733.85</v>
          </cell>
          <cell r="F52">
            <v>842.67</v>
          </cell>
          <cell r="G52">
            <v>11100351.38</v>
          </cell>
        </row>
        <row r="53">
          <cell r="A53" t="str">
            <v>871245.BJ</v>
          </cell>
          <cell r="B53" t="str">
            <v>威博液压</v>
          </cell>
          <cell r="C53">
            <v>9844928.43</v>
          </cell>
          <cell r="D53">
            <v>491565.78</v>
          </cell>
          <cell r="E53">
            <v>0</v>
          </cell>
          <cell r="F53">
            <v>26548.67</v>
          </cell>
          <cell r="G53">
            <v>10309945.54</v>
          </cell>
        </row>
        <row r="54">
          <cell r="A54" t="str">
            <v>603176.SH</v>
          </cell>
          <cell r="B54" t="str">
            <v>汇通集团</v>
          </cell>
          <cell r="C54">
            <v>9782110.97</v>
          </cell>
          <cell r="D54">
            <v>665308.16</v>
          </cell>
          <cell r="E54">
            <v>0</v>
          </cell>
          <cell r="F54">
            <v>627346.64</v>
          </cell>
          <cell r="G54">
            <v>9820072.49</v>
          </cell>
        </row>
        <row r="55">
          <cell r="A55" t="str">
            <v>301100.SZ</v>
          </cell>
          <cell r="B55" t="str">
            <v>风光股份</v>
          </cell>
          <cell r="C55">
            <v>9297840.35</v>
          </cell>
          <cell r="D55">
            <v>245425.78</v>
          </cell>
          <cell r="E55">
            <v>92914.37</v>
          </cell>
          <cell r="F55">
            <v>-75877.9</v>
          </cell>
          <cell r="G55">
            <v>9712058.4</v>
          </cell>
        </row>
        <row r="56">
          <cell r="A56" t="str">
            <v>301181.SZ</v>
          </cell>
          <cell r="B56" t="str">
            <v>标榜股份</v>
          </cell>
          <cell r="C56">
            <v>9009918.47</v>
          </cell>
          <cell r="D56">
            <v>475608.46</v>
          </cell>
          <cell r="E56">
            <v>4117447.31</v>
          </cell>
          <cell r="F56">
            <v>0</v>
          </cell>
          <cell r="G56">
            <v>13602974.24</v>
          </cell>
        </row>
        <row r="57">
          <cell r="A57" t="str">
            <v>301159.SZ</v>
          </cell>
          <cell r="B57" t="str">
            <v>三维天地</v>
          </cell>
          <cell r="C57">
            <v>8565850.19</v>
          </cell>
          <cell r="D57">
            <v>188855.63</v>
          </cell>
          <cell r="E57">
            <v>696715.37</v>
          </cell>
          <cell r="F57">
            <v>14224.1</v>
          </cell>
          <cell r="G57">
            <v>9437197.09</v>
          </cell>
        </row>
        <row r="58">
          <cell r="A58" t="str">
            <v>301235.SZ</v>
          </cell>
          <cell r="B58" t="str">
            <v>华康医疗</v>
          </cell>
          <cell r="C58">
            <v>8181434.61</v>
          </cell>
          <cell r="D58">
            <v>482387.91</v>
          </cell>
          <cell r="E58">
            <v>590583.16</v>
          </cell>
          <cell r="F58">
            <v>7082.17</v>
          </cell>
          <cell r="G58">
            <v>9247323.51</v>
          </cell>
        </row>
        <row r="59">
          <cell r="A59" t="str">
            <v>301199.SZ</v>
          </cell>
          <cell r="B59" t="str">
            <v>迈赫股份</v>
          </cell>
          <cell r="C59">
            <v>7835033.95</v>
          </cell>
          <cell r="D59">
            <v>1599478.96</v>
          </cell>
          <cell r="E59">
            <v>99203.65</v>
          </cell>
          <cell r="F59">
            <v>160466.35</v>
          </cell>
          <cell r="G59">
            <v>9373250.21</v>
          </cell>
        </row>
        <row r="60">
          <cell r="A60" t="str">
            <v>688246.SH</v>
          </cell>
          <cell r="B60" t="str">
            <v>嘉和美康</v>
          </cell>
          <cell r="C60">
            <v>7345082.73</v>
          </cell>
          <cell r="D60">
            <v>2205285.82</v>
          </cell>
          <cell r="E60">
            <v>162500.01</v>
          </cell>
          <cell r="F60">
            <v>39533.96</v>
          </cell>
          <cell r="G60">
            <v>9673334.6</v>
          </cell>
        </row>
        <row r="61">
          <cell r="A61" t="str">
            <v>688173.SH</v>
          </cell>
          <cell r="B61" t="str">
            <v>希荻微</v>
          </cell>
          <cell r="C61">
            <v>5612611.2</v>
          </cell>
          <cell r="D61">
            <v>6834242.74</v>
          </cell>
          <cell r="E61">
            <v>617215.04</v>
          </cell>
          <cell r="F61">
            <v>0</v>
          </cell>
          <cell r="G61">
            <v>13064068.98</v>
          </cell>
        </row>
        <row r="62">
          <cell r="A62" t="str">
            <v>688281.SH</v>
          </cell>
          <cell r="B62" t="str">
            <v>华秦科技</v>
          </cell>
          <cell r="C62">
            <v>5249206.64</v>
          </cell>
          <cell r="D62">
            <v>909840.92</v>
          </cell>
          <cell r="E62">
            <v>10003.04</v>
          </cell>
          <cell r="F62">
            <v>0</v>
          </cell>
          <cell r="G62">
            <v>6169050.6</v>
          </cell>
        </row>
        <row r="63">
          <cell r="A63" t="str">
            <v>688176.SH</v>
          </cell>
          <cell r="B63" t="str">
            <v>亚虹医药</v>
          </cell>
          <cell r="C63">
            <v>5074547.47</v>
          </cell>
          <cell r="D63">
            <v>94429.57</v>
          </cell>
          <cell r="E63">
            <v>2925311.64</v>
          </cell>
          <cell r="F63">
            <v>0</v>
          </cell>
          <cell r="G63">
            <v>8094288.68</v>
          </cell>
        </row>
        <row r="64">
          <cell r="A64" t="str">
            <v>001267.SZ</v>
          </cell>
          <cell r="B64" t="str">
            <v>汇绿生态</v>
          </cell>
          <cell r="C64">
            <v>4863872.17</v>
          </cell>
          <cell r="D64">
            <v>30878.19</v>
          </cell>
          <cell r="E64">
            <v>1000094.97</v>
          </cell>
          <cell r="F64">
            <v>-5544.47</v>
          </cell>
          <cell r="G64">
            <v>5900389.8</v>
          </cell>
        </row>
        <row r="65">
          <cell r="A65" t="str">
            <v>688209.SH</v>
          </cell>
          <cell r="B65" t="str">
            <v>英集芯</v>
          </cell>
          <cell r="C65">
            <v>4365660.44</v>
          </cell>
          <cell r="D65">
            <v>1078578.78</v>
          </cell>
          <cell r="E65">
            <v>1018466.15</v>
          </cell>
          <cell r="F65">
            <v>0</v>
          </cell>
          <cell r="G65">
            <v>6462705.37</v>
          </cell>
        </row>
        <row r="66">
          <cell r="A66" t="str">
            <v>301221.SZ</v>
          </cell>
          <cell r="B66" t="str">
            <v>光庭信息</v>
          </cell>
          <cell r="C66">
            <v>4225363.6</v>
          </cell>
          <cell r="D66">
            <v>1387614.52</v>
          </cell>
          <cell r="E66">
            <v>158426.17</v>
          </cell>
          <cell r="F66">
            <v>126632.29</v>
          </cell>
          <cell r="G66">
            <v>5644772</v>
          </cell>
        </row>
        <row r="67">
          <cell r="A67" t="str">
            <v>835179.BJ</v>
          </cell>
          <cell r="B67" t="str">
            <v>凯德石英</v>
          </cell>
          <cell r="C67">
            <v>3932504.77</v>
          </cell>
          <cell r="D67">
            <v>81534.31</v>
          </cell>
          <cell r="E67">
            <v>248121.38</v>
          </cell>
          <cell r="F67">
            <v>0</v>
          </cell>
          <cell r="G67">
            <v>4262160.46</v>
          </cell>
        </row>
        <row r="68">
          <cell r="A68" t="str">
            <v>688262.SH</v>
          </cell>
          <cell r="B68" t="str">
            <v>国芯科技</v>
          </cell>
          <cell r="C68">
            <v>3801664.55</v>
          </cell>
          <cell r="D68">
            <v>10982013.58</v>
          </cell>
          <cell r="E68">
            <v>11329102.37</v>
          </cell>
          <cell r="F68">
            <v>0</v>
          </cell>
          <cell r="G68">
            <v>26112780.5</v>
          </cell>
        </row>
        <row r="69">
          <cell r="A69" t="str">
            <v>301167.SZ</v>
          </cell>
          <cell r="B69" t="str">
            <v>建研设计</v>
          </cell>
          <cell r="C69">
            <v>3197476.65</v>
          </cell>
          <cell r="D69">
            <v>1464853.23</v>
          </cell>
          <cell r="E69">
            <v>0</v>
          </cell>
          <cell r="F69">
            <v>99751.79</v>
          </cell>
          <cell r="G69">
            <v>4562578.09</v>
          </cell>
        </row>
        <row r="70">
          <cell r="A70" t="str">
            <v>688259.SH</v>
          </cell>
          <cell r="B70" t="str">
            <v>创耀科技</v>
          </cell>
          <cell r="C70">
            <v>2984232.63</v>
          </cell>
          <cell r="D70">
            <v>10047699.44</v>
          </cell>
          <cell r="E70">
            <v>19221650.86</v>
          </cell>
          <cell r="F70">
            <v>0</v>
          </cell>
          <cell r="G70">
            <v>32253582.93</v>
          </cell>
        </row>
        <row r="71">
          <cell r="A71" t="str">
            <v>301117.SZ</v>
          </cell>
          <cell r="B71" t="str">
            <v>佳缘科技</v>
          </cell>
          <cell r="C71">
            <v>2781114.38</v>
          </cell>
          <cell r="D71">
            <v>140239.42</v>
          </cell>
          <cell r="E71">
            <v>341649.63</v>
          </cell>
          <cell r="F71">
            <v>0</v>
          </cell>
          <cell r="G71">
            <v>3263003.43</v>
          </cell>
        </row>
        <row r="72">
          <cell r="A72" t="str">
            <v>301213.SZ</v>
          </cell>
          <cell r="B72" t="str">
            <v>观想科技</v>
          </cell>
          <cell r="C72">
            <v>2281935.52</v>
          </cell>
          <cell r="D72">
            <v>287334.33</v>
          </cell>
          <cell r="E72">
            <v>693062.97</v>
          </cell>
          <cell r="F72">
            <v>0</v>
          </cell>
          <cell r="G72">
            <v>3262332.82</v>
          </cell>
        </row>
        <row r="73">
          <cell r="A73" t="str">
            <v>688112.SH</v>
          </cell>
          <cell r="B73" t="str">
            <v>鼎阳科技</v>
          </cell>
          <cell r="C73">
            <v>1593437.14</v>
          </cell>
          <cell r="D73">
            <v>104830.17</v>
          </cell>
          <cell r="E73">
            <v>55504.62</v>
          </cell>
          <cell r="F73">
            <v>259.62</v>
          </cell>
          <cell r="G73">
            <v>1753512.31</v>
          </cell>
        </row>
        <row r="74">
          <cell r="A74" t="str">
            <v>301179.SZ</v>
          </cell>
          <cell r="B74" t="str">
            <v>泽宇智能</v>
          </cell>
          <cell r="C74">
            <v>1476202.05</v>
          </cell>
          <cell r="D74">
            <v>235929.08</v>
          </cell>
          <cell r="E74">
            <v>0</v>
          </cell>
          <cell r="F74">
            <v>62043.26</v>
          </cell>
          <cell r="G74">
            <v>1650087.87</v>
          </cell>
        </row>
        <row r="75">
          <cell r="A75" t="str">
            <v>688283.SH</v>
          </cell>
          <cell r="B75" t="str">
            <v>坤恒顺维</v>
          </cell>
          <cell r="C75">
            <v>752509.64</v>
          </cell>
          <cell r="D75">
            <v>283633.25</v>
          </cell>
          <cell r="E75">
            <v>72946.78</v>
          </cell>
          <cell r="F75">
            <v>0</v>
          </cell>
          <cell r="G75">
            <v>1109089.67</v>
          </cell>
        </row>
        <row r="76">
          <cell r="A76" t="str">
            <v>000008.SZ</v>
          </cell>
          <cell r="B76" t="str">
            <v>神州高铁</v>
          </cell>
          <cell r="C76">
            <v>0</v>
          </cell>
          <cell r="D76">
            <v>0</v>
          </cell>
          <cell r="E76">
            <v>0</v>
          </cell>
          <cell r="F76">
            <v>115905.62</v>
          </cell>
          <cell r="G76">
            <v>-115905.62</v>
          </cell>
        </row>
        <row r="77">
          <cell r="A77" t="str">
            <v>000034.SZ</v>
          </cell>
          <cell r="B77" t="str">
            <v>神州数码</v>
          </cell>
          <cell r="C77">
            <v>0</v>
          </cell>
          <cell r="D77">
            <v>0</v>
          </cell>
          <cell r="E77">
            <v>0</v>
          </cell>
          <cell r="F77">
            <v>261656.87</v>
          </cell>
          <cell r="G77">
            <v>-261656.87</v>
          </cell>
        </row>
        <row r="78">
          <cell r="A78" t="str">
            <v>000055.SZ</v>
          </cell>
          <cell r="B78" t="str">
            <v>方大集团</v>
          </cell>
          <cell r="C78">
            <v>0</v>
          </cell>
          <cell r="D78">
            <v>0</v>
          </cell>
          <cell r="E78">
            <v>0</v>
          </cell>
          <cell r="F78">
            <v>-2078383.51</v>
          </cell>
          <cell r="G78">
            <v>2078383.51</v>
          </cell>
        </row>
        <row r="79">
          <cell r="A79" t="str">
            <v>000012.SZ</v>
          </cell>
          <cell r="B79" t="str">
            <v>南玻A</v>
          </cell>
          <cell r="C79">
            <v>0</v>
          </cell>
          <cell r="D79">
            <v>0</v>
          </cell>
          <cell r="E79">
            <v>0</v>
          </cell>
          <cell r="F79">
            <v>-1772171</v>
          </cell>
          <cell r="G79">
            <v>1772171</v>
          </cell>
        </row>
        <row r="80">
          <cell r="A80" t="str">
            <v>000021.SZ</v>
          </cell>
          <cell r="B80" t="str">
            <v>深科技</v>
          </cell>
          <cell r="C80">
            <v>0</v>
          </cell>
          <cell r="D80">
            <v>0</v>
          </cell>
          <cell r="E80">
            <v>0</v>
          </cell>
          <cell r="F80">
            <v>3569310.95</v>
          </cell>
          <cell r="G80">
            <v>-3569310.95</v>
          </cell>
        </row>
        <row r="81">
          <cell r="A81" t="str">
            <v>000065.SZ</v>
          </cell>
          <cell r="B81" t="str">
            <v>北方国际</v>
          </cell>
          <cell r="C81">
            <v>0</v>
          </cell>
          <cell r="D81">
            <v>0</v>
          </cell>
          <cell r="E81">
            <v>0</v>
          </cell>
          <cell r="F81">
            <v>46946.52</v>
          </cell>
          <cell r="G81">
            <v>-46946.52</v>
          </cell>
        </row>
        <row r="82">
          <cell r="A82" t="str">
            <v>000070.SZ</v>
          </cell>
          <cell r="B82" t="str">
            <v>特发信息</v>
          </cell>
          <cell r="C82">
            <v>0</v>
          </cell>
          <cell r="D82">
            <v>0</v>
          </cell>
          <cell r="E82">
            <v>0</v>
          </cell>
          <cell r="F82">
            <v>-2957.68</v>
          </cell>
          <cell r="G82">
            <v>2957.68</v>
          </cell>
        </row>
        <row r="83">
          <cell r="A83" t="str">
            <v>000060.SZ</v>
          </cell>
          <cell r="B83" t="str">
            <v>中金岭南</v>
          </cell>
          <cell r="C83">
            <v>0</v>
          </cell>
          <cell r="D83">
            <v>0</v>
          </cell>
          <cell r="E83">
            <v>0</v>
          </cell>
          <cell r="F83">
            <v>2347722.98</v>
          </cell>
          <cell r="G83">
            <v>-2347722.98</v>
          </cell>
        </row>
        <row r="84">
          <cell r="A84" t="str">
            <v>000009.SZ</v>
          </cell>
          <cell r="B84" t="str">
            <v>中国宝安</v>
          </cell>
          <cell r="C84">
            <v>0</v>
          </cell>
          <cell r="D84">
            <v>0</v>
          </cell>
          <cell r="E84">
            <v>0</v>
          </cell>
          <cell r="F84">
            <v>286079.26</v>
          </cell>
          <cell r="G84">
            <v>-286079.26</v>
          </cell>
        </row>
        <row r="85">
          <cell r="A85" t="str">
            <v>000150.SZ</v>
          </cell>
          <cell r="B85" t="str">
            <v>宜华健康</v>
          </cell>
          <cell r="C85">
            <v>0</v>
          </cell>
          <cell r="D85">
            <v>0</v>
          </cell>
          <cell r="E85">
            <v>0</v>
          </cell>
          <cell r="F85">
            <v>1746285.84</v>
          </cell>
          <cell r="G85">
            <v>-1746285.84</v>
          </cell>
        </row>
        <row r="86">
          <cell r="A86" t="str">
            <v>000099.SZ</v>
          </cell>
          <cell r="B86" t="str">
            <v>中信海直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000158.SZ</v>
          </cell>
          <cell r="B87" t="str">
            <v>常山北明</v>
          </cell>
          <cell r="C87">
            <v>0</v>
          </cell>
          <cell r="D87">
            <v>0</v>
          </cell>
          <cell r="E87">
            <v>0</v>
          </cell>
          <cell r="F87">
            <v>-2766845.4</v>
          </cell>
          <cell r="G87">
            <v>2766845.4</v>
          </cell>
        </row>
        <row r="88">
          <cell r="A88" t="str">
            <v>000016.SZ</v>
          </cell>
          <cell r="B88" t="str">
            <v>深康佳A</v>
          </cell>
          <cell r="C88">
            <v>0</v>
          </cell>
          <cell r="D88">
            <v>0</v>
          </cell>
          <cell r="E88">
            <v>0</v>
          </cell>
          <cell r="F88">
            <v>613907.69</v>
          </cell>
          <cell r="G88">
            <v>-613907.69</v>
          </cell>
        </row>
        <row r="89">
          <cell r="A89" t="str">
            <v>000032.SZ</v>
          </cell>
          <cell r="B89" t="str">
            <v>深桑达A</v>
          </cell>
          <cell r="C89">
            <v>0</v>
          </cell>
          <cell r="D89">
            <v>0</v>
          </cell>
          <cell r="E89">
            <v>0</v>
          </cell>
          <cell r="F89">
            <v>15004124</v>
          </cell>
          <cell r="G89">
            <v>-15004124</v>
          </cell>
        </row>
        <row r="90">
          <cell r="A90" t="str">
            <v>000046.SZ</v>
          </cell>
          <cell r="B90" t="str">
            <v>泛海控股</v>
          </cell>
          <cell r="C90">
            <v>0</v>
          </cell>
          <cell r="D90">
            <v>0</v>
          </cell>
          <cell r="E90">
            <v>0</v>
          </cell>
          <cell r="F90">
            <v>-410828.92</v>
          </cell>
          <cell r="G90">
            <v>410828.92</v>
          </cell>
        </row>
        <row r="91">
          <cell r="A91" t="str">
            <v>000002.SZ</v>
          </cell>
          <cell r="B91" t="str">
            <v>万科A</v>
          </cell>
          <cell r="C91">
            <v>0</v>
          </cell>
          <cell r="D91">
            <v>0</v>
          </cell>
          <cell r="E91">
            <v>0</v>
          </cell>
          <cell r="F91">
            <v>15271806.86</v>
          </cell>
          <cell r="G91">
            <v>-15271806.86</v>
          </cell>
        </row>
        <row r="92">
          <cell r="A92" t="str">
            <v>000045.SZ</v>
          </cell>
          <cell r="B92" t="str">
            <v>深纺织A</v>
          </cell>
          <cell r="C92">
            <v>0</v>
          </cell>
          <cell r="D92">
            <v>0</v>
          </cell>
          <cell r="E92">
            <v>0</v>
          </cell>
          <cell r="F92">
            <v>-2055.96</v>
          </cell>
          <cell r="G92">
            <v>2055.96</v>
          </cell>
        </row>
        <row r="93">
          <cell r="A93" t="str">
            <v>000088.SZ</v>
          </cell>
          <cell r="B93" t="str">
            <v>盐田港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000027.SZ</v>
          </cell>
          <cell r="B94" t="str">
            <v>深圳能源</v>
          </cell>
          <cell r="C94">
            <v>0</v>
          </cell>
          <cell r="D94">
            <v>0</v>
          </cell>
          <cell r="E94">
            <v>0</v>
          </cell>
          <cell r="F94">
            <v>7449.16</v>
          </cell>
          <cell r="G94">
            <v>-7449.16</v>
          </cell>
        </row>
        <row r="95">
          <cell r="A95" t="str">
            <v>000058.SZ</v>
          </cell>
          <cell r="B95" t="str">
            <v>深赛格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000042.SZ</v>
          </cell>
          <cell r="B96" t="str">
            <v>中洲控股</v>
          </cell>
          <cell r="C96">
            <v>0</v>
          </cell>
          <cell r="D96">
            <v>0</v>
          </cell>
          <cell r="E96">
            <v>0</v>
          </cell>
          <cell r="F96">
            <v>464792.37</v>
          </cell>
          <cell r="G96">
            <v>-464792.37</v>
          </cell>
        </row>
        <row r="97">
          <cell r="A97" t="str">
            <v>000156.SZ</v>
          </cell>
          <cell r="B97" t="str">
            <v>华数传媒</v>
          </cell>
          <cell r="C97">
            <v>0</v>
          </cell>
          <cell r="D97">
            <v>0</v>
          </cell>
          <cell r="E97">
            <v>0</v>
          </cell>
          <cell r="F97">
            <v>71011.15</v>
          </cell>
          <cell r="G97">
            <v>-71011.15</v>
          </cell>
        </row>
        <row r="98">
          <cell r="A98" t="str">
            <v>000006.SZ</v>
          </cell>
          <cell r="B98" t="str">
            <v>深振业A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000005.SZ</v>
          </cell>
          <cell r="B99" t="str">
            <v>ST星源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000159.SZ</v>
          </cell>
          <cell r="B100" t="str">
            <v>国际实业</v>
          </cell>
          <cell r="C100">
            <v>0</v>
          </cell>
          <cell r="D100">
            <v>0</v>
          </cell>
          <cell r="E100">
            <v>0</v>
          </cell>
          <cell r="F100">
            <v>38745.7</v>
          </cell>
          <cell r="G100">
            <v>-38745.7</v>
          </cell>
        </row>
        <row r="101">
          <cell r="A101" t="str">
            <v>000166.SZ</v>
          </cell>
          <cell r="B101" t="str">
            <v>申万宏源</v>
          </cell>
          <cell r="C101">
            <v>0</v>
          </cell>
          <cell r="D101">
            <v>0</v>
          </cell>
          <cell r="E101">
            <v>0</v>
          </cell>
          <cell r="F101">
            <v>2066823.26</v>
          </cell>
          <cell r="G101">
            <v>-2066823.26</v>
          </cell>
        </row>
        <row r="102">
          <cell r="A102" t="str">
            <v>000019.SZ</v>
          </cell>
          <cell r="B102" t="str">
            <v>深粮控股</v>
          </cell>
          <cell r="C102">
            <v>0</v>
          </cell>
          <cell r="D102">
            <v>0</v>
          </cell>
          <cell r="E102">
            <v>0</v>
          </cell>
          <cell r="F102">
            <v>-127043.25</v>
          </cell>
          <cell r="G102">
            <v>127043.25</v>
          </cell>
        </row>
        <row r="103">
          <cell r="A103" t="str">
            <v>000039.SZ</v>
          </cell>
          <cell r="B103" t="str">
            <v>中集集团</v>
          </cell>
          <cell r="C103">
            <v>0</v>
          </cell>
          <cell r="D103">
            <v>0</v>
          </cell>
          <cell r="E103">
            <v>0</v>
          </cell>
          <cell r="F103">
            <v>126113000</v>
          </cell>
          <cell r="G103">
            <v>-126113000</v>
          </cell>
        </row>
        <row r="104">
          <cell r="A104" t="str">
            <v>000049.SZ</v>
          </cell>
          <cell r="B104" t="str">
            <v>德赛电池</v>
          </cell>
          <cell r="C104">
            <v>0</v>
          </cell>
          <cell r="D104">
            <v>0</v>
          </cell>
          <cell r="E104">
            <v>0</v>
          </cell>
          <cell r="F104">
            <v>-3481814.8</v>
          </cell>
          <cell r="G104">
            <v>3481814.8</v>
          </cell>
        </row>
        <row r="105">
          <cell r="A105" t="str">
            <v>000011.SZ</v>
          </cell>
          <cell r="B105" t="str">
            <v>深物业A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000068.SZ</v>
          </cell>
          <cell r="B106" t="str">
            <v>华控赛格</v>
          </cell>
          <cell r="C106">
            <v>0</v>
          </cell>
          <cell r="D106">
            <v>0</v>
          </cell>
          <cell r="E106">
            <v>0</v>
          </cell>
          <cell r="F106">
            <v>1712.95</v>
          </cell>
          <cell r="G106">
            <v>-1712.95</v>
          </cell>
        </row>
        <row r="107">
          <cell r="A107" t="str">
            <v>000062.SZ</v>
          </cell>
          <cell r="B107" t="str">
            <v>深圳华强</v>
          </cell>
          <cell r="C107">
            <v>0</v>
          </cell>
          <cell r="D107">
            <v>0</v>
          </cell>
          <cell r="E107">
            <v>0</v>
          </cell>
          <cell r="F107">
            <v>161140.5</v>
          </cell>
          <cell r="G107">
            <v>-161140.5</v>
          </cell>
        </row>
        <row r="108">
          <cell r="A108" t="str">
            <v>000090.SZ</v>
          </cell>
          <cell r="B108" t="str">
            <v>天健集团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000030.SZ</v>
          </cell>
          <cell r="B109" t="str">
            <v>富奥股份</v>
          </cell>
          <cell r="C109">
            <v>0</v>
          </cell>
          <cell r="D109">
            <v>0</v>
          </cell>
          <cell r="E109">
            <v>0</v>
          </cell>
          <cell r="F109">
            <v>565063.2</v>
          </cell>
          <cell r="G109">
            <v>-565063.2</v>
          </cell>
        </row>
        <row r="110">
          <cell r="A110" t="str">
            <v>000420.SZ</v>
          </cell>
          <cell r="B110" t="str">
            <v>吉林化纤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000428.SZ</v>
          </cell>
          <cell r="B111" t="str">
            <v>华天酒店</v>
          </cell>
          <cell r="C111">
            <v>0</v>
          </cell>
          <cell r="D111">
            <v>0</v>
          </cell>
          <cell r="E111">
            <v>0</v>
          </cell>
          <cell r="F111">
            <v>131433.2</v>
          </cell>
          <cell r="G111">
            <v>-131433.2</v>
          </cell>
        </row>
        <row r="112">
          <cell r="A112" t="str">
            <v>000402.SZ</v>
          </cell>
          <cell r="B112" t="str">
            <v>金融街</v>
          </cell>
          <cell r="C112">
            <v>0</v>
          </cell>
          <cell r="D112">
            <v>0</v>
          </cell>
          <cell r="E112">
            <v>0</v>
          </cell>
          <cell r="F112">
            <v>-182548.88</v>
          </cell>
          <cell r="G112">
            <v>182548.88</v>
          </cell>
        </row>
        <row r="113">
          <cell r="A113" t="str">
            <v>000498.SZ</v>
          </cell>
          <cell r="B113" t="str">
            <v>山东路桥</v>
          </cell>
          <cell r="C113">
            <v>0</v>
          </cell>
          <cell r="D113">
            <v>0</v>
          </cell>
          <cell r="E113">
            <v>0</v>
          </cell>
          <cell r="F113">
            <v>828123.83</v>
          </cell>
          <cell r="G113">
            <v>-828123.83</v>
          </cell>
        </row>
        <row r="114">
          <cell r="A114" t="str">
            <v>000333.SZ</v>
          </cell>
          <cell r="B114" t="str">
            <v>美的集团</v>
          </cell>
          <cell r="C114">
            <v>0</v>
          </cell>
          <cell r="D114">
            <v>0</v>
          </cell>
          <cell r="E114">
            <v>0</v>
          </cell>
          <cell r="F114">
            <v>57969000</v>
          </cell>
          <cell r="G114">
            <v>-57969000</v>
          </cell>
        </row>
        <row r="115">
          <cell r="A115" t="str">
            <v>000413.SZ</v>
          </cell>
          <cell r="B115" t="str">
            <v>东旭光电</v>
          </cell>
          <cell r="C115">
            <v>0</v>
          </cell>
          <cell r="D115">
            <v>0</v>
          </cell>
          <cell r="E115">
            <v>0</v>
          </cell>
          <cell r="F115">
            <v>121096836.27</v>
          </cell>
          <cell r="G115">
            <v>-121096836.27</v>
          </cell>
        </row>
        <row r="116">
          <cell r="A116" t="str">
            <v>000425.SZ</v>
          </cell>
          <cell r="B116" t="str">
            <v>徐工机械</v>
          </cell>
          <cell r="C116">
            <v>0</v>
          </cell>
          <cell r="D116">
            <v>0</v>
          </cell>
          <cell r="E116">
            <v>0</v>
          </cell>
          <cell r="F116">
            <v>-54752148.93</v>
          </cell>
          <cell r="G116">
            <v>54752148.93</v>
          </cell>
        </row>
        <row r="117">
          <cell r="A117" t="str">
            <v>000400.SZ</v>
          </cell>
          <cell r="B117" t="str">
            <v>许继电气</v>
          </cell>
          <cell r="C117">
            <v>0</v>
          </cell>
          <cell r="D117">
            <v>0</v>
          </cell>
          <cell r="E117">
            <v>0</v>
          </cell>
          <cell r="F117">
            <v>7252372.11</v>
          </cell>
          <cell r="G117">
            <v>-7252372.11</v>
          </cell>
        </row>
        <row r="118">
          <cell r="A118" t="str">
            <v>000507.SZ</v>
          </cell>
          <cell r="B118" t="str">
            <v>珠海港</v>
          </cell>
          <cell r="C118">
            <v>0</v>
          </cell>
          <cell r="D118">
            <v>0</v>
          </cell>
          <cell r="E118">
            <v>0</v>
          </cell>
          <cell r="F118">
            <v>-1089463.27</v>
          </cell>
          <cell r="G118">
            <v>1089463.27</v>
          </cell>
        </row>
        <row r="119">
          <cell r="A119" t="str">
            <v>000410.SZ</v>
          </cell>
          <cell r="B119" t="str">
            <v>*ST沈机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000510.SZ</v>
          </cell>
          <cell r="B120" t="str">
            <v>新金路</v>
          </cell>
          <cell r="C120">
            <v>0</v>
          </cell>
          <cell r="D120">
            <v>0</v>
          </cell>
          <cell r="E120">
            <v>0</v>
          </cell>
          <cell r="F120">
            <v>37578.69</v>
          </cell>
          <cell r="G120">
            <v>-37578.69</v>
          </cell>
        </row>
        <row r="121">
          <cell r="A121" t="str">
            <v>000430.SZ</v>
          </cell>
          <cell r="B121" t="str">
            <v>张家界</v>
          </cell>
          <cell r="C121">
            <v>0</v>
          </cell>
          <cell r="D121">
            <v>0</v>
          </cell>
          <cell r="E121">
            <v>0</v>
          </cell>
          <cell r="F121">
            <v>-227044.07</v>
          </cell>
          <cell r="G121">
            <v>227044.07</v>
          </cell>
        </row>
        <row r="122">
          <cell r="A122" t="str">
            <v>000598.SZ</v>
          </cell>
          <cell r="B122" t="str">
            <v>兴蓉环境</v>
          </cell>
          <cell r="C122">
            <v>0</v>
          </cell>
          <cell r="D122">
            <v>0</v>
          </cell>
          <cell r="E122">
            <v>0</v>
          </cell>
          <cell r="F122">
            <v>-557.39</v>
          </cell>
          <cell r="G122">
            <v>557.39</v>
          </cell>
        </row>
        <row r="123">
          <cell r="A123" t="str">
            <v>000404.SZ</v>
          </cell>
          <cell r="B123" t="str">
            <v>长虹华意</v>
          </cell>
          <cell r="C123">
            <v>0</v>
          </cell>
          <cell r="D123">
            <v>0</v>
          </cell>
          <cell r="E123">
            <v>0</v>
          </cell>
          <cell r="F123">
            <v>917036.51</v>
          </cell>
          <cell r="G123">
            <v>-917036.51</v>
          </cell>
        </row>
        <row r="124">
          <cell r="A124" t="str">
            <v>000518.SZ</v>
          </cell>
          <cell r="B124" t="str">
            <v>四环生物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000416.SZ</v>
          </cell>
          <cell r="B125" t="str">
            <v>民生控股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000534.SZ</v>
          </cell>
          <cell r="B126" t="str">
            <v>万泽股份</v>
          </cell>
          <cell r="C126">
            <v>0</v>
          </cell>
          <cell r="D126">
            <v>0</v>
          </cell>
          <cell r="E126">
            <v>0</v>
          </cell>
          <cell r="F126">
            <v>49670.47</v>
          </cell>
          <cell r="G126">
            <v>-49670.47</v>
          </cell>
        </row>
        <row r="127">
          <cell r="A127" t="str">
            <v>000513.SZ</v>
          </cell>
          <cell r="B127" t="str">
            <v>丽珠集团</v>
          </cell>
          <cell r="C127">
            <v>0</v>
          </cell>
          <cell r="D127">
            <v>0</v>
          </cell>
          <cell r="E127">
            <v>0</v>
          </cell>
          <cell r="F127">
            <v>943911.31</v>
          </cell>
          <cell r="G127">
            <v>-943911.31</v>
          </cell>
        </row>
        <row r="128">
          <cell r="A128" t="str">
            <v>000519.SZ</v>
          </cell>
          <cell r="B128" t="str">
            <v>中兵红箭</v>
          </cell>
          <cell r="C128">
            <v>0</v>
          </cell>
          <cell r="D128">
            <v>0</v>
          </cell>
          <cell r="E128">
            <v>0</v>
          </cell>
          <cell r="F128">
            <v>-1337174.46</v>
          </cell>
          <cell r="G128">
            <v>1337174.46</v>
          </cell>
        </row>
        <row r="129">
          <cell r="A129" t="str">
            <v>000538.SZ</v>
          </cell>
          <cell r="B129" t="str">
            <v>云南白药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000541.SZ</v>
          </cell>
          <cell r="B130" t="str">
            <v>佛山照明</v>
          </cell>
          <cell r="C130">
            <v>0</v>
          </cell>
          <cell r="D130">
            <v>0</v>
          </cell>
          <cell r="E130">
            <v>0</v>
          </cell>
          <cell r="F130">
            <v>36004193.06</v>
          </cell>
          <cell r="G130">
            <v>-36004193.06</v>
          </cell>
        </row>
        <row r="131">
          <cell r="A131" t="str">
            <v>000533.SZ</v>
          </cell>
          <cell r="B131" t="str">
            <v>顺钠股份</v>
          </cell>
          <cell r="C131">
            <v>0</v>
          </cell>
          <cell r="D131">
            <v>0</v>
          </cell>
          <cell r="E131">
            <v>0</v>
          </cell>
          <cell r="F131">
            <v>8043.22</v>
          </cell>
          <cell r="G131">
            <v>-8043.22</v>
          </cell>
        </row>
        <row r="132">
          <cell r="A132" t="str">
            <v>000547.SZ</v>
          </cell>
          <cell r="B132" t="str">
            <v>航天发展</v>
          </cell>
          <cell r="C132">
            <v>0</v>
          </cell>
          <cell r="D132">
            <v>0</v>
          </cell>
          <cell r="E132">
            <v>0</v>
          </cell>
          <cell r="F132">
            <v>10087.38</v>
          </cell>
          <cell r="G132">
            <v>-10087.38</v>
          </cell>
        </row>
        <row r="133">
          <cell r="A133" t="str">
            <v>000546.SZ</v>
          </cell>
          <cell r="B133" t="str">
            <v>金圆股份</v>
          </cell>
          <cell r="C133">
            <v>0</v>
          </cell>
          <cell r="D133">
            <v>0</v>
          </cell>
          <cell r="E133">
            <v>0</v>
          </cell>
          <cell r="F133">
            <v>640018.64</v>
          </cell>
          <cell r="G133">
            <v>-640018.64</v>
          </cell>
        </row>
        <row r="134">
          <cell r="A134" t="str">
            <v>000505.SZ</v>
          </cell>
          <cell r="B134" t="str">
            <v>京粮控股</v>
          </cell>
          <cell r="C134">
            <v>0</v>
          </cell>
          <cell r="D134">
            <v>0</v>
          </cell>
          <cell r="E134">
            <v>0</v>
          </cell>
          <cell r="F134">
            <v>-20756.74</v>
          </cell>
          <cell r="G134">
            <v>20756.74</v>
          </cell>
        </row>
        <row r="135">
          <cell r="A135" t="str">
            <v>000543.SZ</v>
          </cell>
          <cell r="B135" t="str">
            <v>皖能电力</v>
          </cell>
          <cell r="C135">
            <v>0</v>
          </cell>
          <cell r="D135">
            <v>0</v>
          </cell>
          <cell r="E135">
            <v>0</v>
          </cell>
          <cell r="F135">
            <v>4315560.79</v>
          </cell>
          <cell r="G135">
            <v>-4315560.79</v>
          </cell>
        </row>
        <row r="136">
          <cell r="A136" t="str">
            <v>000568.SZ</v>
          </cell>
          <cell r="B136" t="str">
            <v>泸州老窖</v>
          </cell>
          <cell r="C136">
            <v>0</v>
          </cell>
          <cell r="D136">
            <v>0</v>
          </cell>
          <cell r="E136">
            <v>0</v>
          </cell>
          <cell r="F136">
            <v>546546.66</v>
          </cell>
          <cell r="G136">
            <v>-546546.66</v>
          </cell>
        </row>
        <row r="137">
          <cell r="A137" t="str">
            <v>000502.SZ</v>
          </cell>
          <cell r="B137" t="str">
            <v>*ST绿景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000528.SZ</v>
          </cell>
          <cell r="B138" t="str">
            <v>柳工</v>
          </cell>
          <cell r="C138">
            <v>0</v>
          </cell>
          <cell r="D138">
            <v>0</v>
          </cell>
          <cell r="E138">
            <v>0</v>
          </cell>
          <cell r="F138">
            <v>5750948.57</v>
          </cell>
          <cell r="G138">
            <v>-5750948.57</v>
          </cell>
        </row>
        <row r="139">
          <cell r="A139" t="str">
            <v>000567.SZ</v>
          </cell>
          <cell r="B139" t="str">
            <v>海德股份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000551.SZ</v>
          </cell>
          <cell r="B140" t="str">
            <v>创元科技</v>
          </cell>
          <cell r="C140">
            <v>0</v>
          </cell>
          <cell r="D140">
            <v>0</v>
          </cell>
          <cell r="E140">
            <v>0</v>
          </cell>
          <cell r="F140">
            <v>89032.42</v>
          </cell>
          <cell r="G140">
            <v>-89032.42</v>
          </cell>
        </row>
        <row r="141">
          <cell r="A141" t="str">
            <v>000548.SZ</v>
          </cell>
          <cell r="B141" t="str">
            <v>湖南投资</v>
          </cell>
          <cell r="C141">
            <v>0</v>
          </cell>
          <cell r="D141">
            <v>0</v>
          </cell>
          <cell r="E141">
            <v>0</v>
          </cell>
          <cell r="F141">
            <v>802765.97</v>
          </cell>
          <cell r="G141">
            <v>-802765.97</v>
          </cell>
        </row>
        <row r="142">
          <cell r="A142" t="str">
            <v>000516.SZ</v>
          </cell>
          <cell r="B142" t="str">
            <v>国际医学</v>
          </cell>
          <cell r="C142">
            <v>0</v>
          </cell>
          <cell r="D142">
            <v>0</v>
          </cell>
          <cell r="E142">
            <v>0</v>
          </cell>
          <cell r="F142">
            <v>-197257.74</v>
          </cell>
          <cell r="G142">
            <v>197257.74</v>
          </cell>
        </row>
        <row r="143">
          <cell r="A143" t="str">
            <v>000570.SZ</v>
          </cell>
          <cell r="B143" t="str">
            <v>苏常柴A</v>
          </cell>
          <cell r="C143">
            <v>0</v>
          </cell>
          <cell r="D143">
            <v>0</v>
          </cell>
          <cell r="E143">
            <v>0</v>
          </cell>
          <cell r="F143">
            <v>6459.16</v>
          </cell>
          <cell r="G143">
            <v>-6459.16</v>
          </cell>
        </row>
        <row r="144">
          <cell r="A144" t="str">
            <v>000531.SZ</v>
          </cell>
          <cell r="B144" t="str">
            <v>穗恒运A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000620.SZ</v>
          </cell>
          <cell r="B145" t="str">
            <v>新华联</v>
          </cell>
          <cell r="C145">
            <v>0</v>
          </cell>
          <cell r="D145">
            <v>0</v>
          </cell>
          <cell r="E145">
            <v>0</v>
          </cell>
          <cell r="F145">
            <v>1674413.55</v>
          </cell>
          <cell r="G145">
            <v>-1674413.55</v>
          </cell>
        </row>
        <row r="146">
          <cell r="A146" t="str">
            <v>000520.SZ</v>
          </cell>
          <cell r="B146" t="str">
            <v>长航凤凰</v>
          </cell>
          <cell r="C146">
            <v>0</v>
          </cell>
          <cell r="D146">
            <v>0</v>
          </cell>
          <cell r="E146">
            <v>0</v>
          </cell>
          <cell r="F146">
            <v>75030.82</v>
          </cell>
          <cell r="G146">
            <v>-75030.82</v>
          </cell>
        </row>
        <row r="147">
          <cell r="A147" t="str">
            <v>000572.SZ</v>
          </cell>
          <cell r="B147" t="str">
            <v>海马汽车</v>
          </cell>
          <cell r="C147">
            <v>0</v>
          </cell>
          <cell r="D147">
            <v>0</v>
          </cell>
          <cell r="E147">
            <v>0</v>
          </cell>
          <cell r="F147">
            <v>381471.03</v>
          </cell>
          <cell r="G147">
            <v>-381471.03</v>
          </cell>
        </row>
        <row r="148">
          <cell r="A148" t="str">
            <v>000613.SZ</v>
          </cell>
          <cell r="B148" t="str">
            <v>*ST东海A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000525.SZ</v>
          </cell>
          <cell r="B149" t="str">
            <v>ST红太阳</v>
          </cell>
          <cell r="C149">
            <v>0</v>
          </cell>
          <cell r="D149">
            <v>0</v>
          </cell>
          <cell r="E149">
            <v>0</v>
          </cell>
          <cell r="F149">
            <v>88253.49</v>
          </cell>
          <cell r="G149">
            <v>-88253.49</v>
          </cell>
        </row>
        <row r="150">
          <cell r="A150" t="str">
            <v>000553.SZ</v>
          </cell>
          <cell r="B150" t="str">
            <v>安道麦A</v>
          </cell>
          <cell r="C150">
            <v>0</v>
          </cell>
          <cell r="D150">
            <v>0</v>
          </cell>
          <cell r="E150">
            <v>0</v>
          </cell>
          <cell r="F150">
            <v>9246000</v>
          </cell>
          <cell r="G150">
            <v>-9246000</v>
          </cell>
        </row>
        <row r="151">
          <cell r="A151" t="str">
            <v>000523.SZ</v>
          </cell>
          <cell r="B151" t="str">
            <v>*ST浪奇</v>
          </cell>
          <cell r="C151">
            <v>0</v>
          </cell>
          <cell r="D151">
            <v>0</v>
          </cell>
          <cell r="E151">
            <v>0</v>
          </cell>
          <cell r="F151">
            <v>248128.33</v>
          </cell>
          <cell r="G151">
            <v>-248128.33</v>
          </cell>
        </row>
        <row r="152">
          <cell r="A152" t="str">
            <v>000565.SZ</v>
          </cell>
          <cell r="B152" t="str">
            <v>渝三峡A</v>
          </cell>
          <cell r="C152">
            <v>0</v>
          </cell>
          <cell r="D152">
            <v>0</v>
          </cell>
          <cell r="E152">
            <v>0</v>
          </cell>
          <cell r="F152">
            <v>-44190.52</v>
          </cell>
          <cell r="G152">
            <v>44190.52</v>
          </cell>
        </row>
        <row r="153">
          <cell r="A153" t="str">
            <v>000606.SZ</v>
          </cell>
          <cell r="B153" t="str">
            <v>ST顺利</v>
          </cell>
          <cell r="C153">
            <v>0</v>
          </cell>
          <cell r="D153">
            <v>0</v>
          </cell>
          <cell r="E153">
            <v>0</v>
          </cell>
          <cell r="F153">
            <v>4137.88</v>
          </cell>
          <cell r="G153">
            <v>-4137.88</v>
          </cell>
        </row>
        <row r="154">
          <cell r="A154" t="str">
            <v>000626.SZ</v>
          </cell>
          <cell r="B154" t="str">
            <v>远大控股</v>
          </cell>
          <cell r="C154">
            <v>0</v>
          </cell>
          <cell r="D154">
            <v>0</v>
          </cell>
          <cell r="E154">
            <v>0</v>
          </cell>
          <cell r="F154">
            <v>244893.37</v>
          </cell>
          <cell r="G154">
            <v>-244893.37</v>
          </cell>
        </row>
        <row r="155">
          <cell r="A155" t="str">
            <v>000557.SZ</v>
          </cell>
          <cell r="B155" t="str">
            <v>西部创业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000625.SZ</v>
          </cell>
          <cell r="B156" t="str">
            <v>长安汽车</v>
          </cell>
          <cell r="C156">
            <v>0</v>
          </cell>
          <cell r="D156">
            <v>0</v>
          </cell>
          <cell r="E156">
            <v>0</v>
          </cell>
          <cell r="F156">
            <v>606137499.27</v>
          </cell>
          <cell r="G156">
            <v>-606137499.27</v>
          </cell>
        </row>
        <row r="157">
          <cell r="A157" t="str">
            <v>000571.SZ</v>
          </cell>
          <cell r="B157" t="str">
            <v>ST大洲</v>
          </cell>
          <cell r="C157">
            <v>0</v>
          </cell>
          <cell r="D157">
            <v>0</v>
          </cell>
          <cell r="E157">
            <v>0</v>
          </cell>
          <cell r="F157">
            <v>4638604.93</v>
          </cell>
          <cell r="G157">
            <v>-4638604.93</v>
          </cell>
        </row>
        <row r="158">
          <cell r="A158" t="str">
            <v>000573.SZ</v>
          </cell>
          <cell r="B158" t="str">
            <v>粤宏远A</v>
          </cell>
          <cell r="C158">
            <v>0</v>
          </cell>
          <cell r="D158">
            <v>0</v>
          </cell>
          <cell r="E158">
            <v>0</v>
          </cell>
          <cell r="F158">
            <v>16056.54</v>
          </cell>
          <cell r="G158">
            <v>-16056.54</v>
          </cell>
        </row>
        <row r="159">
          <cell r="A159" t="str">
            <v>000591.SZ</v>
          </cell>
          <cell r="B159" t="str">
            <v>太阳能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000586.SZ</v>
          </cell>
          <cell r="B160" t="str">
            <v>汇源通信</v>
          </cell>
          <cell r="C160">
            <v>0</v>
          </cell>
          <cell r="D160">
            <v>0</v>
          </cell>
          <cell r="E160">
            <v>0</v>
          </cell>
          <cell r="F160">
            <v>15434.36</v>
          </cell>
          <cell r="G160">
            <v>-15434.36</v>
          </cell>
        </row>
        <row r="161">
          <cell r="A161" t="str">
            <v>000576.SZ</v>
          </cell>
          <cell r="B161" t="str">
            <v>甘化科工</v>
          </cell>
          <cell r="C161">
            <v>0</v>
          </cell>
          <cell r="D161">
            <v>0</v>
          </cell>
          <cell r="E161">
            <v>0</v>
          </cell>
          <cell r="F161">
            <v>-30647.95</v>
          </cell>
          <cell r="G161">
            <v>30647.95</v>
          </cell>
        </row>
        <row r="162">
          <cell r="A162" t="str">
            <v>000596.SZ</v>
          </cell>
          <cell r="B162" t="str">
            <v>古井贡酒</v>
          </cell>
          <cell r="C162">
            <v>0</v>
          </cell>
          <cell r="D162">
            <v>0</v>
          </cell>
          <cell r="E162">
            <v>0</v>
          </cell>
          <cell r="F162">
            <v>1013535.46</v>
          </cell>
          <cell r="G162">
            <v>-1013535.46</v>
          </cell>
        </row>
        <row r="163">
          <cell r="A163" t="str">
            <v>000550.SZ</v>
          </cell>
          <cell r="B163" t="str">
            <v>江铃汽车</v>
          </cell>
          <cell r="C163">
            <v>0</v>
          </cell>
          <cell r="D163">
            <v>0</v>
          </cell>
          <cell r="E163">
            <v>0</v>
          </cell>
          <cell r="F163">
            <v>25302606</v>
          </cell>
          <cell r="G163">
            <v>-25302606</v>
          </cell>
        </row>
        <row r="164">
          <cell r="A164" t="str">
            <v>000581.SZ</v>
          </cell>
          <cell r="B164" t="str">
            <v>威孚高科</v>
          </cell>
          <cell r="C164">
            <v>0</v>
          </cell>
          <cell r="D164">
            <v>0</v>
          </cell>
          <cell r="E164">
            <v>0</v>
          </cell>
          <cell r="F164">
            <v>2625113.7</v>
          </cell>
          <cell r="G164">
            <v>-2625113.7</v>
          </cell>
        </row>
        <row r="165">
          <cell r="A165" t="str">
            <v>000622.SZ</v>
          </cell>
          <cell r="B165" t="str">
            <v>恒立实业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000627.SZ</v>
          </cell>
          <cell r="B166" t="str">
            <v>天茂集团</v>
          </cell>
          <cell r="C166">
            <v>0</v>
          </cell>
          <cell r="D166">
            <v>0</v>
          </cell>
          <cell r="E166">
            <v>0</v>
          </cell>
          <cell r="F166">
            <v>-88017.64</v>
          </cell>
          <cell r="G166">
            <v>88017.64</v>
          </cell>
        </row>
        <row r="167">
          <cell r="A167" t="str">
            <v>000617.SZ</v>
          </cell>
          <cell r="B167" t="str">
            <v>中油资本</v>
          </cell>
          <cell r="C167">
            <v>0</v>
          </cell>
          <cell r="D167">
            <v>0</v>
          </cell>
          <cell r="E167">
            <v>0</v>
          </cell>
          <cell r="F167">
            <v>-205.76</v>
          </cell>
          <cell r="G167">
            <v>205.76</v>
          </cell>
        </row>
        <row r="168">
          <cell r="A168" t="str">
            <v>000616.SZ</v>
          </cell>
          <cell r="B168" t="str">
            <v>ST海投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000623.SZ</v>
          </cell>
          <cell r="B169" t="str">
            <v>吉林敖东</v>
          </cell>
          <cell r="C169">
            <v>0</v>
          </cell>
          <cell r="D169">
            <v>0</v>
          </cell>
          <cell r="E169">
            <v>0</v>
          </cell>
          <cell r="F169">
            <v>-631191.29</v>
          </cell>
          <cell r="G169">
            <v>631191.29</v>
          </cell>
        </row>
        <row r="170">
          <cell r="A170" t="str">
            <v>000668.SZ</v>
          </cell>
          <cell r="B170" t="str">
            <v>荣丰控股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000650.SZ</v>
          </cell>
          <cell r="B171" t="str">
            <v>仁和药业</v>
          </cell>
          <cell r="C171">
            <v>0</v>
          </cell>
          <cell r="D171">
            <v>0</v>
          </cell>
          <cell r="E171">
            <v>0</v>
          </cell>
          <cell r="F171">
            <v>-802321.14</v>
          </cell>
          <cell r="G171">
            <v>802321.14</v>
          </cell>
        </row>
        <row r="172">
          <cell r="A172" t="str">
            <v>000628.SZ</v>
          </cell>
          <cell r="B172" t="str">
            <v>高新发展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000629.SZ</v>
          </cell>
          <cell r="B173" t="str">
            <v>攀钢钒钛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000630.SZ</v>
          </cell>
          <cell r="B174" t="str">
            <v>铜陵有色</v>
          </cell>
          <cell r="C174">
            <v>0</v>
          </cell>
          <cell r="D174">
            <v>0</v>
          </cell>
          <cell r="E174">
            <v>0</v>
          </cell>
          <cell r="F174">
            <v>23547216.37</v>
          </cell>
          <cell r="G174">
            <v>-23547216.37</v>
          </cell>
        </row>
        <row r="175">
          <cell r="A175" t="str">
            <v>000651.SZ</v>
          </cell>
          <cell r="B175" t="str">
            <v>格力电器</v>
          </cell>
          <cell r="C175">
            <v>0</v>
          </cell>
          <cell r="D175">
            <v>0</v>
          </cell>
          <cell r="E175">
            <v>0</v>
          </cell>
          <cell r="F175">
            <v>1707828.66</v>
          </cell>
          <cell r="G175">
            <v>-1707828.66</v>
          </cell>
        </row>
        <row r="176">
          <cell r="A176" t="str">
            <v>000637.SZ</v>
          </cell>
          <cell r="B176" t="str">
            <v>茂化实华</v>
          </cell>
          <cell r="C176">
            <v>0</v>
          </cell>
          <cell r="D176">
            <v>0</v>
          </cell>
          <cell r="E176">
            <v>0</v>
          </cell>
          <cell r="F176">
            <v>-106615.16</v>
          </cell>
          <cell r="G176">
            <v>106615.16</v>
          </cell>
        </row>
        <row r="177">
          <cell r="A177" t="str">
            <v>000632.SZ</v>
          </cell>
          <cell r="B177" t="str">
            <v>三木集团</v>
          </cell>
          <cell r="C177">
            <v>0</v>
          </cell>
          <cell r="D177">
            <v>0</v>
          </cell>
          <cell r="E177">
            <v>0</v>
          </cell>
          <cell r="F177">
            <v>141255.6</v>
          </cell>
          <cell r="G177">
            <v>-141255.6</v>
          </cell>
        </row>
        <row r="178">
          <cell r="A178" t="str">
            <v>000661.SZ</v>
          </cell>
          <cell r="B178" t="str">
            <v>长春高新</v>
          </cell>
          <cell r="C178">
            <v>0</v>
          </cell>
          <cell r="D178">
            <v>0</v>
          </cell>
          <cell r="E178">
            <v>0</v>
          </cell>
          <cell r="F178">
            <v>403623.67</v>
          </cell>
          <cell r="G178">
            <v>-403623.67</v>
          </cell>
        </row>
        <row r="179">
          <cell r="A179" t="str">
            <v>000633.SZ</v>
          </cell>
          <cell r="B179" t="str">
            <v>合金投资</v>
          </cell>
          <cell r="C179">
            <v>0</v>
          </cell>
          <cell r="D179">
            <v>0</v>
          </cell>
          <cell r="E179">
            <v>0</v>
          </cell>
          <cell r="F179">
            <v>-43550.1</v>
          </cell>
          <cell r="G179">
            <v>43550.1</v>
          </cell>
        </row>
        <row r="180">
          <cell r="A180" t="str">
            <v>000656.SZ</v>
          </cell>
          <cell r="B180" t="str">
            <v>金科股份</v>
          </cell>
          <cell r="C180">
            <v>0</v>
          </cell>
          <cell r="D180">
            <v>0</v>
          </cell>
          <cell r="E180">
            <v>0</v>
          </cell>
          <cell r="F180">
            <v>-606872.66</v>
          </cell>
          <cell r="G180">
            <v>606872.66</v>
          </cell>
        </row>
        <row r="181">
          <cell r="A181" t="str">
            <v>000695.SZ</v>
          </cell>
          <cell r="B181" t="str">
            <v>滨海能源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000671.SZ</v>
          </cell>
          <cell r="B182" t="str">
            <v>阳光城</v>
          </cell>
          <cell r="C182">
            <v>0</v>
          </cell>
          <cell r="D182">
            <v>0</v>
          </cell>
          <cell r="E182">
            <v>0</v>
          </cell>
          <cell r="F182">
            <v>176906.69</v>
          </cell>
          <cell r="G182">
            <v>-176906.69</v>
          </cell>
        </row>
        <row r="183">
          <cell r="A183" t="str">
            <v>000676.SZ</v>
          </cell>
          <cell r="B183" t="str">
            <v>智度股份</v>
          </cell>
          <cell r="C183">
            <v>0</v>
          </cell>
          <cell r="D183">
            <v>0</v>
          </cell>
          <cell r="E183">
            <v>0</v>
          </cell>
          <cell r="F183">
            <v>1420043.47</v>
          </cell>
          <cell r="G183">
            <v>-1420043.47</v>
          </cell>
        </row>
        <row r="184">
          <cell r="A184" t="str">
            <v>000639.SZ</v>
          </cell>
          <cell r="B184" t="str">
            <v>西王食品</v>
          </cell>
          <cell r="C184">
            <v>0</v>
          </cell>
          <cell r="D184">
            <v>0</v>
          </cell>
          <cell r="E184">
            <v>0</v>
          </cell>
          <cell r="F184">
            <v>-195872.45</v>
          </cell>
          <cell r="G184">
            <v>195872.45</v>
          </cell>
        </row>
        <row r="185">
          <cell r="A185" t="str">
            <v>000669.SZ</v>
          </cell>
          <cell r="B185" t="str">
            <v>ST金鸿</v>
          </cell>
          <cell r="C185">
            <v>0</v>
          </cell>
          <cell r="D185">
            <v>0</v>
          </cell>
          <cell r="E185">
            <v>0</v>
          </cell>
          <cell r="F185">
            <v>-1121210.67</v>
          </cell>
          <cell r="G185">
            <v>1121210.67</v>
          </cell>
        </row>
        <row r="186">
          <cell r="A186" t="str">
            <v>000705.SZ</v>
          </cell>
          <cell r="B186" t="str">
            <v>浙江震元</v>
          </cell>
          <cell r="C186">
            <v>0</v>
          </cell>
          <cell r="D186">
            <v>0</v>
          </cell>
          <cell r="E186">
            <v>0</v>
          </cell>
          <cell r="F186">
            <v>1535542.06</v>
          </cell>
          <cell r="G186">
            <v>-1535542.06</v>
          </cell>
        </row>
        <row r="187">
          <cell r="A187" t="str">
            <v>000710.SZ</v>
          </cell>
          <cell r="B187" t="str">
            <v>贝瑞基因</v>
          </cell>
          <cell r="C187">
            <v>0</v>
          </cell>
          <cell r="D187">
            <v>0</v>
          </cell>
          <cell r="E187">
            <v>0</v>
          </cell>
          <cell r="F187">
            <v>-32831.49</v>
          </cell>
          <cell r="G187">
            <v>32831.49</v>
          </cell>
        </row>
        <row r="188">
          <cell r="A188" t="str">
            <v>000678.SZ</v>
          </cell>
          <cell r="B188" t="str">
            <v>襄阳轴承</v>
          </cell>
          <cell r="C188">
            <v>0</v>
          </cell>
          <cell r="D188">
            <v>0</v>
          </cell>
          <cell r="E188">
            <v>0</v>
          </cell>
          <cell r="F188">
            <v>1304389.37</v>
          </cell>
          <cell r="G188">
            <v>-1304389.37</v>
          </cell>
        </row>
        <row r="189">
          <cell r="A189" t="str">
            <v>000683.SZ</v>
          </cell>
          <cell r="B189" t="str">
            <v>远兴能源</v>
          </cell>
          <cell r="C189">
            <v>0</v>
          </cell>
          <cell r="D189">
            <v>0</v>
          </cell>
          <cell r="E189">
            <v>0</v>
          </cell>
          <cell r="F189">
            <v>-565388.02</v>
          </cell>
          <cell r="G189">
            <v>565388.02</v>
          </cell>
        </row>
        <row r="190">
          <cell r="A190" t="str">
            <v>000723.SZ</v>
          </cell>
          <cell r="B190" t="str">
            <v>美锦能源</v>
          </cell>
          <cell r="C190">
            <v>0</v>
          </cell>
          <cell r="D190">
            <v>0</v>
          </cell>
          <cell r="E190">
            <v>0</v>
          </cell>
          <cell r="F190">
            <v>-179530993.35</v>
          </cell>
          <cell r="G190">
            <v>179530993.35</v>
          </cell>
        </row>
        <row r="191">
          <cell r="A191" t="str">
            <v>000681.SZ</v>
          </cell>
          <cell r="B191" t="str">
            <v>视觉中国</v>
          </cell>
          <cell r="C191">
            <v>0</v>
          </cell>
          <cell r="D191">
            <v>0</v>
          </cell>
          <cell r="E191">
            <v>0</v>
          </cell>
          <cell r="F191">
            <v>1668.8</v>
          </cell>
          <cell r="G191">
            <v>-1668.8</v>
          </cell>
        </row>
        <row r="192">
          <cell r="A192" t="str">
            <v>000733.SZ</v>
          </cell>
          <cell r="B192" t="str">
            <v>振华科技</v>
          </cell>
          <cell r="C192">
            <v>0</v>
          </cell>
          <cell r="D192">
            <v>0</v>
          </cell>
          <cell r="E192">
            <v>0</v>
          </cell>
          <cell r="F192">
            <v>67743.09</v>
          </cell>
          <cell r="G192">
            <v>-67743.09</v>
          </cell>
        </row>
        <row r="193">
          <cell r="A193" t="str">
            <v>000667.SZ</v>
          </cell>
          <cell r="B193" t="str">
            <v>美好置业</v>
          </cell>
          <cell r="C193">
            <v>0</v>
          </cell>
          <cell r="D193">
            <v>0</v>
          </cell>
          <cell r="E193">
            <v>0</v>
          </cell>
          <cell r="F193">
            <v>-62899.83</v>
          </cell>
          <cell r="G193">
            <v>62899.83</v>
          </cell>
        </row>
        <row r="194">
          <cell r="A194" t="str">
            <v>000682.SZ</v>
          </cell>
          <cell r="B194" t="str">
            <v>东方电子</v>
          </cell>
          <cell r="C194">
            <v>0</v>
          </cell>
          <cell r="D194">
            <v>0</v>
          </cell>
          <cell r="E194">
            <v>0</v>
          </cell>
          <cell r="F194">
            <v>7396.06</v>
          </cell>
          <cell r="G194">
            <v>-7396.06</v>
          </cell>
        </row>
        <row r="195">
          <cell r="A195" t="str">
            <v>000700.SZ</v>
          </cell>
          <cell r="B195" t="str">
            <v>模塑科技</v>
          </cell>
          <cell r="C195">
            <v>0</v>
          </cell>
          <cell r="D195">
            <v>0</v>
          </cell>
          <cell r="E195">
            <v>0</v>
          </cell>
          <cell r="F195">
            <v>-39011834.04</v>
          </cell>
          <cell r="G195">
            <v>39011834.04</v>
          </cell>
        </row>
        <row r="196">
          <cell r="A196" t="str">
            <v>000712.SZ</v>
          </cell>
          <cell r="B196" t="str">
            <v>锦龙股份</v>
          </cell>
          <cell r="C196">
            <v>0</v>
          </cell>
          <cell r="D196">
            <v>0</v>
          </cell>
          <cell r="E196">
            <v>0</v>
          </cell>
          <cell r="F196">
            <v>23492.97</v>
          </cell>
          <cell r="G196">
            <v>-23492.97</v>
          </cell>
        </row>
        <row r="197">
          <cell r="A197" t="str">
            <v>000753.SZ</v>
          </cell>
          <cell r="B197" t="str">
            <v>漳州发展</v>
          </cell>
          <cell r="C197">
            <v>0</v>
          </cell>
          <cell r="D197">
            <v>0</v>
          </cell>
          <cell r="E197">
            <v>0</v>
          </cell>
          <cell r="F197">
            <v>1378805.38</v>
          </cell>
          <cell r="G197">
            <v>-1378805.38</v>
          </cell>
        </row>
        <row r="198">
          <cell r="A198" t="str">
            <v>000750.SZ</v>
          </cell>
          <cell r="B198" t="str">
            <v>国海证券</v>
          </cell>
          <cell r="C198">
            <v>0</v>
          </cell>
          <cell r="D198">
            <v>0</v>
          </cell>
          <cell r="E198">
            <v>0</v>
          </cell>
          <cell r="F198">
            <v>221853.12</v>
          </cell>
          <cell r="G198">
            <v>-221853.12</v>
          </cell>
        </row>
        <row r="199">
          <cell r="A199" t="str">
            <v>000838.SZ</v>
          </cell>
          <cell r="B199" t="str">
            <v>财信发展</v>
          </cell>
          <cell r="C199">
            <v>0</v>
          </cell>
          <cell r="D199">
            <v>0</v>
          </cell>
          <cell r="E199">
            <v>0</v>
          </cell>
          <cell r="F199">
            <v>-65614.04</v>
          </cell>
          <cell r="G199">
            <v>65614.04</v>
          </cell>
        </row>
        <row r="200">
          <cell r="A200" t="str">
            <v>000680.SZ</v>
          </cell>
          <cell r="B200" t="str">
            <v>山推股份</v>
          </cell>
          <cell r="C200">
            <v>0</v>
          </cell>
          <cell r="D200">
            <v>0</v>
          </cell>
          <cell r="E200">
            <v>0</v>
          </cell>
          <cell r="F200">
            <v>-28860120.61</v>
          </cell>
          <cell r="G200">
            <v>28860120.61</v>
          </cell>
        </row>
        <row r="201">
          <cell r="A201" t="str">
            <v>000701.SZ</v>
          </cell>
          <cell r="B201" t="str">
            <v>厦门信达</v>
          </cell>
          <cell r="C201">
            <v>0</v>
          </cell>
          <cell r="D201">
            <v>0</v>
          </cell>
          <cell r="E201">
            <v>0</v>
          </cell>
          <cell r="F201">
            <v>5147265.49</v>
          </cell>
          <cell r="G201">
            <v>-5147265.49</v>
          </cell>
        </row>
        <row r="202">
          <cell r="A202" t="str">
            <v>000881.SZ</v>
          </cell>
          <cell r="B202" t="str">
            <v>中广核技</v>
          </cell>
          <cell r="C202">
            <v>0</v>
          </cell>
          <cell r="D202">
            <v>0</v>
          </cell>
          <cell r="E202">
            <v>0</v>
          </cell>
          <cell r="F202">
            <v>491210.47</v>
          </cell>
          <cell r="G202">
            <v>-491210.47</v>
          </cell>
        </row>
        <row r="203">
          <cell r="A203" t="str">
            <v>000863.SZ</v>
          </cell>
          <cell r="B203" t="str">
            <v>三湘印象</v>
          </cell>
          <cell r="C203">
            <v>0</v>
          </cell>
          <cell r="D203">
            <v>0</v>
          </cell>
          <cell r="E203">
            <v>0</v>
          </cell>
          <cell r="F203">
            <v>3694930.14</v>
          </cell>
          <cell r="G203">
            <v>-3694930.14</v>
          </cell>
        </row>
        <row r="204">
          <cell r="A204" t="str">
            <v>000670.SZ</v>
          </cell>
          <cell r="B204" t="str">
            <v>*ST盈方</v>
          </cell>
          <cell r="C204">
            <v>0</v>
          </cell>
          <cell r="D204">
            <v>0</v>
          </cell>
          <cell r="E204">
            <v>0</v>
          </cell>
          <cell r="F204">
            <v>7690.77</v>
          </cell>
          <cell r="G204">
            <v>-7690.77</v>
          </cell>
        </row>
        <row r="205">
          <cell r="A205" t="str">
            <v>000727.SZ</v>
          </cell>
          <cell r="B205" t="str">
            <v>冠捷科技</v>
          </cell>
          <cell r="C205">
            <v>0</v>
          </cell>
          <cell r="D205">
            <v>0</v>
          </cell>
          <cell r="E205">
            <v>0</v>
          </cell>
          <cell r="F205">
            <v>17265291.11</v>
          </cell>
          <cell r="G205">
            <v>-17265291.11</v>
          </cell>
        </row>
        <row r="206">
          <cell r="A206" t="str">
            <v>000758.SZ</v>
          </cell>
          <cell r="B206" t="str">
            <v>中色股份</v>
          </cell>
          <cell r="C206">
            <v>0</v>
          </cell>
          <cell r="D206">
            <v>0</v>
          </cell>
          <cell r="E206">
            <v>0</v>
          </cell>
          <cell r="F206">
            <v>289007.17</v>
          </cell>
          <cell r="G206">
            <v>-289007.17</v>
          </cell>
        </row>
        <row r="207">
          <cell r="A207" t="str">
            <v>000783.SZ</v>
          </cell>
          <cell r="B207" t="str">
            <v>长江证券</v>
          </cell>
          <cell r="C207">
            <v>0</v>
          </cell>
          <cell r="D207">
            <v>0</v>
          </cell>
          <cell r="E207">
            <v>0</v>
          </cell>
          <cell r="F207">
            <v>446671.44</v>
          </cell>
          <cell r="G207">
            <v>-446671.44</v>
          </cell>
        </row>
        <row r="208">
          <cell r="A208" t="str">
            <v>000759.SZ</v>
          </cell>
          <cell r="B208" t="str">
            <v>中百集团</v>
          </cell>
          <cell r="C208">
            <v>0</v>
          </cell>
          <cell r="D208">
            <v>0</v>
          </cell>
          <cell r="E208">
            <v>0</v>
          </cell>
          <cell r="F208">
            <v>107252.87</v>
          </cell>
          <cell r="G208">
            <v>-107252.87</v>
          </cell>
        </row>
        <row r="209">
          <cell r="A209" t="str">
            <v>000729.SZ</v>
          </cell>
          <cell r="B209" t="str">
            <v>燕京啤酒</v>
          </cell>
          <cell r="C209">
            <v>0</v>
          </cell>
          <cell r="D209">
            <v>0</v>
          </cell>
          <cell r="E209">
            <v>0</v>
          </cell>
          <cell r="F209">
            <v>-2249129.29</v>
          </cell>
          <cell r="G209">
            <v>2249129.29</v>
          </cell>
        </row>
        <row r="210">
          <cell r="A210" t="str">
            <v>000737.SZ</v>
          </cell>
          <cell r="B210" t="str">
            <v>北方铜业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000725.SZ</v>
          </cell>
          <cell r="B211" t="str">
            <v>京东方A</v>
          </cell>
          <cell r="C211">
            <v>0</v>
          </cell>
          <cell r="D211">
            <v>0</v>
          </cell>
          <cell r="E211">
            <v>0</v>
          </cell>
          <cell r="F211">
            <v>151124296</v>
          </cell>
          <cell r="G211">
            <v>-151124296</v>
          </cell>
        </row>
        <row r="212">
          <cell r="A212" t="str">
            <v>000779.SZ</v>
          </cell>
          <cell r="B212" t="str">
            <v>甘咨询</v>
          </cell>
          <cell r="C212">
            <v>0</v>
          </cell>
          <cell r="D212">
            <v>0</v>
          </cell>
          <cell r="E212">
            <v>0</v>
          </cell>
          <cell r="F212">
            <v>17895.54</v>
          </cell>
          <cell r="G212">
            <v>-17895.54</v>
          </cell>
        </row>
        <row r="213">
          <cell r="A213" t="str">
            <v>000697.SZ</v>
          </cell>
          <cell r="B213" t="str">
            <v>炼石航空</v>
          </cell>
          <cell r="C213">
            <v>0</v>
          </cell>
          <cell r="D213">
            <v>0</v>
          </cell>
          <cell r="E213">
            <v>0</v>
          </cell>
          <cell r="F213">
            <v>17555</v>
          </cell>
          <cell r="G213">
            <v>-17555</v>
          </cell>
        </row>
        <row r="214">
          <cell r="A214" t="str">
            <v>000768.SZ</v>
          </cell>
          <cell r="B214" t="str">
            <v>中航西飞</v>
          </cell>
          <cell r="C214">
            <v>0</v>
          </cell>
          <cell r="D214">
            <v>0</v>
          </cell>
          <cell r="E214">
            <v>0</v>
          </cell>
          <cell r="F214">
            <v>154274.13</v>
          </cell>
          <cell r="G214">
            <v>-154274.13</v>
          </cell>
        </row>
        <row r="215">
          <cell r="A215" t="str">
            <v>000953.SZ</v>
          </cell>
          <cell r="B215" t="str">
            <v>河化股份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000782.SZ</v>
          </cell>
          <cell r="B216" t="str">
            <v>美达股份</v>
          </cell>
          <cell r="C216">
            <v>0</v>
          </cell>
          <cell r="D216">
            <v>0</v>
          </cell>
          <cell r="E216">
            <v>0</v>
          </cell>
          <cell r="F216">
            <v>148269.03</v>
          </cell>
          <cell r="G216">
            <v>-148269.03</v>
          </cell>
        </row>
        <row r="217">
          <cell r="A217" t="str">
            <v>000702.SZ</v>
          </cell>
          <cell r="B217" t="str">
            <v>正虹科技</v>
          </cell>
          <cell r="C217">
            <v>0</v>
          </cell>
          <cell r="D217">
            <v>0</v>
          </cell>
          <cell r="E217">
            <v>0</v>
          </cell>
          <cell r="F217">
            <v>-16132889.77</v>
          </cell>
          <cell r="G217">
            <v>16132889.77</v>
          </cell>
        </row>
        <row r="218">
          <cell r="A218" t="str">
            <v>000792.SZ</v>
          </cell>
          <cell r="B218" t="str">
            <v>盐湖股份</v>
          </cell>
          <cell r="C218">
            <v>0</v>
          </cell>
          <cell r="D218">
            <v>0</v>
          </cell>
          <cell r="E218">
            <v>0</v>
          </cell>
          <cell r="F218">
            <v>-69893.1</v>
          </cell>
          <cell r="G218">
            <v>69893.1</v>
          </cell>
        </row>
        <row r="219">
          <cell r="A219" t="str">
            <v>000822.SZ</v>
          </cell>
          <cell r="B219" t="str">
            <v>山东海化</v>
          </cell>
          <cell r="C219">
            <v>0</v>
          </cell>
          <cell r="D219">
            <v>0</v>
          </cell>
          <cell r="E219">
            <v>0</v>
          </cell>
          <cell r="F219">
            <v>47288086.66</v>
          </cell>
          <cell r="G219">
            <v>-47288086.66</v>
          </cell>
        </row>
        <row r="220">
          <cell r="A220" t="str">
            <v>000797.SZ</v>
          </cell>
          <cell r="B220" t="str">
            <v>中国武夷</v>
          </cell>
          <cell r="C220">
            <v>0</v>
          </cell>
          <cell r="D220">
            <v>0</v>
          </cell>
          <cell r="E220">
            <v>0</v>
          </cell>
          <cell r="F220">
            <v>2234947.2</v>
          </cell>
          <cell r="G220">
            <v>-2234947.2</v>
          </cell>
        </row>
        <row r="221">
          <cell r="A221" t="str">
            <v>000709.SZ</v>
          </cell>
          <cell r="B221" t="str">
            <v>河钢股份</v>
          </cell>
          <cell r="C221">
            <v>0</v>
          </cell>
          <cell r="D221">
            <v>0</v>
          </cell>
          <cell r="E221">
            <v>0</v>
          </cell>
          <cell r="F221">
            <v>-495192.5</v>
          </cell>
          <cell r="G221">
            <v>495192.5</v>
          </cell>
        </row>
        <row r="222">
          <cell r="A222" t="str">
            <v>000718.SZ</v>
          </cell>
          <cell r="B222" t="str">
            <v>苏宁环球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000856.SZ</v>
          </cell>
          <cell r="B223" t="str">
            <v>冀东装备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000785.SZ</v>
          </cell>
          <cell r="B224" t="str">
            <v>居然之家</v>
          </cell>
          <cell r="C224">
            <v>0</v>
          </cell>
          <cell r="D224">
            <v>0</v>
          </cell>
          <cell r="E224">
            <v>0</v>
          </cell>
          <cell r="F224">
            <v>1007.26</v>
          </cell>
          <cell r="G224">
            <v>-1007.26</v>
          </cell>
        </row>
        <row r="225">
          <cell r="A225" t="str">
            <v>000835.SZ</v>
          </cell>
          <cell r="B225" t="str">
            <v>*ST长动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000830.SZ</v>
          </cell>
          <cell r="B226" t="str">
            <v>鲁西化工</v>
          </cell>
          <cell r="C226">
            <v>0</v>
          </cell>
          <cell r="D226">
            <v>0</v>
          </cell>
          <cell r="E226">
            <v>0</v>
          </cell>
          <cell r="F226">
            <v>-6589787.03</v>
          </cell>
          <cell r="G226">
            <v>6589787.03</v>
          </cell>
        </row>
        <row r="227">
          <cell r="A227" t="str">
            <v>000861.SZ</v>
          </cell>
          <cell r="B227" t="str">
            <v>海印股份</v>
          </cell>
          <cell r="C227">
            <v>0</v>
          </cell>
          <cell r="D227">
            <v>0</v>
          </cell>
          <cell r="E227">
            <v>0</v>
          </cell>
          <cell r="F227">
            <v>150623.06</v>
          </cell>
          <cell r="G227">
            <v>-150623.06</v>
          </cell>
        </row>
        <row r="228">
          <cell r="A228" t="str">
            <v>000820.SZ</v>
          </cell>
          <cell r="B228" t="str">
            <v>*ST节能</v>
          </cell>
          <cell r="C228">
            <v>0</v>
          </cell>
          <cell r="D228">
            <v>0</v>
          </cell>
          <cell r="E228">
            <v>0</v>
          </cell>
          <cell r="F228">
            <v>26344441.04</v>
          </cell>
          <cell r="G228">
            <v>-26344441.04</v>
          </cell>
        </row>
        <row r="229">
          <cell r="A229" t="str">
            <v>000880.SZ</v>
          </cell>
          <cell r="B229" t="str">
            <v>潍柴重机</v>
          </cell>
          <cell r="C229">
            <v>0</v>
          </cell>
          <cell r="D229">
            <v>0</v>
          </cell>
          <cell r="E229">
            <v>0</v>
          </cell>
          <cell r="F229">
            <v>18327498.9</v>
          </cell>
          <cell r="G229">
            <v>-18327498.9</v>
          </cell>
        </row>
        <row r="230">
          <cell r="A230" t="str">
            <v>000761.SZ</v>
          </cell>
          <cell r="B230" t="str">
            <v>本钢板材</v>
          </cell>
          <cell r="C230">
            <v>0</v>
          </cell>
          <cell r="D230">
            <v>0</v>
          </cell>
          <cell r="E230">
            <v>0</v>
          </cell>
          <cell r="F230">
            <v>130675.05</v>
          </cell>
          <cell r="G230">
            <v>-130675.05</v>
          </cell>
        </row>
        <row r="231">
          <cell r="A231" t="str">
            <v>000755.SZ</v>
          </cell>
          <cell r="B231" t="str">
            <v>山西路桥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000860.SZ</v>
          </cell>
          <cell r="B232" t="str">
            <v>顺鑫农业</v>
          </cell>
          <cell r="C232">
            <v>0</v>
          </cell>
          <cell r="D232">
            <v>0</v>
          </cell>
          <cell r="E232">
            <v>0</v>
          </cell>
          <cell r="F232">
            <v>-195588.27</v>
          </cell>
          <cell r="G232">
            <v>195588.27</v>
          </cell>
        </row>
        <row r="233">
          <cell r="A233" t="str">
            <v>000888.SZ</v>
          </cell>
          <cell r="B233" t="str">
            <v>峨眉山A</v>
          </cell>
          <cell r="C233">
            <v>0</v>
          </cell>
          <cell r="D233">
            <v>0</v>
          </cell>
          <cell r="E233">
            <v>0</v>
          </cell>
          <cell r="F233">
            <v>-2971.63</v>
          </cell>
          <cell r="G233">
            <v>2971.63</v>
          </cell>
        </row>
        <row r="234">
          <cell r="A234" t="str">
            <v>000788.SZ</v>
          </cell>
          <cell r="B234" t="str">
            <v>北大医药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000752.SZ</v>
          </cell>
          <cell r="B235" t="str">
            <v>*ST西发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000931.SZ</v>
          </cell>
          <cell r="B236" t="str">
            <v>中关村</v>
          </cell>
          <cell r="C236">
            <v>0</v>
          </cell>
          <cell r="D236">
            <v>0</v>
          </cell>
          <cell r="E236">
            <v>0</v>
          </cell>
          <cell r="F236">
            <v>46124.37</v>
          </cell>
          <cell r="G236">
            <v>-46124.37</v>
          </cell>
        </row>
        <row r="237">
          <cell r="A237" t="str">
            <v>000885.SZ</v>
          </cell>
          <cell r="B237" t="str">
            <v>城发环境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000790.SZ</v>
          </cell>
          <cell r="B238" t="str">
            <v>华神科技</v>
          </cell>
          <cell r="C238">
            <v>0</v>
          </cell>
          <cell r="D238">
            <v>0</v>
          </cell>
          <cell r="E238">
            <v>0</v>
          </cell>
          <cell r="F238">
            <v>-22835.87</v>
          </cell>
          <cell r="G238">
            <v>22835.87</v>
          </cell>
        </row>
        <row r="239">
          <cell r="A239" t="str">
            <v>000883.SZ</v>
          </cell>
          <cell r="B239" t="str">
            <v>湖北能源</v>
          </cell>
          <cell r="C239">
            <v>0</v>
          </cell>
          <cell r="D239">
            <v>0</v>
          </cell>
          <cell r="E239">
            <v>0</v>
          </cell>
          <cell r="F239">
            <v>4070111.34</v>
          </cell>
          <cell r="G239">
            <v>-4070111.34</v>
          </cell>
        </row>
        <row r="240">
          <cell r="A240" t="str">
            <v>000739.SZ</v>
          </cell>
          <cell r="B240" t="str">
            <v>普洛药业</v>
          </cell>
          <cell r="C240">
            <v>0</v>
          </cell>
          <cell r="D240">
            <v>0</v>
          </cell>
          <cell r="E240">
            <v>0</v>
          </cell>
          <cell r="F240">
            <v>1730285.64</v>
          </cell>
          <cell r="G240">
            <v>-1730285.64</v>
          </cell>
        </row>
        <row r="241">
          <cell r="A241" t="str">
            <v>000812.SZ</v>
          </cell>
          <cell r="B241" t="str">
            <v>陕西金叶</v>
          </cell>
          <cell r="C241">
            <v>0</v>
          </cell>
          <cell r="D241">
            <v>0</v>
          </cell>
          <cell r="E241">
            <v>0</v>
          </cell>
          <cell r="F241">
            <v>-1596152.85</v>
          </cell>
          <cell r="G241">
            <v>1596152.85</v>
          </cell>
        </row>
        <row r="242">
          <cell r="A242" t="str">
            <v>000926.SZ</v>
          </cell>
          <cell r="B242" t="str">
            <v>福星股份</v>
          </cell>
          <cell r="C242">
            <v>0</v>
          </cell>
          <cell r="D242">
            <v>0</v>
          </cell>
          <cell r="E242">
            <v>0</v>
          </cell>
          <cell r="F242">
            <v>855402.24</v>
          </cell>
          <cell r="G242">
            <v>-855402.24</v>
          </cell>
        </row>
        <row r="243">
          <cell r="A243" t="str">
            <v>000961.SZ</v>
          </cell>
          <cell r="B243" t="str">
            <v>中南建设</v>
          </cell>
          <cell r="C243">
            <v>0</v>
          </cell>
          <cell r="D243">
            <v>0</v>
          </cell>
          <cell r="E243">
            <v>0</v>
          </cell>
          <cell r="F243">
            <v>388884.44</v>
          </cell>
          <cell r="G243">
            <v>-388884.44</v>
          </cell>
        </row>
        <row r="244">
          <cell r="A244" t="str">
            <v>000886.SZ</v>
          </cell>
          <cell r="B244" t="str">
            <v>海南高速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000911.SZ</v>
          </cell>
          <cell r="B245" t="str">
            <v>南宁糖业</v>
          </cell>
          <cell r="C245">
            <v>0</v>
          </cell>
          <cell r="D245">
            <v>0</v>
          </cell>
          <cell r="E245">
            <v>0</v>
          </cell>
          <cell r="F245">
            <v>56970082.66</v>
          </cell>
          <cell r="G245">
            <v>-56970082.66</v>
          </cell>
        </row>
        <row r="246">
          <cell r="A246" t="str">
            <v>000798.SZ</v>
          </cell>
          <cell r="B246" t="str">
            <v>中水渔业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000751.SZ</v>
          </cell>
          <cell r="B247" t="str">
            <v>锌业股份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000777.SZ</v>
          </cell>
          <cell r="B248" t="str">
            <v>中核科技</v>
          </cell>
          <cell r="C248">
            <v>0</v>
          </cell>
          <cell r="D248">
            <v>0</v>
          </cell>
          <cell r="E248">
            <v>0</v>
          </cell>
          <cell r="F248">
            <v>561667.95</v>
          </cell>
          <cell r="G248">
            <v>-561667.95</v>
          </cell>
        </row>
        <row r="249">
          <cell r="A249" t="str">
            <v>000933.SZ</v>
          </cell>
          <cell r="B249" t="str">
            <v>神火股份</v>
          </cell>
          <cell r="C249">
            <v>0</v>
          </cell>
          <cell r="D249">
            <v>0</v>
          </cell>
          <cell r="E249">
            <v>0</v>
          </cell>
          <cell r="F249">
            <v>4669576.4</v>
          </cell>
          <cell r="G249">
            <v>-4669576.4</v>
          </cell>
        </row>
        <row r="250">
          <cell r="A250" t="str">
            <v>000801.SZ</v>
          </cell>
          <cell r="B250" t="str">
            <v>四川九洲</v>
          </cell>
          <cell r="C250">
            <v>0</v>
          </cell>
          <cell r="D250">
            <v>0</v>
          </cell>
          <cell r="E250">
            <v>0</v>
          </cell>
          <cell r="F250">
            <v>-127437.53</v>
          </cell>
          <cell r="G250">
            <v>127437.53</v>
          </cell>
        </row>
        <row r="251">
          <cell r="A251" t="str">
            <v>000809.SZ</v>
          </cell>
          <cell r="B251" t="str">
            <v>铁岭新城</v>
          </cell>
          <cell r="C251">
            <v>0</v>
          </cell>
          <cell r="D251">
            <v>0</v>
          </cell>
          <cell r="E251">
            <v>0</v>
          </cell>
          <cell r="F251">
            <v>3729.79</v>
          </cell>
          <cell r="G251">
            <v>-3729.79</v>
          </cell>
        </row>
        <row r="252">
          <cell r="A252" t="str">
            <v>000848.SZ</v>
          </cell>
          <cell r="B252" t="str">
            <v>承德露露</v>
          </cell>
          <cell r="C252">
            <v>0</v>
          </cell>
          <cell r="D252">
            <v>0</v>
          </cell>
          <cell r="E252">
            <v>0</v>
          </cell>
          <cell r="F252">
            <v>-987999.79</v>
          </cell>
          <cell r="G252">
            <v>987999.79</v>
          </cell>
        </row>
        <row r="253">
          <cell r="A253" t="str">
            <v>000800.SZ</v>
          </cell>
          <cell r="B253" t="str">
            <v>一汽解放</v>
          </cell>
          <cell r="C253">
            <v>0</v>
          </cell>
          <cell r="D253">
            <v>0</v>
          </cell>
          <cell r="E253">
            <v>0</v>
          </cell>
          <cell r="F253">
            <v>-183677.14</v>
          </cell>
          <cell r="G253">
            <v>183677.14</v>
          </cell>
        </row>
        <row r="254">
          <cell r="A254" t="str">
            <v>000757.SZ</v>
          </cell>
          <cell r="B254" t="str">
            <v>浩物股份</v>
          </cell>
          <cell r="C254">
            <v>0</v>
          </cell>
          <cell r="D254">
            <v>0</v>
          </cell>
          <cell r="E254">
            <v>0</v>
          </cell>
          <cell r="F254">
            <v>-30354.83</v>
          </cell>
          <cell r="G254">
            <v>30354.83</v>
          </cell>
        </row>
        <row r="255">
          <cell r="A255" t="str">
            <v>000819.SZ</v>
          </cell>
          <cell r="B255" t="str">
            <v>岳阳兴长</v>
          </cell>
          <cell r="C255">
            <v>0</v>
          </cell>
          <cell r="D255">
            <v>0</v>
          </cell>
          <cell r="E255">
            <v>0</v>
          </cell>
          <cell r="F255">
            <v>-202210.39</v>
          </cell>
          <cell r="G255">
            <v>202210.39</v>
          </cell>
        </row>
        <row r="256">
          <cell r="A256" t="str">
            <v>000957.SZ</v>
          </cell>
          <cell r="B256" t="str">
            <v>中通客车</v>
          </cell>
          <cell r="C256">
            <v>0</v>
          </cell>
          <cell r="D256">
            <v>0</v>
          </cell>
          <cell r="E256">
            <v>0</v>
          </cell>
          <cell r="F256">
            <v>93833.57</v>
          </cell>
          <cell r="G256">
            <v>-93833.57</v>
          </cell>
        </row>
        <row r="257">
          <cell r="A257" t="str">
            <v>000937.SZ</v>
          </cell>
          <cell r="B257" t="str">
            <v>冀中能源</v>
          </cell>
          <cell r="C257">
            <v>0</v>
          </cell>
          <cell r="D257">
            <v>0</v>
          </cell>
          <cell r="E257">
            <v>0</v>
          </cell>
          <cell r="F257">
            <v>18566813.57</v>
          </cell>
          <cell r="G257">
            <v>-18566813.57</v>
          </cell>
        </row>
        <row r="258">
          <cell r="A258" t="str">
            <v>000795.SZ</v>
          </cell>
          <cell r="B258" t="str">
            <v>英洛华</v>
          </cell>
          <cell r="C258">
            <v>0</v>
          </cell>
          <cell r="D258">
            <v>0</v>
          </cell>
          <cell r="E258">
            <v>0</v>
          </cell>
          <cell r="F258">
            <v>3328668.47</v>
          </cell>
          <cell r="G258">
            <v>-3328668.47</v>
          </cell>
        </row>
        <row r="259">
          <cell r="A259" t="str">
            <v>000959.SZ</v>
          </cell>
          <cell r="B259" t="str">
            <v>首钢股份</v>
          </cell>
          <cell r="C259">
            <v>0</v>
          </cell>
          <cell r="D259">
            <v>0</v>
          </cell>
          <cell r="E259">
            <v>0</v>
          </cell>
          <cell r="F259">
            <v>3688406.23</v>
          </cell>
          <cell r="G259">
            <v>-3688406.23</v>
          </cell>
        </row>
        <row r="260">
          <cell r="A260" t="str">
            <v>000895.SZ</v>
          </cell>
          <cell r="B260" t="str">
            <v>双汇发展</v>
          </cell>
          <cell r="C260">
            <v>0</v>
          </cell>
          <cell r="D260">
            <v>0</v>
          </cell>
          <cell r="E260">
            <v>0</v>
          </cell>
          <cell r="F260">
            <v>5109211.47</v>
          </cell>
          <cell r="G260">
            <v>-5109211.47</v>
          </cell>
        </row>
        <row r="261">
          <cell r="A261" t="str">
            <v>000875.SZ</v>
          </cell>
          <cell r="B261" t="str">
            <v>吉电股份</v>
          </cell>
          <cell r="C261">
            <v>0</v>
          </cell>
          <cell r="D261">
            <v>0</v>
          </cell>
          <cell r="E261">
            <v>0</v>
          </cell>
          <cell r="F261">
            <v>1904958.44</v>
          </cell>
          <cell r="G261">
            <v>-1904958.44</v>
          </cell>
        </row>
        <row r="262">
          <cell r="A262" t="str">
            <v>000963.SZ</v>
          </cell>
          <cell r="B262" t="str">
            <v>华东医药</v>
          </cell>
          <cell r="C262">
            <v>0</v>
          </cell>
          <cell r="D262">
            <v>0</v>
          </cell>
          <cell r="E262">
            <v>0</v>
          </cell>
          <cell r="F262">
            <v>-149966.61</v>
          </cell>
          <cell r="G262">
            <v>149966.61</v>
          </cell>
        </row>
        <row r="263">
          <cell r="A263" t="str">
            <v>000902.SZ</v>
          </cell>
          <cell r="B263" t="str">
            <v>新洋丰</v>
          </cell>
          <cell r="C263">
            <v>0</v>
          </cell>
          <cell r="D263">
            <v>0</v>
          </cell>
          <cell r="E263">
            <v>0</v>
          </cell>
          <cell r="F263">
            <v>39954.68</v>
          </cell>
          <cell r="G263">
            <v>-39954.68</v>
          </cell>
        </row>
        <row r="264">
          <cell r="A264" t="str">
            <v>000901.SZ</v>
          </cell>
          <cell r="B264" t="str">
            <v>航天科技</v>
          </cell>
          <cell r="C264">
            <v>0</v>
          </cell>
          <cell r="D264">
            <v>0</v>
          </cell>
          <cell r="E264">
            <v>0</v>
          </cell>
          <cell r="F264">
            <v>187647.47</v>
          </cell>
          <cell r="G264">
            <v>-187647.47</v>
          </cell>
        </row>
        <row r="265">
          <cell r="A265" t="str">
            <v>000932.SZ</v>
          </cell>
          <cell r="B265" t="str">
            <v>华菱钢铁</v>
          </cell>
          <cell r="C265">
            <v>0</v>
          </cell>
          <cell r="D265">
            <v>0</v>
          </cell>
          <cell r="E265">
            <v>0</v>
          </cell>
          <cell r="F265">
            <v>-8491885.84</v>
          </cell>
          <cell r="G265">
            <v>8491885.84</v>
          </cell>
        </row>
        <row r="266">
          <cell r="A266" t="str">
            <v>000909.SZ</v>
          </cell>
          <cell r="B266" t="str">
            <v>数源科技</v>
          </cell>
          <cell r="C266">
            <v>0</v>
          </cell>
          <cell r="D266">
            <v>0</v>
          </cell>
          <cell r="E266">
            <v>0</v>
          </cell>
          <cell r="F266">
            <v>447851.87</v>
          </cell>
          <cell r="G266">
            <v>-447851.87</v>
          </cell>
        </row>
        <row r="267">
          <cell r="A267" t="str">
            <v>000935.SZ</v>
          </cell>
          <cell r="B267" t="str">
            <v>四川双马</v>
          </cell>
          <cell r="C267">
            <v>0</v>
          </cell>
          <cell r="D267">
            <v>0</v>
          </cell>
          <cell r="E267">
            <v>0</v>
          </cell>
          <cell r="F267">
            <v>-15920.09</v>
          </cell>
          <cell r="G267">
            <v>15920.09</v>
          </cell>
        </row>
        <row r="268">
          <cell r="A268" t="str">
            <v>000936.SZ</v>
          </cell>
          <cell r="B268" t="str">
            <v>华西股份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000878.SZ</v>
          </cell>
          <cell r="B269" t="str">
            <v>云南铜业</v>
          </cell>
          <cell r="C269">
            <v>0</v>
          </cell>
          <cell r="D269">
            <v>0</v>
          </cell>
          <cell r="E269">
            <v>0</v>
          </cell>
          <cell r="F269">
            <v>7048076.58</v>
          </cell>
          <cell r="G269">
            <v>-7048076.58</v>
          </cell>
        </row>
        <row r="270">
          <cell r="A270" t="str">
            <v>000882.SZ</v>
          </cell>
          <cell r="B270" t="str">
            <v>华联股份</v>
          </cell>
          <cell r="C270">
            <v>0</v>
          </cell>
          <cell r="D270">
            <v>0</v>
          </cell>
          <cell r="E270">
            <v>0</v>
          </cell>
          <cell r="F270">
            <v>-3540.08</v>
          </cell>
          <cell r="G270">
            <v>3540.08</v>
          </cell>
        </row>
        <row r="271">
          <cell r="A271" t="str">
            <v>000889.SZ</v>
          </cell>
          <cell r="B271" t="str">
            <v>中嘉博创</v>
          </cell>
          <cell r="C271">
            <v>0</v>
          </cell>
          <cell r="D271">
            <v>0</v>
          </cell>
          <cell r="E271">
            <v>0</v>
          </cell>
          <cell r="F271">
            <v>830448.25</v>
          </cell>
          <cell r="G271">
            <v>-830448.25</v>
          </cell>
        </row>
        <row r="272">
          <cell r="A272" t="str">
            <v>000970.SZ</v>
          </cell>
          <cell r="B272" t="str">
            <v>中科三环</v>
          </cell>
          <cell r="C272">
            <v>0</v>
          </cell>
          <cell r="D272">
            <v>0</v>
          </cell>
          <cell r="E272">
            <v>0</v>
          </cell>
          <cell r="F272">
            <v>104067.27</v>
          </cell>
          <cell r="G272">
            <v>-104067.27</v>
          </cell>
        </row>
        <row r="273">
          <cell r="A273" t="str">
            <v>000990.SZ</v>
          </cell>
          <cell r="B273" t="str">
            <v>诚志股份</v>
          </cell>
          <cell r="C273">
            <v>0</v>
          </cell>
          <cell r="D273">
            <v>0</v>
          </cell>
          <cell r="E273">
            <v>0</v>
          </cell>
          <cell r="F273">
            <v>12523.7</v>
          </cell>
          <cell r="G273">
            <v>-12523.7</v>
          </cell>
        </row>
        <row r="274">
          <cell r="A274" t="str">
            <v>000993.SZ</v>
          </cell>
          <cell r="B274" t="str">
            <v>闽东电力</v>
          </cell>
          <cell r="C274">
            <v>0</v>
          </cell>
          <cell r="D274">
            <v>0</v>
          </cell>
          <cell r="E274">
            <v>0</v>
          </cell>
          <cell r="F274">
            <v>5818309.35</v>
          </cell>
          <cell r="G274">
            <v>-5818309.35</v>
          </cell>
        </row>
        <row r="275">
          <cell r="A275" t="str">
            <v>002023.SZ</v>
          </cell>
          <cell r="B275" t="str">
            <v>海特高新</v>
          </cell>
          <cell r="C275">
            <v>0</v>
          </cell>
          <cell r="D275">
            <v>0</v>
          </cell>
          <cell r="E275">
            <v>0</v>
          </cell>
          <cell r="F275">
            <v>624477.86</v>
          </cell>
          <cell r="G275">
            <v>-624477.86</v>
          </cell>
        </row>
        <row r="276">
          <cell r="A276" t="str">
            <v>000983.SZ</v>
          </cell>
          <cell r="B276" t="str">
            <v>山西焦煤</v>
          </cell>
          <cell r="C276">
            <v>0</v>
          </cell>
          <cell r="D276">
            <v>0</v>
          </cell>
          <cell r="E276">
            <v>0</v>
          </cell>
          <cell r="F276">
            <v>3833469.7</v>
          </cell>
          <cell r="G276">
            <v>-3833469.7</v>
          </cell>
        </row>
        <row r="277">
          <cell r="A277" t="str">
            <v>000977.SZ</v>
          </cell>
          <cell r="B277" t="str">
            <v>浪潮信息</v>
          </cell>
          <cell r="C277">
            <v>0</v>
          </cell>
          <cell r="D277">
            <v>0</v>
          </cell>
          <cell r="E277">
            <v>0</v>
          </cell>
          <cell r="F277">
            <v>-1876716.75</v>
          </cell>
          <cell r="G277">
            <v>1876716.75</v>
          </cell>
        </row>
        <row r="278">
          <cell r="A278" t="str">
            <v>002014.SZ</v>
          </cell>
          <cell r="B278" t="str">
            <v>永新股份</v>
          </cell>
          <cell r="C278">
            <v>0</v>
          </cell>
          <cell r="D278">
            <v>0</v>
          </cell>
          <cell r="E278">
            <v>0</v>
          </cell>
          <cell r="F278">
            <v>150607.35</v>
          </cell>
          <cell r="G278">
            <v>-150607.35</v>
          </cell>
        </row>
        <row r="279">
          <cell r="A279" t="str">
            <v>002009.SZ</v>
          </cell>
          <cell r="B279" t="str">
            <v>天奇股份</v>
          </cell>
          <cell r="C279">
            <v>0</v>
          </cell>
          <cell r="D279">
            <v>0</v>
          </cell>
          <cell r="E279">
            <v>0</v>
          </cell>
          <cell r="F279">
            <v>14682303.45</v>
          </cell>
          <cell r="G279">
            <v>-14682303.45</v>
          </cell>
        </row>
        <row r="280">
          <cell r="A280" t="str">
            <v>002111.SZ</v>
          </cell>
          <cell r="B280" t="str">
            <v>威海广泰</v>
          </cell>
          <cell r="C280">
            <v>0</v>
          </cell>
          <cell r="D280">
            <v>0</v>
          </cell>
          <cell r="E280">
            <v>0</v>
          </cell>
          <cell r="F280">
            <v>-24708.57</v>
          </cell>
          <cell r="G280">
            <v>24708.57</v>
          </cell>
        </row>
        <row r="281">
          <cell r="A281" t="str">
            <v>002017.SZ</v>
          </cell>
          <cell r="B281" t="str">
            <v>东信和平</v>
          </cell>
          <cell r="C281">
            <v>0</v>
          </cell>
          <cell r="D281">
            <v>0</v>
          </cell>
          <cell r="E281">
            <v>0</v>
          </cell>
          <cell r="F281">
            <v>-581033.71</v>
          </cell>
          <cell r="G281">
            <v>581033.71</v>
          </cell>
        </row>
        <row r="282">
          <cell r="A282" t="str">
            <v>002021.SZ</v>
          </cell>
          <cell r="B282" t="str">
            <v>ST中捷</v>
          </cell>
          <cell r="C282">
            <v>0</v>
          </cell>
          <cell r="D282">
            <v>0</v>
          </cell>
          <cell r="E282">
            <v>0</v>
          </cell>
          <cell r="F282">
            <v>-24647.02</v>
          </cell>
          <cell r="G282">
            <v>24647.02</v>
          </cell>
        </row>
        <row r="283">
          <cell r="A283" t="str">
            <v>000981.SZ</v>
          </cell>
          <cell r="B283" t="str">
            <v>*ST银亿</v>
          </cell>
          <cell r="C283">
            <v>0</v>
          </cell>
          <cell r="D283">
            <v>0</v>
          </cell>
          <cell r="E283">
            <v>0</v>
          </cell>
          <cell r="F283">
            <v>24946501.38</v>
          </cell>
          <cell r="G283">
            <v>-24946501.38</v>
          </cell>
        </row>
        <row r="284">
          <cell r="A284" t="str">
            <v>002072.SZ</v>
          </cell>
          <cell r="B284" t="str">
            <v>*ST凯瑞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000976.SZ</v>
          </cell>
          <cell r="B285" t="str">
            <v>华铁股份</v>
          </cell>
          <cell r="C285">
            <v>0</v>
          </cell>
          <cell r="D285">
            <v>0</v>
          </cell>
          <cell r="E285">
            <v>0</v>
          </cell>
          <cell r="F285">
            <v>-46965.56</v>
          </cell>
          <cell r="G285">
            <v>46965.56</v>
          </cell>
        </row>
        <row r="286">
          <cell r="A286" t="str">
            <v>000985.SZ</v>
          </cell>
          <cell r="B286" t="str">
            <v>大庆华科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002061.SZ</v>
          </cell>
          <cell r="B287" t="str">
            <v>浙江交科</v>
          </cell>
          <cell r="C287">
            <v>0</v>
          </cell>
          <cell r="D287">
            <v>0</v>
          </cell>
          <cell r="E287">
            <v>0</v>
          </cell>
          <cell r="F287">
            <v>-5560011.33</v>
          </cell>
          <cell r="G287">
            <v>5560011.33</v>
          </cell>
        </row>
        <row r="288">
          <cell r="A288" t="str">
            <v>002066.SZ</v>
          </cell>
          <cell r="B288" t="str">
            <v>瑞泰科技</v>
          </cell>
          <cell r="C288">
            <v>0</v>
          </cell>
          <cell r="D288">
            <v>0</v>
          </cell>
          <cell r="E288">
            <v>0</v>
          </cell>
          <cell r="F288">
            <v>13136.63</v>
          </cell>
          <cell r="G288">
            <v>-13136.63</v>
          </cell>
        </row>
        <row r="289">
          <cell r="A289" t="str">
            <v>002092.SZ</v>
          </cell>
          <cell r="B289" t="str">
            <v>中泰化学</v>
          </cell>
          <cell r="C289">
            <v>0</v>
          </cell>
          <cell r="D289">
            <v>0</v>
          </cell>
          <cell r="E289">
            <v>0</v>
          </cell>
          <cell r="F289">
            <v>1005809.65</v>
          </cell>
          <cell r="G289">
            <v>-1005809.65</v>
          </cell>
        </row>
        <row r="290">
          <cell r="A290" t="str">
            <v>000998.SZ</v>
          </cell>
          <cell r="B290" t="str">
            <v>隆平高科</v>
          </cell>
          <cell r="C290">
            <v>0</v>
          </cell>
          <cell r="D290">
            <v>0</v>
          </cell>
          <cell r="E290">
            <v>0</v>
          </cell>
          <cell r="F290">
            <v>-17578381.74</v>
          </cell>
          <cell r="G290">
            <v>17578381.74</v>
          </cell>
        </row>
        <row r="291">
          <cell r="A291" t="str">
            <v>001696.SZ</v>
          </cell>
          <cell r="B291" t="str">
            <v>宗申动力</v>
          </cell>
          <cell r="C291">
            <v>0</v>
          </cell>
          <cell r="D291">
            <v>0</v>
          </cell>
          <cell r="E291">
            <v>0</v>
          </cell>
          <cell r="F291">
            <v>-223435.67</v>
          </cell>
          <cell r="G291">
            <v>223435.67</v>
          </cell>
        </row>
        <row r="292">
          <cell r="A292" t="str">
            <v>002099.SZ</v>
          </cell>
          <cell r="B292" t="str">
            <v>海翔药业</v>
          </cell>
          <cell r="C292">
            <v>0</v>
          </cell>
          <cell r="D292">
            <v>0</v>
          </cell>
          <cell r="E292">
            <v>0</v>
          </cell>
          <cell r="F292">
            <v>477399.56</v>
          </cell>
          <cell r="G292">
            <v>-477399.56</v>
          </cell>
        </row>
        <row r="293">
          <cell r="A293" t="str">
            <v>002003.SZ</v>
          </cell>
          <cell r="B293" t="str">
            <v>伟星股份</v>
          </cell>
          <cell r="C293">
            <v>0</v>
          </cell>
          <cell r="D293">
            <v>0</v>
          </cell>
          <cell r="E293">
            <v>0</v>
          </cell>
          <cell r="F293">
            <v>-108751.9</v>
          </cell>
          <cell r="G293">
            <v>108751.9</v>
          </cell>
        </row>
        <row r="294">
          <cell r="A294" t="str">
            <v>002088.SZ</v>
          </cell>
          <cell r="B294" t="str">
            <v>鲁阳节能</v>
          </cell>
          <cell r="C294">
            <v>0</v>
          </cell>
          <cell r="D294">
            <v>0</v>
          </cell>
          <cell r="E294">
            <v>0</v>
          </cell>
          <cell r="F294">
            <v>72277.36</v>
          </cell>
          <cell r="G294">
            <v>-72277.36</v>
          </cell>
        </row>
        <row r="295">
          <cell r="A295" t="str">
            <v>000982.SZ</v>
          </cell>
          <cell r="B295" t="str">
            <v>中银绒业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002106.SZ</v>
          </cell>
          <cell r="B296" t="str">
            <v>莱宝高科</v>
          </cell>
          <cell r="C296">
            <v>0</v>
          </cell>
          <cell r="D296">
            <v>0</v>
          </cell>
          <cell r="E296">
            <v>0</v>
          </cell>
          <cell r="F296">
            <v>-1449268.04</v>
          </cell>
          <cell r="G296">
            <v>1449268.04</v>
          </cell>
        </row>
        <row r="297">
          <cell r="A297" t="str">
            <v>002012.SZ</v>
          </cell>
          <cell r="B297" t="str">
            <v>凯恩股份</v>
          </cell>
          <cell r="C297">
            <v>0</v>
          </cell>
          <cell r="D297">
            <v>0</v>
          </cell>
          <cell r="E297">
            <v>0</v>
          </cell>
          <cell r="F297">
            <v>55292.26</v>
          </cell>
          <cell r="G297">
            <v>-55292.26</v>
          </cell>
        </row>
        <row r="298">
          <cell r="A298" t="str">
            <v>002022.SZ</v>
          </cell>
          <cell r="B298" t="str">
            <v>科华生物</v>
          </cell>
          <cell r="C298">
            <v>0</v>
          </cell>
          <cell r="D298">
            <v>0</v>
          </cell>
          <cell r="E298">
            <v>0</v>
          </cell>
          <cell r="F298">
            <v>842707.27</v>
          </cell>
          <cell r="G298">
            <v>-842707.27</v>
          </cell>
        </row>
        <row r="299">
          <cell r="A299" t="str">
            <v>002129.SZ</v>
          </cell>
          <cell r="B299" t="str">
            <v>中环股份</v>
          </cell>
          <cell r="C299">
            <v>0</v>
          </cell>
          <cell r="D299">
            <v>0</v>
          </cell>
          <cell r="E299">
            <v>0</v>
          </cell>
          <cell r="F299">
            <v>-2979373.5</v>
          </cell>
          <cell r="G299">
            <v>2979373.5</v>
          </cell>
        </row>
        <row r="300">
          <cell r="A300" t="str">
            <v>002118.SZ</v>
          </cell>
          <cell r="B300" t="str">
            <v>紫鑫药业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002015.SZ</v>
          </cell>
          <cell r="B301" t="str">
            <v>协鑫能科</v>
          </cell>
          <cell r="C301">
            <v>0</v>
          </cell>
          <cell r="D301">
            <v>0</v>
          </cell>
          <cell r="E301">
            <v>0</v>
          </cell>
          <cell r="F301">
            <v>91395358.4</v>
          </cell>
          <cell r="G301">
            <v>-91395358.4</v>
          </cell>
        </row>
        <row r="302">
          <cell r="A302" t="str">
            <v>002076.SZ</v>
          </cell>
          <cell r="B302" t="str">
            <v>ST雪莱</v>
          </cell>
          <cell r="C302">
            <v>0</v>
          </cell>
          <cell r="D302">
            <v>0</v>
          </cell>
          <cell r="E302">
            <v>0</v>
          </cell>
          <cell r="F302">
            <v>-181681.84</v>
          </cell>
          <cell r="G302">
            <v>181681.84</v>
          </cell>
        </row>
        <row r="303">
          <cell r="A303" t="str">
            <v>002221.SZ</v>
          </cell>
          <cell r="B303" t="str">
            <v>东华能源</v>
          </cell>
          <cell r="C303">
            <v>0</v>
          </cell>
          <cell r="D303">
            <v>0</v>
          </cell>
          <cell r="E303">
            <v>0</v>
          </cell>
          <cell r="F303">
            <v>-14636247.93</v>
          </cell>
          <cell r="G303">
            <v>14636247.93</v>
          </cell>
        </row>
        <row r="304">
          <cell r="A304" t="str">
            <v>002001.SZ</v>
          </cell>
          <cell r="B304" t="str">
            <v>新和成</v>
          </cell>
          <cell r="C304">
            <v>0</v>
          </cell>
          <cell r="D304">
            <v>0</v>
          </cell>
          <cell r="E304">
            <v>0</v>
          </cell>
          <cell r="F304">
            <v>282056.79</v>
          </cell>
          <cell r="G304">
            <v>-282056.79</v>
          </cell>
        </row>
        <row r="305">
          <cell r="A305" t="str">
            <v>002135.SZ</v>
          </cell>
          <cell r="B305" t="str">
            <v>东南网架</v>
          </cell>
          <cell r="C305">
            <v>0</v>
          </cell>
          <cell r="D305">
            <v>0</v>
          </cell>
          <cell r="E305">
            <v>0</v>
          </cell>
          <cell r="F305">
            <v>-1527.85</v>
          </cell>
          <cell r="G305">
            <v>1527.85</v>
          </cell>
        </row>
        <row r="306">
          <cell r="A306" t="str">
            <v>002085.SZ</v>
          </cell>
          <cell r="B306" t="str">
            <v>万丰奥威</v>
          </cell>
          <cell r="C306">
            <v>0</v>
          </cell>
          <cell r="D306">
            <v>0</v>
          </cell>
          <cell r="E306">
            <v>0</v>
          </cell>
          <cell r="F306">
            <v>520200.66</v>
          </cell>
          <cell r="G306">
            <v>-520200.66</v>
          </cell>
        </row>
        <row r="307">
          <cell r="A307" t="str">
            <v>002138.SZ</v>
          </cell>
          <cell r="B307" t="str">
            <v>顺络电子</v>
          </cell>
          <cell r="C307">
            <v>0</v>
          </cell>
          <cell r="D307">
            <v>0</v>
          </cell>
          <cell r="E307">
            <v>0</v>
          </cell>
          <cell r="F307">
            <v>88057.79</v>
          </cell>
          <cell r="G307">
            <v>-88057.79</v>
          </cell>
        </row>
        <row r="308">
          <cell r="A308" t="str">
            <v>002016.SZ</v>
          </cell>
          <cell r="B308" t="str">
            <v>世荣兆业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002100.SZ</v>
          </cell>
          <cell r="B309" t="str">
            <v>天康生物</v>
          </cell>
          <cell r="C309">
            <v>0</v>
          </cell>
          <cell r="D309">
            <v>0</v>
          </cell>
          <cell r="E309">
            <v>0</v>
          </cell>
          <cell r="F309">
            <v>-32233836.23</v>
          </cell>
          <cell r="G309">
            <v>32233836.23</v>
          </cell>
        </row>
        <row r="310">
          <cell r="A310" t="str">
            <v>002063.SZ</v>
          </cell>
          <cell r="B310" t="str">
            <v>远光软件</v>
          </cell>
          <cell r="C310">
            <v>0</v>
          </cell>
          <cell r="D310">
            <v>0</v>
          </cell>
          <cell r="E310">
            <v>0</v>
          </cell>
          <cell r="F310">
            <v>-58852.9</v>
          </cell>
          <cell r="G310">
            <v>58852.9</v>
          </cell>
        </row>
        <row r="311">
          <cell r="A311" t="str">
            <v>002224.SZ</v>
          </cell>
          <cell r="B311" t="str">
            <v>三力士</v>
          </cell>
          <cell r="C311">
            <v>0</v>
          </cell>
          <cell r="D311">
            <v>0</v>
          </cell>
          <cell r="E311">
            <v>0</v>
          </cell>
          <cell r="F311">
            <v>-429882.69</v>
          </cell>
          <cell r="G311">
            <v>429882.69</v>
          </cell>
        </row>
        <row r="312">
          <cell r="A312" t="str">
            <v>002094.SZ</v>
          </cell>
          <cell r="B312" t="str">
            <v>青岛金王</v>
          </cell>
          <cell r="C312">
            <v>0</v>
          </cell>
          <cell r="D312">
            <v>0</v>
          </cell>
          <cell r="E312">
            <v>0</v>
          </cell>
          <cell r="F312">
            <v>642833.71</v>
          </cell>
          <cell r="G312">
            <v>-642833.71</v>
          </cell>
        </row>
        <row r="313">
          <cell r="A313" t="str">
            <v>002115.SZ</v>
          </cell>
          <cell r="B313" t="str">
            <v>三维通信</v>
          </cell>
          <cell r="C313">
            <v>0</v>
          </cell>
          <cell r="D313">
            <v>0</v>
          </cell>
          <cell r="E313">
            <v>0</v>
          </cell>
          <cell r="F313">
            <v>942281.35</v>
          </cell>
          <cell r="G313">
            <v>-942281.35</v>
          </cell>
        </row>
        <row r="314">
          <cell r="A314" t="str">
            <v>002104.SZ</v>
          </cell>
          <cell r="B314" t="str">
            <v>恒宝股份</v>
          </cell>
          <cell r="C314">
            <v>0</v>
          </cell>
          <cell r="D314">
            <v>0</v>
          </cell>
          <cell r="E314">
            <v>0</v>
          </cell>
          <cell r="F314">
            <v>-632.74</v>
          </cell>
          <cell r="G314">
            <v>632.74</v>
          </cell>
        </row>
        <row r="315">
          <cell r="A315" t="str">
            <v>002167.SZ</v>
          </cell>
          <cell r="B315" t="str">
            <v>东方锆业</v>
          </cell>
          <cell r="C315">
            <v>0</v>
          </cell>
          <cell r="D315">
            <v>0</v>
          </cell>
          <cell r="E315">
            <v>0</v>
          </cell>
          <cell r="F315">
            <v>275878.8</v>
          </cell>
          <cell r="G315">
            <v>-275878.8</v>
          </cell>
        </row>
        <row r="316">
          <cell r="A316" t="str">
            <v>002064.SZ</v>
          </cell>
          <cell r="B316" t="str">
            <v>华峰化学</v>
          </cell>
          <cell r="C316">
            <v>0</v>
          </cell>
          <cell r="D316">
            <v>0</v>
          </cell>
          <cell r="E316">
            <v>0</v>
          </cell>
          <cell r="F316">
            <v>-2152929.94</v>
          </cell>
          <cell r="G316">
            <v>2152929.94</v>
          </cell>
        </row>
        <row r="317">
          <cell r="A317" t="str">
            <v>002154.SZ</v>
          </cell>
          <cell r="B317" t="str">
            <v>报喜鸟</v>
          </cell>
          <cell r="C317">
            <v>0</v>
          </cell>
          <cell r="D317">
            <v>0</v>
          </cell>
          <cell r="E317">
            <v>0</v>
          </cell>
          <cell r="F317">
            <v>823537.6</v>
          </cell>
          <cell r="G317">
            <v>-823537.6</v>
          </cell>
        </row>
        <row r="318">
          <cell r="A318" t="str">
            <v>002117.SZ</v>
          </cell>
          <cell r="B318" t="str">
            <v>东港股份</v>
          </cell>
          <cell r="C318">
            <v>0</v>
          </cell>
          <cell r="D318">
            <v>0</v>
          </cell>
          <cell r="E318">
            <v>0</v>
          </cell>
          <cell r="F318">
            <v>-330115.77</v>
          </cell>
          <cell r="G318">
            <v>330115.77</v>
          </cell>
        </row>
        <row r="319">
          <cell r="A319" t="str">
            <v>002142.SZ</v>
          </cell>
          <cell r="B319" t="str">
            <v>宁波银行</v>
          </cell>
          <cell r="C319">
            <v>0</v>
          </cell>
          <cell r="D319">
            <v>0</v>
          </cell>
          <cell r="E319">
            <v>0</v>
          </cell>
          <cell r="F319">
            <v>7000000</v>
          </cell>
          <cell r="G319">
            <v>-7000000</v>
          </cell>
        </row>
        <row r="320">
          <cell r="A320" t="str">
            <v>002082.SZ</v>
          </cell>
          <cell r="B320" t="str">
            <v>万邦德</v>
          </cell>
          <cell r="C320">
            <v>0</v>
          </cell>
          <cell r="D320">
            <v>0</v>
          </cell>
          <cell r="E320">
            <v>0</v>
          </cell>
          <cell r="F320">
            <v>-87794.03</v>
          </cell>
          <cell r="G320">
            <v>87794.03</v>
          </cell>
        </row>
        <row r="321">
          <cell r="A321" t="str">
            <v>002090.SZ</v>
          </cell>
          <cell r="B321" t="str">
            <v>金智科技</v>
          </cell>
          <cell r="C321">
            <v>0</v>
          </cell>
          <cell r="D321">
            <v>0</v>
          </cell>
          <cell r="E321">
            <v>0</v>
          </cell>
          <cell r="F321">
            <v>-86772.49</v>
          </cell>
          <cell r="G321">
            <v>86772.49</v>
          </cell>
        </row>
        <row r="322">
          <cell r="A322" t="str">
            <v>002108.SZ</v>
          </cell>
          <cell r="B322" t="str">
            <v>沧州明珠</v>
          </cell>
          <cell r="C322">
            <v>0</v>
          </cell>
          <cell r="D322">
            <v>0</v>
          </cell>
          <cell r="E322">
            <v>0</v>
          </cell>
          <cell r="F322">
            <v>-38945.91</v>
          </cell>
          <cell r="G322">
            <v>38945.91</v>
          </cell>
        </row>
        <row r="323">
          <cell r="A323" t="str">
            <v>002069.SZ</v>
          </cell>
          <cell r="B323" t="str">
            <v>獐子岛</v>
          </cell>
          <cell r="C323">
            <v>0</v>
          </cell>
          <cell r="D323">
            <v>0</v>
          </cell>
          <cell r="E323">
            <v>0</v>
          </cell>
          <cell r="F323">
            <v>7241523.79</v>
          </cell>
          <cell r="G323">
            <v>-7241523.79</v>
          </cell>
        </row>
        <row r="324">
          <cell r="A324" t="str">
            <v>002245.SZ</v>
          </cell>
          <cell r="B324" t="str">
            <v>蔚蓝锂芯</v>
          </cell>
          <cell r="C324">
            <v>0</v>
          </cell>
          <cell r="D324">
            <v>0</v>
          </cell>
          <cell r="E324">
            <v>0</v>
          </cell>
          <cell r="F324">
            <v>-530030.42</v>
          </cell>
          <cell r="G324">
            <v>530030.42</v>
          </cell>
        </row>
        <row r="325">
          <cell r="A325" t="str">
            <v>002131.SZ</v>
          </cell>
          <cell r="B325" t="str">
            <v>利欧股份</v>
          </cell>
          <cell r="C325">
            <v>0</v>
          </cell>
          <cell r="D325">
            <v>0</v>
          </cell>
          <cell r="E325">
            <v>0</v>
          </cell>
          <cell r="F325">
            <v>-497102.94</v>
          </cell>
          <cell r="G325">
            <v>497102.94</v>
          </cell>
        </row>
        <row r="326">
          <cell r="A326" t="str">
            <v>002192.SZ</v>
          </cell>
          <cell r="B326" t="str">
            <v>融捷股份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002078.SZ</v>
          </cell>
          <cell r="B327" t="str">
            <v>太阳纸业</v>
          </cell>
          <cell r="C327">
            <v>0</v>
          </cell>
          <cell r="D327">
            <v>0</v>
          </cell>
          <cell r="E327">
            <v>0</v>
          </cell>
          <cell r="F327">
            <v>576958.93</v>
          </cell>
          <cell r="G327">
            <v>-576958.93</v>
          </cell>
        </row>
        <row r="328">
          <cell r="A328" t="str">
            <v>002098.SZ</v>
          </cell>
          <cell r="B328" t="str">
            <v>浔兴股份</v>
          </cell>
          <cell r="C328">
            <v>0</v>
          </cell>
          <cell r="D328">
            <v>0</v>
          </cell>
          <cell r="E328">
            <v>0</v>
          </cell>
          <cell r="F328">
            <v>-134964.57</v>
          </cell>
          <cell r="G328">
            <v>134964.57</v>
          </cell>
        </row>
        <row r="329">
          <cell r="A329" t="str">
            <v>002133.SZ</v>
          </cell>
          <cell r="B329" t="str">
            <v>广宇集团</v>
          </cell>
          <cell r="C329">
            <v>0</v>
          </cell>
          <cell r="D329">
            <v>0</v>
          </cell>
          <cell r="E329">
            <v>0</v>
          </cell>
          <cell r="F329">
            <v>-1515542.48</v>
          </cell>
          <cell r="G329">
            <v>1515542.48</v>
          </cell>
        </row>
        <row r="330">
          <cell r="A330" t="str">
            <v>002256.SZ</v>
          </cell>
          <cell r="B330" t="str">
            <v>兆新股份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002177.SZ</v>
          </cell>
          <cell r="B331" t="str">
            <v>御银股份</v>
          </cell>
          <cell r="C331">
            <v>0</v>
          </cell>
          <cell r="D331">
            <v>0</v>
          </cell>
          <cell r="E331">
            <v>0</v>
          </cell>
          <cell r="F331">
            <v>-92586.97</v>
          </cell>
          <cell r="G331">
            <v>92586.97</v>
          </cell>
        </row>
        <row r="332">
          <cell r="A332" t="str">
            <v>002273.SZ</v>
          </cell>
          <cell r="B332" t="str">
            <v>水晶光电</v>
          </cell>
          <cell r="C332">
            <v>0</v>
          </cell>
          <cell r="D332">
            <v>0</v>
          </cell>
          <cell r="E332">
            <v>0</v>
          </cell>
          <cell r="F332">
            <v>-3162299.38</v>
          </cell>
          <cell r="G332">
            <v>3162299.38</v>
          </cell>
        </row>
        <row r="333">
          <cell r="A333" t="str">
            <v>002109.SZ</v>
          </cell>
          <cell r="B333" t="str">
            <v>兴化股份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002297.SZ</v>
          </cell>
          <cell r="B334" t="str">
            <v>博云新材</v>
          </cell>
          <cell r="C334">
            <v>0</v>
          </cell>
          <cell r="D334">
            <v>0</v>
          </cell>
          <cell r="E334">
            <v>0</v>
          </cell>
          <cell r="F334">
            <v>858508.28</v>
          </cell>
          <cell r="G334">
            <v>-858508.28</v>
          </cell>
        </row>
        <row r="335">
          <cell r="A335" t="str">
            <v>002165.SZ</v>
          </cell>
          <cell r="B335" t="str">
            <v>红宝丽</v>
          </cell>
          <cell r="C335">
            <v>0</v>
          </cell>
          <cell r="D335">
            <v>0</v>
          </cell>
          <cell r="E335">
            <v>0</v>
          </cell>
          <cell r="F335">
            <v>555766.33</v>
          </cell>
          <cell r="G335">
            <v>-555766.33</v>
          </cell>
        </row>
        <row r="336">
          <cell r="A336" t="str">
            <v>002186.SZ</v>
          </cell>
          <cell r="B336" t="str">
            <v>全聚德</v>
          </cell>
          <cell r="C336">
            <v>0</v>
          </cell>
          <cell r="D336">
            <v>0</v>
          </cell>
          <cell r="E336">
            <v>0</v>
          </cell>
          <cell r="F336">
            <v>375785.84</v>
          </cell>
          <cell r="G336">
            <v>-375785.84</v>
          </cell>
        </row>
        <row r="337">
          <cell r="A337" t="str">
            <v>002222.SZ</v>
          </cell>
          <cell r="B337" t="str">
            <v>福晶科技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002112.SZ</v>
          </cell>
          <cell r="B338" t="str">
            <v>三变科技</v>
          </cell>
          <cell r="C338">
            <v>0</v>
          </cell>
          <cell r="D338">
            <v>0</v>
          </cell>
          <cell r="E338">
            <v>0</v>
          </cell>
          <cell r="F338">
            <v>26810.24</v>
          </cell>
          <cell r="G338">
            <v>-26810.24</v>
          </cell>
        </row>
        <row r="339">
          <cell r="A339" t="str">
            <v>002206.SZ</v>
          </cell>
          <cell r="B339" t="str">
            <v>海利得</v>
          </cell>
          <cell r="C339">
            <v>0</v>
          </cell>
          <cell r="D339">
            <v>0</v>
          </cell>
          <cell r="E339">
            <v>0</v>
          </cell>
          <cell r="F339">
            <v>146805.75</v>
          </cell>
          <cell r="G339">
            <v>-146805.75</v>
          </cell>
        </row>
        <row r="340">
          <cell r="A340" t="str">
            <v>002200.SZ</v>
          </cell>
          <cell r="B340" t="str">
            <v>ST云投</v>
          </cell>
          <cell r="C340">
            <v>0</v>
          </cell>
          <cell r="D340">
            <v>0</v>
          </cell>
          <cell r="E340">
            <v>0</v>
          </cell>
          <cell r="F340">
            <v>61437.57</v>
          </cell>
          <cell r="G340">
            <v>-61437.57</v>
          </cell>
        </row>
        <row r="341">
          <cell r="A341" t="str">
            <v>002159.SZ</v>
          </cell>
          <cell r="B341" t="str">
            <v>三特索道</v>
          </cell>
          <cell r="C341">
            <v>0</v>
          </cell>
          <cell r="D341">
            <v>0</v>
          </cell>
          <cell r="E341">
            <v>0</v>
          </cell>
          <cell r="F341">
            <v>97087.83</v>
          </cell>
          <cell r="G341">
            <v>-97087.83</v>
          </cell>
        </row>
        <row r="342">
          <cell r="A342" t="str">
            <v>002124.SZ</v>
          </cell>
          <cell r="B342" t="str">
            <v>天邦股份</v>
          </cell>
          <cell r="C342">
            <v>0</v>
          </cell>
          <cell r="D342">
            <v>0</v>
          </cell>
          <cell r="E342">
            <v>0</v>
          </cell>
          <cell r="F342">
            <v>306300.08</v>
          </cell>
          <cell r="G342">
            <v>-306300.08</v>
          </cell>
        </row>
        <row r="343">
          <cell r="A343" t="str">
            <v>002298.SZ</v>
          </cell>
          <cell r="B343" t="str">
            <v>中电兴发</v>
          </cell>
          <cell r="C343">
            <v>0</v>
          </cell>
          <cell r="D343">
            <v>0</v>
          </cell>
          <cell r="E343">
            <v>0</v>
          </cell>
          <cell r="F343">
            <v>90761.48</v>
          </cell>
          <cell r="G343">
            <v>-90761.48</v>
          </cell>
        </row>
        <row r="344">
          <cell r="A344" t="str">
            <v>002102.SZ</v>
          </cell>
          <cell r="B344" t="str">
            <v>ST冠福</v>
          </cell>
          <cell r="C344">
            <v>0</v>
          </cell>
          <cell r="D344">
            <v>0</v>
          </cell>
          <cell r="E344">
            <v>0</v>
          </cell>
          <cell r="F344">
            <v>-977749.62</v>
          </cell>
          <cell r="G344">
            <v>977749.62</v>
          </cell>
        </row>
        <row r="345">
          <cell r="A345" t="str">
            <v>002119.SZ</v>
          </cell>
          <cell r="B345" t="str">
            <v>康强电子</v>
          </cell>
          <cell r="C345">
            <v>0</v>
          </cell>
          <cell r="D345">
            <v>0</v>
          </cell>
          <cell r="E345">
            <v>0</v>
          </cell>
          <cell r="F345">
            <v>-1825886.36</v>
          </cell>
          <cell r="G345">
            <v>1825886.36</v>
          </cell>
        </row>
        <row r="346">
          <cell r="A346" t="str">
            <v>002145.SZ</v>
          </cell>
          <cell r="B346" t="str">
            <v>中核钛白</v>
          </cell>
          <cell r="C346">
            <v>0</v>
          </cell>
          <cell r="D346">
            <v>0</v>
          </cell>
          <cell r="E346">
            <v>0</v>
          </cell>
          <cell r="F346">
            <v>29315.1</v>
          </cell>
          <cell r="G346">
            <v>-29315.1</v>
          </cell>
        </row>
        <row r="347">
          <cell r="A347" t="str">
            <v>002146.SZ</v>
          </cell>
          <cell r="B347" t="str">
            <v>荣盛发展</v>
          </cell>
          <cell r="C347">
            <v>0</v>
          </cell>
          <cell r="D347">
            <v>0</v>
          </cell>
          <cell r="E347">
            <v>0</v>
          </cell>
          <cell r="F347">
            <v>650522.56</v>
          </cell>
          <cell r="G347">
            <v>-650522.56</v>
          </cell>
        </row>
        <row r="348">
          <cell r="A348" t="str">
            <v>002141.SZ</v>
          </cell>
          <cell r="B348" t="str">
            <v>贤丰控股</v>
          </cell>
          <cell r="C348">
            <v>0</v>
          </cell>
          <cell r="D348">
            <v>0</v>
          </cell>
          <cell r="E348">
            <v>0</v>
          </cell>
          <cell r="F348">
            <v>834423.78</v>
          </cell>
          <cell r="G348">
            <v>-834423.78</v>
          </cell>
        </row>
        <row r="349">
          <cell r="A349" t="str">
            <v>002096.SZ</v>
          </cell>
          <cell r="B349" t="str">
            <v>南岭民爆</v>
          </cell>
          <cell r="C349">
            <v>0</v>
          </cell>
          <cell r="D349">
            <v>0</v>
          </cell>
          <cell r="E349">
            <v>0</v>
          </cell>
          <cell r="F349">
            <v>3076189.34</v>
          </cell>
          <cell r="G349">
            <v>-3076189.34</v>
          </cell>
        </row>
        <row r="350">
          <cell r="A350" t="str">
            <v>002214.SZ</v>
          </cell>
          <cell r="B350" t="str">
            <v>大立科技</v>
          </cell>
          <cell r="C350">
            <v>0</v>
          </cell>
          <cell r="D350">
            <v>0</v>
          </cell>
          <cell r="E350">
            <v>0</v>
          </cell>
          <cell r="F350">
            <v>-30308.6</v>
          </cell>
          <cell r="G350">
            <v>30308.6</v>
          </cell>
        </row>
        <row r="351">
          <cell r="A351" t="str">
            <v>002237.SZ</v>
          </cell>
          <cell r="B351" t="str">
            <v>恒邦股份</v>
          </cell>
          <cell r="C351">
            <v>0</v>
          </cell>
          <cell r="D351">
            <v>0</v>
          </cell>
          <cell r="E351">
            <v>0</v>
          </cell>
          <cell r="F351">
            <v>-1180597.18</v>
          </cell>
          <cell r="G351">
            <v>1180597.18</v>
          </cell>
        </row>
        <row r="352">
          <cell r="A352" t="str">
            <v>002161.SZ</v>
          </cell>
          <cell r="B352" t="str">
            <v>远望谷</v>
          </cell>
          <cell r="C352">
            <v>0</v>
          </cell>
          <cell r="D352">
            <v>0</v>
          </cell>
          <cell r="E352">
            <v>0</v>
          </cell>
          <cell r="F352">
            <v>-636239.81</v>
          </cell>
          <cell r="G352">
            <v>636239.81</v>
          </cell>
        </row>
        <row r="353">
          <cell r="A353" t="str">
            <v>002149.SZ</v>
          </cell>
          <cell r="B353" t="str">
            <v>西部材料</v>
          </cell>
          <cell r="C353">
            <v>0</v>
          </cell>
          <cell r="D353">
            <v>0</v>
          </cell>
          <cell r="E353">
            <v>0</v>
          </cell>
          <cell r="F353">
            <v>39945.56</v>
          </cell>
          <cell r="G353">
            <v>-39945.56</v>
          </cell>
        </row>
        <row r="354">
          <cell r="A354" t="str">
            <v>002327.SZ</v>
          </cell>
          <cell r="B354" t="str">
            <v>富安娜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002241.SZ</v>
          </cell>
          <cell r="B355" t="str">
            <v>歌尔股份</v>
          </cell>
          <cell r="C355">
            <v>0</v>
          </cell>
          <cell r="D355">
            <v>0</v>
          </cell>
          <cell r="E355">
            <v>0</v>
          </cell>
          <cell r="F355">
            <v>-21338219.12</v>
          </cell>
          <cell r="G355">
            <v>21338219.12</v>
          </cell>
        </row>
        <row r="356">
          <cell r="A356" t="str">
            <v>002139.SZ</v>
          </cell>
          <cell r="B356" t="str">
            <v>拓邦股份</v>
          </cell>
          <cell r="C356">
            <v>0</v>
          </cell>
          <cell r="D356">
            <v>0</v>
          </cell>
          <cell r="E356">
            <v>0</v>
          </cell>
          <cell r="F356">
            <v>-586689.68</v>
          </cell>
          <cell r="G356">
            <v>586689.68</v>
          </cell>
        </row>
        <row r="357">
          <cell r="A357" t="str">
            <v>002173.SZ</v>
          </cell>
          <cell r="B357" t="str">
            <v>创新医疗</v>
          </cell>
          <cell r="C357">
            <v>0</v>
          </cell>
          <cell r="D357">
            <v>0</v>
          </cell>
          <cell r="E357">
            <v>0</v>
          </cell>
          <cell r="F357">
            <v>-31828.84</v>
          </cell>
          <cell r="G357">
            <v>31828.84</v>
          </cell>
        </row>
        <row r="358">
          <cell r="A358" t="str">
            <v>002360.SZ</v>
          </cell>
          <cell r="B358" t="str">
            <v>同德化工</v>
          </cell>
          <cell r="C358">
            <v>0</v>
          </cell>
          <cell r="D358">
            <v>0</v>
          </cell>
          <cell r="E358">
            <v>0</v>
          </cell>
          <cell r="F358">
            <v>4629149.78</v>
          </cell>
          <cell r="G358">
            <v>-4629149.78</v>
          </cell>
        </row>
        <row r="359">
          <cell r="A359" t="str">
            <v>002361.SZ</v>
          </cell>
          <cell r="B359" t="str">
            <v>神剑股份</v>
          </cell>
          <cell r="C359">
            <v>0</v>
          </cell>
          <cell r="D359">
            <v>0</v>
          </cell>
          <cell r="E359">
            <v>0</v>
          </cell>
          <cell r="F359">
            <v>-15816.49</v>
          </cell>
          <cell r="G359">
            <v>15816.49</v>
          </cell>
        </row>
        <row r="360">
          <cell r="A360" t="str">
            <v>002264.SZ</v>
          </cell>
          <cell r="B360" t="str">
            <v>新华都</v>
          </cell>
          <cell r="C360">
            <v>0</v>
          </cell>
          <cell r="D360">
            <v>0</v>
          </cell>
          <cell r="E360">
            <v>0</v>
          </cell>
          <cell r="F360">
            <v>1462572.58</v>
          </cell>
          <cell r="G360">
            <v>-1462572.58</v>
          </cell>
        </row>
        <row r="361">
          <cell r="A361" t="str">
            <v>002179.SZ</v>
          </cell>
          <cell r="B361" t="str">
            <v>中航光电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002262.SZ</v>
          </cell>
          <cell r="B362" t="str">
            <v>恩华药业</v>
          </cell>
          <cell r="C362">
            <v>0</v>
          </cell>
          <cell r="D362">
            <v>0</v>
          </cell>
          <cell r="E362">
            <v>0</v>
          </cell>
          <cell r="F362">
            <v>-28997.87</v>
          </cell>
          <cell r="G362">
            <v>28997.87</v>
          </cell>
        </row>
        <row r="363">
          <cell r="A363" t="str">
            <v>002190.SZ</v>
          </cell>
          <cell r="B363" t="str">
            <v>成飞集成</v>
          </cell>
          <cell r="C363">
            <v>0</v>
          </cell>
          <cell r="D363">
            <v>0</v>
          </cell>
          <cell r="E363">
            <v>0</v>
          </cell>
          <cell r="F363">
            <v>91082.13</v>
          </cell>
          <cell r="G363">
            <v>-91082.13</v>
          </cell>
        </row>
        <row r="364">
          <cell r="A364" t="str">
            <v>002169.SZ</v>
          </cell>
          <cell r="B364" t="str">
            <v>智光电气</v>
          </cell>
          <cell r="C364">
            <v>0</v>
          </cell>
          <cell r="D364">
            <v>0</v>
          </cell>
          <cell r="E364">
            <v>0</v>
          </cell>
          <cell r="F364">
            <v>-248988.24</v>
          </cell>
          <cell r="G364">
            <v>248988.24</v>
          </cell>
        </row>
        <row r="365">
          <cell r="A365" t="str">
            <v>002151.SZ</v>
          </cell>
          <cell r="B365" t="str">
            <v>北斗星通</v>
          </cell>
          <cell r="C365">
            <v>0</v>
          </cell>
          <cell r="D365">
            <v>0</v>
          </cell>
          <cell r="E365">
            <v>0</v>
          </cell>
          <cell r="F365">
            <v>320498.63</v>
          </cell>
          <cell r="G365">
            <v>-320498.63</v>
          </cell>
        </row>
        <row r="366">
          <cell r="A366" t="str">
            <v>002204.SZ</v>
          </cell>
          <cell r="B366" t="str">
            <v>大连重工</v>
          </cell>
          <cell r="C366">
            <v>0</v>
          </cell>
          <cell r="D366">
            <v>0</v>
          </cell>
          <cell r="E366">
            <v>0</v>
          </cell>
          <cell r="F366">
            <v>12476597.57</v>
          </cell>
          <cell r="G366">
            <v>-12476597.57</v>
          </cell>
        </row>
        <row r="367">
          <cell r="A367" t="str">
            <v>002210.SZ</v>
          </cell>
          <cell r="B367" t="str">
            <v>飞马国际</v>
          </cell>
          <cell r="C367">
            <v>0</v>
          </cell>
          <cell r="D367">
            <v>0</v>
          </cell>
          <cell r="E367">
            <v>0</v>
          </cell>
          <cell r="F367">
            <v>182411.59</v>
          </cell>
          <cell r="G367">
            <v>-182411.59</v>
          </cell>
        </row>
        <row r="368">
          <cell r="A368" t="str">
            <v>002198.SZ</v>
          </cell>
          <cell r="B368" t="str">
            <v>嘉应制药</v>
          </cell>
          <cell r="C368">
            <v>0</v>
          </cell>
          <cell r="D368">
            <v>0</v>
          </cell>
          <cell r="E368">
            <v>0</v>
          </cell>
          <cell r="F368">
            <v>-185109.51</v>
          </cell>
          <cell r="G368">
            <v>185109.51</v>
          </cell>
        </row>
        <row r="369">
          <cell r="A369" t="str">
            <v>002156.SZ</v>
          </cell>
          <cell r="B369" t="str">
            <v>通富微电</v>
          </cell>
          <cell r="C369">
            <v>0</v>
          </cell>
          <cell r="D369">
            <v>0</v>
          </cell>
          <cell r="E369">
            <v>0</v>
          </cell>
          <cell r="F369">
            <v>205378.4</v>
          </cell>
          <cell r="G369">
            <v>-205378.4</v>
          </cell>
        </row>
        <row r="370">
          <cell r="A370" t="str">
            <v>002366.SZ</v>
          </cell>
          <cell r="B370" t="str">
            <v>台海核电</v>
          </cell>
          <cell r="C370">
            <v>0</v>
          </cell>
          <cell r="D370">
            <v>0</v>
          </cell>
          <cell r="E370">
            <v>0</v>
          </cell>
          <cell r="F370">
            <v>-2726017.79</v>
          </cell>
          <cell r="G370">
            <v>2726017.79</v>
          </cell>
        </row>
        <row r="371">
          <cell r="A371" t="str">
            <v>002175.SZ</v>
          </cell>
          <cell r="B371" t="str">
            <v>东方网络</v>
          </cell>
          <cell r="C371">
            <v>0</v>
          </cell>
          <cell r="D371">
            <v>0</v>
          </cell>
          <cell r="E371">
            <v>0</v>
          </cell>
          <cell r="F371">
            <v>3531707.62</v>
          </cell>
          <cell r="G371">
            <v>-3531707.62</v>
          </cell>
        </row>
        <row r="372">
          <cell r="A372" t="str">
            <v>002148.SZ</v>
          </cell>
          <cell r="B372" t="str">
            <v>北纬科技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002158.SZ</v>
          </cell>
          <cell r="B373" t="str">
            <v>汉钟精机</v>
          </cell>
          <cell r="C373">
            <v>0</v>
          </cell>
          <cell r="D373">
            <v>0</v>
          </cell>
          <cell r="E373">
            <v>0</v>
          </cell>
          <cell r="F373">
            <v>-3680797.99</v>
          </cell>
          <cell r="G373">
            <v>3680797.99</v>
          </cell>
        </row>
        <row r="374">
          <cell r="A374" t="str">
            <v>002213.SZ</v>
          </cell>
          <cell r="B374" t="str">
            <v>大为股份</v>
          </cell>
          <cell r="C374">
            <v>0</v>
          </cell>
          <cell r="D374">
            <v>0</v>
          </cell>
          <cell r="E374">
            <v>0</v>
          </cell>
          <cell r="F374">
            <v>100994.96</v>
          </cell>
          <cell r="G374">
            <v>-100994.96</v>
          </cell>
        </row>
        <row r="375">
          <cell r="A375" t="str">
            <v>002309.SZ</v>
          </cell>
          <cell r="B375" t="str">
            <v>中利集团</v>
          </cell>
          <cell r="C375">
            <v>0</v>
          </cell>
          <cell r="D375">
            <v>0</v>
          </cell>
          <cell r="E375">
            <v>0</v>
          </cell>
          <cell r="F375">
            <v>107161868.93</v>
          </cell>
          <cell r="G375">
            <v>-107161868.93</v>
          </cell>
        </row>
        <row r="376">
          <cell r="A376" t="str">
            <v>002296.SZ</v>
          </cell>
          <cell r="B376" t="str">
            <v>辉煌科技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</row>
        <row r="377">
          <cell r="A377" t="str">
            <v>002352.SZ</v>
          </cell>
          <cell r="B377" t="str">
            <v>顺丰控股</v>
          </cell>
          <cell r="C377">
            <v>0</v>
          </cell>
          <cell r="D377">
            <v>0</v>
          </cell>
          <cell r="E377">
            <v>0</v>
          </cell>
          <cell r="F377">
            <v>4203258.96</v>
          </cell>
          <cell r="G377">
            <v>-4203258.96</v>
          </cell>
        </row>
        <row r="378">
          <cell r="A378" t="str">
            <v>002196.SZ</v>
          </cell>
          <cell r="B378" t="str">
            <v>方正电机</v>
          </cell>
          <cell r="C378">
            <v>0</v>
          </cell>
          <cell r="D378">
            <v>0</v>
          </cell>
          <cell r="E378">
            <v>0</v>
          </cell>
          <cell r="F378">
            <v>28594401.59</v>
          </cell>
          <cell r="G378">
            <v>-28594401.59</v>
          </cell>
        </row>
        <row r="379">
          <cell r="A379" t="str">
            <v>002208.SZ</v>
          </cell>
          <cell r="B379" t="str">
            <v>合肥城建</v>
          </cell>
          <cell r="C379">
            <v>0</v>
          </cell>
          <cell r="D379">
            <v>0</v>
          </cell>
          <cell r="E379">
            <v>0</v>
          </cell>
          <cell r="F379">
            <v>565526.69</v>
          </cell>
          <cell r="G379">
            <v>-565526.69</v>
          </cell>
        </row>
        <row r="380">
          <cell r="A380" t="str">
            <v>002202.SZ</v>
          </cell>
          <cell r="B380" t="str">
            <v>金风科技</v>
          </cell>
          <cell r="C380">
            <v>0</v>
          </cell>
          <cell r="D380">
            <v>0</v>
          </cell>
          <cell r="E380">
            <v>0</v>
          </cell>
          <cell r="F380">
            <v>1165882.86</v>
          </cell>
          <cell r="G380">
            <v>-1165882.86</v>
          </cell>
        </row>
        <row r="381">
          <cell r="A381" t="str">
            <v>002163.SZ</v>
          </cell>
          <cell r="B381" t="str">
            <v>海南发展</v>
          </cell>
          <cell r="C381">
            <v>0</v>
          </cell>
          <cell r="D381">
            <v>0</v>
          </cell>
          <cell r="E381">
            <v>0</v>
          </cell>
          <cell r="F381">
            <v>329527.69</v>
          </cell>
          <cell r="G381">
            <v>-329527.69</v>
          </cell>
        </row>
        <row r="382">
          <cell r="A382" t="str">
            <v>002194.SZ</v>
          </cell>
          <cell r="B382" t="str">
            <v>武汉凡谷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</row>
        <row r="383">
          <cell r="A383" t="str">
            <v>002171.SZ</v>
          </cell>
          <cell r="B383" t="str">
            <v>楚江新材</v>
          </cell>
          <cell r="C383">
            <v>0</v>
          </cell>
          <cell r="D383">
            <v>0</v>
          </cell>
          <cell r="E383">
            <v>0</v>
          </cell>
          <cell r="F383">
            <v>69993693.24</v>
          </cell>
          <cell r="G383">
            <v>-69993693.24</v>
          </cell>
        </row>
        <row r="384">
          <cell r="A384" t="str">
            <v>002335.SZ</v>
          </cell>
          <cell r="B384" t="str">
            <v>科华数据</v>
          </cell>
          <cell r="C384">
            <v>0</v>
          </cell>
          <cell r="D384">
            <v>0</v>
          </cell>
          <cell r="E384">
            <v>0</v>
          </cell>
          <cell r="F384">
            <v>406659.26</v>
          </cell>
          <cell r="G384">
            <v>-406659.26</v>
          </cell>
        </row>
        <row r="385">
          <cell r="A385" t="str">
            <v>002228.SZ</v>
          </cell>
          <cell r="B385" t="str">
            <v>合兴包装</v>
          </cell>
          <cell r="C385">
            <v>0</v>
          </cell>
          <cell r="D385">
            <v>0</v>
          </cell>
          <cell r="E385">
            <v>0</v>
          </cell>
          <cell r="F385">
            <v>-5007906.2</v>
          </cell>
          <cell r="G385">
            <v>5007906.2</v>
          </cell>
        </row>
        <row r="386">
          <cell r="A386" t="str">
            <v>002247.SZ</v>
          </cell>
          <cell r="B386" t="str">
            <v>聚力文化</v>
          </cell>
          <cell r="C386">
            <v>0</v>
          </cell>
          <cell r="D386">
            <v>0</v>
          </cell>
          <cell r="E386">
            <v>0</v>
          </cell>
          <cell r="F386">
            <v>812291.22</v>
          </cell>
          <cell r="G386">
            <v>-812291.22</v>
          </cell>
        </row>
        <row r="387">
          <cell r="A387" t="str">
            <v>002229.SZ</v>
          </cell>
          <cell r="B387" t="str">
            <v>鸿博股份</v>
          </cell>
          <cell r="C387">
            <v>0</v>
          </cell>
          <cell r="D387">
            <v>0</v>
          </cell>
          <cell r="E387">
            <v>0</v>
          </cell>
          <cell r="F387">
            <v>-62439.07</v>
          </cell>
          <cell r="G387">
            <v>62439.07</v>
          </cell>
        </row>
        <row r="388">
          <cell r="A388" t="str">
            <v>002211.SZ</v>
          </cell>
          <cell r="B388" t="str">
            <v>宏达新材</v>
          </cell>
          <cell r="C388">
            <v>0</v>
          </cell>
          <cell r="D388">
            <v>0</v>
          </cell>
          <cell r="E388">
            <v>0</v>
          </cell>
          <cell r="F388">
            <v>7117.44</v>
          </cell>
          <cell r="G388">
            <v>-7117.44</v>
          </cell>
        </row>
        <row r="389">
          <cell r="A389" t="str">
            <v>002308.SZ</v>
          </cell>
          <cell r="B389" t="str">
            <v>威创股份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002248.SZ</v>
          </cell>
          <cell r="B390" t="str">
            <v>华东数控</v>
          </cell>
          <cell r="C390">
            <v>0</v>
          </cell>
          <cell r="D390">
            <v>0</v>
          </cell>
          <cell r="E390">
            <v>0</v>
          </cell>
          <cell r="F390">
            <v>1133372.09</v>
          </cell>
          <cell r="G390">
            <v>-1133372.09</v>
          </cell>
        </row>
        <row r="391">
          <cell r="A391" t="str">
            <v>002234.SZ</v>
          </cell>
          <cell r="B391" t="str">
            <v>民和股份</v>
          </cell>
          <cell r="C391">
            <v>0</v>
          </cell>
          <cell r="D391">
            <v>0</v>
          </cell>
          <cell r="E391">
            <v>0</v>
          </cell>
          <cell r="F391">
            <v>221570.39</v>
          </cell>
          <cell r="G391">
            <v>-221570.39</v>
          </cell>
        </row>
        <row r="392">
          <cell r="A392" t="str">
            <v>002182.SZ</v>
          </cell>
          <cell r="B392" t="str">
            <v>云海金属</v>
          </cell>
          <cell r="C392">
            <v>0</v>
          </cell>
          <cell r="D392">
            <v>0</v>
          </cell>
          <cell r="E392">
            <v>0</v>
          </cell>
          <cell r="F392">
            <v>-2266709.79</v>
          </cell>
          <cell r="G392">
            <v>2266709.79</v>
          </cell>
        </row>
        <row r="393">
          <cell r="A393" t="str">
            <v>002217.SZ</v>
          </cell>
          <cell r="B393" t="str">
            <v>合力泰</v>
          </cell>
          <cell r="C393">
            <v>0</v>
          </cell>
          <cell r="D393">
            <v>0</v>
          </cell>
          <cell r="E393">
            <v>0</v>
          </cell>
          <cell r="F393">
            <v>-1394965.79</v>
          </cell>
          <cell r="G393">
            <v>1394965.79</v>
          </cell>
        </row>
        <row r="394">
          <cell r="A394" t="str">
            <v>002184.SZ</v>
          </cell>
          <cell r="B394" t="str">
            <v>海得控制</v>
          </cell>
          <cell r="C394">
            <v>0</v>
          </cell>
          <cell r="D394">
            <v>0</v>
          </cell>
          <cell r="E394">
            <v>0</v>
          </cell>
          <cell r="F394">
            <v>-16751.56</v>
          </cell>
          <cell r="G394">
            <v>16751.56</v>
          </cell>
        </row>
        <row r="395">
          <cell r="A395" t="str">
            <v>002251.SZ</v>
          </cell>
          <cell r="B395" t="str">
            <v>步步高</v>
          </cell>
          <cell r="C395">
            <v>0</v>
          </cell>
          <cell r="D395">
            <v>0</v>
          </cell>
          <cell r="E395">
            <v>0</v>
          </cell>
          <cell r="F395">
            <v>19688495.96</v>
          </cell>
          <cell r="G395">
            <v>-19688495.96</v>
          </cell>
        </row>
        <row r="396">
          <cell r="A396" t="str">
            <v>002225.SZ</v>
          </cell>
          <cell r="B396" t="str">
            <v>濮耐股份</v>
          </cell>
          <cell r="C396">
            <v>0</v>
          </cell>
          <cell r="D396">
            <v>0</v>
          </cell>
          <cell r="E396">
            <v>0</v>
          </cell>
          <cell r="F396">
            <v>-333397.55</v>
          </cell>
          <cell r="G396">
            <v>333397.55</v>
          </cell>
        </row>
        <row r="397">
          <cell r="A397" t="str">
            <v>002236.SZ</v>
          </cell>
          <cell r="B397" t="str">
            <v>大华股份</v>
          </cell>
          <cell r="C397">
            <v>0</v>
          </cell>
          <cell r="D397">
            <v>0</v>
          </cell>
          <cell r="E397">
            <v>0</v>
          </cell>
          <cell r="F397">
            <v>33064078.63</v>
          </cell>
          <cell r="G397">
            <v>-33064078.63</v>
          </cell>
        </row>
        <row r="398">
          <cell r="A398" t="str">
            <v>002235.SZ</v>
          </cell>
          <cell r="B398" t="str">
            <v>安妮股份</v>
          </cell>
          <cell r="C398">
            <v>0</v>
          </cell>
          <cell r="D398">
            <v>0</v>
          </cell>
          <cell r="E398">
            <v>0</v>
          </cell>
          <cell r="F398">
            <v>-98600.48</v>
          </cell>
          <cell r="G398">
            <v>98600.48</v>
          </cell>
        </row>
        <row r="399">
          <cell r="A399" t="str">
            <v>002188.SZ</v>
          </cell>
          <cell r="B399" t="str">
            <v>*ST巴士</v>
          </cell>
          <cell r="C399">
            <v>0</v>
          </cell>
          <cell r="D399">
            <v>0</v>
          </cell>
          <cell r="E399">
            <v>0</v>
          </cell>
          <cell r="F399">
            <v>-125858.65</v>
          </cell>
          <cell r="G399">
            <v>125858.65</v>
          </cell>
        </row>
        <row r="400">
          <cell r="A400" t="str">
            <v>002289.SZ</v>
          </cell>
          <cell r="B400" t="str">
            <v>宇顺电子</v>
          </cell>
          <cell r="C400">
            <v>0</v>
          </cell>
          <cell r="D400">
            <v>0</v>
          </cell>
          <cell r="E400">
            <v>0</v>
          </cell>
          <cell r="F400">
            <v>114528.29</v>
          </cell>
          <cell r="G400">
            <v>-114528.29</v>
          </cell>
        </row>
        <row r="401">
          <cell r="A401" t="str">
            <v>002290.SZ</v>
          </cell>
          <cell r="B401" t="str">
            <v>禾盛新材</v>
          </cell>
          <cell r="C401">
            <v>0</v>
          </cell>
          <cell r="D401">
            <v>0</v>
          </cell>
          <cell r="E401">
            <v>0</v>
          </cell>
          <cell r="F401">
            <v>-29333.94</v>
          </cell>
          <cell r="G401">
            <v>29333.94</v>
          </cell>
        </row>
        <row r="402">
          <cell r="A402" t="str">
            <v>002292.SZ</v>
          </cell>
          <cell r="B402" t="str">
            <v>奥飞娱乐</v>
          </cell>
          <cell r="C402">
            <v>0</v>
          </cell>
          <cell r="D402">
            <v>0</v>
          </cell>
          <cell r="E402">
            <v>0</v>
          </cell>
          <cell r="F402">
            <v>1640262.86</v>
          </cell>
          <cell r="G402">
            <v>-1640262.86</v>
          </cell>
        </row>
        <row r="403">
          <cell r="A403" t="str">
            <v>002314.SZ</v>
          </cell>
          <cell r="B403" t="str">
            <v>南山控股</v>
          </cell>
          <cell r="C403">
            <v>0</v>
          </cell>
          <cell r="D403">
            <v>0</v>
          </cell>
          <cell r="E403">
            <v>0</v>
          </cell>
          <cell r="F403">
            <v>95031718.05</v>
          </cell>
          <cell r="G403">
            <v>-95031718.05</v>
          </cell>
        </row>
        <row r="404">
          <cell r="A404" t="str">
            <v>002233.SZ</v>
          </cell>
          <cell r="B404" t="str">
            <v>塔牌集团</v>
          </cell>
          <cell r="C404">
            <v>0</v>
          </cell>
          <cell r="D404">
            <v>0</v>
          </cell>
          <cell r="E404">
            <v>0</v>
          </cell>
          <cell r="F404">
            <v>30855.47</v>
          </cell>
          <cell r="G404">
            <v>-30855.47</v>
          </cell>
        </row>
        <row r="405">
          <cell r="A405" t="str">
            <v>002330.SZ</v>
          </cell>
          <cell r="B405" t="str">
            <v>得利斯</v>
          </cell>
          <cell r="C405">
            <v>0</v>
          </cell>
          <cell r="D405">
            <v>0</v>
          </cell>
          <cell r="E405">
            <v>0</v>
          </cell>
          <cell r="F405">
            <v>222919.48</v>
          </cell>
          <cell r="G405">
            <v>-222919.48</v>
          </cell>
        </row>
        <row r="406">
          <cell r="A406" t="str">
            <v>002239.SZ</v>
          </cell>
          <cell r="B406" t="str">
            <v>奥特佳</v>
          </cell>
          <cell r="C406">
            <v>0</v>
          </cell>
          <cell r="D406">
            <v>0</v>
          </cell>
          <cell r="E406">
            <v>0</v>
          </cell>
          <cell r="F406">
            <v>2138177.37</v>
          </cell>
          <cell r="G406">
            <v>-2138177.37</v>
          </cell>
        </row>
        <row r="407">
          <cell r="A407" t="str">
            <v>002317.SZ</v>
          </cell>
          <cell r="B407" t="str">
            <v>众生药业</v>
          </cell>
          <cell r="C407">
            <v>0</v>
          </cell>
          <cell r="D407">
            <v>0</v>
          </cell>
          <cell r="E407">
            <v>0</v>
          </cell>
          <cell r="F407">
            <v>19077.03</v>
          </cell>
          <cell r="G407">
            <v>-19077.03</v>
          </cell>
        </row>
        <row r="408">
          <cell r="A408" t="str">
            <v>002275.SZ</v>
          </cell>
          <cell r="B408" t="str">
            <v>桂林三金</v>
          </cell>
          <cell r="C408">
            <v>0</v>
          </cell>
          <cell r="D408">
            <v>0</v>
          </cell>
          <cell r="E408">
            <v>0</v>
          </cell>
          <cell r="F408">
            <v>15541890.13</v>
          </cell>
          <cell r="G408">
            <v>-15541890.13</v>
          </cell>
        </row>
        <row r="409">
          <cell r="A409" t="str">
            <v>002311.SZ</v>
          </cell>
          <cell r="B409" t="str">
            <v>海大集团</v>
          </cell>
          <cell r="C409">
            <v>0</v>
          </cell>
          <cell r="D409">
            <v>0</v>
          </cell>
          <cell r="E409">
            <v>0</v>
          </cell>
          <cell r="F409">
            <v>999450.9</v>
          </cell>
          <cell r="G409">
            <v>-999450.9</v>
          </cell>
        </row>
        <row r="410">
          <cell r="A410" t="str">
            <v>002252.SZ</v>
          </cell>
          <cell r="B410" t="str">
            <v>上海莱士</v>
          </cell>
          <cell r="C410">
            <v>0</v>
          </cell>
          <cell r="D410">
            <v>0</v>
          </cell>
          <cell r="E410">
            <v>0</v>
          </cell>
          <cell r="F410">
            <v>-921816.72</v>
          </cell>
          <cell r="G410">
            <v>921816.72</v>
          </cell>
        </row>
        <row r="411">
          <cell r="A411" t="str">
            <v>002341.SZ</v>
          </cell>
          <cell r="B411" t="str">
            <v>新纶新材</v>
          </cell>
          <cell r="C411">
            <v>0</v>
          </cell>
          <cell r="D411">
            <v>0</v>
          </cell>
          <cell r="E411">
            <v>0</v>
          </cell>
          <cell r="F411">
            <v>-20915.95</v>
          </cell>
          <cell r="G411">
            <v>20915.95</v>
          </cell>
        </row>
        <row r="412">
          <cell r="A412" t="str">
            <v>002263.SZ</v>
          </cell>
          <cell r="B412" t="str">
            <v>大东南</v>
          </cell>
          <cell r="C412">
            <v>0</v>
          </cell>
          <cell r="D412">
            <v>0</v>
          </cell>
          <cell r="E412">
            <v>0</v>
          </cell>
          <cell r="F412">
            <v>27172.19</v>
          </cell>
          <cell r="G412">
            <v>-27172.19</v>
          </cell>
        </row>
        <row r="413">
          <cell r="A413" t="str">
            <v>002277.SZ</v>
          </cell>
          <cell r="B413" t="str">
            <v>友阿股份</v>
          </cell>
          <cell r="C413">
            <v>0</v>
          </cell>
          <cell r="D413">
            <v>0</v>
          </cell>
          <cell r="E413">
            <v>0</v>
          </cell>
          <cell r="F413">
            <v>-46027.35</v>
          </cell>
          <cell r="G413">
            <v>46027.35</v>
          </cell>
        </row>
        <row r="414">
          <cell r="A414" t="str">
            <v>002320.SZ</v>
          </cell>
          <cell r="B414" t="str">
            <v>海峡股份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002318.SZ</v>
          </cell>
          <cell r="B415" t="str">
            <v>久立特材</v>
          </cell>
          <cell r="C415">
            <v>0</v>
          </cell>
          <cell r="D415">
            <v>0</v>
          </cell>
          <cell r="E415">
            <v>0</v>
          </cell>
          <cell r="F415">
            <v>369973.54</v>
          </cell>
          <cell r="G415">
            <v>-369973.54</v>
          </cell>
        </row>
        <row r="416">
          <cell r="A416" t="str">
            <v>002326.SZ</v>
          </cell>
          <cell r="B416" t="str">
            <v>永太科技</v>
          </cell>
          <cell r="C416">
            <v>0</v>
          </cell>
          <cell r="D416">
            <v>0</v>
          </cell>
          <cell r="E416">
            <v>0</v>
          </cell>
          <cell r="F416">
            <v>-82287643.04</v>
          </cell>
          <cell r="G416">
            <v>82287643.04</v>
          </cell>
        </row>
        <row r="417">
          <cell r="A417" t="str">
            <v>002372.SZ</v>
          </cell>
          <cell r="B417" t="str">
            <v>伟星新材</v>
          </cell>
          <cell r="C417">
            <v>0</v>
          </cell>
          <cell r="D417">
            <v>0</v>
          </cell>
          <cell r="E417">
            <v>0</v>
          </cell>
          <cell r="F417">
            <v>-173539.63</v>
          </cell>
          <cell r="G417">
            <v>173539.63</v>
          </cell>
        </row>
        <row r="418">
          <cell r="A418" t="str">
            <v>002331.SZ</v>
          </cell>
          <cell r="B418" t="str">
            <v>皖通科技</v>
          </cell>
          <cell r="C418">
            <v>0</v>
          </cell>
          <cell r="D418">
            <v>0</v>
          </cell>
          <cell r="E418">
            <v>0</v>
          </cell>
          <cell r="F418">
            <v>-37239.09</v>
          </cell>
          <cell r="G418">
            <v>37239.09</v>
          </cell>
        </row>
        <row r="419">
          <cell r="A419" t="str">
            <v>002288.SZ</v>
          </cell>
          <cell r="B419" t="str">
            <v>超华科技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002342.SZ</v>
          </cell>
          <cell r="B420" t="str">
            <v>巨力索具</v>
          </cell>
          <cell r="C420">
            <v>0</v>
          </cell>
          <cell r="D420">
            <v>0</v>
          </cell>
          <cell r="E420">
            <v>0</v>
          </cell>
          <cell r="F420">
            <v>-1162215.28</v>
          </cell>
          <cell r="G420">
            <v>1162215.28</v>
          </cell>
        </row>
        <row r="421">
          <cell r="A421" t="str">
            <v>002346.SZ</v>
          </cell>
          <cell r="B421" t="str">
            <v>柘中股份</v>
          </cell>
          <cell r="C421">
            <v>0</v>
          </cell>
          <cell r="D421">
            <v>0</v>
          </cell>
          <cell r="E421">
            <v>0</v>
          </cell>
          <cell r="F421">
            <v>-51658.59</v>
          </cell>
          <cell r="G421">
            <v>51658.59</v>
          </cell>
        </row>
        <row r="422">
          <cell r="A422" t="str">
            <v>002344.SZ</v>
          </cell>
          <cell r="B422" t="str">
            <v>海宁皮城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002282.SZ</v>
          </cell>
          <cell r="B423" t="str">
            <v>博深股份</v>
          </cell>
          <cell r="C423">
            <v>0</v>
          </cell>
          <cell r="D423">
            <v>0</v>
          </cell>
          <cell r="E423">
            <v>0</v>
          </cell>
          <cell r="F423">
            <v>-145697.06</v>
          </cell>
          <cell r="G423">
            <v>145697.06</v>
          </cell>
        </row>
        <row r="424">
          <cell r="A424" t="str">
            <v>002332.SZ</v>
          </cell>
          <cell r="B424" t="str">
            <v>仙琚制药</v>
          </cell>
          <cell r="C424">
            <v>0</v>
          </cell>
          <cell r="D424">
            <v>0</v>
          </cell>
          <cell r="E424">
            <v>0</v>
          </cell>
          <cell r="F424">
            <v>5535030.18</v>
          </cell>
          <cell r="G424">
            <v>-5535030.18</v>
          </cell>
        </row>
        <row r="425">
          <cell r="A425" t="str">
            <v>002299.SZ</v>
          </cell>
          <cell r="B425" t="str">
            <v>圣农发展</v>
          </cell>
          <cell r="C425">
            <v>0</v>
          </cell>
          <cell r="D425">
            <v>0</v>
          </cell>
          <cell r="E425">
            <v>0</v>
          </cell>
          <cell r="F425">
            <v>400</v>
          </cell>
          <cell r="G425">
            <v>-400</v>
          </cell>
        </row>
        <row r="426">
          <cell r="A426" t="str">
            <v>002348.SZ</v>
          </cell>
          <cell r="B426" t="str">
            <v>高乐股份</v>
          </cell>
          <cell r="C426">
            <v>0</v>
          </cell>
          <cell r="D426">
            <v>0</v>
          </cell>
          <cell r="E426">
            <v>0</v>
          </cell>
          <cell r="F426">
            <v>1208635</v>
          </cell>
          <cell r="G426">
            <v>-1208635</v>
          </cell>
        </row>
        <row r="427">
          <cell r="A427" t="str">
            <v>002340.SZ</v>
          </cell>
          <cell r="B427" t="str">
            <v>格林美</v>
          </cell>
          <cell r="C427">
            <v>0</v>
          </cell>
          <cell r="D427">
            <v>0</v>
          </cell>
          <cell r="E427">
            <v>0</v>
          </cell>
          <cell r="F427">
            <v>-2888991.62</v>
          </cell>
          <cell r="G427">
            <v>2888991.62</v>
          </cell>
        </row>
        <row r="428">
          <cell r="A428" t="str">
            <v>002349.SZ</v>
          </cell>
          <cell r="B428" t="str">
            <v>精华制药</v>
          </cell>
          <cell r="C428">
            <v>0</v>
          </cell>
          <cell r="D428">
            <v>0</v>
          </cell>
          <cell r="E428">
            <v>0</v>
          </cell>
          <cell r="F428">
            <v>837.94</v>
          </cell>
          <cell r="G428">
            <v>-837.94</v>
          </cell>
        </row>
        <row r="429">
          <cell r="A429" t="str">
            <v>002358.SZ</v>
          </cell>
          <cell r="B429" t="str">
            <v>ST森源</v>
          </cell>
          <cell r="C429">
            <v>0</v>
          </cell>
          <cell r="D429">
            <v>0</v>
          </cell>
          <cell r="E429">
            <v>0</v>
          </cell>
          <cell r="F429">
            <v>537688.95</v>
          </cell>
          <cell r="G429">
            <v>-537688.95</v>
          </cell>
        </row>
        <row r="430">
          <cell r="A430" t="str">
            <v>002365.SZ</v>
          </cell>
          <cell r="B430" t="str">
            <v>永安药业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002368.SZ</v>
          </cell>
          <cell r="B431" t="str">
            <v>太极股份</v>
          </cell>
          <cell r="C431">
            <v>0</v>
          </cell>
          <cell r="D431">
            <v>0</v>
          </cell>
          <cell r="E431">
            <v>0</v>
          </cell>
          <cell r="F431">
            <v>33736.15</v>
          </cell>
          <cell r="G431">
            <v>-33736.15</v>
          </cell>
        </row>
        <row r="432">
          <cell r="A432" t="str">
            <v>002378.SZ</v>
          </cell>
          <cell r="B432" t="str">
            <v>章源钨业</v>
          </cell>
          <cell r="C432">
            <v>0</v>
          </cell>
          <cell r="D432">
            <v>0</v>
          </cell>
          <cell r="E432">
            <v>0</v>
          </cell>
          <cell r="F432">
            <v>-379278.82</v>
          </cell>
          <cell r="G432">
            <v>379278.82</v>
          </cell>
        </row>
        <row r="433">
          <cell r="A433" t="str">
            <v>002376.SZ</v>
          </cell>
          <cell r="B433" t="str">
            <v>新北洋</v>
          </cell>
          <cell r="C433">
            <v>0</v>
          </cell>
          <cell r="D433">
            <v>0</v>
          </cell>
          <cell r="E433">
            <v>0</v>
          </cell>
          <cell r="F433">
            <v>707318.22</v>
          </cell>
          <cell r="G433">
            <v>-707318.22</v>
          </cell>
        </row>
        <row r="434">
          <cell r="A434" t="str">
            <v>002355.SZ</v>
          </cell>
          <cell r="B434" t="str">
            <v>兴民智通</v>
          </cell>
          <cell r="C434">
            <v>0</v>
          </cell>
          <cell r="D434">
            <v>0</v>
          </cell>
          <cell r="E434">
            <v>0</v>
          </cell>
          <cell r="F434">
            <v>677690.99</v>
          </cell>
          <cell r="G434">
            <v>-677690.99</v>
          </cell>
        </row>
        <row r="435">
          <cell r="A435" t="str">
            <v>002371.SZ</v>
          </cell>
          <cell r="B435" t="str">
            <v>北方华创</v>
          </cell>
          <cell r="C435">
            <v>0</v>
          </cell>
          <cell r="D435">
            <v>0</v>
          </cell>
          <cell r="E435">
            <v>0</v>
          </cell>
          <cell r="F435">
            <v>957544.62</v>
          </cell>
          <cell r="G435">
            <v>-957544.62</v>
          </cell>
        </row>
        <row r="436">
          <cell r="A436" t="str">
            <v>002347.SZ</v>
          </cell>
          <cell r="B436" t="str">
            <v>泰尔股份</v>
          </cell>
          <cell r="C436">
            <v>0</v>
          </cell>
          <cell r="D436">
            <v>0</v>
          </cell>
          <cell r="E436">
            <v>0</v>
          </cell>
          <cell r="F436">
            <v>-522262.48</v>
          </cell>
          <cell r="G436">
            <v>522262.48</v>
          </cell>
        </row>
        <row r="437">
          <cell r="A437" t="str">
            <v>002362.SZ</v>
          </cell>
          <cell r="B437" t="str">
            <v>汉王科技</v>
          </cell>
          <cell r="C437">
            <v>0</v>
          </cell>
          <cell r="D437">
            <v>0</v>
          </cell>
          <cell r="E437">
            <v>0</v>
          </cell>
          <cell r="F437">
            <v>33527.56</v>
          </cell>
          <cell r="G437">
            <v>-33527.56</v>
          </cell>
        </row>
        <row r="438">
          <cell r="A438" t="str">
            <v>002367.SZ</v>
          </cell>
          <cell r="B438" t="str">
            <v>康力电梯</v>
          </cell>
          <cell r="C438">
            <v>0</v>
          </cell>
          <cell r="D438">
            <v>0</v>
          </cell>
          <cell r="E438">
            <v>0</v>
          </cell>
          <cell r="F438">
            <v>323990.54</v>
          </cell>
          <cell r="G438">
            <v>-323990.54</v>
          </cell>
        </row>
        <row r="439">
          <cell r="A439" t="str">
            <v>002369.SZ</v>
          </cell>
          <cell r="B439" t="str">
            <v>卓翼科技</v>
          </cell>
          <cell r="C439">
            <v>0</v>
          </cell>
          <cell r="D439">
            <v>0</v>
          </cell>
          <cell r="E439">
            <v>0</v>
          </cell>
          <cell r="F439">
            <v>1658645.54</v>
          </cell>
          <cell r="G439">
            <v>-1658645.54</v>
          </cell>
        </row>
        <row r="440">
          <cell r="A440" t="str">
            <v>002380.SZ</v>
          </cell>
          <cell r="B440" t="str">
            <v>科远智慧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002383.SZ</v>
          </cell>
          <cell r="B441" t="str">
            <v>合众思壮</v>
          </cell>
          <cell r="C441">
            <v>0</v>
          </cell>
          <cell r="D441">
            <v>0</v>
          </cell>
          <cell r="E441">
            <v>0</v>
          </cell>
          <cell r="F441">
            <v>-76326.09</v>
          </cell>
          <cell r="G441">
            <v>76326.09</v>
          </cell>
        </row>
        <row r="442">
          <cell r="A442" t="str">
            <v>002391.SZ</v>
          </cell>
          <cell r="B442" t="str">
            <v>长青股份</v>
          </cell>
          <cell r="C442">
            <v>0</v>
          </cell>
          <cell r="D442">
            <v>0</v>
          </cell>
          <cell r="E442">
            <v>0</v>
          </cell>
          <cell r="F442">
            <v>241937.13</v>
          </cell>
          <cell r="G442">
            <v>-241937.13</v>
          </cell>
        </row>
        <row r="443">
          <cell r="A443" t="str">
            <v>002396.SZ</v>
          </cell>
          <cell r="B443" t="str">
            <v>星网锐捷</v>
          </cell>
          <cell r="C443">
            <v>0</v>
          </cell>
          <cell r="D443">
            <v>0</v>
          </cell>
          <cell r="E443">
            <v>0</v>
          </cell>
          <cell r="F443">
            <v>23164.92</v>
          </cell>
          <cell r="G443">
            <v>-23164.92</v>
          </cell>
        </row>
        <row r="444">
          <cell r="A444" t="str">
            <v>002395.SZ</v>
          </cell>
          <cell r="B444" t="str">
            <v>双象股份</v>
          </cell>
          <cell r="C444">
            <v>0</v>
          </cell>
          <cell r="D444">
            <v>0</v>
          </cell>
          <cell r="E444">
            <v>0</v>
          </cell>
          <cell r="F444">
            <v>65523.54</v>
          </cell>
          <cell r="G444">
            <v>-65523.54</v>
          </cell>
        </row>
        <row r="445">
          <cell r="A445" t="str">
            <v>002399.SZ</v>
          </cell>
          <cell r="B445" t="str">
            <v>海普瑞</v>
          </cell>
          <cell r="C445">
            <v>0</v>
          </cell>
          <cell r="D445">
            <v>0</v>
          </cell>
          <cell r="E445">
            <v>0</v>
          </cell>
          <cell r="F445">
            <v>1928388.85</v>
          </cell>
          <cell r="G445">
            <v>-1928388.85</v>
          </cell>
        </row>
        <row r="446">
          <cell r="A446" t="str">
            <v>002401.SZ</v>
          </cell>
          <cell r="B446" t="str">
            <v>中远海科</v>
          </cell>
          <cell r="C446">
            <v>0</v>
          </cell>
          <cell r="D446">
            <v>0</v>
          </cell>
          <cell r="E446">
            <v>0</v>
          </cell>
          <cell r="F446">
            <v>-5101.85</v>
          </cell>
          <cell r="G446">
            <v>5101.85</v>
          </cell>
        </row>
        <row r="447">
          <cell r="A447" t="str">
            <v>002409.SZ</v>
          </cell>
          <cell r="B447" t="str">
            <v>雅克科技</v>
          </cell>
          <cell r="C447">
            <v>0</v>
          </cell>
          <cell r="D447">
            <v>0</v>
          </cell>
          <cell r="E447">
            <v>0</v>
          </cell>
          <cell r="F447">
            <v>-11190470.57</v>
          </cell>
          <cell r="G447">
            <v>11190470.57</v>
          </cell>
        </row>
        <row r="448">
          <cell r="A448" t="str">
            <v>002398.SZ</v>
          </cell>
          <cell r="B448" t="str">
            <v>垒知集团</v>
          </cell>
          <cell r="C448">
            <v>0</v>
          </cell>
          <cell r="D448">
            <v>0</v>
          </cell>
          <cell r="E448">
            <v>0</v>
          </cell>
          <cell r="F448">
            <v>1851546.96</v>
          </cell>
          <cell r="G448">
            <v>-1851546.96</v>
          </cell>
        </row>
        <row r="449">
          <cell r="A449" t="str">
            <v>002404.SZ</v>
          </cell>
          <cell r="B449" t="str">
            <v>嘉欣丝绸</v>
          </cell>
          <cell r="C449">
            <v>0</v>
          </cell>
          <cell r="D449">
            <v>0</v>
          </cell>
          <cell r="E449">
            <v>0</v>
          </cell>
          <cell r="F449">
            <v>12540398.71</v>
          </cell>
          <cell r="G449">
            <v>-12540398.71</v>
          </cell>
        </row>
        <row r="450">
          <cell r="A450" t="str">
            <v>002394.SZ</v>
          </cell>
          <cell r="B450" t="str">
            <v>联发股份</v>
          </cell>
          <cell r="C450">
            <v>0</v>
          </cell>
          <cell r="D450">
            <v>0</v>
          </cell>
          <cell r="E450">
            <v>0</v>
          </cell>
          <cell r="F450">
            <v>168389.34</v>
          </cell>
          <cell r="G450">
            <v>-168389.34</v>
          </cell>
        </row>
        <row r="451">
          <cell r="A451" t="str">
            <v>002393.SZ</v>
          </cell>
          <cell r="B451" t="str">
            <v>力生制药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002387.SZ</v>
          </cell>
          <cell r="B452" t="str">
            <v>维信诺</v>
          </cell>
          <cell r="C452">
            <v>0</v>
          </cell>
          <cell r="D452">
            <v>0</v>
          </cell>
          <cell r="E452">
            <v>0</v>
          </cell>
          <cell r="F452">
            <v>-2921267.32</v>
          </cell>
          <cell r="G452">
            <v>2921267.32</v>
          </cell>
        </row>
        <row r="453">
          <cell r="A453" t="str">
            <v>002411.SZ</v>
          </cell>
          <cell r="B453" t="str">
            <v>延安必康</v>
          </cell>
          <cell r="C453">
            <v>0</v>
          </cell>
          <cell r="D453">
            <v>0</v>
          </cell>
          <cell r="E453">
            <v>0</v>
          </cell>
          <cell r="F453">
            <v>-5229412.87</v>
          </cell>
          <cell r="G453">
            <v>5229412.87</v>
          </cell>
        </row>
        <row r="454">
          <cell r="A454" t="str">
            <v>002402.SZ</v>
          </cell>
          <cell r="B454" t="str">
            <v>和而泰</v>
          </cell>
          <cell r="C454">
            <v>0</v>
          </cell>
          <cell r="D454">
            <v>0</v>
          </cell>
          <cell r="E454">
            <v>0</v>
          </cell>
          <cell r="F454">
            <v>-126599.54</v>
          </cell>
          <cell r="G454">
            <v>126599.54</v>
          </cell>
        </row>
        <row r="455">
          <cell r="A455" t="str">
            <v>002407.SZ</v>
          </cell>
          <cell r="B455" t="str">
            <v>多氟多</v>
          </cell>
          <cell r="C455">
            <v>0</v>
          </cell>
          <cell r="D455">
            <v>0</v>
          </cell>
          <cell r="E455">
            <v>0</v>
          </cell>
          <cell r="F455">
            <v>-16413193.78</v>
          </cell>
          <cell r="G455">
            <v>16413193.78</v>
          </cell>
        </row>
        <row r="456">
          <cell r="A456" t="str">
            <v>002414.SZ</v>
          </cell>
          <cell r="B456" t="str">
            <v>高德红外</v>
          </cell>
          <cell r="C456">
            <v>0</v>
          </cell>
          <cell r="D456">
            <v>0</v>
          </cell>
          <cell r="E456">
            <v>0</v>
          </cell>
          <cell r="F456">
            <v>148374.6</v>
          </cell>
          <cell r="G456">
            <v>-148374.6</v>
          </cell>
        </row>
        <row r="457">
          <cell r="A457" t="str">
            <v>002439.SZ</v>
          </cell>
          <cell r="B457" t="str">
            <v>启明星辰</v>
          </cell>
          <cell r="C457">
            <v>0</v>
          </cell>
          <cell r="D457">
            <v>0</v>
          </cell>
          <cell r="E457">
            <v>0</v>
          </cell>
          <cell r="F457">
            <v>-2250484.47</v>
          </cell>
          <cell r="G457">
            <v>2250484.47</v>
          </cell>
        </row>
        <row r="458">
          <cell r="A458" t="str">
            <v>002416.SZ</v>
          </cell>
          <cell r="B458" t="str">
            <v>爱施德</v>
          </cell>
          <cell r="C458">
            <v>0</v>
          </cell>
          <cell r="D458">
            <v>0</v>
          </cell>
          <cell r="E458">
            <v>0</v>
          </cell>
          <cell r="F458">
            <v>9919.14</v>
          </cell>
          <cell r="G458">
            <v>-9919.14</v>
          </cell>
        </row>
        <row r="459">
          <cell r="A459" t="str">
            <v>002412.SZ</v>
          </cell>
          <cell r="B459" t="str">
            <v>汉森制药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002403.SZ</v>
          </cell>
          <cell r="B460" t="str">
            <v>爱仕达</v>
          </cell>
          <cell r="C460">
            <v>0</v>
          </cell>
          <cell r="D460">
            <v>0</v>
          </cell>
          <cell r="E460">
            <v>0</v>
          </cell>
          <cell r="F460">
            <v>248431.63</v>
          </cell>
          <cell r="G460">
            <v>-248431.63</v>
          </cell>
        </row>
        <row r="461">
          <cell r="A461" t="str">
            <v>002451.SZ</v>
          </cell>
          <cell r="B461" t="str">
            <v>摩恩电气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002413.SZ</v>
          </cell>
          <cell r="B462" t="str">
            <v>雷科防务</v>
          </cell>
          <cell r="C462">
            <v>0</v>
          </cell>
          <cell r="D462">
            <v>0</v>
          </cell>
          <cell r="E462">
            <v>0</v>
          </cell>
          <cell r="F462">
            <v>90868.91</v>
          </cell>
          <cell r="G462">
            <v>-90868.91</v>
          </cell>
        </row>
        <row r="463">
          <cell r="A463" t="str">
            <v>002406.SZ</v>
          </cell>
          <cell r="B463" t="str">
            <v>远东传动</v>
          </cell>
          <cell r="C463">
            <v>0</v>
          </cell>
          <cell r="D463">
            <v>0</v>
          </cell>
          <cell r="E463">
            <v>0</v>
          </cell>
          <cell r="F463">
            <v>-195188.17</v>
          </cell>
          <cell r="G463">
            <v>195188.17</v>
          </cell>
        </row>
        <row r="464">
          <cell r="A464" t="str">
            <v>002422.SZ</v>
          </cell>
          <cell r="B464" t="str">
            <v>科伦药业</v>
          </cell>
          <cell r="C464">
            <v>0</v>
          </cell>
          <cell r="D464">
            <v>0</v>
          </cell>
          <cell r="E464">
            <v>0</v>
          </cell>
          <cell r="F464">
            <v>-12989803</v>
          </cell>
          <cell r="G464">
            <v>12989803</v>
          </cell>
        </row>
        <row r="465">
          <cell r="A465" t="str">
            <v>002444.SZ</v>
          </cell>
          <cell r="B465" t="str">
            <v>巨星科技</v>
          </cell>
          <cell r="C465">
            <v>0</v>
          </cell>
          <cell r="D465">
            <v>0</v>
          </cell>
          <cell r="E465">
            <v>0</v>
          </cell>
          <cell r="F465">
            <v>-53215.88</v>
          </cell>
          <cell r="G465">
            <v>53215.88</v>
          </cell>
        </row>
        <row r="466">
          <cell r="A466" t="str">
            <v>002435.SZ</v>
          </cell>
          <cell r="B466" t="str">
            <v>长江健康</v>
          </cell>
          <cell r="C466">
            <v>0</v>
          </cell>
          <cell r="D466">
            <v>0</v>
          </cell>
          <cell r="E466">
            <v>0</v>
          </cell>
          <cell r="F466">
            <v>135531</v>
          </cell>
          <cell r="G466">
            <v>-135531</v>
          </cell>
        </row>
        <row r="467">
          <cell r="A467" t="str">
            <v>002434.SZ</v>
          </cell>
          <cell r="B467" t="str">
            <v>万里扬</v>
          </cell>
          <cell r="C467">
            <v>0</v>
          </cell>
          <cell r="D467">
            <v>0</v>
          </cell>
          <cell r="E467">
            <v>0</v>
          </cell>
          <cell r="F467">
            <v>1953923.46</v>
          </cell>
          <cell r="G467">
            <v>-1953923.46</v>
          </cell>
        </row>
        <row r="468">
          <cell r="A468" t="str">
            <v>002415.SZ</v>
          </cell>
          <cell r="B468" t="str">
            <v>海康威视</v>
          </cell>
          <cell r="C468">
            <v>0</v>
          </cell>
          <cell r="D468">
            <v>0</v>
          </cell>
          <cell r="E468">
            <v>0</v>
          </cell>
          <cell r="F468">
            <v>11281396.84</v>
          </cell>
          <cell r="G468">
            <v>-11281396.84</v>
          </cell>
        </row>
        <row r="469">
          <cell r="A469" t="str">
            <v>002431.SZ</v>
          </cell>
          <cell r="B469" t="str">
            <v>棕榈股份</v>
          </cell>
          <cell r="C469">
            <v>0</v>
          </cell>
          <cell r="D469">
            <v>0</v>
          </cell>
          <cell r="E469">
            <v>0</v>
          </cell>
          <cell r="F469">
            <v>595093.49</v>
          </cell>
          <cell r="G469">
            <v>-595093.49</v>
          </cell>
        </row>
        <row r="470">
          <cell r="A470" t="str">
            <v>002430.SZ</v>
          </cell>
          <cell r="B470" t="str">
            <v>杭氧股份</v>
          </cell>
          <cell r="C470">
            <v>0</v>
          </cell>
          <cell r="D470">
            <v>0</v>
          </cell>
          <cell r="E470">
            <v>0</v>
          </cell>
          <cell r="F470">
            <v>1514094.02</v>
          </cell>
          <cell r="G470">
            <v>-1514094.02</v>
          </cell>
        </row>
        <row r="471">
          <cell r="A471" t="str">
            <v>002408.SZ</v>
          </cell>
          <cell r="B471" t="str">
            <v>齐翔腾达</v>
          </cell>
          <cell r="C471">
            <v>0</v>
          </cell>
          <cell r="D471">
            <v>0</v>
          </cell>
          <cell r="E471">
            <v>0</v>
          </cell>
          <cell r="F471">
            <v>1569520.14</v>
          </cell>
          <cell r="G471">
            <v>-1569520.14</v>
          </cell>
        </row>
        <row r="472">
          <cell r="A472" t="str">
            <v>002427.SZ</v>
          </cell>
          <cell r="B472" t="str">
            <v>ST尤夫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</row>
        <row r="473">
          <cell r="A473" t="str">
            <v>002420.SZ</v>
          </cell>
          <cell r="B473" t="str">
            <v>毅昌科技</v>
          </cell>
          <cell r="C473">
            <v>0</v>
          </cell>
          <cell r="D473">
            <v>0</v>
          </cell>
          <cell r="E473">
            <v>0</v>
          </cell>
          <cell r="F473">
            <v>1365026.54</v>
          </cell>
          <cell r="G473">
            <v>-1365026.54</v>
          </cell>
        </row>
        <row r="474">
          <cell r="A474" t="str">
            <v>002463.SZ</v>
          </cell>
          <cell r="B474" t="str">
            <v>沪电股份</v>
          </cell>
          <cell r="C474">
            <v>0</v>
          </cell>
          <cell r="D474">
            <v>0</v>
          </cell>
          <cell r="E474">
            <v>0</v>
          </cell>
          <cell r="F474">
            <v>-4141555</v>
          </cell>
          <cell r="G474">
            <v>4141555</v>
          </cell>
        </row>
        <row r="475">
          <cell r="A475" t="str">
            <v>002438.SZ</v>
          </cell>
          <cell r="B475" t="str">
            <v>江苏神通</v>
          </cell>
          <cell r="C475">
            <v>0</v>
          </cell>
          <cell r="D475">
            <v>0</v>
          </cell>
          <cell r="E475">
            <v>0</v>
          </cell>
          <cell r="F475">
            <v>121743.97</v>
          </cell>
          <cell r="G475">
            <v>-121743.97</v>
          </cell>
        </row>
        <row r="476">
          <cell r="A476" t="str">
            <v>002443.SZ</v>
          </cell>
          <cell r="B476" t="str">
            <v>金洲管道</v>
          </cell>
          <cell r="C476">
            <v>0</v>
          </cell>
          <cell r="D476">
            <v>0</v>
          </cell>
          <cell r="E476">
            <v>0</v>
          </cell>
          <cell r="F476">
            <v>-1471316.71</v>
          </cell>
          <cell r="G476">
            <v>1471316.71</v>
          </cell>
        </row>
        <row r="477">
          <cell r="A477" t="str">
            <v>002449.SZ</v>
          </cell>
          <cell r="B477" t="str">
            <v>国星光电</v>
          </cell>
          <cell r="C477">
            <v>0</v>
          </cell>
          <cell r="D477">
            <v>0</v>
          </cell>
          <cell r="E477">
            <v>0</v>
          </cell>
          <cell r="F477">
            <v>580.1</v>
          </cell>
          <cell r="G477">
            <v>-580.1</v>
          </cell>
        </row>
        <row r="478">
          <cell r="A478" t="str">
            <v>002436.SZ</v>
          </cell>
          <cell r="B478" t="str">
            <v>兴森科技</v>
          </cell>
          <cell r="C478">
            <v>0</v>
          </cell>
          <cell r="D478">
            <v>0</v>
          </cell>
          <cell r="E478">
            <v>0</v>
          </cell>
          <cell r="F478">
            <v>3551236.67</v>
          </cell>
          <cell r="G478">
            <v>-3551236.67</v>
          </cell>
        </row>
        <row r="479">
          <cell r="A479" t="str">
            <v>002447.SZ</v>
          </cell>
          <cell r="B479" t="str">
            <v>*ST晨鑫</v>
          </cell>
          <cell r="C479">
            <v>0</v>
          </cell>
          <cell r="D479">
            <v>0</v>
          </cell>
          <cell r="E479">
            <v>0</v>
          </cell>
          <cell r="F479">
            <v>967.99</v>
          </cell>
          <cell r="G479">
            <v>-967.99</v>
          </cell>
        </row>
        <row r="480">
          <cell r="A480" t="str">
            <v>002423.SZ</v>
          </cell>
          <cell r="B480" t="str">
            <v>中粮资本</v>
          </cell>
          <cell r="C480">
            <v>0</v>
          </cell>
          <cell r="D480">
            <v>0</v>
          </cell>
          <cell r="E480">
            <v>0</v>
          </cell>
          <cell r="F480">
            <v>-900129.35</v>
          </cell>
          <cell r="G480">
            <v>900129.35</v>
          </cell>
        </row>
        <row r="481">
          <cell r="A481" t="str">
            <v>002453.SZ</v>
          </cell>
          <cell r="B481" t="str">
            <v>华软科技</v>
          </cell>
          <cell r="C481">
            <v>0</v>
          </cell>
          <cell r="D481">
            <v>0</v>
          </cell>
          <cell r="E481">
            <v>0</v>
          </cell>
          <cell r="F481">
            <v>-187960.36</v>
          </cell>
          <cell r="G481">
            <v>187960.36</v>
          </cell>
        </row>
        <row r="482">
          <cell r="A482" t="str">
            <v>002454.SZ</v>
          </cell>
          <cell r="B482" t="str">
            <v>松芝股份</v>
          </cell>
          <cell r="C482">
            <v>0</v>
          </cell>
          <cell r="D482">
            <v>0</v>
          </cell>
          <cell r="E482">
            <v>0</v>
          </cell>
          <cell r="F482">
            <v>5112.92</v>
          </cell>
          <cell r="G482">
            <v>-5112.92</v>
          </cell>
        </row>
        <row r="483">
          <cell r="A483" t="str">
            <v>002433.SZ</v>
          </cell>
          <cell r="B483" t="str">
            <v>太安堂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</row>
        <row r="484">
          <cell r="A484" t="str">
            <v>002456.SZ</v>
          </cell>
          <cell r="B484" t="str">
            <v>欧菲光</v>
          </cell>
          <cell r="C484">
            <v>0</v>
          </cell>
          <cell r="D484">
            <v>0</v>
          </cell>
          <cell r="E484">
            <v>0</v>
          </cell>
          <cell r="F484">
            <v>174516181.33</v>
          </cell>
          <cell r="G484">
            <v>-174516181.33</v>
          </cell>
        </row>
        <row r="485">
          <cell r="A485" t="str">
            <v>002452.SZ</v>
          </cell>
          <cell r="B485" t="str">
            <v>长高集团</v>
          </cell>
          <cell r="C485">
            <v>0</v>
          </cell>
          <cell r="D485">
            <v>0</v>
          </cell>
          <cell r="E485">
            <v>0</v>
          </cell>
          <cell r="F485">
            <v>830652.23</v>
          </cell>
          <cell r="G485">
            <v>-830652.23</v>
          </cell>
        </row>
        <row r="486">
          <cell r="A486" t="str">
            <v>002467.SZ</v>
          </cell>
          <cell r="B486" t="str">
            <v>二六三</v>
          </cell>
          <cell r="C486">
            <v>0</v>
          </cell>
          <cell r="D486">
            <v>0</v>
          </cell>
          <cell r="E486">
            <v>0</v>
          </cell>
          <cell r="F486">
            <v>-1550296.15</v>
          </cell>
          <cell r="G486">
            <v>1550296.15</v>
          </cell>
        </row>
        <row r="487">
          <cell r="A487" t="str">
            <v>002448.SZ</v>
          </cell>
          <cell r="B487" t="str">
            <v>中原内配</v>
          </cell>
          <cell r="C487">
            <v>0</v>
          </cell>
          <cell r="D487">
            <v>0</v>
          </cell>
          <cell r="E487">
            <v>0</v>
          </cell>
          <cell r="F487">
            <v>310157.75</v>
          </cell>
          <cell r="G487">
            <v>-310157.75</v>
          </cell>
        </row>
        <row r="488">
          <cell r="A488" t="str">
            <v>002461.SZ</v>
          </cell>
          <cell r="B488" t="str">
            <v>珠江啤酒</v>
          </cell>
          <cell r="C488">
            <v>0</v>
          </cell>
          <cell r="D488">
            <v>0</v>
          </cell>
          <cell r="E488">
            <v>0</v>
          </cell>
          <cell r="F488">
            <v>46368944.26</v>
          </cell>
          <cell r="G488">
            <v>-46368944.26</v>
          </cell>
        </row>
        <row r="489">
          <cell r="A489" t="str">
            <v>002459.SZ</v>
          </cell>
          <cell r="B489" t="str">
            <v>晶澳科技</v>
          </cell>
          <cell r="C489">
            <v>0</v>
          </cell>
          <cell r="D489">
            <v>0</v>
          </cell>
          <cell r="E489">
            <v>0</v>
          </cell>
          <cell r="F489">
            <v>-16417415.83</v>
          </cell>
          <cell r="G489">
            <v>16417415.83</v>
          </cell>
        </row>
        <row r="490">
          <cell r="A490" t="str">
            <v>002465.SZ</v>
          </cell>
          <cell r="B490" t="str">
            <v>海格通信</v>
          </cell>
          <cell r="C490">
            <v>0</v>
          </cell>
          <cell r="D490">
            <v>0</v>
          </cell>
          <cell r="E490">
            <v>0</v>
          </cell>
          <cell r="F490">
            <v>11850.81</v>
          </cell>
          <cell r="G490">
            <v>-11850.81</v>
          </cell>
        </row>
        <row r="491">
          <cell r="A491" t="str">
            <v>002455.SZ</v>
          </cell>
          <cell r="B491" t="str">
            <v>百川股份</v>
          </cell>
          <cell r="C491">
            <v>0</v>
          </cell>
          <cell r="D491">
            <v>0</v>
          </cell>
          <cell r="E491">
            <v>0</v>
          </cell>
          <cell r="F491">
            <v>268873.32</v>
          </cell>
          <cell r="G491">
            <v>-268873.32</v>
          </cell>
        </row>
        <row r="492">
          <cell r="A492" t="str">
            <v>002458.SZ</v>
          </cell>
          <cell r="B492" t="str">
            <v>益生股份</v>
          </cell>
          <cell r="C492">
            <v>0</v>
          </cell>
          <cell r="D492">
            <v>0</v>
          </cell>
          <cell r="E492">
            <v>0</v>
          </cell>
          <cell r="F492">
            <v>5366823.99</v>
          </cell>
          <cell r="G492">
            <v>-5366823.99</v>
          </cell>
        </row>
        <row r="493">
          <cell r="A493" t="str">
            <v>002464.SZ</v>
          </cell>
          <cell r="B493" t="str">
            <v>*ST众应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</row>
        <row r="494">
          <cell r="A494" t="str">
            <v>002468.SZ</v>
          </cell>
          <cell r="B494" t="str">
            <v>申通快递</v>
          </cell>
          <cell r="C494">
            <v>0</v>
          </cell>
          <cell r="D494">
            <v>0</v>
          </cell>
          <cell r="E494">
            <v>0</v>
          </cell>
          <cell r="F494">
            <v>9724839.46</v>
          </cell>
          <cell r="G494">
            <v>-9724839.46</v>
          </cell>
        </row>
        <row r="495">
          <cell r="A495" t="str">
            <v>002481.SZ</v>
          </cell>
          <cell r="B495" t="str">
            <v>双塔食品</v>
          </cell>
          <cell r="C495">
            <v>0</v>
          </cell>
          <cell r="D495">
            <v>0</v>
          </cell>
          <cell r="E495">
            <v>0</v>
          </cell>
          <cell r="F495">
            <v>-595584.54</v>
          </cell>
          <cell r="G495">
            <v>595584.54</v>
          </cell>
        </row>
        <row r="496">
          <cell r="A496" t="str">
            <v>002469.SZ</v>
          </cell>
          <cell r="B496" t="str">
            <v>三维化学</v>
          </cell>
          <cell r="C496">
            <v>0</v>
          </cell>
          <cell r="D496">
            <v>0</v>
          </cell>
          <cell r="E496">
            <v>0</v>
          </cell>
          <cell r="F496">
            <v>64001.94</v>
          </cell>
          <cell r="G496">
            <v>-64001.94</v>
          </cell>
        </row>
        <row r="497">
          <cell r="A497" t="str">
            <v>002476.SZ</v>
          </cell>
          <cell r="B497" t="str">
            <v>宝莫股份</v>
          </cell>
          <cell r="C497">
            <v>0</v>
          </cell>
          <cell r="D497">
            <v>0</v>
          </cell>
          <cell r="E497">
            <v>0</v>
          </cell>
          <cell r="F497">
            <v>-70531.49</v>
          </cell>
          <cell r="G497">
            <v>70531.49</v>
          </cell>
        </row>
        <row r="498">
          <cell r="A498" t="str">
            <v>002483.SZ</v>
          </cell>
          <cell r="B498" t="str">
            <v>润邦股份</v>
          </cell>
          <cell r="C498">
            <v>0</v>
          </cell>
          <cell r="D498">
            <v>0</v>
          </cell>
          <cell r="E498">
            <v>0</v>
          </cell>
          <cell r="F498">
            <v>5251546.98</v>
          </cell>
          <cell r="G498">
            <v>-5251546.98</v>
          </cell>
        </row>
        <row r="499">
          <cell r="A499" t="str">
            <v>002488.SZ</v>
          </cell>
          <cell r="B499" t="str">
            <v>金固股份</v>
          </cell>
          <cell r="C499">
            <v>0</v>
          </cell>
          <cell r="D499">
            <v>0</v>
          </cell>
          <cell r="E499">
            <v>0</v>
          </cell>
          <cell r="F499">
            <v>339144.34</v>
          </cell>
          <cell r="G499">
            <v>-339144.34</v>
          </cell>
        </row>
        <row r="500">
          <cell r="A500" t="str">
            <v>002494.SZ</v>
          </cell>
          <cell r="B500" t="str">
            <v>华斯股份</v>
          </cell>
          <cell r="C500">
            <v>0</v>
          </cell>
          <cell r="D500">
            <v>0</v>
          </cell>
          <cell r="E500">
            <v>0</v>
          </cell>
          <cell r="F500">
            <v>-13043.45</v>
          </cell>
          <cell r="G500">
            <v>13043.45</v>
          </cell>
        </row>
        <row r="501">
          <cell r="A501" t="str">
            <v>002478.SZ</v>
          </cell>
          <cell r="B501" t="str">
            <v>常宝股份</v>
          </cell>
          <cell r="C501">
            <v>0</v>
          </cell>
          <cell r="D501">
            <v>0</v>
          </cell>
          <cell r="E501">
            <v>0</v>
          </cell>
          <cell r="F501">
            <v>-422075.38</v>
          </cell>
          <cell r="G501">
            <v>422075.38</v>
          </cell>
        </row>
        <row r="502">
          <cell r="A502" t="str">
            <v>002492.SZ</v>
          </cell>
          <cell r="B502" t="str">
            <v>恒基达鑫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002502.SZ</v>
          </cell>
          <cell r="B503" t="str">
            <v>鼎龙文化</v>
          </cell>
          <cell r="C503">
            <v>0</v>
          </cell>
          <cell r="D503">
            <v>0</v>
          </cell>
          <cell r="E503">
            <v>0</v>
          </cell>
          <cell r="F503">
            <v>117641.98</v>
          </cell>
          <cell r="G503">
            <v>-117641.98</v>
          </cell>
        </row>
        <row r="504">
          <cell r="A504" t="str">
            <v>002491.SZ</v>
          </cell>
          <cell r="B504" t="str">
            <v>通鼎互联</v>
          </cell>
          <cell r="C504">
            <v>0</v>
          </cell>
          <cell r="D504">
            <v>0</v>
          </cell>
          <cell r="E504">
            <v>0</v>
          </cell>
          <cell r="F504">
            <v>239813822.66</v>
          </cell>
          <cell r="G504">
            <v>-239813822.66</v>
          </cell>
        </row>
        <row r="505">
          <cell r="A505" t="str">
            <v>002499.SZ</v>
          </cell>
          <cell r="B505" t="str">
            <v>*ST科林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</row>
        <row r="506">
          <cell r="A506" t="str">
            <v>002489.SZ</v>
          </cell>
          <cell r="B506" t="str">
            <v>浙江永强</v>
          </cell>
          <cell r="C506">
            <v>0</v>
          </cell>
          <cell r="D506">
            <v>0</v>
          </cell>
          <cell r="E506">
            <v>0</v>
          </cell>
          <cell r="F506">
            <v>-95673.35</v>
          </cell>
          <cell r="G506">
            <v>95673.35</v>
          </cell>
        </row>
        <row r="507">
          <cell r="A507" t="str">
            <v>002520.SZ</v>
          </cell>
          <cell r="B507" t="str">
            <v>日发精机</v>
          </cell>
          <cell r="C507">
            <v>0</v>
          </cell>
          <cell r="D507">
            <v>0</v>
          </cell>
          <cell r="E507">
            <v>0</v>
          </cell>
          <cell r="F507">
            <v>38409.95</v>
          </cell>
          <cell r="G507">
            <v>-38409.95</v>
          </cell>
        </row>
        <row r="508">
          <cell r="A508" t="str">
            <v>002500.SZ</v>
          </cell>
          <cell r="B508" t="str">
            <v>山西证券</v>
          </cell>
          <cell r="C508">
            <v>0</v>
          </cell>
          <cell r="D508">
            <v>0</v>
          </cell>
          <cell r="E508">
            <v>0</v>
          </cell>
          <cell r="F508">
            <v>-602988</v>
          </cell>
          <cell r="G508">
            <v>602988</v>
          </cell>
        </row>
        <row r="509">
          <cell r="A509" t="str">
            <v>002534.SZ</v>
          </cell>
          <cell r="B509" t="str">
            <v>西子洁能</v>
          </cell>
          <cell r="C509">
            <v>0</v>
          </cell>
          <cell r="D509">
            <v>0</v>
          </cell>
          <cell r="E509">
            <v>0</v>
          </cell>
          <cell r="F509">
            <v>-1459.35</v>
          </cell>
          <cell r="G509">
            <v>1459.35</v>
          </cell>
        </row>
        <row r="510">
          <cell r="A510" t="str">
            <v>002522.SZ</v>
          </cell>
          <cell r="B510" t="str">
            <v>浙江众成</v>
          </cell>
          <cell r="C510">
            <v>0</v>
          </cell>
          <cell r="D510">
            <v>0</v>
          </cell>
          <cell r="E510">
            <v>0</v>
          </cell>
          <cell r="F510">
            <v>-914804.88</v>
          </cell>
          <cell r="G510">
            <v>914804.88</v>
          </cell>
        </row>
        <row r="511">
          <cell r="A511" t="str">
            <v>002517.SZ</v>
          </cell>
          <cell r="B511" t="str">
            <v>恺英网络</v>
          </cell>
          <cell r="C511">
            <v>0</v>
          </cell>
          <cell r="D511">
            <v>0</v>
          </cell>
          <cell r="E511">
            <v>0</v>
          </cell>
          <cell r="F511">
            <v>-59397.84</v>
          </cell>
          <cell r="G511">
            <v>59397.84</v>
          </cell>
        </row>
        <row r="512">
          <cell r="A512" t="str">
            <v>002510.SZ</v>
          </cell>
          <cell r="B512" t="str">
            <v>天汽模</v>
          </cell>
          <cell r="C512">
            <v>0</v>
          </cell>
          <cell r="D512">
            <v>0</v>
          </cell>
          <cell r="E512">
            <v>0</v>
          </cell>
          <cell r="F512">
            <v>3881733.36</v>
          </cell>
          <cell r="G512">
            <v>-3881733.36</v>
          </cell>
        </row>
        <row r="513">
          <cell r="A513" t="str">
            <v>002497.SZ</v>
          </cell>
          <cell r="B513" t="str">
            <v>雅化集团</v>
          </cell>
          <cell r="C513">
            <v>0</v>
          </cell>
          <cell r="D513">
            <v>0</v>
          </cell>
          <cell r="E513">
            <v>0</v>
          </cell>
          <cell r="F513">
            <v>3743126.38</v>
          </cell>
          <cell r="G513">
            <v>-3743126.38</v>
          </cell>
        </row>
        <row r="514">
          <cell r="A514" t="str">
            <v>002490.SZ</v>
          </cell>
          <cell r="B514" t="str">
            <v>山东墨龙</v>
          </cell>
          <cell r="C514">
            <v>0</v>
          </cell>
          <cell r="D514">
            <v>0</v>
          </cell>
          <cell r="E514">
            <v>0</v>
          </cell>
          <cell r="F514">
            <v>75969.31</v>
          </cell>
          <cell r="G514">
            <v>-75969.31</v>
          </cell>
        </row>
        <row r="515">
          <cell r="A515" t="str">
            <v>002546.SZ</v>
          </cell>
          <cell r="B515" t="str">
            <v>新联电子</v>
          </cell>
          <cell r="C515">
            <v>0</v>
          </cell>
          <cell r="D515">
            <v>0</v>
          </cell>
          <cell r="E515">
            <v>0</v>
          </cell>
          <cell r="F515">
            <v>-20066.25</v>
          </cell>
          <cell r="G515">
            <v>20066.25</v>
          </cell>
        </row>
        <row r="516">
          <cell r="A516" t="str">
            <v>002516.SZ</v>
          </cell>
          <cell r="B516" t="str">
            <v>旷达科技</v>
          </cell>
          <cell r="C516">
            <v>0</v>
          </cell>
          <cell r="D516">
            <v>0</v>
          </cell>
          <cell r="E516">
            <v>0</v>
          </cell>
          <cell r="F516">
            <v>-47045.12</v>
          </cell>
          <cell r="G516">
            <v>47045.12</v>
          </cell>
        </row>
        <row r="517">
          <cell r="A517" t="str">
            <v>002506.SZ</v>
          </cell>
          <cell r="B517" t="str">
            <v>协鑫集成</v>
          </cell>
          <cell r="C517">
            <v>0</v>
          </cell>
          <cell r="D517">
            <v>0</v>
          </cell>
          <cell r="E517">
            <v>0</v>
          </cell>
          <cell r="F517">
            <v>-12540994.2</v>
          </cell>
          <cell r="G517">
            <v>12540994.2</v>
          </cell>
        </row>
        <row r="518">
          <cell r="A518" t="str">
            <v>002493.SZ</v>
          </cell>
          <cell r="B518" t="str">
            <v>荣盛石化</v>
          </cell>
          <cell r="C518">
            <v>0</v>
          </cell>
          <cell r="D518">
            <v>0</v>
          </cell>
          <cell r="E518">
            <v>0</v>
          </cell>
          <cell r="F518">
            <v>8334330.74</v>
          </cell>
          <cell r="G518">
            <v>-8334330.74</v>
          </cell>
        </row>
        <row r="519">
          <cell r="A519" t="str">
            <v>002532.SZ</v>
          </cell>
          <cell r="B519" t="str">
            <v>天山铝业</v>
          </cell>
          <cell r="C519">
            <v>0</v>
          </cell>
          <cell r="D519">
            <v>0</v>
          </cell>
          <cell r="E519">
            <v>0</v>
          </cell>
          <cell r="F519">
            <v>-629842.85</v>
          </cell>
          <cell r="G519">
            <v>629842.85</v>
          </cell>
        </row>
        <row r="520">
          <cell r="A520" t="str">
            <v>002496.SZ</v>
          </cell>
          <cell r="B520" t="str">
            <v>ST辉丰</v>
          </cell>
          <cell r="C520">
            <v>0</v>
          </cell>
          <cell r="D520">
            <v>0</v>
          </cell>
          <cell r="E520">
            <v>0</v>
          </cell>
          <cell r="F520">
            <v>638295.54</v>
          </cell>
          <cell r="G520">
            <v>-638295.54</v>
          </cell>
        </row>
        <row r="521">
          <cell r="A521" t="str">
            <v>002518.SZ</v>
          </cell>
          <cell r="B521" t="str">
            <v>科士达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002540.SZ</v>
          </cell>
          <cell r="B522" t="str">
            <v>亚太科技</v>
          </cell>
          <cell r="C522">
            <v>0</v>
          </cell>
          <cell r="D522">
            <v>0</v>
          </cell>
          <cell r="E522">
            <v>0</v>
          </cell>
          <cell r="F522">
            <v>604053.97</v>
          </cell>
          <cell r="G522">
            <v>-604053.97</v>
          </cell>
        </row>
        <row r="523">
          <cell r="A523" t="str">
            <v>002547.SZ</v>
          </cell>
          <cell r="B523" t="str">
            <v>春兴精工</v>
          </cell>
          <cell r="C523">
            <v>0</v>
          </cell>
          <cell r="D523">
            <v>0</v>
          </cell>
          <cell r="E523">
            <v>0</v>
          </cell>
          <cell r="F523">
            <v>-24142622.78</v>
          </cell>
          <cell r="G523">
            <v>24142622.78</v>
          </cell>
        </row>
        <row r="524">
          <cell r="A524" t="str">
            <v>002508.SZ</v>
          </cell>
          <cell r="B524" t="str">
            <v>老板电器</v>
          </cell>
          <cell r="C524">
            <v>0</v>
          </cell>
          <cell r="D524">
            <v>0</v>
          </cell>
          <cell r="E524">
            <v>0</v>
          </cell>
          <cell r="F524">
            <v>-1917639.76</v>
          </cell>
          <cell r="G524">
            <v>1917639.76</v>
          </cell>
        </row>
        <row r="525">
          <cell r="A525" t="str">
            <v>002549.SZ</v>
          </cell>
          <cell r="B525" t="str">
            <v>凯美特气</v>
          </cell>
          <cell r="C525">
            <v>0</v>
          </cell>
          <cell r="D525">
            <v>0</v>
          </cell>
          <cell r="E525">
            <v>0</v>
          </cell>
          <cell r="F525">
            <v>-952882.52</v>
          </cell>
          <cell r="G525">
            <v>952882.52</v>
          </cell>
        </row>
        <row r="526">
          <cell r="A526" t="str">
            <v>002551.SZ</v>
          </cell>
          <cell r="B526" t="str">
            <v>尚荣医疗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002514.SZ</v>
          </cell>
          <cell r="B527" t="str">
            <v>宝馨科技</v>
          </cell>
          <cell r="C527">
            <v>0</v>
          </cell>
          <cell r="D527">
            <v>0</v>
          </cell>
          <cell r="E527">
            <v>0</v>
          </cell>
          <cell r="F527">
            <v>24488222.08</v>
          </cell>
          <cell r="G527">
            <v>-24488222.08</v>
          </cell>
        </row>
        <row r="528">
          <cell r="A528" t="str">
            <v>002569.SZ</v>
          </cell>
          <cell r="B528" t="str">
            <v>ST步森</v>
          </cell>
          <cell r="C528">
            <v>0</v>
          </cell>
          <cell r="D528">
            <v>0</v>
          </cell>
          <cell r="E528">
            <v>0</v>
          </cell>
          <cell r="F528">
            <v>2532511.23</v>
          </cell>
          <cell r="G528">
            <v>-2532511.23</v>
          </cell>
        </row>
        <row r="529">
          <cell r="A529" t="str">
            <v>002562.SZ</v>
          </cell>
          <cell r="B529" t="str">
            <v>兄弟科技</v>
          </cell>
          <cell r="C529">
            <v>0</v>
          </cell>
          <cell r="D529">
            <v>0</v>
          </cell>
          <cell r="E529">
            <v>0</v>
          </cell>
          <cell r="F529">
            <v>1342198.67</v>
          </cell>
          <cell r="G529">
            <v>-1342198.67</v>
          </cell>
        </row>
        <row r="530">
          <cell r="A530" t="str">
            <v>002538.SZ</v>
          </cell>
          <cell r="B530" t="str">
            <v>司尔特</v>
          </cell>
          <cell r="C530">
            <v>0</v>
          </cell>
          <cell r="D530">
            <v>0</v>
          </cell>
          <cell r="E530">
            <v>0</v>
          </cell>
          <cell r="F530">
            <v>86988.47</v>
          </cell>
          <cell r="G530">
            <v>-86988.47</v>
          </cell>
        </row>
        <row r="531">
          <cell r="A531" t="str">
            <v>002529.SZ</v>
          </cell>
          <cell r="B531" t="str">
            <v>海源复材</v>
          </cell>
          <cell r="C531">
            <v>0</v>
          </cell>
          <cell r="D531">
            <v>0</v>
          </cell>
          <cell r="E531">
            <v>0</v>
          </cell>
          <cell r="F531">
            <v>635800.34</v>
          </cell>
          <cell r="G531">
            <v>-635800.34</v>
          </cell>
        </row>
        <row r="532">
          <cell r="A532" t="str">
            <v>002553.SZ</v>
          </cell>
          <cell r="B532" t="str">
            <v>南方轴承</v>
          </cell>
          <cell r="C532">
            <v>0</v>
          </cell>
          <cell r="D532">
            <v>0</v>
          </cell>
          <cell r="E532">
            <v>0</v>
          </cell>
          <cell r="F532">
            <v>-10364.91</v>
          </cell>
          <cell r="G532">
            <v>10364.91</v>
          </cell>
        </row>
        <row r="533">
          <cell r="A533" t="str">
            <v>002566.SZ</v>
          </cell>
          <cell r="B533" t="str">
            <v>益盛药业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002507.SZ</v>
          </cell>
          <cell r="B534" t="str">
            <v>涪陵榨菜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002536.SZ</v>
          </cell>
          <cell r="B535" t="str">
            <v>飞龙股份</v>
          </cell>
          <cell r="C535">
            <v>0</v>
          </cell>
          <cell r="D535">
            <v>0</v>
          </cell>
          <cell r="E535">
            <v>0</v>
          </cell>
          <cell r="F535">
            <v>-330146.95</v>
          </cell>
          <cell r="G535">
            <v>330146.95</v>
          </cell>
        </row>
        <row r="536">
          <cell r="A536" t="str">
            <v>002557.SZ</v>
          </cell>
          <cell r="B536" t="str">
            <v>洽洽食品</v>
          </cell>
          <cell r="C536">
            <v>0</v>
          </cell>
          <cell r="D536">
            <v>0</v>
          </cell>
          <cell r="E536">
            <v>0</v>
          </cell>
          <cell r="F536">
            <v>270223.71</v>
          </cell>
          <cell r="G536">
            <v>-270223.71</v>
          </cell>
        </row>
        <row r="537">
          <cell r="A537" t="str">
            <v>002577.SZ</v>
          </cell>
          <cell r="B537" t="str">
            <v>雷柏科技</v>
          </cell>
          <cell r="C537">
            <v>0</v>
          </cell>
          <cell r="D537">
            <v>0</v>
          </cell>
          <cell r="E537">
            <v>0</v>
          </cell>
          <cell r="F537">
            <v>-271226.04</v>
          </cell>
          <cell r="G537">
            <v>271226.04</v>
          </cell>
        </row>
        <row r="538">
          <cell r="A538" t="str">
            <v>002544.SZ</v>
          </cell>
          <cell r="B538" t="str">
            <v>杰赛科技</v>
          </cell>
          <cell r="C538">
            <v>0</v>
          </cell>
          <cell r="D538">
            <v>0</v>
          </cell>
          <cell r="E538">
            <v>0</v>
          </cell>
          <cell r="F538">
            <v>-63825.37</v>
          </cell>
          <cell r="G538">
            <v>63825.37</v>
          </cell>
        </row>
        <row r="539">
          <cell r="A539" t="str">
            <v>002523.SZ</v>
          </cell>
          <cell r="B539" t="str">
            <v>天桥起重</v>
          </cell>
          <cell r="C539">
            <v>0</v>
          </cell>
          <cell r="D539">
            <v>0</v>
          </cell>
          <cell r="E539">
            <v>0</v>
          </cell>
          <cell r="F539">
            <v>-565955.86</v>
          </cell>
          <cell r="G539">
            <v>565955.86</v>
          </cell>
        </row>
        <row r="540">
          <cell r="A540" t="str">
            <v>002555.SZ</v>
          </cell>
          <cell r="B540" t="str">
            <v>三七互娱</v>
          </cell>
          <cell r="C540">
            <v>0</v>
          </cell>
          <cell r="D540">
            <v>0</v>
          </cell>
          <cell r="E540">
            <v>0</v>
          </cell>
          <cell r="F540">
            <v>2399623.41</v>
          </cell>
          <cell r="G540">
            <v>-2399623.41</v>
          </cell>
        </row>
        <row r="541">
          <cell r="A541" t="str">
            <v>002617.SZ</v>
          </cell>
          <cell r="B541" t="str">
            <v>露笑科技</v>
          </cell>
          <cell r="C541">
            <v>0</v>
          </cell>
          <cell r="D541">
            <v>0</v>
          </cell>
          <cell r="E541">
            <v>0</v>
          </cell>
          <cell r="F541">
            <v>-4797603.14</v>
          </cell>
          <cell r="G541">
            <v>4797603.14</v>
          </cell>
        </row>
        <row r="542">
          <cell r="A542" t="str">
            <v>002583.SZ</v>
          </cell>
          <cell r="B542" t="str">
            <v>海能达</v>
          </cell>
          <cell r="C542">
            <v>0</v>
          </cell>
          <cell r="D542">
            <v>0</v>
          </cell>
          <cell r="E542">
            <v>0</v>
          </cell>
          <cell r="F542">
            <v>-518828.89</v>
          </cell>
          <cell r="G542">
            <v>518828.89</v>
          </cell>
        </row>
        <row r="543">
          <cell r="A543" t="str">
            <v>002610.SZ</v>
          </cell>
          <cell r="B543" t="str">
            <v>爱康科技</v>
          </cell>
          <cell r="C543">
            <v>0</v>
          </cell>
          <cell r="D543">
            <v>0</v>
          </cell>
          <cell r="E543">
            <v>0</v>
          </cell>
          <cell r="F543">
            <v>65973.28</v>
          </cell>
          <cell r="G543">
            <v>-65973.28</v>
          </cell>
        </row>
        <row r="544">
          <cell r="A544" t="str">
            <v>002588.SZ</v>
          </cell>
          <cell r="B544" t="str">
            <v>史丹利</v>
          </cell>
          <cell r="C544">
            <v>0</v>
          </cell>
          <cell r="D544">
            <v>0</v>
          </cell>
          <cell r="E544">
            <v>0</v>
          </cell>
          <cell r="F544">
            <v>-3298297.44</v>
          </cell>
          <cell r="G544">
            <v>3298297.44</v>
          </cell>
        </row>
        <row r="545">
          <cell r="A545" t="str">
            <v>002561.SZ</v>
          </cell>
          <cell r="B545" t="str">
            <v>徐家汇</v>
          </cell>
          <cell r="C545">
            <v>0</v>
          </cell>
          <cell r="D545">
            <v>0</v>
          </cell>
          <cell r="E545">
            <v>0</v>
          </cell>
          <cell r="F545">
            <v>-65874.58</v>
          </cell>
          <cell r="G545">
            <v>65874.58</v>
          </cell>
        </row>
        <row r="546">
          <cell r="A546" t="str">
            <v>002596.SZ</v>
          </cell>
          <cell r="B546" t="str">
            <v>海南瑞泽</v>
          </cell>
          <cell r="C546">
            <v>0</v>
          </cell>
          <cell r="D546">
            <v>0</v>
          </cell>
          <cell r="E546">
            <v>0</v>
          </cell>
          <cell r="F546">
            <v>-79334.97</v>
          </cell>
          <cell r="G546">
            <v>79334.97</v>
          </cell>
        </row>
        <row r="547">
          <cell r="A547" t="str">
            <v>002564.SZ</v>
          </cell>
          <cell r="B547" t="str">
            <v>天沃科技</v>
          </cell>
          <cell r="C547">
            <v>0</v>
          </cell>
          <cell r="D547">
            <v>0</v>
          </cell>
          <cell r="E547">
            <v>0</v>
          </cell>
          <cell r="F547">
            <v>-70528.55</v>
          </cell>
          <cell r="G547">
            <v>70528.55</v>
          </cell>
        </row>
        <row r="548">
          <cell r="A548" t="str">
            <v>002613.SZ</v>
          </cell>
          <cell r="B548" t="str">
            <v>北玻股份</v>
          </cell>
          <cell r="C548">
            <v>0</v>
          </cell>
          <cell r="D548">
            <v>0</v>
          </cell>
          <cell r="E548">
            <v>0</v>
          </cell>
          <cell r="F548">
            <v>25918.23</v>
          </cell>
          <cell r="G548">
            <v>-25918.23</v>
          </cell>
        </row>
        <row r="549">
          <cell r="A549" t="str">
            <v>002543.SZ</v>
          </cell>
          <cell r="B549" t="str">
            <v>万和电气</v>
          </cell>
          <cell r="C549">
            <v>0</v>
          </cell>
          <cell r="D549">
            <v>0</v>
          </cell>
          <cell r="E549">
            <v>0</v>
          </cell>
          <cell r="F549">
            <v>-4468204.96</v>
          </cell>
          <cell r="G549">
            <v>4468204.96</v>
          </cell>
        </row>
        <row r="550">
          <cell r="A550" t="str">
            <v>002592.SZ</v>
          </cell>
          <cell r="B550" t="str">
            <v>ST八菱</v>
          </cell>
          <cell r="C550">
            <v>0</v>
          </cell>
          <cell r="D550">
            <v>0</v>
          </cell>
          <cell r="E550">
            <v>0</v>
          </cell>
          <cell r="F550">
            <v>178691083.79</v>
          </cell>
          <cell r="G550">
            <v>-178691083.79</v>
          </cell>
        </row>
        <row r="551">
          <cell r="A551" t="str">
            <v>000001.SZ</v>
          </cell>
          <cell r="B551" t="str">
            <v>平安银行</v>
          </cell>
          <cell r="C551">
            <v>0</v>
          </cell>
          <cell r="D551">
            <v>0</v>
          </cell>
          <cell r="E551">
            <v>0</v>
          </cell>
          <cell r="F551">
            <v>19000000</v>
          </cell>
          <cell r="G551">
            <v>-19000000</v>
          </cell>
        </row>
        <row r="552">
          <cell r="A552" t="str">
            <v>002526.SZ</v>
          </cell>
          <cell r="B552" t="str">
            <v>山东矿机</v>
          </cell>
          <cell r="C552">
            <v>0</v>
          </cell>
          <cell r="D552">
            <v>0</v>
          </cell>
          <cell r="E552">
            <v>0</v>
          </cell>
          <cell r="F552">
            <v>115019.7</v>
          </cell>
          <cell r="G552">
            <v>-115019.7</v>
          </cell>
        </row>
        <row r="553">
          <cell r="A553" t="str">
            <v>002568.SZ</v>
          </cell>
          <cell r="B553" t="str">
            <v>百润股份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</row>
        <row r="554">
          <cell r="A554" t="str">
            <v>000007.SZ</v>
          </cell>
          <cell r="B554" t="str">
            <v>*ST全新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002573.SZ</v>
          </cell>
          <cell r="B555" t="str">
            <v>清新环境</v>
          </cell>
          <cell r="C555">
            <v>0</v>
          </cell>
          <cell r="D555">
            <v>0</v>
          </cell>
          <cell r="E555">
            <v>0</v>
          </cell>
          <cell r="F555">
            <v>1341606.75</v>
          </cell>
          <cell r="G555">
            <v>-1341606.75</v>
          </cell>
        </row>
        <row r="556">
          <cell r="A556" t="str">
            <v>000020.SZ</v>
          </cell>
          <cell r="B556" t="str">
            <v>深华发A</v>
          </cell>
          <cell r="C556">
            <v>0</v>
          </cell>
          <cell r="D556">
            <v>0</v>
          </cell>
          <cell r="E556">
            <v>0</v>
          </cell>
          <cell r="F556">
            <v>21059.6</v>
          </cell>
          <cell r="G556">
            <v>-21059.6</v>
          </cell>
        </row>
        <row r="557">
          <cell r="A557" t="str">
            <v>002634.SZ</v>
          </cell>
          <cell r="B557" t="str">
            <v>棒杰股份</v>
          </cell>
          <cell r="C557">
            <v>0</v>
          </cell>
          <cell r="D557">
            <v>0</v>
          </cell>
          <cell r="E557">
            <v>0</v>
          </cell>
          <cell r="F557">
            <v>-42653.73</v>
          </cell>
          <cell r="G557">
            <v>42653.73</v>
          </cell>
        </row>
        <row r="558">
          <cell r="A558" t="str">
            <v>002622.SZ</v>
          </cell>
          <cell r="B558" t="str">
            <v>融钰集团</v>
          </cell>
          <cell r="C558">
            <v>0</v>
          </cell>
          <cell r="D558">
            <v>0</v>
          </cell>
          <cell r="E558">
            <v>0</v>
          </cell>
          <cell r="F558">
            <v>107052.48</v>
          </cell>
          <cell r="G558">
            <v>-107052.48</v>
          </cell>
        </row>
        <row r="559">
          <cell r="A559" t="str">
            <v>000017.SZ</v>
          </cell>
          <cell r="B559" t="str">
            <v>深中华A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002537.SZ</v>
          </cell>
          <cell r="B560" t="str">
            <v>海联金汇</v>
          </cell>
          <cell r="C560">
            <v>0</v>
          </cell>
          <cell r="D560">
            <v>0</v>
          </cell>
          <cell r="E560">
            <v>0</v>
          </cell>
          <cell r="F560">
            <v>117976129.01</v>
          </cell>
          <cell r="G560">
            <v>-117976129.01</v>
          </cell>
        </row>
        <row r="561">
          <cell r="A561" t="str">
            <v>002559.SZ</v>
          </cell>
          <cell r="B561" t="str">
            <v>亚威股份</v>
          </cell>
          <cell r="C561">
            <v>0</v>
          </cell>
          <cell r="D561">
            <v>0</v>
          </cell>
          <cell r="E561">
            <v>0</v>
          </cell>
          <cell r="F561">
            <v>112792.48</v>
          </cell>
          <cell r="G561">
            <v>-112792.48</v>
          </cell>
        </row>
        <row r="562">
          <cell r="A562" t="str">
            <v>002571.SZ</v>
          </cell>
          <cell r="B562" t="str">
            <v>德力股份</v>
          </cell>
          <cell r="C562">
            <v>0</v>
          </cell>
          <cell r="D562">
            <v>0</v>
          </cell>
          <cell r="E562">
            <v>0</v>
          </cell>
          <cell r="F562">
            <v>80925.64</v>
          </cell>
          <cell r="G562">
            <v>-80925.64</v>
          </cell>
        </row>
        <row r="563">
          <cell r="A563" t="str">
            <v>002659.SZ</v>
          </cell>
          <cell r="B563" t="str">
            <v>凯文教育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</row>
        <row r="564">
          <cell r="A564" t="str">
            <v>000026.SZ</v>
          </cell>
          <cell r="B564" t="str">
            <v>飞亚达</v>
          </cell>
          <cell r="C564">
            <v>0</v>
          </cell>
          <cell r="D564">
            <v>0</v>
          </cell>
          <cell r="E564">
            <v>0</v>
          </cell>
          <cell r="F564">
            <v>-180694.53</v>
          </cell>
          <cell r="G564">
            <v>180694.53</v>
          </cell>
        </row>
        <row r="565">
          <cell r="A565" t="str">
            <v>000023.SZ</v>
          </cell>
          <cell r="B565" t="str">
            <v>深天地A</v>
          </cell>
          <cell r="C565">
            <v>0</v>
          </cell>
          <cell r="D565">
            <v>0</v>
          </cell>
          <cell r="E565">
            <v>0</v>
          </cell>
          <cell r="F565">
            <v>1446399.03</v>
          </cell>
          <cell r="G565">
            <v>-1446399.03</v>
          </cell>
        </row>
        <row r="566">
          <cell r="A566" t="str">
            <v>002624.SZ</v>
          </cell>
          <cell r="B566" t="str">
            <v>完美世界</v>
          </cell>
          <cell r="C566">
            <v>0</v>
          </cell>
          <cell r="D566">
            <v>0</v>
          </cell>
          <cell r="E566">
            <v>0</v>
          </cell>
          <cell r="F566">
            <v>32902802.83</v>
          </cell>
          <cell r="G566">
            <v>-32902802.83</v>
          </cell>
        </row>
        <row r="567">
          <cell r="A567" t="str">
            <v>002671.SZ</v>
          </cell>
          <cell r="B567" t="str">
            <v>龙泉股份</v>
          </cell>
          <cell r="C567">
            <v>0</v>
          </cell>
          <cell r="D567">
            <v>0</v>
          </cell>
          <cell r="E567">
            <v>0</v>
          </cell>
          <cell r="F567">
            <v>-970338.61</v>
          </cell>
          <cell r="G567">
            <v>970338.61</v>
          </cell>
        </row>
        <row r="568">
          <cell r="A568" t="str">
            <v>002626.SZ</v>
          </cell>
          <cell r="B568" t="str">
            <v>金达威</v>
          </cell>
          <cell r="C568">
            <v>0</v>
          </cell>
          <cell r="D568">
            <v>0</v>
          </cell>
          <cell r="E568">
            <v>0</v>
          </cell>
          <cell r="F568">
            <v>-1477137.39</v>
          </cell>
          <cell r="G568">
            <v>1477137.39</v>
          </cell>
        </row>
        <row r="569">
          <cell r="A569" t="str">
            <v>002655.SZ</v>
          </cell>
          <cell r="B569" t="str">
            <v>共达电声</v>
          </cell>
          <cell r="C569">
            <v>0</v>
          </cell>
          <cell r="D569">
            <v>0</v>
          </cell>
          <cell r="E569">
            <v>0</v>
          </cell>
          <cell r="F569">
            <v>-49055.4</v>
          </cell>
          <cell r="G569">
            <v>49055.4</v>
          </cell>
        </row>
        <row r="570">
          <cell r="A570" t="str">
            <v>000031.SZ</v>
          </cell>
          <cell r="B570" t="str">
            <v>大悦城</v>
          </cell>
          <cell r="C570">
            <v>0</v>
          </cell>
          <cell r="D570">
            <v>0</v>
          </cell>
          <cell r="E570">
            <v>0</v>
          </cell>
          <cell r="F570">
            <v>270360.78</v>
          </cell>
          <cell r="G570">
            <v>-270360.78</v>
          </cell>
        </row>
        <row r="571">
          <cell r="A571" t="str">
            <v>002598.SZ</v>
          </cell>
          <cell r="B571" t="str">
            <v>山东章鼓</v>
          </cell>
          <cell r="C571">
            <v>0</v>
          </cell>
          <cell r="D571">
            <v>0</v>
          </cell>
          <cell r="E571">
            <v>0</v>
          </cell>
          <cell r="F571">
            <v>915613.35</v>
          </cell>
          <cell r="G571">
            <v>-915613.35</v>
          </cell>
        </row>
        <row r="572">
          <cell r="A572" t="str">
            <v>002575.SZ</v>
          </cell>
          <cell r="B572" t="str">
            <v>*ST群兴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002668.SZ</v>
          </cell>
          <cell r="B573" t="str">
            <v>ST奥马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002585.SZ</v>
          </cell>
          <cell r="B574" t="str">
            <v>双星新材</v>
          </cell>
          <cell r="C574">
            <v>0</v>
          </cell>
          <cell r="D574">
            <v>0</v>
          </cell>
          <cell r="E574">
            <v>0</v>
          </cell>
          <cell r="F574">
            <v>4521.74</v>
          </cell>
          <cell r="G574">
            <v>-4521.74</v>
          </cell>
        </row>
        <row r="575">
          <cell r="A575" t="str">
            <v>002594.SZ</v>
          </cell>
          <cell r="B575" t="str">
            <v>比亚迪</v>
          </cell>
          <cell r="C575">
            <v>0</v>
          </cell>
          <cell r="D575">
            <v>0</v>
          </cell>
          <cell r="E575">
            <v>0</v>
          </cell>
          <cell r="F575">
            <v>256606000</v>
          </cell>
          <cell r="G575">
            <v>-256606000</v>
          </cell>
        </row>
        <row r="576">
          <cell r="A576" t="str">
            <v>002639.SZ</v>
          </cell>
          <cell r="B576" t="str">
            <v>雪人股份</v>
          </cell>
          <cell r="C576">
            <v>0</v>
          </cell>
          <cell r="D576">
            <v>0</v>
          </cell>
          <cell r="E576">
            <v>0</v>
          </cell>
          <cell r="F576">
            <v>99843.47</v>
          </cell>
          <cell r="G576">
            <v>-99843.47</v>
          </cell>
        </row>
        <row r="577">
          <cell r="A577" t="str">
            <v>000056.SZ</v>
          </cell>
          <cell r="B577" t="str">
            <v>皇庭国际</v>
          </cell>
          <cell r="C577">
            <v>0</v>
          </cell>
          <cell r="D577">
            <v>0</v>
          </cell>
          <cell r="E577">
            <v>0</v>
          </cell>
          <cell r="F577">
            <v>91766.94</v>
          </cell>
          <cell r="G577">
            <v>-91766.94</v>
          </cell>
        </row>
        <row r="578">
          <cell r="A578" t="str">
            <v>002600.SZ</v>
          </cell>
          <cell r="B578" t="str">
            <v>领益智造</v>
          </cell>
          <cell r="C578">
            <v>0</v>
          </cell>
          <cell r="D578">
            <v>0</v>
          </cell>
          <cell r="E578">
            <v>0</v>
          </cell>
          <cell r="F578">
            <v>-6011903.13</v>
          </cell>
          <cell r="G578">
            <v>6011903.13</v>
          </cell>
        </row>
        <row r="579">
          <cell r="A579" t="str">
            <v>000417.SZ</v>
          </cell>
          <cell r="B579" t="str">
            <v>合肥百货</v>
          </cell>
          <cell r="C579">
            <v>0</v>
          </cell>
          <cell r="D579">
            <v>0</v>
          </cell>
          <cell r="E579">
            <v>0</v>
          </cell>
          <cell r="F579">
            <v>4879246.18</v>
          </cell>
          <cell r="G579">
            <v>-4879246.18</v>
          </cell>
        </row>
        <row r="580">
          <cell r="A580" t="str">
            <v>002590.SZ</v>
          </cell>
          <cell r="B580" t="str">
            <v>万安科技</v>
          </cell>
          <cell r="C580">
            <v>0</v>
          </cell>
          <cell r="D580">
            <v>0</v>
          </cell>
          <cell r="E580">
            <v>0</v>
          </cell>
          <cell r="F580">
            <v>259642.03</v>
          </cell>
          <cell r="G580">
            <v>-259642.03</v>
          </cell>
        </row>
        <row r="581">
          <cell r="A581" t="str">
            <v>002606.SZ</v>
          </cell>
          <cell r="B581" t="str">
            <v>大连电瓷</v>
          </cell>
          <cell r="C581">
            <v>0</v>
          </cell>
          <cell r="D581">
            <v>0</v>
          </cell>
          <cell r="E581">
            <v>0</v>
          </cell>
          <cell r="F581">
            <v>385622.81</v>
          </cell>
          <cell r="G581">
            <v>-385622.81</v>
          </cell>
        </row>
        <row r="582">
          <cell r="A582" t="str">
            <v>002630.SZ</v>
          </cell>
          <cell r="B582" t="str">
            <v>华西能源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</row>
        <row r="583">
          <cell r="A583" t="str">
            <v>002581.SZ</v>
          </cell>
          <cell r="B583" t="str">
            <v>未名医药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002674.SZ</v>
          </cell>
          <cell r="B584" t="str">
            <v>兴业科技</v>
          </cell>
          <cell r="C584">
            <v>0</v>
          </cell>
          <cell r="D584">
            <v>0</v>
          </cell>
          <cell r="E584">
            <v>0</v>
          </cell>
          <cell r="F584">
            <v>-167409.15</v>
          </cell>
          <cell r="G584">
            <v>167409.15</v>
          </cell>
        </row>
        <row r="585">
          <cell r="A585" t="str">
            <v>000422.SZ</v>
          </cell>
          <cell r="B585" t="str">
            <v>湖北宜化</v>
          </cell>
          <cell r="C585">
            <v>0</v>
          </cell>
          <cell r="D585">
            <v>0</v>
          </cell>
          <cell r="E585">
            <v>0</v>
          </cell>
          <cell r="F585">
            <v>-11393964.39</v>
          </cell>
          <cell r="G585">
            <v>11393964.39</v>
          </cell>
        </row>
        <row r="586">
          <cell r="A586" t="str">
            <v>002690.SZ</v>
          </cell>
          <cell r="B586" t="str">
            <v>美亚光电</v>
          </cell>
          <cell r="C586">
            <v>0</v>
          </cell>
          <cell r="D586">
            <v>0</v>
          </cell>
          <cell r="E586">
            <v>0</v>
          </cell>
          <cell r="F586">
            <v>17893.36</v>
          </cell>
          <cell r="G586">
            <v>-17893.36</v>
          </cell>
        </row>
        <row r="587">
          <cell r="A587" t="str">
            <v>000004.SZ</v>
          </cell>
          <cell r="B587" t="str">
            <v>国华网安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002635.SZ</v>
          </cell>
          <cell r="B588" t="str">
            <v>安洁科技</v>
          </cell>
          <cell r="C588">
            <v>0</v>
          </cell>
          <cell r="D588">
            <v>0</v>
          </cell>
          <cell r="E588">
            <v>0</v>
          </cell>
          <cell r="F588">
            <v>-5122751.47</v>
          </cell>
          <cell r="G588">
            <v>5122751.47</v>
          </cell>
        </row>
        <row r="589">
          <cell r="A589" t="str">
            <v>000426.SZ</v>
          </cell>
          <cell r="B589" t="str">
            <v>兴业矿业</v>
          </cell>
          <cell r="C589">
            <v>0</v>
          </cell>
          <cell r="D589">
            <v>0</v>
          </cell>
          <cell r="E589">
            <v>0</v>
          </cell>
          <cell r="F589">
            <v>29129.04</v>
          </cell>
          <cell r="G589">
            <v>-29129.04</v>
          </cell>
        </row>
        <row r="590">
          <cell r="A590" t="str">
            <v>000153.SZ</v>
          </cell>
          <cell r="B590" t="str">
            <v>丰原药业</v>
          </cell>
          <cell r="C590">
            <v>0</v>
          </cell>
          <cell r="D590">
            <v>0</v>
          </cell>
          <cell r="E590">
            <v>0</v>
          </cell>
          <cell r="F590">
            <v>55327.59</v>
          </cell>
          <cell r="G590">
            <v>-55327.59</v>
          </cell>
        </row>
        <row r="591">
          <cell r="A591" t="str">
            <v>002587.SZ</v>
          </cell>
          <cell r="B591" t="str">
            <v>奥拓电子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002632.SZ</v>
          </cell>
          <cell r="B592" t="str">
            <v>道明光学</v>
          </cell>
          <cell r="C592">
            <v>0</v>
          </cell>
          <cell r="D592">
            <v>0</v>
          </cell>
          <cell r="E592">
            <v>0</v>
          </cell>
          <cell r="F592">
            <v>-197814.14</v>
          </cell>
          <cell r="G592">
            <v>197814.14</v>
          </cell>
        </row>
        <row r="593">
          <cell r="A593" t="str">
            <v>002615.SZ</v>
          </cell>
          <cell r="B593" t="str">
            <v>哈尔斯</v>
          </cell>
          <cell r="C593">
            <v>0</v>
          </cell>
          <cell r="D593">
            <v>0</v>
          </cell>
          <cell r="E593">
            <v>0</v>
          </cell>
          <cell r="F593">
            <v>-2356616.87</v>
          </cell>
          <cell r="G593">
            <v>2356616.87</v>
          </cell>
        </row>
        <row r="594">
          <cell r="A594" t="str">
            <v>002731.SZ</v>
          </cell>
          <cell r="B594" t="str">
            <v>萃华珠宝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002699.SZ</v>
          </cell>
          <cell r="B595" t="str">
            <v>美盛文化</v>
          </cell>
          <cell r="C595">
            <v>0</v>
          </cell>
          <cell r="D595">
            <v>0</v>
          </cell>
          <cell r="E595">
            <v>0</v>
          </cell>
          <cell r="F595">
            <v>225293.78</v>
          </cell>
          <cell r="G595">
            <v>-225293.78</v>
          </cell>
        </row>
        <row r="596">
          <cell r="A596" t="str">
            <v>000517.SZ</v>
          </cell>
          <cell r="B596" t="str">
            <v>荣安地产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000028.SZ</v>
          </cell>
          <cell r="B597" t="str">
            <v>国药一致</v>
          </cell>
          <cell r="C597">
            <v>0</v>
          </cell>
          <cell r="D597">
            <v>0</v>
          </cell>
          <cell r="E597">
            <v>0</v>
          </cell>
          <cell r="F597">
            <v>964385.82</v>
          </cell>
          <cell r="G597">
            <v>-964385.82</v>
          </cell>
        </row>
        <row r="598">
          <cell r="A598" t="str">
            <v>000010.SZ</v>
          </cell>
          <cell r="B598" t="str">
            <v>美丽生态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002618.SZ</v>
          </cell>
          <cell r="B599" t="str">
            <v>*ST丹邦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002681.SZ</v>
          </cell>
          <cell r="B600" t="str">
            <v>奋达科技</v>
          </cell>
          <cell r="C600">
            <v>0</v>
          </cell>
          <cell r="D600">
            <v>0</v>
          </cell>
          <cell r="E600">
            <v>0</v>
          </cell>
          <cell r="F600">
            <v>7702811.19</v>
          </cell>
          <cell r="G600">
            <v>-7702811.19</v>
          </cell>
        </row>
        <row r="601">
          <cell r="A601" t="str">
            <v>002670.SZ</v>
          </cell>
          <cell r="B601" t="str">
            <v>国盛金控</v>
          </cell>
          <cell r="C601">
            <v>0</v>
          </cell>
          <cell r="D601">
            <v>0</v>
          </cell>
          <cell r="E601">
            <v>0</v>
          </cell>
          <cell r="F601">
            <v>625529.8</v>
          </cell>
          <cell r="G601">
            <v>-625529.8</v>
          </cell>
        </row>
        <row r="602">
          <cell r="A602" t="str">
            <v>002621.SZ</v>
          </cell>
          <cell r="B602" t="str">
            <v>美吉姆</v>
          </cell>
          <cell r="C602">
            <v>0</v>
          </cell>
          <cell r="D602">
            <v>0</v>
          </cell>
          <cell r="E602">
            <v>0</v>
          </cell>
          <cell r="F602">
            <v>535.94</v>
          </cell>
          <cell r="G602">
            <v>-535.94</v>
          </cell>
        </row>
        <row r="603">
          <cell r="A603" t="str">
            <v>000409.SZ</v>
          </cell>
          <cell r="B603" t="str">
            <v>云鼎科技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</row>
        <row r="604">
          <cell r="A604" t="str">
            <v>000014.SZ</v>
          </cell>
          <cell r="B604" t="str">
            <v>沙河股份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</row>
        <row r="605">
          <cell r="A605" t="str">
            <v>000423.SZ</v>
          </cell>
          <cell r="B605" t="str">
            <v>东阿阿胶</v>
          </cell>
          <cell r="C605">
            <v>0</v>
          </cell>
          <cell r="D605">
            <v>0</v>
          </cell>
          <cell r="E605">
            <v>0</v>
          </cell>
          <cell r="F605">
            <v>1874416.65</v>
          </cell>
          <cell r="G605">
            <v>-1874416.65</v>
          </cell>
        </row>
        <row r="606">
          <cell r="A606" t="str">
            <v>002633.SZ</v>
          </cell>
          <cell r="B606" t="str">
            <v>申科股份</v>
          </cell>
          <cell r="C606">
            <v>0</v>
          </cell>
          <cell r="D606">
            <v>0</v>
          </cell>
          <cell r="E606">
            <v>0</v>
          </cell>
          <cell r="F606">
            <v>217389.24</v>
          </cell>
          <cell r="G606">
            <v>-217389.24</v>
          </cell>
        </row>
        <row r="607">
          <cell r="A607" t="str">
            <v>002653.SZ</v>
          </cell>
          <cell r="B607" t="str">
            <v>海思科</v>
          </cell>
          <cell r="C607">
            <v>0</v>
          </cell>
          <cell r="D607">
            <v>0</v>
          </cell>
          <cell r="E607">
            <v>0</v>
          </cell>
          <cell r="F607">
            <v>-194950.75</v>
          </cell>
          <cell r="G607">
            <v>194950.75</v>
          </cell>
        </row>
        <row r="608">
          <cell r="A608" t="str">
            <v>000421.SZ</v>
          </cell>
          <cell r="B608" t="str">
            <v>南京公用</v>
          </cell>
          <cell r="C608">
            <v>0</v>
          </cell>
          <cell r="D608">
            <v>0</v>
          </cell>
          <cell r="E608">
            <v>0</v>
          </cell>
          <cell r="F608">
            <v>2916490.99</v>
          </cell>
          <cell r="G608">
            <v>-2916490.99</v>
          </cell>
        </row>
        <row r="609">
          <cell r="A609" t="str">
            <v>002738.SZ</v>
          </cell>
          <cell r="B609" t="str">
            <v>中矿资源</v>
          </cell>
          <cell r="C609">
            <v>0</v>
          </cell>
          <cell r="D609">
            <v>0</v>
          </cell>
          <cell r="E609">
            <v>0</v>
          </cell>
          <cell r="F609">
            <v>1121932.47</v>
          </cell>
          <cell r="G609">
            <v>-1121932.47</v>
          </cell>
        </row>
        <row r="610">
          <cell r="A610" t="str">
            <v>002631.SZ</v>
          </cell>
          <cell r="B610" t="str">
            <v>德尔未来</v>
          </cell>
          <cell r="C610">
            <v>0</v>
          </cell>
          <cell r="D610">
            <v>0</v>
          </cell>
          <cell r="E610">
            <v>0</v>
          </cell>
          <cell r="F610">
            <v>653564.56</v>
          </cell>
          <cell r="G610">
            <v>-653564.56</v>
          </cell>
        </row>
        <row r="611">
          <cell r="A611" t="str">
            <v>000059.SZ</v>
          </cell>
          <cell r="B611" t="str">
            <v>华锦股份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002698.SZ</v>
          </cell>
          <cell r="B612" t="str">
            <v>博实股份</v>
          </cell>
          <cell r="C612">
            <v>0</v>
          </cell>
          <cell r="D612">
            <v>0</v>
          </cell>
          <cell r="E612">
            <v>0</v>
          </cell>
          <cell r="F612">
            <v>-1759248.12</v>
          </cell>
          <cell r="G612">
            <v>1759248.12</v>
          </cell>
        </row>
        <row r="613">
          <cell r="A613" t="str">
            <v>000509.SZ</v>
          </cell>
          <cell r="B613" t="str">
            <v>*ST华塑</v>
          </cell>
          <cell r="C613">
            <v>0</v>
          </cell>
          <cell r="D613">
            <v>0</v>
          </cell>
          <cell r="E613">
            <v>0</v>
          </cell>
          <cell r="F613">
            <v>17418179.22</v>
          </cell>
          <cell r="G613">
            <v>-17418179.22</v>
          </cell>
        </row>
        <row r="614">
          <cell r="A614" t="str">
            <v>002620.SZ</v>
          </cell>
          <cell r="B614" t="str">
            <v>瑞和股份</v>
          </cell>
          <cell r="C614">
            <v>0</v>
          </cell>
          <cell r="D614">
            <v>0</v>
          </cell>
          <cell r="E614">
            <v>0</v>
          </cell>
          <cell r="F614">
            <v>995035.86</v>
          </cell>
          <cell r="G614">
            <v>-995035.86</v>
          </cell>
        </row>
        <row r="615">
          <cell r="A615" t="str">
            <v>002638.SZ</v>
          </cell>
          <cell r="B615" t="str">
            <v>勤上股份</v>
          </cell>
          <cell r="C615">
            <v>0</v>
          </cell>
          <cell r="D615">
            <v>0</v>
          </cell>
          <cell r="E615">
            <v>0</v>
          </cell>
          <cell r="F615">
            <v>-1266988.16</v>
          </cell>
          <cell r="G615">
            <v>1266988.16</v>
          </cell>
        </row>
        <row r="616">
          <cell r="A616" t="str">
            <v>000025.SZ</v>
          </cell>
          <cell r="B616" t="str">
            <v>特力A</v>
          </cell>
          <cell r="C616">
            <v>0</v>
          </cell>
          <cell r="D616">
            <v>0</v>
          </cell>
          <cell r="E616">
            <v>0</v>
          </cell>
          <cell r="F616">
            <v>56242.77</v>
          </cell>
          <cell r="G616">
            <v>-56242.77</v>
          </cell>
        </row>
        <row r="617">
          <cell r="A617" t="str">
            <v>000061.SZ</v>
          </cell>
          <cell r="B617" t="str">
            <v>农产品</v>
          </cell>
          <cell r="C617">
            <v>0</v>
          </cell>
          <cell r="D617">
            <v>0</v>
          </cell>
          <cell r="E617">
            <v>0</v>
          </cell>
          <cell r="F617">
            <v>1252139.15</v>
          </cell>
          <cell r="G617">
            <v>-1252139.15</v>
          </cell>
        </row>
        <row r="618">
          <cell r="A618" t="str">
            <v>002649.SZ</v>
          </cell>
          <cell r="B618" t="str">
            <v>博彦科技</v>
          </cell>
          <cell r="C618">
            <v>0</v>
          </cell>
          <cell r="D618">
            <v>0</v>
          </cell>
          <cell r="E618">
            <v>0</v>
          </cell>
          <cell r="F618">
            <v>-106122.49</v>
          </cell>
          <cell r="G618">
            <v>106122.49</v>
          </cell>
        </row>
        <row r="619">
          <cell r="A619" t="str">
            <v>002750.SZ</v>
          </cell>
          <cell r="B619" t="str">
            <v>龙津药业</v>
          </cell>
          <cell r="C619">
            <v>0</v>
          </cell>
          <cell r="D619">
            <v>0</v>
          </cell>
          <cell r="E619">
            <v>0</v>
          </cell>
          <cell r="F619">
            <v>-81814.13</v>
          </cell>
          <cell r="G619">
            <v>81814.13</v>
          </cell>
        </row>
        <row r="620">
          <cell r="A620" t="str">
            <v>002665.SZ</v>
          </cell>
          <cell r="B620" t="str">
            <v>首航高科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000532.SZ</v>
          </cell>
          <cell r="B621" t="str">
            <v>华金资本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000035.SZ</v>
          </cell>
          <cell r="B622" t="str">
            <v>中国天楹</v>
          </cell>
          <cell r="C622">
            <v>0</v>
          </cell>
          <cell r="D622">
            <v>0</v>
          </cell>
          <cell r="E622">
            <v>0</v>
          </cell>
          <cell r="F622">
            <v>10692976.75</v>
          </cell>
          <cell r="G622">
            <v>-10692976.75</v>
          </cell>
        </row>
        <row r="623">
          <cell r="A623" t="str">
            <v>000096.SZ</v>
          </cell>
          <cell r="B623" t="str">
            <v>广聚能源</v>
          </cell>
          <cell r="C623">
            <v>0</v>
          </cell>
          <cell r="D623">
            <v>0</v>
          </cell>
          <cell r="E623">
            <v>0</v>
          </cell>
          <cell r="F623">
            <v>19886229.97</v>
          </cell>
          <cell r="G623">
            <v>-19886229.97</v>
          </cell>
        </row>
        <row r="624">
          <cell r="A624" t="str">
            <v>000069.SZ</v>
          </cell>
          <cell r="B624" t="str">
            <v>华侨城A</v>
          </cell>
          <cell r="C624">
            <v>0</v>
          </cell>
          <cell r="D624">
            <v>0</v>
          </cell>
          <cell r="E624">
            <v>0</v>
          </cell>
          <cell r="F624">
            <v>43577758.21</v>
          </cell>
          <cell r="G624">
            <v>-43577758.21</v>
          </cell>
        </row>
        <row r="625">
          <cell r="A625" t="str">
            <v>000029.SZ</v>
          </cell>
          <cell r="B625" t="str">
            <v>深深房A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</row>
        <row r="626">
          <cell r="A626" t="str">
            <v>000521.SZ</v>
          </cell>
          <cell r="B626" t="str">
            <v>长虹美菱</v>
          </cell>
          <cell r="C626">
            <v>0</v>
          </cell>
          <cell r="D626">
            <v>0</v>
          </cell>
          <cell r="E626">
            <v>0</v>
          </cell>
          <cell r="F626">
            <v>-249004.26</v>
          </cell>
          <cell r="G626">
            <v>249004.26</v>
          </cell>
        </row>
        <row r="627">
          <cell r="A627" t="str">
            <v>000063.SZ</v>
          </cell>
          <cell r="B627" t="str">
            <v>中兴通讯</v>
          </cell>
          <cell r="C627">
            <v>0</v>
          </cell>
          <cell r="D627">
            <v>0</v>
          </cell>
          <cell r="E627">
            <v>0</v>
          </cell>
          <cell r="F627">
            <v>47494000</v>
          </cell>
          <cell r="G627">
            <v>-47494000</v>
          </cell>
        </row>
        <row r="628">
          <cell r="A628" t="str">
            <v>002651.SZ</v>
          </cell>
          <cell r="B628" t="str">
            <v>利君股份</v>
          </cell>
          <cell r="C628">
            <v>0</v>
          </cell>
          <cell r="D628">
            <v>0</v>
          </cell>
          <cell r="E628">
            <v>0</v>
          </cell>
          <cell r="F628">
            <v>1868580.37</v>
          </cell>
          <cell r="G628">
            <v>-1868580.37</v>
          </cell>
        </row>
        <row r="629">
          <cell r="A629" t="str">
            <v>000036.SZ</v>
          </cell>
          <cell r="B629" t="str">
            <v>华联控股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000526.SZ</v>
          </cell>
          <cell r="B630" t="str">
            <v>学大教育</v>
          </cell>
          <cell r="C630">
            <v>0</v>
          </cell>
          <cell r="D630">
            <v>0</v>
          </cell>
          <cell r="E630">
            <v>0</v>
          </cell>
          <cell r="F630">
            <v>-528994.52</v>
          </cell>
          <cell r="G630">
            <v>528994.52</v>
          </cell>
        </row>
        <row r="631">
          <cell r="A631" t="str">
            <v>000040.SZ</v>
          </cell>
          <cell r="B631" t="str">
            <v>东旭蓝天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</row>
        <row r="632">
          <cell r="A632" t="str">
            <v>002688.SZ</v>
          </cell>
          <cell r="B632" t="str">
            <v>金河生物</v>
          </cell>
          <cell r="C632">
            <v>0</v>
          </cell>
          <cell r="D632">
            <v>0</v>
          </cell>
          <cell r="E632">
            <v>0</v>
          </cell>
          <cell r="F632">
            <v>1285317.24</v>
          </cell>
          <cell r="G632">
            <v>-1285317.24</v>
          </cell>
        </row>
        <row r="633">
          <cell r="A633" t="str">
            <v>002675.SZ</v>
          </cell>
          <cell r="B633" t="str">
            <v>东诚药业</v>
          </cell>
          <cell r="C633">
            <v>0</v>
          </cell>
          <cell r="D633">
            <v>0</v>
          </cell>
          <cell r="E633">
            <v>0</v>
          </cell>
          <cell r="F633">
            <v>-277390.89</v>
          </cell>
          <cell r="G633">
            <v>277390.89</v>
          </cell>
        </row>
        <row r="634">
          <cell r="A634" t="str">
            <v>002712.SZ</v>
          </cell>
          <cell r="B634" t="str">
            <v>思美传媒</v>
          </cell>
          <cell r="C634">
            <v>0</v>
          </cell>
          <cell r="D634">
            <v>0</v>
          </cell>
          <cell r="E634">
            <v>0</v>
          </cell>
          <cell r="F634">
            <v>274960.25</v>
          </cell>
          <cell r="G634">
            <v>-274960.25</v>
          </cell>
        </row>
        <row r="635">
          <cell r="A635" t="str">
            <v>000038.SZ</v>
          </cell>
          <cell r="B635" t="str">
            <v>深大通</v>
          </cell>
          <cell r="C635">
            <v>0</v>
          </cell>
          <cell r="D635">
            <v>0</v>
          </cell>
          <cell r="E635">
            <v>0</v>
          </cell>
          <cell r="F635">
            <v>-2447.67</v>
          </cell>
          <cell r="G635">
            <v>2447.67</v>
          </cell>
        </row>
        <row r="636">
          <cell r="A636" t="str">
            <v>002656.SZ</v>
          </cell>
          <cell r="B636" t="str">
            <v>ST摩登</v>
          </cell>
          <cell r="C636">
            <v>0</v>
          </cell>
          <cell r="D636">
            <v>0</v>
          </cell>
          <cell r="E636">
            <v>0</v>
          </cell>
          <cell r="F636">
            <v>-141677.83</v>
          </cell>
          <cell r="G636">
            <v>141677.83</v>
          </cell>
        </row>
        <row r="637">
          <cell r="A637" t="str">
            <v>002602.SZ</v>
          </cell>
          <cell r="B637" t="str">
            <v>世纪华通</v>
          </cell>
          <cell r="C637">
            <v>0</v>
          </cell>
          <cell r="D637">
            <v>0</v>
          </cell>
          <cell r="E637">
            <v>0</v>
          </cell>
          <cell r="F637">
            <v>2849997.72</v>
          </cell>
          <cell r="G637">
            <v>-2849997.72</v>
          </cell>
        </row>
        <row r="638">
          <cell r="A638" t="str">
            <v>000037.SZ</v>
          </cell>
          <cell r="B638" t="str">
            <v>深南电A</v>
          </cell>
          <cell r="C638">
            <v>0</v>
          </cell>
          <cell r="D638">
            <v>0</v>
          </cell>
          <cell r="E638">
            <v>0</v>
          </cell>
          <cell r="F638">
            <v>974699.74</v>
          </cell>
          <cell r="G638">
            <v>-974699.74</v>
          </cell>
        </row>
        <row r="639">
          <cell r="A639" t="str">
            <v>002661.SZ</v>
          </cell>
          <cell r="B639" t="str">
            <v>克明食品</v>
          </cell>
          <cell r="C639">
            <v>0</v>
          </cell>
          <cell r="D639">
            <v>0</v>
          </cell>
          <cell r="E639">
            <v>0</v>
          </cell>
          <cell r="F639">
            <v>26613.5</v>
          </cell>
          <cell r="G639">
            <v>-26613.5</v>
          </cell>
        </row>
        <row r="640">
          <cell r="A640" t="str">
            <v>000401.SZ</v>
          </cell>
          <cell r="B640" t="str">
            <v>冀东水泥</v>
          </cell>
          <cell r="C640">
            <v>0</v>
          </cell>
          <cell r="D640">
            <v>0</v>
          </cell>
          <cell r="E640">
            <v>0</v>
          </cell>
          <cell r="F640">
            <v>6051144.72</v>
          </cell>
          <cell r="G640">
            <v>-6051144.72</v>
          </cell>
        </row>
        <row r="641">
          <cell r="A641" t="str">
            <v>000100.SZ</v>
          </cell>
          <cell r="B641" t="str">
            <v>TCL科技</v>
          </cell>
          <cell r="C641">
            <v>0</v>
          </cell>
          <cell r="D641">
            <v>0</v>
          </cell>
          <cell r="E641">
            <v>0</v>
          </cell>
          <cell r="F641">
            <v>24654877</v>
          </cell>
          <cell r="G641">
            <v>-24654877</v>
          </cell>
        </row>
        <row r="642">
          <cell r="A642" t="str">
            <v>000338.SZ</v>
          </cell>
          <cell r="B642" t="str">
            <v>潍柴动力</v>
          </cell>
          <cell r="C642">
            <v>0</v>
          </cell>
          <cell r="D642">
            <v>0</v>
          </cell>
          <cell r="E642">
            <v>0</v>
          </cell>
          <cell r="F642">
            <v>107031935.5</v>
          </cell>
          <cell r="G642">
            <v>-107031935.5</v>
          </cell>
        </row>
        <row r="643">
          <cell r="A643" t="str">
            <v>002687.SZ</v>
          </cell>
          <cell r="B643" t="str">
            <v>乔治白</v>
          </cell>
          <cell r="C643">
            <v>0</v>
          </cell>
          <cell r="D643">
            <v>0</v>
          </cell>
          <cell r="E643">
            <v>0</v>
          </cell>
          <cell r="F643">
            <v>219902.53</v>
          </cell>
          <cell r="G643">
            <v>-219902.53</v>
          </cell>
        </row>
        <row r="644">
          <cell r="A644" t="str">
            <v>002678.SZ</v>
          </cell>
          <cell r="B644" t="str">
            <v>珠江钢琴</v>
          </cell>
          <cell r="C644">
            <v>0</v>
          </cell>
          <cell r="D644">
            <v>0</v>
          </cell>
          <cell r="E644">
            <v>0</v>
          </cell>
          <cell r="F644">
            <v>198532.61</v>
          </cell>
          <cell r="G644">
            <v>-198532.61</v>
          </cell>
        </row>
        <row r="645">
          <cell r="A645" t="str">
            <v>000089.SZ</v>
          </cell>
          <cell r="B645" t="str">
            <v>深圳机场</v>
          </cell>
          <cell r="C645">
            <v>0</v>
          </cell>
          <cell r="D645">
            <v>0</v>
          </cell>
          <cell r="E645">
            <v>0</v>
          </cell>
          <cell r="F645">
            <v>5601749.81</v>
          </cell>
          <cell r="G645">
            <v>-5601749.81</v>
          </cell>
        </row>
        <row r="646">
          <cell r="A646" t="str">
            <v>002694.SZ</v>
          </cell>
          <cell r="B646" t="str">
            <v>顾地科技</v>
          </cell>
          <cell r="C646">
            <v>0</v>
          </cell>
          <cell r="D646">
            <v>0</v>
          </cell>
          <cell r="E646">
            <v>0</v>
          </cell>
          <cell r="F646">
            <v>-469331.56</v>
          </cell>
          <cell r="G646">
            <v>469331.56</v>
          </cell>
        </row>
        <row r="647">
          <cell r="A647" t="str">
            <v>000048.SZ</v>
          </cell>
          <cell r="B647" t="str">
            <v>京基智农</v>
          </cell>
          <cell r="C647">
            <v>0</v>
          </cell>
          <cell r="D647">
            <v>0</v>
          </cell>
          <cell r="E647">
            <v>0</v>
          </cell>
          <cell r="F647">
            <v>-33145657.65</v>
          </cell>
          <cell r="G647">
            <v>33145657.65</v>
          </cell>
        </row>
        <row r="648">
          <cell r="A648" t="str">
            <v>002663.SZ</v>
          </cell>
          <cell r="B648" t="str">
            <v>普邦股份</v>
          </cell>
          <cell r="C648">
            <v>0</v>
          </cell>
          <cell r="D648">
            <v>0</v>
          </cell>
          <cell r="E648">
            <v>0</v>
          </cell>
          <cell r="F648">
            <v>38044.32</v>
          </cell>
          <cell r="G648">
            <v>-38044.32</v>
          </cell>
        </row>
        <row r="649">
          <cell r="A649" t="str">
            <v>000301.SZ</v>
          </cell>
          <cell r="B649" t="str">
            <v>东方盛虹</v>
          </cell>
          <cell r="C649">
            <v>0</v>
          </cell>
          <cell r="D649">
            <v>0</v>
          </cell>
          <cell r="E649">
            <v>0</v>
          </cell>
          <cell r="F649">
            <v>2133407.68</v>
          </cell>
          <cell r="G649">
            <v>-2133407.68</v>
          </cell>
        </row>
        <row r="650">
          <cell r="A650" t="str">
            <v>002709.SZ</v>
          </cell>
          <cell r="B650" t="str">
            <v>天赐材料</v>
          </cell>
          <cell r="C650">
            <v>0</v>
          </cell>
          <cell r="D650">
            <v>0</v>
          </cell>
          <cell r="E650">
            <v>0</v>
          </cell>
          <cell r="F650">
            <v>-1760612.73</v>
          </cell>
          <cell r="G650">
            <v>1760612.73</v>
          </cell>
        </row>
        <row r="651">
          <cell r="A651" t="str">
            <v>002706.SZ</v>
          </cell>
          <cell r="B651" t="str">
            <v>良信股份</v>
          </cell>
          <cell r="C651">
            <v>0</v>
          </cell>
          <cell r="D651">
            <v>0</v>
          </cell>
          <cell r="E651">
            <v>0</v>
          </cell>
          <cell r="F651">
            <v>53396.76</v>
          </cell>
          <cell r="G651">
            <v>-53396.76</v>
          </cell>
        </row>
        <row r="652">
          <cell r="A652" t="str">
            <v>000078.SZ</v>
          </cell>
          <cell r="B652" t="str">
            <v>海王生物</v>
          </cell>
          <cell r="C652">
            <v>0</v>
          </cell>
          <cell r="D652">
            <v>0</v>
          </cell>
          <cell r="E652">
            <v>0</v>
          </cell>
          <cell r="F652">
            <v>-265284.39</v>
          </cell>
          <cell r="G652">
            <v>265284.39</v>
          </cell>
        </row>
        <row r="653">
          <cell r="A653" t="str">
            <v>000050.SZ</v>
          </cell>
          <cell r="B653" t="str">
            <v>深天马A</v>
          </cell>
          <cell r="C653">
            <v>0</v>
          </cell>
          <cell r="D653">
            <v>0</v>
          </cell>
          <cell r="E653">
            <v>0</v>
          </cell>
          <cell r="F653">
            <v>337413.16</v>
          </cell>
          <cell r="G653">
            <v>-337413.16</v>
          </cell>
        </row>
        <row r="654">
          <cell r="A654" t="str">
            <v>002692.SZ</v>
          </cell>
          <cell r="B654" t="str">
            <v>ST远程</v>
          </cell>
          <cell r="C654">
            <v>0</v>
          </cell>
          <cell r="D654">
            <v>0</v>
          </cell>
          <cell r="E654">
            <v>0</v>
          </cell>
          <cell r="F654">
            <v>420979.83</v>
          </cell>
          <cell r="G654">
            <v>-420979.83</v>
          </cell>
        </row>
        <row r="655">
          <cell r="A655" t="str">
            <v>002753.SZ</v>
          </cell>
          <cell r="B655" t="str">
            <v>永东股份</v>
          </cell>
          <cell r="C655">
            <v>0</v>
          </cell>
          <cell r="D655">
            <v>0</v>
          </cell>
          <cell r="E655">
            <v>0</v>
          </cell>
          <cell r="F655">
            <v>-119031.47</v>
          </cell>
          <cell r="G655">
            <v>119031.47</v>
          </cell>
        </row>
        <row r="656">
          <cell r="A656" t="str">
            <v>000155.SZ</v>
          </cell>
          <cell r="B656" t="str">
            <v>川能动力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002752.SZ</v>
          </cell>
          <cell r="B657" t="str">
            <v>昇兴股份</v>
          </cell>
          <cell r="C657">
            <v>0</v>
          </cell>
          <cell r="D657">
            <v>0</v>
          </cell>
          <cell r="E657">
            <v>0</v>
          </cell>
          <cell r="F657">
            <v>343079.67</v>
          </cell>
          <cell r="G657">
            <v>-343079.67</v>
          </cell>
        </row>
        <row r="658">
          <cell r="A658" t="str">
            <v>002757.SZ</v>
          </cell>
          <cell r="B658" t="str">
            <v>南兴股份</v>
          </cell>
          <cell r="C658">
            <v>0</v>
          </cell>
          <cell r="D658">
            <v>0</v>
          </cell>
          <cell r="E658">
            <v>0</v>
          </cell>
          <cell r="F658">
            <v>21846.39</v>
          </cell>
          <cell r="G658">
            <v>-21846.39</v>
          </cell>
        </row>
        <row r="659">
          <cell r="A659" t="str">
            <v>002721.SZ</v>
          </cell>
          <cell r="B659" t="str">
            <v>金一文化</v>
          </cell>
          <cell r="C659">
            <v>0</v>
          </cell>
          <cell r="D659">
            <v>0</v>
          </cell>
          <cell r="E659">
            <v>0</v>
          </cell>
          <cell r="F659">
            <v>-657966.81</v>
          </cell>
          <cell r="G659">
            <v>657966.81</v>
          </cell>
        </row>
        <row r="660">
          <cell r="A660" t="str">
            <v>000157.SZ</v>
          </cell>
          <cell r="B660" t="str">
            <v>中联重科</v>
          </cell>
          <cell r="C660">
            <v>0</v>
          </cell>
          <cell r="D660">
            <v>0</v>
          </cell>
          <cell r="E660">
            <v>0</v>
          </cell>
          <cell r="F660">
            <v>70510199.77</v>
          </cell>
          <cell r="G660">
            <v>-70510199.77</v>
          </cell>
        </row>
        <row r="661">
          <cell r="A661" t="str">
            <v>000503.SZ</v>
          </cell>
          <cell r="B661" t="str">
            <v>国新健康</v>
          </cell>
          <cell r="C661">
            <v>0</v>
          </cell>
          <cell r="D661">
            <v>0</v>
          </cell>
          <cell r="E661">
            <v>0</v>
          </cell>
          <cell r="F661">
            <v>71184.91</v>
          </cell>
          <cell r="G661">
            <v>-71184.91</v>
          </cell>
        </row>
        <row r="662">
          <cell r="A662" t="str">
            <v>002762.SZ</v>
          </cell>
          <cell r="B662" t="str">
            <v>金发拉比</v>
          </cell>
          <cell r="C662">
            <v>0</v>
          </cell>
          <cell r="D662">
            <v>0</v>
          </cell>
          <cell r="E662">
            <v>0</v>
          </cell>
          <cell r="F662">
            <v>-7038.4</v>
          </cell>
          <cell r="G662">
            <v>7038.4</v>
          </cell>
        </row>
        <row r="663">
          <cell r="A663" t="str">
            <v>002715.SZ</v>
          </cell>
          <cell r="B663" t="str">
            <v>登云股份</v>
          </cell>
          <cell r="C663">
            <v>0</v>
          </cell>
          <cell r="D663">
            <v>0</v>
          </cell>
          <cell r="E663">
            <v>0</v>
          </cell>
          <cell r="F663">
            <v>-173242.17</v>
          </cell>
          <cell r="G663">
            <v>173242.17</v>
          </cell>
        </row>
        <row r="664">
          <cell r="A664" t="str">
            <v>002722.SZ</v>
          </cell>
          <cell r="B664" t="str">
            <v>金轮股份</v>
          </cell>
          <cell r="C664">
            <v>0</v>
          </cell>
          <cell r="D664">
            <v>0</v>
          </cell>
          <cell r="E664">
            <v>0</v>
          </cell>
          <cell r="F664">
            <v>83093.77</v>
          </cell>
          <cell r="G664">
            <v>-83093.77</v>
          </cell>
        </row>
        <row r="665">
          <cell r="A665" t="str">
            <v>000407.SZ</v>
          </cell>
          <cell r="B665" t="str">
            <v>胜利股份</v>
          </cell>
          <cell r="C665">
            <v>0</v>
          </cell>
          <cell r="D665">
            <v>0</v>
          </cell>
          <cell r="E665">
            <v>0</v>
          </cell>
          <cell r="F665">
            <v>3261650.45</v>
          </cell>
          <cell r="G665">
            <v>-3261650.45</v>
          </cell>
        </row>
        <row r="666">
          <cell r="A666" t="str">
            <v>002677.SZ</v>
          </cell>
          <cell r="B666" t="str">
            <v>浙江美大</v>
          </cell>
          <cell r="C666">
            <v>0</v>
          </cell>
          <cell r="D666">
            <v>0</v>
          </cell>
          <cell r="E666">
            <v>0</v>
          </cell>
          <cell r="F666">
            <v>28870.91</v>
          </cell>
          <cell r="G666">
            <v>-28870.91</v>
          </cell>
        </row>
        <row r="667">
          <cell r="A667" t="str">
            <v>002730.SZ</v>
          </cell>
          <cell r="B667" t="str">
            <v>电光科技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000151.SZ</v>
          </cell>
          <cell r="B668" t="str">
            <v>中成股份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000429.SZ</v>
          </cell>
          <cell r="B669" t="str">
            <v>粤高速A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002739.SZ</v>
          </cell>
          <cell r="B670" t="str">
            <v>万达电影</v>
          </cell>
          <cell r="C670">
            <v>0</v>
          </cell>
          <cell r="D670">
            <v>0</v>
          </cell>
          <cell r="E670">
            <v>0</v>
          </cell>
          <cell r="F670">
            <v>1613984.58</v>
          </cell>
          <cell r="G670">
            <v>-1613984.58</v>
          </cell>
        </row>
        <row r="671">
          <cell r="A671" t="str">
            <v>000403.SZ</v>
          </cell>
          <cell r="B671" t="str">
            <v>派林生物</v>
          </cell>
          <cell r="C671">
            <v>0</v>
          </cell>
          <cell r="D671">
            <v>0</v>
          </cell>
          <cell r="E671">
            <v>0</v>
          </cell>
          <cell r="F671">
            <v>44190.86</v>
          </cell>
          <cell r="G671">
            <v>-44190.86</v>
          </cell>
        </row>
        <row r="672">
          <cell r="A672" t="str">
            <v>000504.SZ</v>
          </cell>
          <cell r="B672" t="str">
            <v>南华生物</v>
          </cell>
          <cell r="C672">
            <v>0</v>
          </cell>
          <cell r="D672">
            <v>0</v>
          </cell>
          <cell r="E672">
            <v>0</v>
          </cell>
          <cell r="F672">
            <v>-5337.47</v>
          </cell>
          <cell r="G672">
            <v>5337.47</v>
          </cell>
        </row>
        <row r="673">
          <cell r="A673" t="str">
            <v>000524.SZ</v>
          </cell>
          <cell r="B673" t="str">
            <v>岭南控股</v>
          </cell>
          <cell r="C673">
            <v>0</v>
          </cell>
          <cell r="D673">
            <v>0</v>
          </cell>
          <cell r="E673">
            <v>0</v>
          </cell>
          <cell r="F673">
            <v>763132.08</v>
          </cell>
          <cell r="G673">
            <v>-763132.08</v>
          </cell>
        </row>
        <row r="674">
          <cell r="A674" t="str">
            <v>000506.SZ</v>
          </cell>
          <cell r="B674" t="str">
            <v>中润资源</v>
          </cell>
          <cell r="C674">
            <v>0</v>
          </cell>
          <cell r="D674">
            <v>0</v>
          </cell>
          <cell r="E674">
            <v>0</v>
          </cell>
          <cell r="F674">
            <v>33924.93</v>
          </cell>
          <cell r="G674">
            <v>-33924.93</v>
          </cell>
        </row>
        <row r="675">
          <cell r="A675" t="str">
            <v>002727.SZ</v>
          </cell>
          <cell r="B675" t="str">
            <v>一心堂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002755.SZ</v>
          </cell>
          <cell r="B676" t="str">
            <v>奥赛康</v>
          </cell>
          <cell r="C676">
            <v>0</v>
          </cell>
          <cell r="D676">
            <v>0</v>
          </cell>
          <cell r="E676">
            <v>0</v>
          </cell>
          <cell r="F676">
            <v>280845.02</v>
          </cell>
          <cell r="G676">
            <v>-280845.02</v>
          </cell>
        </row>
        <row r="677">
          <cell r="A677" t="str">
            <v>000529.SZ</v>
          </cell>
          <cell r="B677" t="str">
            <v>广弘控股</v>
          </cell>
          <cell r="C677">
            <v>0</v>
          </cell>
          <cell r="D677">
            <v>0</v>
          </cell>
          <cell r="E677">
            <v>0</v>
          </cell>
          <cell r="F677">
            <v>190427.61</v>
          </cell>
          <cell r="G677">
            <v>-190427.61</v>
          </cell>
        </row>
        <row r="678">
          <cell r="A678" t="str">
            <v>000411.SZ</v>
          </cell>
          <cell r="B678" t="str">
            <v>英特集团</v>
          </cell>
          <cell r="C678">
            <v>0</v>
          </cell>
          <cell r="D678">
            <v>0</v>
          </cell>
          <cell r="E678">
            <v>0</v>
          </cell>
          <cell r="F678">
            <v>11619636.47</v>
          </cell>
          <cell r="G678">
            <v>-11619636.47</v>
          </cell>
        </row>
        <row r="679">
          <cell r="A679" t="str">
            <v>002669.SZ</v>
          </cell>
          <cell r="B679" t="str">
            <v>康达新材</v>
          </cell>
          <cell r="C679">
            <v>0</v>
          </cell>
          <cell r="D679">
            <v>0</v>
          </cell>
          <cell r="E679">
            <v>0</v>
          </cell>
          <cell r="F679">
            <v>342.84</v>
          </cell>
          <cell r="G679">
            <v>-342.84</v>
          </cell>
        </row>
        <row r="680">
          <cell r="A680" t="str">
            <v>000066.SZ</v>
          </cell>
          <cell r="B680" t="str">
            <v>中国长城</v>
          </cell>
          <cell r="C680">
            <v>0</v>
          </cell>
          <cell r="D680">
            <v>0</v>
          </cell>
          <cell r="E680">
            <v>0</v>
          </cell>
          <cell r="F680">
            <v>603595.84</v>
          </cell>
          <cell r="G680">
            <v>-603595.84</v>
          </cell>
        </row>
        <row r="681">
          <cell r="A681" t="str">
            <v>002761.SZ</v>
          </cell>
          <cell r="B681" t="str">
            <v>浙江建投</v>
          </cell>
          <cell r="C681">
            <v>0</v>
          </cell>
          <cell r="D681">
            <v>0</v>
          </cell>
          <cell r="E681">
            <v>0</v>
          </cell>
          <cell r="F681">
            <v>48193436.06</v>
          </cell>
          <cell r="G681">
            <v>-48193436.06</v>
          </cell>
        </row>
        <row r="682">
          <cell r="A682" t="str">
            <v>000419.SZ</v>
          </cell>
          <cell r="B682" t="str">
            <v>通程控股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000536.SZ</v>
          </cell>
          <cell r="B683" t="str">
            <v>华映科技</v>
          </cell>
          <cell r="C683">
            <v>0</v>
          </cell>
          <cell r="D683">
            <v>0</v>
          </cell>
          <cell r="E683">
            <v>0</v>
          </cell>
          <cell r="F683">
            <v>59319.69</v>
          </cell>
          <cell r="G683">
            <v>-59319.69</v>
          </cell>
        </row>
        <row r="684">
          <cell r="A684" t="str">
            <v>002693.SZ</v>
          </cell>
          <cell r="B684" t="str">
            <v>双成药业</v>
          </cell>
          <cell r="C684">
            <v>0</v>
          </cell>
          <cell r="D684">
            <v>0</v>
          </cell>
          <cell r="E684">
            <v>0</v>
          </cell>
          <cell r="F684">
            <v>13749935.44</v>
          </cell>
          <cell r="G684">
            <v>-13749935.44</v>
          </cell>
        </row>
        <row r="685">
          <cell r="A685" t="str">
            <v>002714.SZ</v>
          </cell>
          <cell r="B685" t="str">
            <v>牧原股份</v>
          </cell>
          <cell r="C685">
            <v>0</v>
          </cell>
          <cell r="D685">
            <v>0</v>
          </cell>
          <cell r="E685">
            <v>0</v>
          </cell>
          <cell r="F685">
            <v>411976.84</v>
          </cell>
          <cell r="G685">
            <v>-411976.84</v>
          </cell>
        </row>
        <row r="686">
          <cell r="A686" t="str">
            <v>000415.SZ</v>
          </cell>
          <cell r="B686" t="str">
            <v>渤海租赁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002713.SZ</v>
          </cell>
          <cell r="B687" t="str">
            <v>东易日盛</v>
          </cell>
          <cell r="C687">
            <v>0</v>
          </cell>
          <cell r="D687">
            <v>0</v>
          </cell>
          <cell r="E687">
            <v>0</v>
          </cell>
          <cell r="F687">
            <v>-82628.69</v>
          </cell>
          <cell r="G687">
            <v>82628.69</v>
          </cell>
        </row>
        <row r="688">
          <cell r="A688" t="str">
            <v>002695.SZ</v>
          </cell>
          <cell r="B688" t="str">
            <v>煌上煌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</row>
        <row r="689">
          <cell r="A689" t="str">
            <v>002705.SZ</v>
          </cell>
          <cell r="B689" t="str">
            <v>新宝股份</v>
          </cell>
          <cell r="C689">
            <v>0</v>
          </cell>
          <cell r="D689">
            <v>0</v>
          </cell>
          <cell r="E689">
            <v>0</v>
          </cell>
          <cell r="F689">
            <v>6749943.96</v>
          </cell>
          <cell r="G689">
            <v>-6749943.96</v>
          </cell>
        </row>
        <row r="690">
          <cell r="A690" t="str">
            <v>000501.SZ</v>
          </cell>
          <cell r="B690" t="str">
            <v>鄂武商A</v>
          </cell>
          <cell r="C690">
            <v>0</v>
          </cell>
          <cell r="D690">
            <v>0</v>
          </cell>
          <cell r="E690">
            <v>0</v>
          </cell>
          <cell r="F690">
            <v>24138.33</v>
          </cell>
          <cell r="G690">
            <v>-24138.33</v>
          </cell>
        </row>
        <row r="691">
          <cell r="A691" t="str">
            <v>002707.SZ</v>
          </cell>
          <cell r="B691" t="str">
            <v>众信旅游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002737.SZ</v>
          </cell>
          <cell r="B692" t="str">
            <v>葵花药业</v>
          </cell>
          <cell r="C692">
            <v>0</v>
          </cell>
          <cell r="D692">
            <v>0</v>
          </cell>
          <cell r="E692">
            <v>0</v>
          </cell>
          <cell r="F692">
            <v>-38733840.33</v>
          </cell>
          <cell r="G692">
            <v>38733840.33</v>
          </cell>
        </row>
        <row r="693">
          <cell r="A693" t="str">
            <v>000530.SZ</v>
          </cell>
          <cell r="B693" t="str">
            <v>冰山冷热</v>
          </cell>
          <cell r="C693">
            <v>0</v>
          </cell>
          <cell r="D693">
            <v>0</v>
          </cell>
          <cell r="E693">
            <v>0</v>
          </cell>
          <cell r="F693">
            <v>27171.6</v>
          </cell>
          <cell r="G693">
            <v>-27171.6</v>
          </cell>
        </row>
        <row r="694">
          <cell r="A694" t="str">
            <v>002746.SZ</v>
          </cell>
          <cell r="B694" t="str">
            <v>仙坛股份</v>
          </cell>
          <cell r="C694">
            <v>0</v>
          </cell>
          <cell r="D694">
            <v>0</v>
          </cell>
          <cell r="E694">
            <v>0</v>
          </cell>
          <cell r="F694">
            <v>110.3</v>
          </cell>
          <cell r="G694">
            <v>-110.3</v>
          </cell>
        </row>
        <row r="695">
          <cell r="A695" t="str">
            <v>000488.SZ</v>
          </cell>
          <cell r="B695" t="str">
            <v>晨鸣纸业</v>
          </cell>
          <cell r="C695">
            <v>0</v>
          </cell>
          <cell r="D695">
            <v>0</v>
          </cell>
          <cell r="E695">
            <v>0</v>
          </cell>
          <cell r="F695">
            <v>50997043.97</v>
          </cell>
          <cell r="G695">
            <v>-50997043.97</v>
          </cell>
        </row>
        <row r="696">
          <cell r="A696" t="str">
            <v>000514.SZ</v>
          </cell>
          <cell r="B696" t="str">
            <v>渝开发</v>
          </cell>
          <cell r="C696">
            <v>0</v>
          </cell>
          <cell r="D696">
            <v>0</v>
          </cell>
          <cell r="E696">
            <v>0</v>
          </cell>
          <cell r="F696">
            <v>-21250</v>
          </cell>
          <cell r="G696">
            <v>21250</v>
          </cell>
        </row>
        <row r="697">
          <cell r="A697" t="str">
            <v>002749.SZ</v>
          </cell>
          <cell r="B697" t="str">
            <v>国光股份</v>
          </cell>
          <cell r="C697">
            <v>0</v>
          </cell>
          <cell r="D697">
            <v>0</v>
          </cell>
          <cell r="E697">
            <v>0</v>
          </cell>
          <cell r="F697">
            <v>393866.86</v>
          </cell>
          <cell r="G697">
            <v>-393866.86</v>
          </cell>
        </row>
        <row r="698">
          <cell r="A698" t="str">
            <v>002766.SZ</v>
          </cell>
          <cell r="B698" t="str">
            <v>*ST索菱</v>
          </cell>
          <cell r="C698">
            <v>0</v>
          </cell>
          <cell r="D698">
            <v>0</v>
          </cell>
          <cell r="E698">
            <v>0</v>
          </cell>
          <cell r="F698">
            <v>-4292997.26</v>
          </cell>
          <cell r="G698">
            <v>4292997.26</v>
          </cell>
        </row>
        <row r="699">
          <cell r="A699" t="str">
            <v>002736.SZ</v>
          </cell>
          <cell r="B699" t="str">
            <v>国信证券</v>
          </cell>
          <cell r="C699">
            <v>0</v>
          </cell>
          <cell r="D699">
            <v>0</v>
          </cell>
          <cell r="E699">
            <v>0</v>
          </cell>
          <cell r="F699">
            <v>230533.74</v>
          </cell>
          <cell r="G699">
            <v>-230533.74</v>
          </cell>
        </row>
        <row r="700">
          <cell r="A700" t="str">
            <v>002772.SZ</v>
          </cell>
          <cell r="B700" t="str">
            <v>众兴菌业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</row>
        <row r="701">
          <cell r="A701" t="str">
            <v>000554.SZ</v>
          </cell>
          <cell r="B701" t="str">
            <v>泰山石油</v>
          </cell>
          <cell r="C701">
            <v>0</v>
          </cell>
          <cell r="D701">
            <v>0</v>
          </cell>
          <cell r="E701">
            <v>0</v>
          </cell>
          <cell r="F701">
            <v>-34611.07</v>
          </cell>
          <cell r="G701">
            <v>34611.07</v>
          </cell>
        </row>
        <row r="702">
          <cell r="A702" t="str">
            <v>000544.SZ</v>
          </cell>
          <cell r="B702" t="str">
            <v>中原环保</v>
          </cell>
          <cell r="C702">
            <v>0</v>
          </cell>
          <cell r="D702">
            <v>0</v>
          </cell>
          <cell r="E702">
            <v>0</v>
          </cell>
          <cell r="F702">
            <v>-16299.52</v>
          </cell>
          <cell r="G702">
            <v>16299.52</v>
          </cell>
        </row>
        <row r="703">
          <cell r="A703" t="str">
            <v>000540.SZ</v>
          </cell>
          <cell r="B703" t="str">
            <v>中天金融</v>
          </cell>
          <cell r="C703">
            <v>0</v>
          </cell>
          <cell r="D703">
            <v>0</v>
          </cell>
          <cell r="E703">
            <v>0</v>
          </cell>
          <cell r="F703">
            <v>-373837.57</v>
          </cell>
          <cell r="G703">
            <v>373837.57</v>
          </cell>
        </row>
        <row r="704">
          <cell r="A704" t="str">
            <v>000539.SZ</v>
          </cell>
          <cell r="B704" t="str">
            <v>粤电力A</v>
          </cell>
          <cell r="C704">
            <v>0</v>
          </cell>
          <cell r="D704">
            <v>0</v>
          </cell>
          <cell r="E704">
            <v>0</v>
          </cell>
          <cell r="F704">
            <v>113687288</v>
          </cell>
          <cell r="G704">
            <v>-113687288</v>
          </cell>
        </row>
        <row r="705">
          <cell r="A705" t="str">
            <v>000537.SZ</v>
          </cell>
          <cell r="B705" t="str">
            <v>广宇发展</v>
          </cell>
          <cell r="C705">
            <v>0</v>
          </cell>
          <cell r="D705">
            <v>0</v>
          </cell>
          <cell r="E705">
            <v>0</v>
          </cell>
          <cell r="F705">
            <v>-9289.67</v>
          </cell>
          <cell r="G705">
            <v>9289.67</v>
          </cell>
        </row>
        <row r="706">
          <cell r="A706" t="str">
            <v>002770.SZ</v>
          </cell>
          <cell r="B706" t="str">
            <v>*ST科迪</v>
          </cell>
          <cell r="C706">
            <v>0</v>
          </cell>
          <cell r="D706">
            <v>0</v>
          </cell>
          <cell r="E706">
            <v>0</v>
          </cell>
          <cell r="F706">
            <v>177930.33</v>
          </cell>
          <cell r="G706">
            <v>-177930.33</v>
          </cell>
        </row>
        <row r="707">
          <cell r="A707" t="str">
            <v>002779.SZ</v>
          </cell>
          <cell r="B707" t="str">
            <v>中坚科技</v>
          </cell>
          <cell r="C707">
            <v>0</v>
          </cell>
          <cell r="D707">
            <v>0</v>
          </cell>
          <cell r="E707">
            <v>0</v>
          </cell>
          <cell r="F707">
            <v>-28227.24</v>
          </cell>
          <cell r="G707">
            <v>28227.24</v>
          </cell>
        </row>
        <row r="708">
          <cell r="A708" t="str">
            <v>000545.SZ</v>
          </cell>
          <cell r="B708" t="str">
            <v>金浦钛业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000552.SZ</v>
          </cell>
          <cell r="B709" t="str">
            <v>靖远煤电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10">
          <cell r="A710" t="str">
            <v>002785.SZ</v>
          </cell>
          <cell r="B710" t="str">
            <v>万里石</v>
          </cell>
          <cell r="C710">
            <v>0</v>
          </cell>
          <cell r="D710">
            <v>0</v>
          </cell>
          <cell r="E710">
            <v>0</v>
          </cell>
          <cell r="F710">
            <v>-393424.67</v>
          </cell>
          <cell r="G710">
            <v>393424.67</v>
          </cell>
        </row>
        <row r="711">
          <cell r="A711" t="str">
            <v>002771.SZ</v>
          </cell>
          <cell r="B711" t="str">
            <v>真视通</v>
          </cell>
          <cell r="C711">
            <v>0</v>
          </cell>
          <cell r="D711">
            <v>0</v>
          </cell>
          <cell r="E711">
            <v>0</v>
          </cell>
          <cell r="F711">
            <v>32117.43</v>
          </cell>
          <cell r="G711">
            <v>-32117.43</v>
          </cell>
        </row>
        <row r="712">
          <cell r="A712" t="str">
            <v>000595.SZ</v>
          </cell>
          <cell r="B712" t="str">
            <v>宝塔实业</v>
          </cell>
          <cell r="C712">
            <v>0</v>
          </cell>
          <cell r="D712">
            <v>0</v>
          </cell>
          <cell r="E712">
            <v>0</v>
          </cell>
          <cell r="F712">
            <v>28613.93</v>
          </cell>
          <cell r="G712">
            <v>-28613.93</v>
          </cell>
        </row>
        <row r="713">
          <cell r="A713" t="str">
            <v>002780.SZ</v>
          </cell>
          <cell r="B713" t="str">
            <v>三夫户外</v>
          </cell>
          <cell r="C713">
            <v>0</v>
          </cell>
          <cell r="D713">
            <v>0</v>
          </cell>
          <cell r="E713">
            <v>0</v>
          </cell>
          <cell r="F713">
            <v>-2371.42</v>
          </cell>
          <cell r="G713">
            <v>2371.42</v>
          </cell>
        </row>
        <row r="714">
          <cell r="A714" t="str">
            <v>000558.SZ</v>
          </cell>
          <cell r="B714" t="str">
            <v>莱茵体育</v>
          </cell>
          <cell r="C714">
            <v>0</v>
          </cell>
          <cell r="D714">
            <v>0</v>
          </cell>
          <cell r="E714">
            <v>0</v>
          </cell>
          <cell r="F714">
            <v>14337.57</v>
          </cell>
          <cell r="G714">
            <v>-14337.57</v>
          </cell>
        </row>
        <row r="715">
          <cell r="A715" t="str">
            <v>002775.SZ</v>
          </cell>
          <cell r="B715" t="str">
            <v>文科园林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002773.SZ</v>
          </cell>
          <cell r="B716" t="str">
            <v>康弘药业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</row>
        <row r="717">
          <cell r="A717" t="str">
            <v>002797.SZ</v>
          </cell>
          <cell r="B717" t="str">
            <v>第一创业</v>
          </cell>
          <cell r="C717">
            <v>0</v>
          </cell>
          <cell r="D717">
            <v>0</v>
          </cell>
          <cell r="E717">
            <v>0</v>
          </cell>
          <cell r="F717">
            <v>136203.12</v>
          </cell>
          <cell r="G717">
            <v>-136203.12</v>
          </cell>
        </row>
        <row r="718">
          <cell r="A718" t="str">
            <v>000559.SZ</v>
          </cell>
          <cell r="B718" t="str">
            <v>万向钱潮</v>
          </cell>
          <cell r="C718">
            <v>0</v>
          </cell>
          <cell r="D718">
            <v>0</v>
          </cell>
          <cell r="E718">
            <v>0</v>
          </cell>
          <cell r="F718">
            <v>-31027412.42</v>
          </cell>
          <cell r="G718">
            <v>31027412.42</v>
          </cell>
        </row>
        <row r="719">
          <cell r="A719" t="str">
            <v>002802.SZ</v>
          </cell>
          <cell r="B719" t="str">
            <v>洪汇新材</v>
          </cell>
          <cell r="C719">
            <v>0</v>
          </cell>
          <cell r="D719">
            <v>0</v>
          </cell>
          <cell r="E719">
            <v>0</v>
          </cell>
          <cell r="F719">
            <v>143935.43</v>
          </cell>
          <cell r="G719">
            <v>-143935.43</v>
          </cell>
        </row>
        <row r="720">
          <cell r="A720" t="str">
            <v>000555.SZ</v>
          </cell>
          <cell r="B720" t="str">
            <v>神州信息</v>
          </cell>
          <cell r="C720">
            <v>0</v>
          </cell>
          <cell r="D720">
            <v>0</v>
          </cell>
          <cell r="E720">
            <v>0</v>
          </cell>
          <cell r="F720">
            <v>2329.55</v>
          </cell>
          <cell r="G720">
            <v>-2329.55</v>
          </cell>
        </row>
        <row r="721">
          <cell r="A721" t="str">
            <v>002793.SZ</v>
          </cell>
          <cell r="B721" t="str">
            <v>罗欣药业</v>
          </cell>
          <cell r="C721">
            <v>0</v>
          </cell>
          <cell r="D721">
            <v>0</v>
          </cell>
          <cell r="E721">
            <v>0</v>
          </cell>
          <cell r="F721">
            <v>-3614221.83</v>
          </cell>
          <cell r="G721">
            <v>3614221.83</v>
          </cell>
        </row>
        <row r="722">
          <cell r="A722" t="str">
            <v>002778.SZ</v>
          </cell>
          <cell r="B722" t="str">
            <v>中晟高科</v>
          </cell>
          <cell r="C722">
            <v>0</v>
          </cell>
          <cell r="D722">
            <v>0</v>
          </cell>
          <cell r="E722">
            <v>0</v>
          </cell>
          <cell r="F722">
            <v>-1553.58</v>
          </cell>
          <cell r="G722">
            <v>1553.58</v>
          </cell>
        </row>
        <row r="723">
          <cell r="A723" t="str">
            <v>000587.SZ</v>
          </cell>
          <cell r="B723" t="str">
            <v>*ST金洲</v>
          </cell>
          <cell r="C723">
            <v>0</v>
          </cell>
          <cell r="D723">
            <v>0</v>
          </cell>
          <cell r="E723">
            <v>0</v>
          </cell>
          <cell r="F723">
            <v>57021736.96</v>
          </cell>
          <cell r="G723">
            <v>-57021736.96</v>
          </cell>
        </row>
        <row r="724">
          <cell r="A724" t="str">
            <v>000561.SZ</v>
          </cell>
          <cell r="B724" t="str">
            <v>烽火电子</v>
          </cell>
          <cell r="C724">
            <v>0</v>
          </cell>
          <cell r="D724">
            <v>0</v>
          </cell>
          <cell r="E724">
            <v>0</v>
          </cell>
          <cell r="F724">
            <v>6038311.49</v>
          </cell>
          <cell r="G724">
            <v>-6038311.49</v>
          </cell>
        </row>
        <row r="725">
          <cell r="A725" t="str">
            <v>000585.SZ</v>
          </cell>
          <cell r="B725" t="str">
            <v>*ST东电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</row>
        <row r="726">
          <cell r="A726" t="str">
            <v>000619.SZ</v>
          </cell>
          <cell r="B726" t="str">
            <v>海螺型材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</row>
        <row r="727">
          <cell r="A727" t="str">
            <v>002788.SZ</v>
          </cell>
          <cell r="B727" t="str">
            <v>鹭燕医药</v>
          </cell>
          <cell r="C727">
            <v>0</v>
          </cell>
          <cell r="D727">
            <v>0</v>
          </cell>
          <cell r="E727">
            <v>0</v>
          </cell>
          <cell r="F727">
            <v>2395.5</v>
          </cell>
          <cell r="G727">
            <v>-2395.5</v>
          </cell>
        </row>
        <row r="728">
          <cell r="A728" t="str">
            <v>000563.SZ</v>
          </cell>
          <cell r="B728" t="str">
            <v>陕国投A</v>
          </cell>
          <cell r="C728">
            <v>0</v>
          </cell>
          <cell r="D728">
            <v>0</v>
          </cell>
          <cell r="E728">
            <v>0</v>
          </cell>
          <cell r="F728">
            <v>18032025.61</v>
          </cell>
          <cell r="G728">
            <v>-18032025.61</v>
          </cell>
        </row>
        <row r="729">
          <cell r="A729" t="str">
            <v>000560.SZ</v>
          </cell>
          <cell r="B729" t="str">
            <v>我爱我家</v>
          </cell>
          <cell r="C729">
            <v>0</v>
          </cell>
          <cell r="D729">
            <v>0</v>
          </cell>
          <cell r="E729">
            <v>0</v>
          </cell>
          <cell r="F729">
            <v>2652947.1</v>
          </cell>
          <cell r="G729">
            <v>-2652947.1</v>
          </cell>
        </row>
        <row r="730">
          <cell r="A730" t="str">
            <v>002796.SZ</v>
          </cell>
          <cell r="B730" t="str">
            <v>世嘉科技</v>
          </cell>
          <cell r="C730">
            <v>0</v>
          </cell>
          <cell r="D730">
            <v>0</v>
          </cell>
          <cell r="E730">
            <v>0</v>
          </cell>
          <cell r="F730">
            <v>-60413.68</v>
          </cell>
          <cell r="G730">
            <v>60413.68</v>
          </cell>
        </row>
        <row r="731">
          <cell r="A731" t="str">
            <v>000566.SZ</v>
          </cell>
          <cell r="B731" t="str">
            <v>海南海药</v>
          </cell>
          <cell r="C731">
            <v>0</v>
          </cell>
          <cell r="D731">
            <v>0</v>
          </cell>
          <cell r="E731">
            <v>0</v>
          </cell>
          <cell r="F731">
            <v>7402593.7</v>
          </cell>
          <cell r="G731">
            <v>-7402593.7</v>
          </cell>
        </row>
        <row r="732">
          <cell r="A732" t="str">
            <v>000592.SZ</v>
          </cell>
          <cell r="B732" t="str">
            <v>平潭发展</v>
          </cell>
          <cell r="C732">
            <v>0</v>
          </cell>
          <cell r="D732">
            <v>0</v>
          </cell>
          <cell r="E732">
            <v>0</v>
          </cell>
          <cell r="F732">
            <v>2181046.56</v>
          </cell>
          <cell r="G732">
            <v>-2181046.56</v>
          </cell>
        </row>
        <row r="733">
          <cell r="A733" t="str">
            <v>002803.SZ</v>
          </cell>
          <cell r="B733" t="str">
            <v>吉宏股份</v>
          </cell>
          <cell r="C733">
            <v>0</v>
          </cell>
          <cell r="D733">
            <v>0</v>
          </cell>
          <cell r="E733">
            <v>0</v>
          </cell>
          <cell r="F733">
            <v>1172471.8</v>
          </cell>
          <cell r="G733">
            <v>-1172471.8</v>
          </cell>
        </row>
        <row r="734">
          <cell r="A734" t="str">
            <v>002795.SZ</v>
          </cell>
          <cell r="B734" t="str">
            <v>永和智控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000564.SZ</v>
          </cell>
          <cell r="B735" t="str">
            <v>*ST大集</v>
          </cell>
          <cell r="C735">
            <v>0</v>
          </cell>
          <cell r="D735">
            <v>0</v>
          </cell>
          <cell r="E735">
            <v>0</v>
          </cell>
          <cell r="F735">
            <v>-286285.93</v>
          </cell>
          <cell r="G735">
            <v>286285.93</v>
          </cell>
        </row>
        <row r="736">
          <cell r="A736" t="str">
            <v>002800.SZ</v>
          </cell>
          <cell r="B736" t="str">
            <v>天顺股份</v>
          </cell>
          <cell r="C736">
            <v>0</v>
          </cell>
          <cell r="D736">
            <v>0</v>
          </cell>
          <cell r="E736">
            <v>0</v>
          </cell>
          <cell r="F736">
            <v>-340961.44</v>
          </cell>
          <cell r="G736">
            <v>340961.44</v>
          </cell>
        </row>
        <row r="737">
          <cell r="A737" t="str">
            <v>002810.SZ</v>
          </cell>
          <cell r="B737" t="str">
            <v>山东赫达</v>
          </cell>
          <cell r="C737">
            <v>0</v>
          </cell>
          <cell r="D737">
            <v>0</v>
          </cell>
          <cell r="E737">
            <v>0</v>
          </cell>
          <cell r="F737">
            <v>-533777.33</v>
          </cell>
          <cell r="G737">
            <v>533777.33</v>
          </cell>
        </row>
        <row r="738">
          <cell r="A738" t="str">
            <v>002806.SZ</v>
          </cell>
          <cell r="B738" t="str">
            <v>华锋股份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</row>
        <row r="739">
          <cell r="A739" t="str">
            <v>000601.SZ</v>
          </cell>
          <cell r="B739" t="str">
            <v>韶能股份</v>
          </cell>
          <cell r="C739">
            <v>0</v>
          </cell>
          <cell r="D739">
            <v>0</v>
          </cell>
          <cell r="E739">
            <v>0</v>
          </cell>
          <cell r="F739">
            <v>641032.2</v>
          </cell>
          <cell r="G739">
            <v>-641032.2</v>
          </cell>
        </row>
        <row r="740">
          <cell r="A740" t="str">
            <v>000599.SZ</v>
          </cell>
          <cell r="B740" t="str">
            <v>青岛双星</v>
          </cell>
          <cell r="C740">
            <v>0</v>
          </cell>
          <cell r="D740">
            <v>0</v>
          </cell>
          <cell r="E740">
            <v>0</v>
          </cell>
          <cell r="F740">
            <v>1047851.68</v>
          </cell>
          <cell r="G740">
            <v>-1047851.68</v>
          </cell>
        </row>
        <row r="741">
          <cell r="A741" t="str">
            <v>000610.SZ</v>
          </cell>
          <cell r="B741" t="str">
            <v>西安旅游</v>
          </cell>
          <cell r="C741">
            <v>0</v>
          </cell>
          <cell r="D741">
            <v>0</v>
          </cell>
          <cell r="E741">
            <v>0</v>
          </cell>
          <cell r="F741">
            <v>325901.92</v>
          </cell>
          <cell r="G741">
            <v>-325901.92</v>
          </cell>
        </row>
        <row r="742">
          <cell r="A742" t="str">
            <v>000590.SZ</v>
          </cell>
          <cell r="B742" t="str">
            <v>启迪药业</v>
          </cell>
          <cell r="C742">
            <v>0</v>
          </cell>
          <cell r="D742">
            <v>0</v>
          </cell>
          <cell r="E742">
            <v>0</v>
          </cell>
          <cell r="F742">
            <v>529451.48</v>
          </cell>
          <cell r="G742">
            <v>-529451.48</v>
          </cell>
        </row>
        <row r="743">
          <cell r="A743" t="str">
            <v>002816.SZ</v>
          </cell>
          <cell r="B743" t="str">
            <v>和科达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</row>
        <row r="744">
          <cell r="A744" t="str">
            <v>000672.SZ</v>
          </cell>
          <cell r="B744" t="str">
            <v>上峰水泥</v>
          </cell>
          <cell r="C744">
            <v>0</v>
          </cell>
          <cell r="D744">
            <v>0</v>
          </cell>
          <cell r="E744">
            <v>0</v>
          </cell>
          <cell r="F744">
            <v>13235404.46</v>
          </cell>
          <cell r="G744">
            <v>-13235404.46</v>
          </cell>
        </row>
        <row r="745">
          <cell r="A745" t="str">
            <v>002824.SZ</v>
          </cell>
          <cell r="B745" t="str">
            <v>和胜股份</v>
          </cell>
          <cell r="C745">
            <v>0</v>
          </cell>
          <cell r="D745">
            <v>0</v>
          </cell>
          <cell r="E745">
            <v>0</v>
          </cell>
          <cell r="F745">
            <v>105867.07</v>
          </cell>
          <cell r="G745">
            <v>-105867.07</v>
          </cell>
        </row>
        <row r="746">
          <cell r="A746" t="str">
            <v>000584.SZ</v>
          </cell>
          <cell r="B746" t="str">
            <v>哈工智能</v>
          </cell>
          <cell r="C746">
            <v>0</v>
          </cell>
          <cell r="D746">
            <v>0</v>
          </cell>
          <cell r="E746">
            <v>0</v>
          </cell>
          <cell r="F746">
            <v>-219838.25</v>
          </cell>
          <cell r="G746">
            <v>219838.25</v>
          </cell>
        </row>
        <row r="747">
          <cell r="A747" t="str">
            <v>000582.SZ</v>
          </cell>
          <cell r="B747" t="str">
            <v>北部湾港</v>
          </cell>
          <cell r="C747">
            <v>0</v>
          </cell>
          <cell r="D747">
            <v>0</v>
          </cell>
          <cell r="E747">
            <v>0</v>
          </cell>
          <cell r="F747">
            <v>-35736.69</v>
          </cell>
          <cell r="G747">
            <v>35736.69</v>
          </cell>
        </row>
        <row r="748">
          <cell r="A748" t="str">
            <v>000593.SZ</v>
          </cell>
          <cell r="B748" t="str">
            <v>德龙汇能</v>
          </cell>
          <cell r="C748">
            <v>0</v>
          </cell>
          <cell r="D748">
            <v>0</v>
          </cell>
          <cell r="E748">
            <v>0</v>
          </cell>
          <cell r="F748">
            <v>-347.53</v>
          </cell>
          <cell r="G748">
            <v>347.53</v>
          </cell>
        </row>
        <row r="749">
          <cell r="A749" t="str">
            <v>000636.SZ</v>
          </cell>
          <cell r="B749" t="str">
            <v>风华高科</v>
          </cell>
          <cell r="C749">
            <v>0</v>
          </cell>
          <cell r="D749">
            <v>0</v>
          </cell>
          <cell r="E749">
            <v>0</v>
          </cell>
          <cell r="F749">
            <v>54396148.23</v>
          </cell>
          <cell r="G749">
            <v>-54396148.23</v>
          </cell>
        </row>
        <row r="750">
          <cell r="A750" t="str">
            <v>002825.SZ</v>
          </cell>
          <cell r="B750" t="str">
            <v>纳尔股份</v>
          </cell>
          <cell r="C750">
            <v>0</v>
          </cell>
          <cell r="D750">
            <v>0</v>
          </cell>
          <cell r="E750">
            <v>0</v>
          </cell>
          <cell r="F750">
            <v>523837.04</v>
          </cell>
          <cell r="G750">
            <v>-523837.04</v>
          </cell>
        </row>
        <row r="751">
          <cell r="A751" t="str">
            <v>002807.SZ</v>
          </cell>
          <cell r="B751" t="str">
            <v>江阴银行</v>
          </cell>
          <cell r="C751">
            <v>0</v>
          </cell>
          <cell r="D751">
            <v>0</v>
          </cell>
          <cell r="E751">
            <v>0</v>
          </cell>
          <cell r="F751">
            <v>61000</v>
          </cell>
          <cell r="G751">
            <v>-61000</v>
          </cell>
        </row>
        <row r="752">
          <cell r="A752" t="str">
            <v>002830.SZ</v>
          </cell>
          <cell r="B752" t="str">
            <v>名雕股份</v>
          </cell>
          <cell r="C752">
            <v>0</v>
          </cell>
          <cell r="D752">
            <v>0</v>
          </cell>
          <cell r="E752">
            <v>0</v>
          </cell>
          <cell r="F752">
            <v>697546.49</v>
          </cell>
          <cell r="G752">
            <v>-697546.49</v>
          </cell>
        </row>
        <row r="753">
          <cell r="A753" t="str">
            <v>000597.SZ</v>
          </cell>
          <cell r="B753" t="str">
            <v>东北制药</v>
          </cell>
          <cell r="C753">
            <v>0</v>
          </cell>
          <cell r="D753">
            <v>0</v>
          </cell>
          <cell r="E753">
            <v>0</v>
          </cell>
          <cell r="F753">
            <v>2197073.62</v>
          </cell>
          <cell r="G753">
            <v>-2197073.62</v>
          </cell>
        </row>
        <row r="754">
          <cell r="A754" t="str">
            <v>002823.SZ</v>
          </cell>
          <cell r="B754" t="str">
            <v>凯中精密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</row>
        <row r="755">
          <cell r="A755" t="str">
            <v>002782.SZ</v>
          </cell>
          <cell r="B755" t="str">
            <v>可立克</v>
          </cell>
          <cell r="C755">
            <v>0</v>
          </cell>
          <cell r="D755">
            <v>0</v>
          </cell>
          <cell r="E755">
            <v>0</v>
          </cell>
          <cell r="F755">
            <v>44363.98</v>
          </cell>
          <cell r="G755">
            <v>-44363.98</v>
          </cell>
        </row>
        <row r="756">
          <cell r="A756" t="str">
            <v>002837.SZ</v>
          </cell>
          <cell r="B756" t="str">
            <v>英维克</v>
          </cell>
          <cell r="C756">
            <v>0</v>
          </cell>
          <cell r="D756">
            <v>0</v>
          </cell>
          <cell r="E756">
            <v>0</v>
          </cell>
          <cell r="F756">
            <v>-12926.53</v>
          </cell>
          <cell r="G756">
            <v>12926.53</v>
          </cell>
        </row>
        <row r="757">
          <cell r="A757" t="str">
            <v>002817.SZ</v>
          </cell>
          <cell r="B757" t="str">
            <v>黄山胶囊</v>
          </cell>
          <cell r="C757">
            <v>0</v>
          </cell>
          <cell r="D757">
            <v>0</v>
          </cell>
          <cell r="E757">
            <v>0</v>
          </cell>
          <cell r="F757">
            <v>-302411.57</v>
          </cell>
          <cell r="G757">
            <v>302411.57</v>
          </cell>
        </row>
        <row r="758">
          <cell r="A758" t="str">
            <v>000600.SZ</v>
          </cell>
          <cell r="B758" t="str">
            <v>建投能源</v>
          </cell>
          <cell r="C758">
            <v>0</v>
          </cell>
          <cell r="D758">
            <v>0</v>
          </cell>
          <cell r="E758">
            <v>0</v>
          </cell>
          <cell r="F758">
            <v>-814.94</v>
          </cell>
          <cell r="G758">
            <v>814.94</v>
          </cell>
        </row>
        <row r="759">
          <cell r="A759" t="str">
            <v>000631.SZ</v>
          </cell>
          <cell r="B759" t="str">
            <v>顺发恒业</v>
          </cell>
          <cell r="C759">
            <v>0</v>
          </cell>
          <cell r="D759">
            <v>0</v>
          </cell>
          <cell r="E759">
            <v>0</v>
          </cell>
          <cell r="F759">
            <v>5512.25</v>
          </cell>
          <cell r="G759">
            <v>-5512.25</v>
          </cell>
        </row>
        <row r="760">
          <cell r="A760" t="str">
            <v>002822.SZ</v>
          </cell>
          <cell r="B760" t="str">
            <v>中装建设</v>
          </cell>
          <cell r="C760">
            <v>0</v>
          </cell>
          <cell r="D760">
            <v>0</v>
          </cell>
          <cell r="E760">
            <v>0</v>
          </cell>
          <cell r="F760">
            <v>-32836.63</v>
          </cell>
          <cell r="G760">
            <v>32836.63</v>
          </cell>
        </row>
        <row r="761">
          <cell r="A761" t="str">
            <v>002786.SZ</v>
          </cell>
          <cell r="B761" t="str">
            <v>银宝山新</v>
          </cell>
          <cell r="C761">
            <v>0</v>
          </cell>
          <cell r="D761">
            <v>0</v>
          </cell>
          <cell r="E761">
            <v>0</v>
          </cell>
          <cell r="F761">
            <v>-4725016.22</v>
          </cell>
          <cell r="G761">
            <v>4725016.22</v>
          </cell>
        </row>
        <row r="762">
          <cell r="A762" t="str">
            <v>000607.SZ</v>
          </cell>
          <cell r="B762" t="str">
            <v>华媒控股</v>
          </cell>
          <cell r="C762">
            <v>0</v>
          </cell>
          <cell r="D762">
            <v>0</v>
          </cell>
          <cell r="E762">
            <v>0</v>
          </cell>
          <cell r="F762">
            <v>-820412.02</v>
          </cell>
          <cell r="G762">
            <v>820412.02</v>
          </cell>
        </row>
        <row r="763">
          <cell r="A763" t="str">
            <v>000603.SZ</v>
          </cell>
          <cell r="B763" t="str">
            <v>盛达资源</v>
          </cell>
          <cell r="C763">
            <v>0</v>
          </cell>
          <cell r="D763">
            <v>0</v>
          </cell>
          <cell r="E763">
            <v>0</v>
          </cell>
          <cell r="F763">
            <v>35392.94</v>
          </cell>
          <cell r="G763">
            <v>-35392.94</v>
          </cell>
        </row>
        <row r="764">
          <cell r="A764" t="str">
            <v>002805.SZ</v>
          </cell>
          <cell r="B764" t="str">
            <v>丰元股份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</row>
        <row r="765">
          <cell r="A765" t="str">
            <v>000659.SZ</v>
          </cell>
          <cell r="B765" t="str">
            <v>珠海中富</v>
          </cell>
          <cell r="C765">
            <v>0</v>
          </cell>
          <cell r="D765">
            <v>0</v>
          </cell>
          <cell r="E765">
            <v>0</v>
          </cell>
          <cell r="F765">
            <v>81125500.81</v>
          </cell>
          <cell r="G765">
            <v>-81125500.81</v>
          </cell>
        </row>
        <row r="766">
          <cell r="A766" t="str">
            <v>000655.SZ</v>
          </cell>
          <cell r="B766" t="str">
            <v>金岭矿业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</row>
        <row r="767">
          <cell r="A767" t="str">
            <v>002828.SZ</v>
          </cell>
          <cell r="B767" t="str">
            <v>贝肯能源</v>
          </cell>
          <cell r="C767">
            <v>0</v>
          </cell>
          <cell r="D767">
            <v>0</v>
          </cell>
          <cell r="E767">
            <v>0</v>
          </cell>
          <cell r="F767">
            <v>101989.51</v>
          </cell>
          <cell r="G767">
            <v>-101989.51</v>
          </cell>
        </row>
        <row r="768">
          <cell r="A768" t="str">
            <v>000713.SZ</v>
          </cell>
          <cell r="B768" t="str">
            <v>丰乐种业</v>
          </cell>
          <cell r="C768">
            <v>0</v>
          </cell>
          <cell r="D768">
            <v>0</v>
          </cell>
          <cell r="E768">
            <v>0</v>
          </cell>
          <cell r="F768">
            <v>-92893.78</v>
          </cell>
          <cell r="G768">
            <v>92893.78</v>
          </cell>
        </row>
        <row r="769">
          <cell r="A769" t="str">
            <v>000688.SZ</v>
          </cell>
          <cell r="B769" t="str">
            <v>国城矿业</v>
          </cell>
          <cell r="C769">
            <v>0</v>
          </cell>
          <cell r="D769">
            <v>0</v>
          </cell>
          <cell r="E769">
            <v>0</v>
          </cell>
          <cell r="F769">
            <v>276542.47</v>
          </cell>
          <cell r="G769">
            <v>-276542.47</v>
          </cell>
        </row>
        <row r="770">
          <cell r="A770" t="str">
            <v>000612.SZ</v>
          </cell>
          <cell r="B770" t="str">
            <v>焦作万方</v>
          </cell>
          <cell r="C770">
            <v>0</v>
          </cell>
          <cell r="D770">
            <v>0</v>
          </cell>
          <cell r="E770">
            <v>0</v>
          </cell>
          <cell r="F770">
            <v>286066.76</v>
          </cell>
          <cell r="G770">
            <v>-286066.76</v>
          </cell>
        </row>
        <row r="771">
          <cell r="A771" t="str">
            <v>000691.SZ</v>
          </cell>
          <cell r="B771" t="str">
            <v>亚太实业</v>
          </cell>
          <cell r="C771">
            <v>0</v>
          </cell>
          <cell r="D771">
            <v>0</v>
          </cell>
          <cell r="E771">
            <v>0</v>
          </cell>
          <cell r="F771">
            <v>-99739.85</v>
          </cell>
          <cell r="G771">
            <v>99739.85</v>
          </cell>
        </row>
        <row r="772">
          <cell r="A772" t="str">
            <v>000657.SZ</v>
          </cell>
          <cell r="B772" t="str">
            <v>中钨高新</v>
          </cell>
          <cell r="C772">
            <v>0</v>
          </cell>
          <cell r="D772">
            <v>0</v>
          </cell>
          <cell r="E772">
            <v>0</v>
          </cell>
          <cell r="F772">
            <v>-1324175.82</v>
          </cell>
          <cell r="G772">
            <v>1324175.82</v>
          </cell>
        </row>
        <row r="773">
          <cell r="A773" t="str">
            <v>002815.SZ</v>
          </cell>
          <cell r="B773" t="str">
            <v>崇达技术</v>
          </cell>
          <cell r="C773">
            <v>0</v>
          </cell>
          <cell r="D773">
            <v>0</v>
          </cell>
          <cell r="E773">
            <v>0</v>
          </cell>
          <cell r="F773">
            <v>-13089242.64</v>
          </cell>
          <cell r="G773">
            <v>13089242.64</v>
          </cell>
        </row>
        <row r="774">
          <cell r="A774" t="str">
            <v>000615.SZ</v>
          </cell>
          <cell r="B774" t="str">
            <v>奥园美谷</v>
          </cell>
          <cell r="C774">
            <v>0</v>
          </cell>
          <cell r="D774">
            <v>0</v>
          </cell>
          <cell r="E774">
            <v>0</v>
          </cell>
          <cell r="F774">
            <v>820151.93</v>
          </cell>
          <cell r="G774">
            <v>-820151.93</v>
          </cell>
        </row>
        <row r="775">
          <cell r="A775" t="str">
            <v>000635.SZ</v>
          </cell>
          <cell r="B775" t="str">
            <v>英力特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</row>
        <row r="776">
          <cell r="A776" t="str">
            <v>002833.SZ</v>
          </cell>
          <cell r="B776" t="str">
            <v>弘亚数控</v>
          </cell>
          <cell r="C776">
            <v>0</v>
          </cell>
          <cell r="D776">
            <v>0</v>
          </cell>
          <cell r="E776">
            <v>0</v>
          </cell>
          <cell r="F776">
            <v>54555.85</v>
          </cell>
          <cell r="G776">
            <v>-54555.85</v>
          </cell>
        </row>
        <row r="777">
          <cell r="A777" t="str">
            <v>002821.SZ</v>
          </cell>
          <cell r="B777" t="str">
            <v>凯莱英</v>
          </cell>
          <cell r="C777">
            <v>0</v>
          </cell>
          <cell r="D777">
            <v>0</v>
          </cell>
          <cell r="E777">
            <v>0</v>
          </cell>
          <cell r="F777">
            <v>8707.88</v>
          </cell>
          <cell r="G777">
            <v>-8707.88</v>
          </cell>
        </row>
        <row r="778">
          <cell r="A778" t="str">
            <v>000715.SZ</v>
          </cell>
          <cell r="B778" t="str">
            <v>中兴商业</v>
          </cell>
          <cell r="C778">
            <v>0</v>
          </cell>
          <cell r="D778">
            <v>0</v>
          </cell>
          <cell r="E778">
            <v>0</v>
          </cell>
          <cell r="F778">
            <v>85789.42</v>
          </cell>
          <cell r="G778">
            <v>-85789.42</v>
          </cell>
        </row>
        <row r="779">
          <cell r="A779" t="str">
            <v>000663.SZ</v>
          </cell>
          <cell r="B779" t="str">
            <v>永安林业</v>
          </cell>
          <cell r="C779">
            <v>0</v>
          </cell>
          <cell r="D779">
            <v>0</v>
          </cell>
          <cell r="E779">
            <v>0</v>
          </cell>
          <cell r="F779">
            <v>7573451.11</v>
          </cell>
          <cell r="G779">
            <v>-7573451.11</v>
          </cell>
        </row>
        <row r="780">
          <cell r="A780" t="str">
            <v>000673.SZ</v>
          </cell>
          <cell r="B780" t="str">
            <v>*ST当代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</row>
        <row r="781">
          <cell r="A781" t="str">
            <v>002826.SZ</v>
          </cell>
          <cell r="B781" t="str">
            <v>易明医药</v>
          </cell>
          <cell r="C781">
            <v>0</v>
          </cell>
          <cell r="D781">
            <v>0</v>
          </cell>
          <cell r="E781">
            <v>0</v>
          </cell>
          <cell r="F781">
            <v>-27030.03</v>
          </cell>
          <cell r="G781">
            <v>27030.03</v>
          </cell>
        </row>
        <row r="782">
          <cell r="A782" t="str">
            <v>000605.SZ</v>
          </cell>
          <cell r="B782" t="str">
            <v>渤海股份</v>
          </cell>
          <cell r="C782">
            <v>0</v>
          </cell>
          <cell r="D782">
            <v>0</v>
          </cell>
          <cell r="E782">
            <v>0</v>
          </cell>
          <cell r="F782">
            <v>-264212.79</v>
          </cell>
          <cell r="G782">
            <v>264212.79</v>
          </cell>
        </row>
        <row r="783">
          <cell r="A783" t="str">
            <v>000589.SZ</v>
          </cell>
          <cell r="B783" t="str">
            <v>贵州轮胎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</row>
        <row r="784">
          <cell r="A784" t="str">
            <v>000679.SZ</v>
          </cell>
          <cell r="B784" t="str">
            <v>大连友谊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</row>
        <row r="785">
          <cell r="A785" t="str">
            <v>000638.SZ</v>
          </cell>
          <cell r="B785" t="str">
            <v>*ST万方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</row>
        <row r="786">
          <cell r="A786" t="str">
            <v>002836.SZ</v>
          </cell>
          <cell r="B786" t="str">
            <v>新宏泽</v>
          </cell>
          <cell r="C786">
            <v>0</v>
          </cell>
          <cell r="D786">
            <v>0</v>
          </cell>
          <cell r="E786">
            <v>0</v>
          </cell>
          <cell r="F786">
            <v>-248777.83</v>
          </cell>
          <cell r="G786">
            <v>248777.83</v>
          </cell>
        </row>
        <row r="787">
          <cell r="A787" t="str">
            <v>000609.SZ</v>
          </cell>
          <cell r="B787" t="str">
            <v>*ST中迪</v>
          </cell>
          <cell r="C787">
            <v>0</v>
          </cell>
          <cell r="D787">
            <v>0</v>
          </cell>
          <cell r="E787">
            <v>0</v>
          </cell>
          <cell r="F787">
            <v>212374.53</v>
          </cell>
          <cell r="G787">
            <v>-212374.53</v>
          </cell>
        </row>
        <row r="788">
          <cell r="A788" t="str">
            <v>000677.SZ</v>
          </cell>
          <cell r="B788" t="str">
            <v>恒天海龙</v>
          </cell>
          <cell r="C788">
            <v>0</v>
          </cell>
          <cell r="D788">
            <v>0</v>
          </cell>
          <cell r="E788">
            <v>0</v>
          </cell>
          <cell r="F788">
            <v>27485.64</v>
          </cell>
          <cell r="G788">
            <v>-27485.64</v>
          </cell>
        </row>
        <row r="789">
          <cell r="A789" t="str">
            <v>000776.SZ</v>
          </cell>
          <cell r="B789" t="str">
            <v>广发证券</v>
          </cell>
          <cell r="C789">
            <v>0</v>
          </cell>
          <cell r="D789">
            <v>0</v>
          </cell>
          <cell r="E789">
            <v>0</v>
          </cell>
          <cell r="F789">
            <v>1952866.48</v>
          </cell>
          <cell r="G789">
            <v>-1952866.48</v>
          </cell>
        </row>
        <row r="790">
          <cell r="A790" t="str">
            <v>000666.SZ</v>
          </cell>
          <cell r="B790" t="str">
            <v>经纬纺机</v>
          </cell>
          <cell r="C790">
            <v>0</v>
          </cell>
          <cell r="D790">
            <v>0</v>
          </cell>
          <cell r="E790">
            <v>0</v>
          </cell>
          <cell r="F790">
            <v>-1365157.95</v>
          </cell>
          <cell r="G790">
            <v>1365157.95</v>
          </cell>
        </row>
        <row r="791">
          <cell r="A791" t="str">
            <v>000652.SZ</v>
          </cell>
          <cell r="B791" t="str">
            <v>泰达股份</v>
          </cell>
          <cell r="C791">
            <v>0</v>
          </cell>
          <cell r="D791">
            <v>0</v>
          </cell>
          <cell r="E791">
            <v>0</v>
          </cell>
          <cell r="F791">
            <v>-43613.31</v>
          </cell>
          <cell r="G791">
            <v>43613.31</v>
          </cell>
        </row>
        <row r="792">
          <cell r="A792" t="str">
            <v>000686.SZ</v>
          </cell>
          <cell r="B792" t="str">
            <v>东北证券</v>
          </cell>
          <cell r="C792">
            <v>0</v>
          </cell>
          <cell r="D792">
            <v>0</v>
          </cell>
          <cell r="E792">
            <v>0</v>
          </cell>
          <cell r="F792">
            <v>65628.63</v>
          </cell>
          <cell r="G792">
            <v>-65628.63</v>
          </cell>
        </row>
        <row r="793">
          <cell r="A793" t="str">
            <v>000728.SZ</v>
          </cell>
          <cell r="B793" t="str">
            <v>国元证券</v>
          </cell>
          <cell r="C793">
            <v>0</v>
          </cell>
          <cell r="D793">
            <v>0</v>
          </cell>
          <cell r="E793">
            <v>0</v>
          </cell>
          <cell r="F793">
            <v>-49637.47</v>
          </cell>
          <cell r="G793">
            <v>49637.47</v>
          </cell>
        </row>
        <row r="794">
          <cell r="A794" t="str">
            <v>000793.SZ</v>
          </cell>
          <cell r="B794" t="str">
            <v>华闻集团</v>
          </cell>
          <cell r="C794">
            <v>0</v>
          </cell>
          <cell r="D794">
            <v>0</v>
          </cell>
          <cell r="E794">
            <v>0</v>
          </cell>
          <cell r="F794">
            <v>187449.58</v>
          </cell>
          <cell r="G794">
            <v>-187449.58</v>
          </cell>
        </row>
        <row r="795">
          <cell r="A795" t="str">
            <v>002829.SZ</v>
          </cell>
          <cell r="B795" t="str">
            <v>星网宇达</v>
          </cell>
          <cell r="C795">
            <v>0</v>
          </cell>
          <cell r="D795">
            <v>0</v>
          </cell>
          <cell r="E795">
            <v>0</v>
          </cell>
          <cell r="F795">
            <v>-63861.09</v>
          </cell>
          <cell r="G795">
            <v>63861.09</v>
          </cell>
        </row>
        <row r="796">
          <cell r="A796" t="str">
            <v>000687.SZ</v>
          </cell>
          <cell r="B796" t="str">
            <v>*ST华讯</v>
          </cell>
          <cell r="C796">
            <v>0</v>
          </cell>
          <cell r="D796">
            <v>0</v>
          </cell>
          <cell r="E796">
            <v>0</v>
          </cell>
          <cell r="F796">
            <v>-14597.69</v>
          </cell>
          <cell r="G796">
            <v>14597.69</v>
          </cell>
        </row>
        <row r="797">
          <cell r="A797" t="str">
            <v>000811.SZ</v>
          </cell>
          <cell r="B797" t="str">
            <v>冰轮环境</v>
          </cell>
          <cell r="C797">
            <v>0</v>
          </cell>
          <cell r="D797">
            <v>0</v>
          </cell>
          <cell r="E797">
            <v>0</v>
          </cell>
          <cell r="F797">
            <v>-13388.58</v>
          </cell>
          <cell r="G797">
            <v>13388.58</v>
          </cell>
        </row>
        <row r="798">
          <cell r="A798" t="str">
            <v>002831.SZ</v>
          </cell>
          <cell r="B798" t="str">
            <v>裕同科技</v>
          </cell>
          <cell r="C798">
            <v>0</v>
          </cell>
          <cell r="D798">
            <v>0</v>
          </cell>
          <cell r="E798">
            <v>0</v>
          </cell>
          <cell r="F798">
            <v>1940095.25</v>
          </cell>
          <cell r="G798">
            <v>-1940095.25</v>
          </cell>
        </row>
        <row r="799">
          <cell r="A799" t="str">
            <v>000665.SZ</v>
          </cell>
          <cell r="B799" t="str">
            <v>湖北广电</v>
          </cell>
          <cell r="C799">
            <v>0</v>
          </cell>
          <cell r="D799">
            <v>0</v>
          </cell>
          <cell r="E799">
            <v>0</v>
          </cell>
          <cell r="F799">
            <v>14736576.48</v>
          </cell>
          <cell r="G799">
            <v>-14736576.48</v>
          </cell>
        </row>
        <row r="800">
          <cell r="A800" t="str">
            <v>000698.SZ</v>
          </cell>
          <cell r="B800" t="str">
            <v>沈阳化工</v>
          </cell>
          <cell r="C800">
            <v>0</v>
          </cell>
          <cell r="D800">
            <v>0</v>
          </cell>
          <cell r="E800">
            <v>0</v>
          </cell>
          <cell r="F800">
            <v>189450.08</v>
          </cell>
          <cell r="G800">
            <v>-189450.08</v>
          </cell>
        </row>
        <row r="801">
          <cell r="A801" t="str">
            <v>000711.SZ</v>
          </cell>
          <cell r="B801" t="str">
            <v>京蓝科技</v>
          </cell>
          <cell r="C801">
            <v>0</v>
          </cell>
          <cell r="D801">
            <v>0</v>
          </cell>
          <cell r="E801">
            <v>0</v>
          </cell>
          <cell r="F801">
            <v>145556.64</v>
          </cell>
          <cell r="G801">
            <v>-145556.64</v>
          </cell>
        </row>
        <row r="802">
          <cell r="A802" t="str">
            <v>000833.SZ</v>
          </cell>
          <cell r="B802" t="str">
            <v>粤桂股份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000719.SZ</v>
          </cell>
          <cell r="B803" t="str">
            <v>中原传媒</v>
          </cell>
          <cell r="C803">
            <v>0</v>
          </cell>
          <cell r="D803">
            <v>0</v>
          </cell>
          <cell r="E803">
            <v>0</v>
          </cell>
          <cell r="F803">
            <v>542272.48</v>
          </cell>
          <cell r="G803">
            <v>-542272.48</v>
          </cell>
        </row>
        <row r="804">
          <cell r="A804" t="str">
            <v>000608.SZ</v>
          </cell>
          <cell r="B804" t="str">
            <v>阳光股份</v>
          </cell>
          <cell r="C804">
            <v>0</v>
          </cell>
          <cell r="D804">
            <v>0</v>
          </cell>
          <cell r="E804">
            <v>0</v>
          </cell>
          <cell r="F804">
            <v>119446.6</v>
          </cell>
          <cell r="G804">
            <v>-119446.6</v>
          </cell>
        </row>
        <row r="805">
          <cell r="A805" t="str">
            <v>000690.SZ</v>
          </cell>
          <cell r="B805" t="str">
            <v>宝新能源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</row>
        <row r="806">
          <cell r="A806" t="str">
            <v>000703.SZ</v>
          </cell>
          <cell r="B806" t="str">
            <v>恒逸石化</v>
          </cell>
          <cell r="C806">
            <v>0</v>
          </cell>
          <cell r="D806">
            <v>0</v>
          </cell>
          <cell r="E806">
            <v>0</v>
          </cell>
          <cell r="F806">
            <v>-10064572.09</v>
          </cell>
          <cell r="G806">
            <v>10064572.09</v>
          </cell>
        </row>
        <row r="807">
          <cell r="A807" t="str">
            <v>000685.SZ</v>
          </cell>
          <cell r="B807" t="str">
            <v>中山公用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</row>
        <row r="808">
          <cell r="A808" t="str">
            <v>002832.SZ</v>
          </cell>
          <cell r="B808" t="str">
            <v>比音勒芬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</row>
        <row r="809">
          <cell r="A809" t="str">
            <v>000726.SZ</v>
          </cell>
          <cell r="B809" t="str">
            <v>鲁泰A</v>
          </cell>
          <cell r="C809">
            <v>0</v>
          </cell>
          <cell r="D809">
            <v>0</v>
          </cell>
          <cell r="E809">
            <v>0</v>
          </cell>
          <cell r="F809">
            <v>57584604.74</v>
          </cell>
          <cell r="G809">
            <v>-57584604.74</v>
          </cell>
        </row>
        <row r="810">
          <cell r="A810" t="str">
            <v>000707.SZ</v>
          </cell>
          <cell r="B810" t="str">
            <v>双环科技</v>
          </cell>
          <cell r="C810">
            <v>0</v>
          </cell>
          <cell r="D810">
            <v>0</v>
          </cell>
          <cell r="E810">
            <v>0</v>
          </cell>
          <cell r="F810">
            <v>-1989884.51</v>
          </cell>
          <cell r="G810">
            <v>1989884.51</v>
          </cell>
        </row>
        <row r="811">
          <cell r="A811" t="str">
            <v>000799.SZ</v>
          </cell>
          <cell r="B811" t="str">
            <v>酒鬼酒</v>
          </cell>
          <cell r="C811">
            <v>0</v>
          </cell>
          <cell r="D811">
            <v>0</v>
          </cell>
          <cell r="E811">
            <v>0</v>
          </cell>
          <cell r="F811">
            <v>5078187.68</v>
          </cell>
          <cell r="G811">
            <v>-5078187.68</v>
          </cell>
        </row>
        <row r="812">
          <cell r="A812" t="str">
            <v>000716.SZ</v>
          </cell>
          <cell r="B812" t="str">
            <v>黑芝麻</v>
          </cell>
          <cell r="C812">
            <v>0</v>
          </cell>
          <cell r="D812">
            <v>0</v>
          </cell>
          <cell r="E812">
            <v>0</v>
          </cell>
          <cell r="F812">
            <v>-3988927.59</v>
          </cell>
          <cell r="G812">
            <v>3988927.59</v>
          </cell>
        </row>
        <row r="813">
          <cell r="A813" t="str">
            <v>000722.SZ</v>
          </cell>
          <cell r="B813" t="str">
            <v>湖南发展</v>
          </cell>
          <cell r="C813">
            <v>0</v>
          </cell>
          <cell r="D813">
            <v>0</v>
          </cell>
          <cell r="E813">
            <v>0</v>
          </cell>
          <cell r="F813">
            <v>35668.69</v>
          </cell>
          <cell r="G813">
            <v>-35668.69</v>
          </cell>
        </row>
        <row r="814">
          <cell r="A814" t="str">
            <v>000831.SZ</v>
          </cell>
          <cell r="B814" t="str">
            <v>五矿稀土</v>
          </cell>
          <cell r="C814">
            <v>0</v>
          </cell>
          <cell r="D814">
            <v>0</v>
          </cell>
          <cell r="E814">
            <v>0</v>
          </cell>
          <cell r="F814">
            <v>2169978.56</v>
          </cell>
          <cell r="G814">
            <v>-2169978.56</v>
          </cell>
        </row>
        <row r="815">
          <cell r="A815" t="str">
            <v>000791.SZ</v>
          </cell>
          <cell r="B815" t="str">
            <v>甘肃电投</v>
          </cell>
          <cell r="C815">
            <v>0</v>
          </cell>
          <cell r="D815">
            <v>0</v>
          </cell>
          <cell r="E815">
            <v>0</v>
          </cell>
          <cell r="F815">
            <v>17281.49</v>
          </cell>
          <cell r="G815">
            <v>-17281.49</v>
          </cell>
        </row>
        <row r="816">
          <cell r="A816" t="str">
            <v>000858.SZ</v>
          </cell>
          <cell r="B816" t="str">
            <v>五粮液</v>
          </cell>
          <cell r="C816">
            <v>0</v>
          </cell>
          <cell r="D816">
            <v>0</v>
          </cell>
          <cell r="E816">
            <v>0</v>
          </cell>
          <cell r="F816">
            <v>-490450.9</v>
          </cell>
          <cell r="G816">
            <v>490450.9</v>
          </cell>
        </row>
        <row r="817">
          <cell r="A817" t="str">
            <v>000905.SZ</v>
          </cell>
          <cell r="B817" t="str">
            <v>厦门港务</v>
          </cell>
          <cell r="C817">
            <v>0</v>
          </cell>
          <cell r="D817">
            <v>0</v>
          </cell>
          <cell r="E817">
            <v>0</v>
          </cell>
          <cell r="F817">
            <v>738214.99</v>
          </cell>
          <cell r="G817">
            <v>-738214.99</v>
          </cell>
        </row>
        <row r="818">
          <cell r="A818" t="str">
            <v>000893.SZ</v>
          </cell>
          <cell r="B818" t="str">
            <v>亚钾国际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</row>
        <row r="819">
          <cell r="A819" t="str">
            <v>000802.SZ</v>
          </cell>
          <cell r="B819" t="str">
            <v>ST北文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</row>
        <row r="820">
          <cell r="A820" t="str">
            <v>000738.SZ</v>
          </cell>
          <cell r="B820" t="str">
            <v>航发控制</v>
          </cell>
          <cell r="C820">
            <v>0</v>
          </cell>
          <cell r="D820">
            <v>0</v>
          </cell>
          <cell r="E820">
            <v>0</v>
          </cell>
          <cell r="F820">
            <v>15738.49</v>
          </cell>
          <cell r="G820">
            <v>-15738.49</v>
          </cell>
        </row>
        <row r="821">
          <cell r="A821" t="str">
            <v>000877.SZ</v>
          </cell>
          <cell r="B821" t="str">
            <v>天山股份</v>
          </cell>
          <cell r="C821">
            <v>0</v>
          </cell>
          <cell r="D821">
            <v>0</v>
          </cell>
          <cell r="E821">
            <v>0</v>
          </cell>
          <cell r="F821">
            <v>100039184.07</v>
          </cell>
          <cell r="G821">
            <v>-100039184.07</v>
          </cell>
        </row>
        <row r="822">
          <cell r="A822" t="str">
            <v>000708.SZ</v>
          </cell>
          <cell r="B822" t="str">
            <v>中信特钢</v>
          </cell>
          <cell r="C822">
            <v>0</v>
          </cell>
          <cell r="D822">
            <v>0</v>
          </cell>
          <cell r="E822">
            <v>0</v>
          </cell>
          <cell r="F822">
            <v>45086900.78</v>
          </cell>
          <cell r="G822">
            <v>-45086900.78</v>
          </cell>
        </row>
        <row r="823">
          <cell r="A823" t="str">
            <v>000732.SZ</v>
          </cell>
          <cell r="B823" t="str">
            <v>泰禾集团</v>
          </cell>
          <cell r="C823">
            <v>0</v>
          </cell>
          <cell r="D823">
            <v>0</v>
          </cell>
          <cell r="E823">
            <v>0</v>
          </cell>
          <cell r="F823">
            <v>-11610.72</v>
          </cell>
          <cell r="G823">
            <v>11610.72</v>
          </cell>
        </row>
        <row r="824">
          <cell r="A824" t="str">
            <v>000692.SZ</v>
          </cell>
          <cell r="B824" t="str">
            <v>惠天热电</v>
          </cell>
          <cell r="C824">
            <v>0</v>
          </cell>
          <cell r="D824">
            <v>0</v>
          </cell>
          <cell r="E824">
            <v>0</v>
          </cell>
          <cell r="F824">
            <v>104236123.41</v>
          </cell>
          <cell r="G824">
            <v>-104236123.41</v>
          </cell>
        </row>
        <row r="825">
          <cell r="A825" t="str">
            <v>000906.SZ</v>
          </cell>
          <cell r="B825" t="str">
            <v>浙商中拓</v>
          </cell>
          <cell r="C825">
            <v>0</v>
          </cell>
          <cell r="D825">
            <v>0</v>
          </cell>
          <cell r="E825">
            <v>0</v>
          </cell>
          <cell r="F825">
            <v>1015116.22</v>
          </cell>
          <cell r="G825">
            <v>-1015116.22</v>
          </cell>
        </row>
        <row r="826">
          <cell r="A826" t="str">
            <v>000810.SZ</v>
          </cell>
          <cell r="B826" t="str">
            <v>创维数字</v>
          </cell>
          <cell r="C826">
            <v>0</v>
          </cell>
          <cell r="D826">
            <v>0</v>
          </cell>
          <cell r="E826">
            <v>0</v>
          </cell>
          <cell r="F826">
            <v>320035.58</v>
          </cell>
          <cell r="G826">
            <v>-320035.58</v>
          </cell>
        </row>
        <row r="827">
          <cell r="A827" t="str">
            <v>000736.SZ</v>
          </cell>
          <cell r="B827" t="str">
            <v>中交地产</v>
          </cell>
          <cell r="C827">
            <v>0</v>
          </cell>
          <cell r="D827">
            <v>0</v>
          </cell>
          <cell r="E827">
            <v>0</v>
          </cell>
          <cell r="F827">
            <v>49268.05</v>
          </cell>
          <cell r="G827">
            <v>-49268.05</v>
          </cell>
        </row>
        <row r="828">
          <cell r="A828" t="str">
            <v>000816.SZ</v>
          </cell>
          <cell r="B828" t="str">
            <v>智慧农业</v>
          </cell>
          <cell r="C828">
            <v>0</v>
          </cell>
          <cell r="D828">
            <v>0</v>
          </cell>
          <cell r="E828">
            <v>0</v>
          </cell>
          <cell r="F828">
            <v>567675.48</v>
          </cell>
          <cell r="G828">
            <v>-567675.48</v>
          </cell>
        </row>
        <row r="829">
          <cell r="A829" t="str">
            <v>000813.SZ</v>
          </cell>
          <cell r="B829" t="str">
            <v>德展健康</v>
          </cell>
          <cell r="C829">
            <v>0</v>
          </cell>
          <cell r="D829">
            <v>0</v>
          </cell>
          <cell r="E829">
            <v>0</v>
          </cell>
          <cell r="F829">
            <v>20642.65</v>
          </cell>
          <cell r="G829">
            <v>-20642.65</v>
          </cell>
        </row>
        <row r="830">
          <cell r="A830" t="str">
            <v>000818.SZ</v>
          </cell>
          <cell r="B830" t="str">
            <v>航锦科技</v>
          </cell>
          <cell r="C830">
            <v>0</v>
          </cell>
          <cell r="D830">
            <v>0</v>
          </cell>
          <cell r="E830">
            <v>0</v>
          </cell>
          <cell r="F830">
            <v>-2013053.04</v>
          </cell>
          <cell r="G830">
            <v>2013053.04</v>
          </cell>
        </row>
        <row r="831">
          <cell r="A831" t="str">
            <v>000717.SZ</v>
          </cell>
          <cell r="B831" t="str">
            <v>韶钢松山</v>
          </cell>
          <cell r="C831">
            <v>0</v>
          </cell>
          <cell r="D831">
            <v>0</v>
          </cell>
          <cell r="E831">
            <v>0</v>
          </cell>
          <cell r="F831">
            <v>21171.8</v>
          </cell>
          <cell r="G831">
            <v>-21171.8</v>
          </cell>
        </row>
        <row r="832">
          <cell r="A832" t="str">
            <v>000918.SZ</v>
          </cell>
          <cell r="B832" t="str">
            <v>嘉凯城</v>
          </cell>
          <cell r="C832">
            <v>0</v>
          </cell>
          <cell r="D832">
            <v>0</v>
          </cell>
          <cell r="E832">
            <v>0</v>
          </cell>
          <cell r="F832">
            <v>16829.47</v>
          </cell>
          <cell r="G832">
            <v>-16829.47</v>
          </cell>
        </row>
        <row r="833">
          <cell r="A833" t="str">
            <v>000778.SZ</v>
          </cell>
          <cell r="B833" t="str">
            <v>新兴铸管</v>
          </cell>
          <cell r="C833">
            <v>0</v>
          </cell>
          <cell r="D833">
            <v>0</v>
          </cell>
          <cell r="E833">
            <v>0</v>
          </cell>
          <cell r="F833">
            <v>254466.25</v>
          </cell>
          <cell r="G833">
            <v>-254466.25</v>
          </cell>
        </row>
        <row r="834">
          <cell r="A834" t="str">
            <v>000923.SZ</v>
          </cell>
          <cell r="B834" t="str">
            <v>河钢资源</v>
          </cell>
          <cell r="C834">
            <v>0</v>
          </cell>
          <cell r="D834">
            <v>0</v>
          </cell>
          <cell r="E834">
            <v>0</v>
          </cell>
          <cell r="F834">
            <v>320783.35</v>
          </cell>
          <cell r="G834">
            <v>-320783.35</v>
          </cell>
        </row>
        <row r="835">
          <cell r="A835" t="str">
            <v>000839.SZ</v>
          </cell>
          <cell r="B835" t="str">
            <v>中信国安</v>
          </cell>
          <cell r="C835">
            <v>0</v>
          </cell>
          <cell r="D835">
            <v>0</v>
          </cell>
          <cell r="E835">
            <v>0</v>
          </cell>
          <cell r="F835">
            <v>-8152235.09</v>
          </cell>
          <cell r="G835">
            <v>8152235.09</v>
          </cell>
        </row>
        <row r="836">
          <cell r="A836" t="str">
            <v>000919.SZ</v>
          </cell>
          <cell r="B836" t="str">
            <v>金陵药业</v>
          </cell>
          <cell r="C836">
            <v>0</v>
          </cell>
          <cell r="D836">
            <v>0</v>
          </cell>
          <cell r="E836">
            <v>0</v>
          </cell>
          <cell r="F836">
            <v>-370811.12</v>
          </cell>
          <cell r="G836">
            <v>370811.12</v>
          </cell>
        </row>
        <row r="837">
          <cell r="A837" t="str">
            <v>000720.SZ</v>
          </cell>
          <cell r="B837" t="str">
            <v>新能泰山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000789.SZ</v>
          </cell>
          <cell r="B838" t="str">
            <v>万年青</v>
          </cell>
          <cell r="C838">
            <v>0</v>
          </cell>
          <cell r="D838">
            <v>0</v>
          </cell>
          <cell r="E838">
            <v>0</v>
          </cell>
          <cell r="F838">
            <v>53960362.49</v>
          </cell>
          <cell r="G838">
            <v>-53960362.49</v>
          </cell>
        </row>
        <row r="839">
          <cell r="A839" t="str">
            <v>000828.SZ</v>
          </cell>
          <cell r="B839" t="str">
            <v>东莞控股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</row>
        <row r="840">
          <cell r="A840" t="str">
            <v>000825.SZ</v>
          </cell>
          <cell r="B840" t="str">
            <v>太钢不锈</v>
          </cell>
          <cell r="C840">
            <v>0</v>
          </cell>
          <cell r="D840">
            <v>0</v>
          </cell>
          <cell r="E840">
            <v>0</v>
          </cell>
          <cell r="F840">
            <v>181566.85</v>
          </cell>
          <cell r="G840">
            <v>-181566.85</v>
          </cell>
        </row>
        <row r="841">
          <cell r="A841" t="str">
            <v>000731.SZ</v>
          </cell>
          <cell r="B841" t="str">
            <v>四川美丰</v>
          </cell>
          <cell r="C841">
            <v>0</v>
          </cell>
          <cell r="D841">
            <v>0</v>
          </cell>
          <cell r="E841">
            <v>0</v>
          </cell>
          <cell r="F841">
            <v>6835028.49</v>
          </cell>
          <cell r="G841">
            <v>-6835028.49</v>
          </cell>
        </row>
        <row r="842">
          <cell r="A842" t="str">
            <v>000735.SZ</v>
          </cell>
          <cell r="B842" t="str">
            <v>罗牛山</v>
          </cell>
          <cell r="C842">
            <v>0</v>
          </cell>
          <cell r="D842">
            <v>0</v>
          </cell>
          <cell r="E842">
            <v>0</v>
          </cell>
          <cell r="F842">
            <v>-49063947.22</v>
          </cell>
          <cell r="G842">
            <v>49063947.22</v>
          </cell>
        </row>
        <row r="843">
          <cell r="A843" t="str">
            <v>000796.SZ</v>
          </cell>
          <cell r="B843" t="str">
            <v>凯撒旅业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</row>
        <row r="844">
          <cell r="A844" t="str">
            <v>000756.SZ</v>
          </cell>
          <cell r="B844" t="str">
            <v>新华制药</v>
          </cell>
          <cell r="C844">
            <v>0</v>
          </cell>
          <cell r="D844">
            <v>0</v>
          </cell>
          <cell r="E844">
            <v>0</v>
          </cell>
          <cell r="F844">
            <v>593651.48</v>
          </cell>
          <cell r="G844">
            <v>-593651.48</v>
          </cell>
        </row>
        <row r="845">
          <cell r="A845" t="str">
            <v>002839.SZ</v>
          </cell>
          <cell r="B845" t="str">
            <v>张家港行</v>
          </cell>
          <cell r="C845">
            <v>0</v>
          </cell>
          <cell r="D845">
            <v>0</v>
          </cell>
          <cell r="E845">
            <v>0</v>
          </cell>
          <cell r="F845">
            <v>39264057.25</v>
          </cell>
          <cell r="G845">
            <v>-39264057.25</v>
          </cell>
        </row>
        <row r="846">
          <cell r="A846" t="str">
            <v>000721.SZ</v>
          </cell>
          <cell r="B846" t="str">
            <v>西安饮食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</row>
        <row r="847">
          <cell r="A847" t="str">
            <v>000815.SZ</v>
          </cell>
          <cell r="B847" t="str">
            <v>美利云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</row>
        <row r="848">
          <cell r="A848" t="str">
            <v>000767.SZ</v>
          </cell>
          <cell r="B848" t="str">
            <v>晋控电力</v>
          </cell>
          <cell r="C848">
            <v>0</v>
          </cell>
          <cell r="D848">
            <v>0</v>
          </cell>
          <cell r="E848">
            <v>0</v>
          </cell>
          <cell r="F848">
            <v>-2365.12</v>
          </cell>
          <cell r="G848">
            <v>2365.12</v>
          </cell>
        </row>
        <row r="849">
          <cell r="A849" t="str">
            <v>000836.SZ</v>
          </cell>
          <cell r="B849" t="str">
            <v>富通信息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</row>
        <row r="850">
          <cell r="A850" t="str">
            <v>000806.SZ</v>
          </cell>
          <cell r="B850" t="str">
            <v>ST银河</v>
          </cell>
          <cell r="C850">
            <v>0</v>
          </cell>
          <cell r="D850">
            <v>0</v>
          </cell>
          <cell r="E850">
            <v>0</v>
          </cell>
          <cell r="F850">
            <v>143496.66</v>
          </cell>
          <cell r="G850">
            <v>-143496.66</v>
          </cell>
        </row>
        <row r="851">
          <cell r="A851" t="str">
            <v>000762.SZ</v>
          </cell>
          <cell r="B851" t="str">
            <v>西藏矿业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</row>
        <row r="852">
          <cell r="A852" t="str">
            <v>000807.SZ</v>
          </cell>
          <cell r="B852" t="str">
            <v>云铝股份</v>
          </cell>
          <cell r="C852">
            <v>0</v>
          </cell>
          <cell r="D852">
            <v>0</v>
          </cell>
          <cell r="E852">
            <v>0</v>
          </cell>
          <cell r="F852">
            <v>2512902.24</v>
          </cell>
          <cell r="G852">
            <v>-2512902.24</v>
          </cell>
        </row>
        <row r="853">
          <cell r="A853" t="str">
            <v>002865.SZ</v>
          </cell>
          <cell r="B853" t="str">
            <v>钧达股份</v>
          </cell>
          <cell r="C853">
            <v>0</v>
          </cell>
          <cell r="D853">
            <v>0</v>
          </cell>
          <cell r="E853">
            <v>0</v>
          </cell>
          <cell r="F853">
            <v>-940093.78</v>
          </cell>
          <cell r="G853">
            <v>940093.78</v>
          </cell>
        </row>
        <row r="854">
          <cell r="A854" t="str">
            <v>002855.SZ</v>
          </cell>
          <cell r="B854" t="str">
            <v>捷荣技术</v>
          </cell>
          <cell r="C854">
            <v>0</v>
          </cell>
          <cell r="D854">
            <v>0</v>
          </cell>
          <cell r="E854">
            <v>0</v>
          </cell>
          <cell r="F854">
            <v>60199.16</v>
          </cell>
          <cell r="G854">
            <v>-60199.16</v>
          </cell>
        </row>
        <row r="855">
          <cell r="A855" t="str">
            <v>000766.SZ</v>
          </cell>
          <cell r="B855" t="str">
            <v>通化金马</v>
          </cell>
          <cell r="C855">
            <v>0</v>
          </cell>
          <cell r="D855">
            <v>0</v>
          </cell>
          <cell r="E855">
            <v>0</v>
          </cell>
          <cell r="F855">
            <v>841983.54</v>
          </cell>
          <cell r="G855">
            <v>-841983.54</v>
          </cell>
        </row>
        <row r="856">
          <cell r="A856" t="str">
            <v>002857.SZ</v>
          </cell>
          <cell r="B856" t="str">
            <v>三晖电气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</row>
        <row r="857">
          <cell r="A857" t="str">
            <v>002858.SZ</v>
          </cell>
          <cell r="B857" t="str">
            <v>力盛赛车</v>
          </cell>
          <cell r="C857">
            <v>0</v>
          </cell>
          <cell r="D857">
            <v>0</v>
          </cell>
          <cell r="E857">
            <v>0</v>
          </cell>
          <cell r="F857">
            <v>18396.3</v>
          </cell>
          <cell r="G857">
            <v>-18396.3</v>
          </cell>
        </row>
        <row r="858">
          <cell r="A858" t="str">
            <v>000823.SZ</v>
          </cell>
          <cell r="B858" t="str">
            <v>超声电子</v>
          </cell>
          <cell r="C858">
            <v>0</v>
          </cell>
          <cell r="D858">
            <v>0</v>
          </cell>
          <cell r="E858">
            <v>0</v>
          </cell>
          <cell r="F858">
            <v>-646122.97</v>
          </cell>
          <cell r="G858">
            <v>646122.97</v>
          </cell>
        </row>
        <row r="859">
          <cell r="A859" t="str">
            <v>000852.SZ</v>
          </cell>
          <cell r="B859" t="str">
            <v>石化机械</v>
          </cell>
          <cell r="C859">
            <v>0</v>
          </cell>
          <cell r="D859">
            <v>0</v>
          </cell>
          <cell r="E859">
            <v>0</v>
          </cell>
          <cell r="F859">
            <v>615741.71</v>
          </cell>
          <cell r="G859">
            <v>-615741.71</v>
          </cell>
        </row>
        <row r="860">
          <cell r="A860" t="str">
            <v>002862.SZ</v>
          </cell>
          <cell r="B860" t="str">
            <v>实丰文化</v>
          </cell>
          <cell r="C860">
            <v>0</v>
          </cell>
          <cell r="D860">
            <v>0</v>
          </cell>
          <cell r="E860">
            <v>0</v>
          </cell>
          <cell r="F860">
            <v>1074649.54</v>
          </cell>
          <cell r="G860">
            <v>-1074649.54</v>
          </cell>
        </row>
        <row r="861">
          <cell r="A861" t="str">
            <v>000869.SZ</v>
          </cell>
          <cell r="B861" t="str">
            <v>张裕A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</row>
        <row r="862">
          <cell r="A862" t="str">
            <v>000913.SZ</v>
          </cell>
          <cell r="B862" t="str">
            <v>钱江摩托</v>
          </cell>
          <cell r="C862">
            <v>0</v>
          </cell>
          <cell r="D862">
            <v>0</v>
          </cell>
          <cell r="E862">
            <v>0</v>
          </cell>
          <cell r="F862">
            <v>37909233.51</v>
          </cell>
          <cell r="G862">
            <v>-37909233.51</v>
          </cell>
        </row>
        <row r="863">
          <cell r="A863" t="str">
            <v>000887.SZ</v>
          </cell>
          <cell r="B863" t="str">
            <v>中鼎股份</v>
          </cell>
          <cell r="C863">
            <v>0</v>
          </cell>
          <cell r="D863">
            <v>0</v>
          </cell>
          <cell r="E863">
            <v>0</v>
          </cell>
          <cell r="F863">
            <v>-1198548.22</v>
          </cell>
          <cell r="G863">
            <v>1198548.22</v>
          </cell>
        </row>
        <row r="864">
          <cell r="A864" t="str">
            <v>000821.SZ</v>
          </cell>
          <cell r="B864" t="str">
            <v>京山轻机</v>
          </cell>
          <cell r="C864">
            <v>0</v>
          </cell>
          <cell r="D864">
            <v>0</v>
          </cell>
          <cell r="E864">
            <v>0</v>
          </cell>
          <cell r="F864">
            <v>407984.35</v>
          </cell>
          <cell r="G864">
            <v>-407984.35</v>
          </cell>
        </row>
        <row r="865">
          <cell r="A865" t="str">
            <v>000890.SZ</v>
          </cell>
          <cell r="B865" t="str">
            <v>法尔胜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</row>
        <row r="866">
          <cell r="A866" t="str">
            <v>000862.SZ</v>
          </cell>
          <cell r="B866" t="str">
            <v>银星能源</v>
          </cell>
          <cell r="C866">
            <v>0</v>
          </cell>
          <cell r="D866">
            <v>0</v>
          </cell>
          <cell r="E866">
            <v>0</v>
          </cell>
          <cell r="F866">
            <v>83675.95</v>
          </cell>
          <cell r="G866">
            <v>-83675.95</v>
          </cell>
        </row>
        <row r="867">
          <cell r="A867" t="str">
            <v>000920.SZ</v>
          </cell>
          <cell r="B867" t="str">
            <v>沃顿科技</v>
          </cell>
          <cell r="C867">
            <v>0</v>
          </cell>
          <cell r="D867">
            <v>0</v>
          </cell>
          <cell r="E867">
            <v>0</v>
          </cell>
          <cell r="F867">
            <v>-386638.89</v>
          </cell>
          <cell r="G867">
            <v>386638.89</v>
          </cell>
        </row>
        <row r="868">
          <cell r="A868" t="str">
            <v>000903.SZ</v>
          </cell>
          <cell r="B868" t="str">
            <v>云内动力</v>
          </cell>
          <cell r="C868">
            <v>0</v>
          </cell>
          <cell r="D868">
            <v>0</v>
          </cell>
          <cell r="E868">
            <v>0</v>
          </cell>
          <cell r="F868">
            <v>299048.19</v>
          </cell>
          <cell r="G868">
            <v>-299048.19</v>
          </cell>
        </row>
        <row r="869">
          <cell r="A869" t="str">
            <v>000859.SZ</v>
          </cell>
          <cell r="B869" t="str">
            <v>国风新材</v>
          </cell>
          <cell r="C869">
            <v>0</v>
          </cell>
          <cell r="D869">
            <v>0</v>
          </cell>
          <cell r="E869">
            <v>0</v>
          </cell>
          <cell r="F869">
            <v>93873656.73</v>
          </cell>
          <cell r="G869">
            <v>-93873656.73</v>
          </cell>
        </row>
        <row r="870">
          <cell r="A870" t="str">
            <v>000803.SZ</v>
          </cell>
          <cell r="B870" t="str">
            <v>北清环能</v>
          </cell>
          <cell r="C870">
            <v>0</v>
          </cell>
          <cell r="D870">
            <v>0</v>
          </cell>
          <cell r="E870">
            <v>0</v>
          </cell>
          <cell r="F870">
            <v>298950.01</v>
          </cell>
          <cell r="G870">
            <v>-298950.01</v>
          </cell>
        </row>
        <row r="871">
          <cell r="A871" t="str">
            <v>000915.SZ</v>
          </cell>
          <cell r="B871" t="str">
            <v>华特达因</v>
          </cell>
          <cell r="C871">
            <v>0</v>
          </cell>
          <cell r="D871">
            <v>0</v>
          </cell>
          <cell r="E871">
            <v>0</v>
          </cell>
          <cell r="F871">
            <v>-36444.91</v>
          </cell>
          <cell r="G871">
            <v>36444.91</v>
          </cell>
        </row>
        <row r="872">
          <cell r="A872" t="str">
            <v>000912.SZ</v>
          </cell>
          <cell r="B872" t="str">
            <v>泸天化</v>
          </cell>
          <cell r="C872">
            <v>0</v>
          </cell>
          <cell r="D872">
            <v>0</v>
          </cell>
          <cell r="E872">
            <v>0</v>
          </cell>
          <cell r="F872">
            <v>30702385.94</v>
          </cell>
          <cell r="G872">
            <v>-30702385.94</v>
          </cell>
        </row>
        <row r="873">
          <cell r="A873" t="str">
            <v>000922.SZ</v>
          </cell>
          <cell r="B873" t="str">
            <v>佳电股份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</row>
        <row r="874">
          <cell r="A874" t="str">
            <v>000876.SZ</v>
          </cell>
          <cell r="B874" t="str">
            <v>新希望</v>
          </cell>
          <cell r="C874">
            <v>0</v>
          </cell>
          <cell r="D874">
            <v>0</v>
          </cell>
          <cell r="E874">
            <v>0</v>
          </cell>
          <cell r="F874">
            <v>70376388.07</v>
          </cell>
          <cell r="G874">
            <v>-70376388.07</v>
          </cell>
        </row>
        <row r="875">
          <cell r="A875" t="str">
            <v>000786.SZ</v>
          </cell>
          <cell r="B875" t="str">
            <v>北新建材</v>
          </cell>
          <cell r="C875">
            <v>0</v>
          </cell>
          <cell r="D875">
            <v>0</v>
          </cell>
          <cell r="E875">
            <v>0</v>
          </cell>
          <cell r="F875">
            <v>2833128.82</v>
          </cell>
          <cell r="G875">
            <v>-2833128.82</v>
          </cell>
        </row>
        <row r="876">
          <cell r="A876" t="str">
            <v>000908.SZ</v>
          </cell>
          <cell r="B876" t="str">
            <v>景峰医药</v>
          </cell>
          <cell r="C876">
            <v>0</v>
          </cell>
          <cell r="D876">
            <v>0</v>
          </cell>
          <cell r="E876">
            <v>0</v>
          </cell>
          <cell r="F876">
            <v>-663443.78</v>
          </cell>
          <cell r="G876">
            <v>663443.78</v>
          </cell>
        </row>
        <row r="877">
          <cell r="A877" t="str">
            <v>000917.SZ</v>
          </cell>
          <cell r="B877" t="str">
            <v>电广传媒</v>
          </cell>
          <cell r="C877">
            <v>0</v>
          </cell>
          <cell r="D877">
            <v>0</v>
          </cell>
          <cell r="E877">
            <v>0</v>
          </cell>
          <cell r="F877">
            <v>112</v>
          </cell>
          <cell r="G877">
            <v>-112</v>
          </cell>
        </row>
        <row r="878">
          <cell r="A878" t="str">
            <v>000900.SZ</v>
          </cell>
          <cell r="B878" t="str">
            <v>现代投资</v>
          </cell>
          <cell r="C878">
            <v>0</v>
          </cell>
          <cell r="D878">
            <v>0</v>
          </cell>
          <cell r="E878">
            <v>0</v>
          </cell>
          <cell r="F878">
            <v>40525.34</v>
          </cell>
          <cell r="G878">
            <v>-40525.34</v>
          </cell>
        </row>
        <row r="879">
          <cell r="A879" t="str">
            <v>000837.SZ</v>
          </cell>
          <cell r="B879" t="str">
            <v>秦川机床</v>
          </cell>
          <cell r="C879">
            <v>0</v>
          </cell>
          <cell r="D879">
            <v>0</v>
          </cell>
          <cell r="E879">
            <v>0</v>
          </cell>
          <cell r="F879">
            <v>2523373.68</v>
          </cell>
          <cell r="G879">
            <v>-2523373.68</v>
          </cell>
        </row>
        <row r="880">
          <cell r="A880" t="str">
            <v>000829.SZ</v>
          </cell>
          <cell r="B880" t="str">
            <v>天音控股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</row>
        <row r="881">
          <cell r="A881" t="str">
            <v>000925.SZ</v>
          </cell>
          <cell r="B881" t="str">
            <v>众合科技</v>
          </cell>
          <cell r="C881">
            <v>0</v>
          </cell>
          <cell r="D881">
            <v>0</v>
          </cell>
          <cell r="E881">
            <v>0</v>
          </cell>
          <cell r="F881">
            <v>-4217942.42</v>
          </cell>
          <cell r="G881">
            <v>4217942.42</v>
          </cell>
        </row>
        <row r="882">
          <cell r="A882" t="str">
            <v>000899.SZ</v>
          </cell>
          <cell r="B882" t="str">
            <v>赣能股份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</row>
        <row r="883">
          <cell r="A883" t="str">
            <v>000929.SZ</v>
          </cell>
          <cell r="B883" t="str">
            <v>兰州黄河</v>
          </cell>
          <cell r="C883">
            <v>0</v>
          </cell>
          <cell r="D883">
            <v>0</v>
          </cell>
          <cell r="E883">
            <v>0</v>
          </cell>
          <cell r="F883">
            <v>47820075.55</v>
          </cell>
          <cell r="G883">
            <v>-47820075.55</v>
          </cell>
        </row>
        <row r="884">
          <cell r="A884" t="str">
            <v>000930.SZ</v>
          </cell>
          <cell r="B884" t="str">
            <v>中粮科技</v>
          </cell>
          <cell r="C884">
            <v>0</v>
          </cell>
          <cell r="D884">
            <v>0</v>
          </cell>
          <cell r="E884">
            <v>0</v>
          </cell>
          <cell r="F884">
            <v>-177811159.55</v>
          </cell>
          <cell r="G884">
            <v>177811159.55</v>
          </cell>
        </row>
        <row r="885">
          <cell r="A885" t="str">
            <v>000892.SZ</v>
          </cell>
          <cell r="B885" t="str">
            <v>欢瑞世纪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</row>
        <row r="886">
          <cell r="A886" t="str">
            <v>000826.SZ</v>
          </cell>
          <cell r="B886" t="str">
            <v>启迪环境</v>
          </cell>
          <cell r="C886">
            <v>0</v>
          </cell>
          <cell r="D886">
            <v>0</v>
          </cell>
          <cell r="E886">
            <v>0</v>
          </cell>
          <cell r="F886">
            <v>-1610251.88</v>
          </cell>
          <cell r="G886">
            <v>1610251.88</v>
          </cell>
        </row>
        <row r="887">
          <cell r="A887" t="str">
            <v>000851.SZ</v>
          </cell>
          <cell r="B887" t="str">
            <v>高鸿股份</v>
          </cell>
          <cell r="C887">
            <v>0</v>
          </cell>
          <cell r="D887">
            <v>0</v>
          </cell>
          <cell r="E887">
            <v>0</v>
          </cell>
          <cell r="F887">
            <v>104557.15</v>
          </cell>
          <cell r="G887">
            <v>-104557.15</v>
          </cell>
        </row>
        <row r="888">
          <cell r="A888" t="str">
            <v>000928.SZ</v>
          </cell>
          <cell r="B888" t="str">
            <v>中钢国际</v>
          </cell>
          <cell r="C888">
            <v>0</v>
          </cell>
          <cell r="D888">
            <v>0</v>
          </cell>
          <cell r="E888">
            <v>0</v>
          </cell>
          <cell r="F888">
            <v>3407897.33</v>
          </cell>
          <cell r="G888">
            <v>-3407897.33</v>
          </cell>
        </row>
        <row r="889">
          <cell r="A889" t="str">
            <v>000897.SZ</v>
          </cell>
          <cell r="B889" t="str">
            <v>津滨发展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</row>
        <row r="890">
          <cell r="A890" t="str">
            <v>002841.SZ</v>
          </cell>
          <cell r="B890" t="str">
            <v>视源股份</v>
          </cell>
          <cell r="C890">
            <v>0</v>
          </cell>
          <cell r="D890">
            <v>0</v>
          </cell>
          <cell r="E890">
            <v>0</v>
          </cell>
          <cell r="F890">
            <v>12894296.7</v>
          </cell>
          <cell r="G890">
            <v>-12894296.7</v>
          </cell>
        </row>
        <row r="891">
          <cell r="A891" t="str">
            <v>000921.SZ</v>
          </cell>
          <cell r="B891" t="str">
            <v>海信家电</v>
          </cell>
          <cell r="C891">
            <v>0</v>
          </cell>
          <cell r="D891">
            <v>0</v>
          </cell>
          <cell r="E891">
            <v>0</v>
          </cell>
          <cell r="F891">
            <v>7670280.73</v>
          </cell>
          <cell r="G891">
            <v>-7670280.73</v>
          </cell>
        </row>
        <row r="892">
          <cell r="A892" t="str">
            <v>000868.SZ</v>
          </cell>
          <cell r="B892" t="str">
            <v>安凯客车</v>
          </cell>
          <cell r="C892">
            <v>0</v>
          </cell>
          <cell r="D892">
            <v>0</v>
          </cell>
          <cell r="E892">
            <v>0</v>
          </cell>
          <cell r="F892">
            <v>2829136.08</v>
          </cell>
          <cell r="G892">
            <v>-2829136.08</v>
          </cell>
        </row>
        <row r="893">
          <cell r="A893" t="str">
            <v>002846.SZ</v>
          </cell>
          <cell r="B893" t="str">
            <v>英联股份</v>
          </cell>
          <cell r="C893">
            <v>0</v>
          </cell>
          <cell r="D893">
            <v>0</v>
          </cell>
          <cell r="E893">
            <v>0</v>
          </cell>
          <cell r="F893">
            <v>39706.7</v>
          </cell>
          <cell r="G893">
            <v>-39706.7</v>
          </cell>
        </row>
        <row r="894">
          <cell r="A894" t="str">
            <v>000927.SZ</v>
          </cell>
          <cell r="B894" t="str">
            <v>中国铁物</v>
          </cell>
          <cell r="C894">
            <v>0</v>
          </cell>
          <cell r="D894">
            <v>0</v>
          </cell>
          <cell r="E894">
            <v>0</v>
          </cell>
          <cell r="F894">
            <v>795754.74</v>
          </cell>
          <cell r="G894">
            <v>-795754.74</v>
          </cell>
        </row>
        <row r="895">
          <cell r="A895" t="str">
            <v>000938.SZ</v>
          </cell>
          <cell r="B895" t="str">
            <v>紫光股份</v>
          </cell>
          <cell r="C895">
            <v>0</v>
          </cell>
          <cell r="D895">
            <v>0</v>
          </cell>
          <cell r="E895">
            <v>0</v>
          </cell>
          <cell r="F895">
            <v>452762.53</v>
          </cell>
          <cell r="G895">
            <v>-452762.53</v>
          </cell>
        </row>
        <row r="896">
          <cell r="A896" t="str">
            <v>002840.SZ</v>
          </cell>
          <cell r="B896" t="str">
            <v>华统股份</v>
          </cell>
          <cell r="C896">
            <v>0</v>
          </cell>
          <cell r="D896">
            <v>0</v>
          </cell>
          <cell r="E896">
            <v>0</v>
          </cell>
          <cell r="F896">
            <v>175911.84</v>
          </cell>
          <cell r="G896">
            <v>-175911.84</v>
          </cell>
        </row>
        <row r="897">
          <cell r="A897" t="str">
            <v>000850.SZ</v>
          </cell>
          <cell r="B897" t="str">
            <v>华茂股份</v>
          </cell>
          <cell r="C897">
            <v>0</v>
          </cell>
          <cell r="D897">
            <v>0</v>
          </cell>
          <cell r="E897">
            <v>0</v>
          </cell>
          <cell r="F897">
            <v>805648.97</v>
          </cell>
          <cell r="G897">
            <v>-805648.97</v>
          </cell>
        </row>
        <row r="898">
          <cell r="A898" t="str">
            <v>002842.SZ</v>
          </cell>
          <cell r="B898" t="str">
            <v>翔鹭钨业</v>
          </cell>
          <cell r="C898">
            <v>0</v>
          </cell>
          <cell r="D898">
            <v>0</v>
          </cell>
          <cell r="E898">
            <v>0</v>
          </cell>
          <cell r="F898">
            <v>-642621.31</v>
          </cell>
          <cell r="G898">
            <v>642621.31</v>
          </cell>
        </row>
        <row r="899">
          <cell r="A899" t="str">
            <v>002869.SZ</v>
          </cell>
          <cell r="B899" t="str">
            <v>金溢科技</v>
          </cell>
          <cell r="C899">
            <v>0</v>
          </cell>
          <cell r="D899">
            <v>0</v>
          </cell>
          <cell r="E899">
            <v>0</v>
          </cell>
          <cell r="F899">
            <v>36339.63</v>
          </cell>
          <cell r="G899">
            <v>-36339.63</v>
          </cell>
        </row>
        <row r="900">
          <cell r="A900" t="str">
            <v>000898.SZ</v>
          </cell>
          <cell r="B900" t="str">
            <v>鞍钢股份</v>
          </cell>
          <cell r="C900">
            <v>0</v>
          </cell>
          <cell r="D900">
            <v>0</v>
          </cell>
          <cell r="E900">
            <v>0</v>
          </cell>
          <cell r="F900">
            <v>5000000</v>
          </cell>
          <cell r="G900">
            <v>-5000000</v>
          </cell>
        </row>
        <row r="901">
          <cell r="A901" t="str">
            <v>002861.SZ</v>
          </cell>
          <cell r="B901" t="str">
            <v>瀛通通讯</v>
          </cell>
          <cell r="C901">
            <v>0</v>
          </cell>
          <cell r="D901">
            <v>0</v>
          </cell>
          <cell r="E901">
            <v>0</v>
          </cell>
          <cell r="F901">
            <v>-78520.96</v>
          </cell>
          <cell r="G901">
            <v>78520.96</v>
          </cell>
        </row>
        <row r="902">
          <cell r="A902" t="str">
            <v>000910.SZ</v>
          </cell>
          <cell r="B902" t="str">
            <v>大亚圣象</v>
          </cell>
          <cell r="C902">
            <v>0</v>
          </cell>
          <cell r="D902">
            <v>0</v>
          </cell>
          <cell r="E902">
            <v>0</v>
          </cell>
          <cell r="F902">
            <v>-1484004.4</v>
          </cell>
          <cell r="G902">
            <v>1484004.4</v>
          </cell>
        </row>
        <row r="903">
          <cell r="A903" t="str">
            <v>002870.SZ</v>
          </cell>
          <cell r="B903" t="str">
            <v>香山股份</v>
          </cell>
          <cell r="C903">
            <v>0</v>
          </cell>
          <cell r="D903">
            <v>0</v>
          </cell>
          <cell r="E903">
            <v>0</v>
          </cell>
          <cell r="F903">
            <v>195730.7</v>
          </cell>
          <cell r="G903">
            <v>-195730.7</v>
          </cell>
        </row>
        <row r="904">
          <cell r="A904" t="str">
            <v>002847.SZ</v>
          </cell>
          <cell r="B904" t="str">
            <v>盐津铺子</v>
          </cell>
          <cell r="C904">
            <v>0</v>
          </cell>
          <cell r="D904">
            <v>0</v>
          </cell>
          <cell r="E904">
            <v>0</v>
          </cell>
          <cell r="F904">
            <v>-649755.62</v>
          </cell>
          <cell r="G904">
            <v>649755.62</v>
          </cell>
        </row>
        <row r="905">
          <cell r="A905" t="str">
            <v>002871.SZ</v>
          </cell>
          <cell r="B905" t="str">
            <v>伟隆股份</v>
          </cell>
          <cell r="C905">
            <v>0</v>
          </cell>
          <cell r="D905">
            <v>0</v>
          </cell>
          <cell r="E905">
            <v>0</v>
          </cell>
          <cell r="F905">
            <v>94373.84</v>
          </cell>
          <cell r="G905">
            <v>-94373.84</v>
          </cell>
        </row>
        <row r="906">
          <cell r="A906" t="str">
            <v>002843.SZ</v>
          </cell>
          <cell r="B906" t="str">
            <v>泰嘉股份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</row>
        <row r="907">
          <cell r="A907" t="str">
            <v>002849.SZ</v>
          </cell>
          <cell r="B907" t="str">
            <v>威星智能</v>
          </cell>
          <cell r="C907">
            <v>0</v>
          </cell>
          <cell r="D907">
            <v>0</v>
          </cell>
          <cell r="E907">
            <v>0</v>
          </cell>
          <cell r="F907">
            <v>-4955.65</v>
          </cell>
          <cell r="G907">
            <v>4955.65</v>
          </cell>
        </row>
        <row r="908">
          <cell r="A908" t="str">
            <v>300018.SZ</v>
          </cell>
          <cell r="B908" t="str">
            <v>中元股份</v>
          </cell>
          <cell r="C908">
            <v>0</v>
          </cell>
          <cell r="D908">
            <v>0</v>
          </cell>
          <cell r="E908">
            <v>0</v>
          </cell>
          <cell r="F908">
            <v>248419.81</v>
          </cell>
          <cell r="G908">
            <v>-248419.81</v>
          </cell>
        </row>
        <row r="909">
          <cell r="A909" t="str">
            <v>002876.SZ</v>
          </cell>
          <cell r="B909" t="str">
            <v>三利谱</v>
          </cell>
          <cell r="C909">
            <v>0</v>
          </cell>
          <cell r="D909">
            <v>0</v>
          </cell>
          <cell r="E909">
            <v>0</v>
          </cell>
          <cell r="F909">
            <v>0.1</v>
          </cell>
          <cell r="G909">
            <v>-0.1</v>
          </cell>
        </row>
        <row r="910">
          <cell r="A910" t="str">
            <v>300026.SZ</v>
          </cell>
          <cell r="B910" t="str">
            <v>红日药业</v>
          </cell>
          <cell r="C910">
            <v>0</v>
          </cell>
          <cell r="D910">
            <v>0</v>
          </cell>
          <cell r="E910">
            <v>0</v>
          </cell>
          <cell r="F910">
            <v>-2869949.42</v>
          </cell>
          <cell r="G910">
            <v>2869949.42</v>
          </cell>
        </row>
        <row r="911">
          <cell r="A911" t="str">
            <v>300023.SZ</v>
          </cell>
          <cell r="B911" t="str">
            <v>*ST宝德</v>
          </cell>
          <cell r="C911">
            <v>0</v>
          </cell>
          <cell r="D911">
            <v>0</v>
          </cell>
          <cell r="E911">
            <v>0</v>
          </cell>
          <cell r="F911">
            <v>46583738.42</v>
          </cell>
          <cell r="G911">
            <v>-46583738.42</v>
          </cell>
        </row>
        <row r="912">
          <cell r="A912" t="str">
            <v>300003.SZ</v>
          </cell>
          <cell r="B912" t="str">
            <v>乐普医疗</v>
          </cell>
          <cell r="C912">
            <v>0</v>
          </cell>
          <cell r="D912">
            <v>0</v>
          </cell>
          <cell r="E912">
            <v>0</v>
          </cell>
          <cell r="F912">
            <v>20144138.79</v>
          </cell>
          <cell r="G912">
            <v>-20144138.79</v>
          </cell>
        </row>
        <row r="913">
          <cell r="A913" t="str">
            <v>300053.SZ</v>
          </cell>
          <cell r="B913" t="str">
            <v>欧比特</v>
          </cell>
          <cell r="C913">
            <v>0</v>
          </cell>
          <cell r="D913">
            <v>0</v>
          </cell>
          <cell r="E913">
            <v>0</v>
          </cell>
          <cell r="F913">
            <v>-5748.8</v>
          </cell>
          <cell r="G913">
            <v>5748.8</v>
          </cell>
        </row>
        <row r="914">
          <cell r="A914" t="str">
            <v>300072.SZ</v>
          </cell>
          <cell r="B914" t="str">
            <v>三聚环保</v>
          </cell>
          <cell r="C914">
            <v>0</v>
          </cell>
          <cell r="D914">
            <v>0</v>
          </cell>
          <cell r="E914">
            <v>0</v>
          </cell>
          <cell r="F914">
            <v>1761677.7</v>
          </cell>
          <cell r="G914">
            <v>-1761677.7</v>
          </cell>
        </row>
        <row r="915">
          <cell r="A915" t="str">
            <v>300045.SZ</v>
          </cell>
          <cell r="B915" t="str">
            <v>华力创通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</row>
        <row r="916">
          <cell r="A916" t="str">
            <v>300009.SZ</v>
          </cell>
          <cell r="B916" t="str">
            <v>安科生物</v>
          </cell>
          <cell r="C916">
            <v>0</v>
          </cell>
          <cell r="D916">
            <v>0</v>
          </cell>
          <cell r="E916">
            <v>0</v>
          </cell>
          <cell r="F916">
            <v>1679087.95</v>
          </cell>
          <cell r="G916">
            <v>-1679087.95</v>
          </cell>
        </row>
        <row r="917">
          <cell r="A917" t="str">
            <v>300005.SZ</v>
          </cell>
          <cell r="B917" t="str">
            <v>探路者</v>
          </cell>
          <cell r="C917">
            <v>0</v>
          </cell>
          <cell r="D917">
            <v>0</v>
          </cell>
          <cell r="E917">
            <v>0</v>
          </cell>
          <cell r="F917">
            <v>-66876.65</v>
          </cell>
          <cell r="G917">
            <v>66876.65</v>
          </cell>
        </row>
        <row r="918">
          <cell r="A918" t="str">
            <v>300073.SZ</v>
          </cell>
          <cell r="B918" t="str">
            <v>当升科技</v>
          </cell>
          <cell r="C918">
            <v>0</v>
          </cell>
          <cell r="D918">
            <v>0</v>
          </cell>
          <cell r="E918">
            <v>0</v>
          </cell>
          <cell r="F918">
            <v>442.48</v>
          </cell>
          <cell r="G918">
            <v>-442.48</v>
          </cell>
        </row>
        <row r="919">
          <cell r="A919" t="str">
            <v>300046.SZ</v>
          </cell>
          <cell r="B919" t="str">
            <v>台基股份</v>
          </cell>
          <cell r="C919">
            <v>0</v>
          </cell>
          <cell r="D919">
            <v>0</v>
          </cell>
          <cell r="E919">
            <v>0</v>
          </cell>
          <cell r="F919">
            <v>-12814.63</v>
          </cell>
          <cell r="G919">
            <v>12814.63</v>
          </cell>
        </row>
        <row r="920">
          <cell r="A920" t="str">
            <v>002875.SZ</v>
          </cell>
          <cell r="B920" t="str">
            <v>安奈儿</v>
          </cell>
          <cell r="C920">
            <v>0</v>
          </cell>
          <cell r="D920">
            <v>0</v>
          </cell>
          <cell r="E920">
            <v>0</v>
          </cell>
          <cell r="F920">
            <v>270924.56</v>
          </cell>
          <cell r="G920">
            <v>-270924.56</v>
          </cell>
        </row>
        <row r="921">
          <cell r="A921" t="str">
            <v>300002.SZ</v>
          </cell>
          <cell r="B921" t="str">
            <v>神州泰岳</v>
          </cell>
          <cell r="C921">
            <v>0</v>
          </cell>
          <cell r="D921">
            <v>0</v>
          </cell>
          <cell r="E921">
            <v>0</v>
          </cell>
          <cell r="F921">
            <v>102330.41</v>
          </cell>
          <cell r="G921">
            <v>-102330.41</v>
          </cell>
        </row>
        <row r="922">
          <cell r="A922" t="str">
            <v>300004.SZ</v>
          </cell>
          <cell r="B922" t="str">
            <v>南风股份</v>
          </cell>
          <cell r="C922">
            <v>0</v>
          </cell>
          <cell r="D922">
            <v>0</v>
          </cell>
          <cell r="E922">
            <v>0</v>
          </cell>
          <cell r="F922">
            <v>1324615.06</v>
          </cell>
          <cell r="G922">
            <v>-1324615.06</v>
          </cell>
        </row>
        <row r="923">
          <cell r="A923" t="str">
            <v>300088.SZ</v>
          </cell>
          <cell r="B923" t="str">
            <v>长信科技</v>
          </cell>
          <cell r="C923">
            <v>0</v>
          </cell>
          <cell r="D923">
            <v>0</v>
          </cell>
          <cell r="E923">
            <v>0</v>
          </cell>
          <cell r="F923">
            <v>-973111.06</v>
          </cell>
          <cell r="G923">
            <v>973111.06</v>
          </cell>
        </row>
        <row r="924">
          <cell r="A924" t="str">
            <v>300011.SZ</v>
          </cell>
          <cell r="B924" t="str">
            <v>鼎汉技术</v>
          </cell>
          <cell r="C924">
            <v>0</v>
          </cell>
          <cell r="D924">
            <v>0</v>
          </cell>
          <cell r="E924">
            <v>0</v>
          </cell>
          <cell r="F924">
            <v>-353592.51</v>
          </cell>
          <cell r="G924">
            <v>353592.51</v>
          </cell>
        </row>
        <row r="925">
          <cell r="A925" t="str">
            <v>300027.SZ</v>
          </cell>
          <cell r="B925" t="str">
            <v>华谊兄弟</v>
          </cell>
          <cell r="C925">
            <v>0</v>
          </cell>
          <cell r="D925">
            <v>0</v>
          </cell>
          <cell r="E925">
            <v>0</v>
          </cell>
          <cell r="F925">
            <v>-95707.53</v>
          </cell>
          <cell r="G925">
            <v>95707.53</v>
          </cell>
        </row>
        <row r="926">
          <cell r="A926" t="str">
            <v>300055.SZ</v>
          </cell>
          <cell r="B926" t="str">
            <v>万邦达</v>
          </cell>
          <cell r="C926">
            <v>0</v>
          </cell>
          <cell r="D926">
            <v>0</v>
          </cell>
          <cell r="E926">
            <v>0</v>
          </cell>
          <cell r="F926">
            <v>-33121.89</v>
          </cell>
          <cell r="G926">
            <v>33121.89</v>
          </cell>
        </row>
        <row r="927">
          <cell r="A927" t="str">
            <v>300057.SZ</v>
          </cell>
          <cell r="B927" t="str">
            <v>万顺新材</v>
          </cell>
          <cell r="C927">
            <v>0</v>
          </cell>
          <cell r="D927">
            <v>0</v>
          </cell>
          <cell r="E927">
            <v>0</v>
          </cell>
          <cell r="F927">
            <v>690278.63</v>
          </cell>
          <cell r="G927">
            <v>-690278.63</v>
          </cell>
        </row>
        <row r="928">
          <cell r="A928" t="str">
            <v>300034.SZ</v>
          </cell>
          <cell r="B928" t="str">
            <v>钢研高纳</v>
          </cell>
          <cell r="C928">
            <v>0</v>
          </cell>
          <cell r="D928">
            <v>0</v>
          </cell>
          <cell r="E928">
            <v>0</v>
          </cell>
          <cell r="F928">
            <v>-901901.77</v>
          </cell>
          <cell r="G928">
            <v>901901.77</v>
          </cell>
        </row>
        <row r="929">
          <cell r="A929" t="str">
            <v>300022.SZ</v>
          </cell>
          <cell r="B929" t="str">
            <v>吉峰科技</v>
          </cell>
          <cell r="C929">
            <v>0</v>
          </cell>
          <cell r="D929">
            <v>0</v>
          </cell>
          <cell r="E929">
            <v>0</v>
          </cell>
          <cell r="F929">
            <v>-44095.47</v>
          </cell>
          <cell r="G929">
            <v>44095.47</v>
          </cell>
        </row>
        <row r="930">
          <cell r="A930" t="str">
            <v>300105.SZ</v>
          </cell>
          <cell r="B930" t="str">
            <v>龙源技术</v>
          </cell>
          <cell r="C930">
            <v>0</v>
          </cell>
          <cell r="D930">
            <v>0</v>
          </cell>
          <cell r="E930">
            <v>0</v>
          </cell>
          <cell r="F930">
            <v>106401.78</v>
          </cell>
          <cell r="G930">
            <v>-106401.78</v>
          </cell>
        </row>
        <row r="931">
          <cell r="A931" t="str">
            <v>300066.SZ</v>
          </cell>
          <cell r="B931" t="str">
            <v>三川智慧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</row>
        <row r="932">
          <cell r="A932" t="str">
            <v>300112.SZ</v>
          </cell>
          <cell r="B932" t="str">
            <v>万讯自控</v>
          </cell>
          <cell r="C932">
            <v>0</v>
          </cell>
          <cell r="D932">
            <v>0</v>
          </cell>
          <cell r="E932">
            <v>0</v>
          </cell>
          <cell r="F932">
            <v>28682.42</v>
          </cell>
          <cell r="G932">
            <v>-28682.42</v>
          </cell>
        </row>
        <row r="933">
          <cell r="A933" t="str">
            <v>300024.SZ</v>
          </cell>
          <cell r="B933" t="str">
            <v>机器人</v>
          </cell>
          <cell r="C933">
            <v>0</v>
          </cell>
          <cell r="D933">
            <v>0</v>
          </cell>
          <cell r="E933">
            <v>0</v>
          </cell>
          <cell r="F933">
            <v>-11467040.92</v>
          </cell>
          <cell r="G933">
            <v>11467040.92</v>
          </cell>
        </row>
        <row r="934">
          <cell r="A934" t="str">
            <v>300172.SZ</v>
          </cell>
          <cell r="B934" t="str">
            <v>中电环保</v>
          </cell>
          <cell r="C934">
            <v>0</v>
          </cell>
          <cell r="D934">
            <v>0</v>
          </cell>
          <cell r="E934">
            <v>0</v>
          </cell>
          <cell r="F934">
            <v>-2985.71</v>
          </cell>
          <cell r="G934">
            <v>2985.71</v>
          </cell>
        </row>
        <row r="935">
          <cell r="A935" t="str">
            <v>300111.SZ</v>
          </cell>
          <cell r="B935" t="str">
            <v>向日葵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</row>
        <row r="936">
          <cell r="A936" t="str">
            <v>300080.SZ</v>
          </cell>
          <cell r="B936" t="str">
            <v>易成新能</v>
          </cell>
          <cell r="C936">
            <v>0</v>
          </cell>
          <cell r="D936">
            <v>0</v>
          </cell>
          <cell r="E936">
            <v>0</v>
          </cell>
          <cell r="F936">
            <v>39639798.62</v>
          </cell>
          <cell r="G936">
            <v>-39639798.62</v>
          </cell>
        </row>
        <row r="937">
          <cell r="A937" t="str">
            <v>300074.SZ</v>
          </cell>
          <cell r="B937" t="str">
            <v>华平股份</v>
          </cell>
          <cell r="C937">
            <v>0</v>
          </cell>
          <cell r="D937">
            <v>0</v>
          </cell>
          <cell r="E937">
            <v>0</v>
          </cell>
          <cell r="F937">
            <v>317236.39</v>
          </cell>
          <cell r="G937">
            <v>-317236.39</v>
          </cell>
        </row>
        <row r="938">
          <cell r="A938" t="str">
            <v>300122.SZ</v>
          </cell>
          <cell r="B938" t="str">
            <v>智飞生物</v>
          </cell>
          <cell r="C938">
            <v>0</v>
          </cell>
          <cell r="D938">
            <v>0</v>
          </cell>
          <cell r="E938">
            <v>0</v>
          </cell>
          <cell r="F938">
            <v>17908.21</v>
          </cell>
          <cell r="G938">
            <v>-17908.21</v>
          </cell>
        </row>
        <row r="939">
          <cell r="A939" t="str">
            <v>300064.SZ</v>
          </cell>
          <cell r="B939" t="str">
            <v>*ST金刚</v>
          </cell>
          <cell r="C939">
            <v>0</v>
          </cell>
          <cell r="D939">
            <v>0</v>
          </cell>
          <cell r="E939">
            <v>0</v>
          </cell>
          <cell r="F939">
            <v>629341.61</v>
          </cell>
          <cell r="G939">
            <v>-629341.61</v>
          </cell>
        </row>
        <row r="940">
          <cell r="A940" t="str">
            <v>300062.SZ</v>
          </cell>
          <cell r="B940" t="str">
            <v>中能电气</v>
          </cell>
          <cell r="C940">
            <v>0</v>
          </cell>
          <cell r="D940">
            <v>0</v>
          </cell>
          <cell r="E940">
            <v>0</v>
          </cell>
          <cell r="F940">
            <v>-802096.27</v>
          </cell>
          <cell r="G940">
            <v>802096.27</v>
          </cell>
        </row>
        <row r="941">
          <cell r="A941" t="str">
            <v>300015.SZ</v>
          </cell>
          <cell r="B941" t="str">
            <v>爱尔眼科</v>
          </cell>
          <cell r="C941">
            <v>0</v>
          </cell>
          <cell r="D941">
            <v>0</v>
          </cell>
          <cell r="E941">
            <v>0</v>
          </cell>
          <cell r="F941">
            <v>356445.37</v>
          </cell>
          <cell r="G941">
            <v>-356445.37</v>
          </cell>
        </row>
        <row r="942">
          <cell r="A942" t="str">
            <v>300121.SZ</v>
          </cell>
          <cell r="B942" t="str">
            <v>阳谷华泰</v>
          </cell>
          <cell r="C942">
            <v>0</v>
          </cell>
          <cell r="D942">
            <v>0</v>
          </cell>
          <cell r="E942">
            <v>0</v>
          </cell>
          <cell r="F942">
            <v>-311139.85</v>
          </cell>
          <cell r="G942">
            <v>311139.85</v>
          </cell>
        </row>
        <row r="943">
          <cell r="A943" t="str">
            <v>300154.SZ</v>
          </cell>
          <cell r="B943" t="str">
            <v>瑞凌股份</v>
          </cell>
          <cell r="C943">
            <v>0</v>
          </cell>
          <cell r="D943">
            <v>0</v>
          </cell>
          <cell r="E943">
            <v>0</v>
          </cell>
          <cell r="F943">
            <v>237868.22</v>
          </cell>
          <cell r="G943">
            <v>-237868.22</v>
          </cell>
        </row>
        <row r="944">
          <cell r="A944" t="str">
            <v>300128.SZ</v>
          </cell>
          <cell r="B944" t="str">
            <v>锦富技术</v>
          </cell>
          <cell r="C944">
            <v>0</v>
          </cell>
          <cell r="D944">
            <v>0</v>
          </cell>
          <cell r="E944">
            <v>0</v>
          </cell>
          <cell r="F944">
            <v>-4862063.29</v>
          </cell>
          <cell r="G944">
            <v>4862063.29</v>
          </cell>
        </row>
        <row r="945">
          <cell r="A945" t="str">
            <v>300086.SZ</v>
          </cell>
          <cell r="B945" t="str">
            <v>康芝药业</v>
          </cell>
          <cell r="C945">
            <v>0</v>
          </cell>
          <cell r="D945">
            <v>0</v>
          </cell>
          <cell r="E945">
            <v>0</v>
          </cell>
          <cell r="F945">
            <v>67140.98</v>
          </cell>
          <cell r="G945">
            <v>-67140.98</v>
          </cell>
        </row>
        <row r="946">
          <cell r="A946" t="str">
            <v>300069.SZ</v>
          </cell>
          <cell r="B946" t="str">
            <v>金利华电</v>
          </cell>
          <cell r="C946">
            <v>0</v>
          </cell>
          <cell r="D946">
            <v>0</v>
          </cell>
          <cell r="E946">
            <v>0</v>
          </cell>
          <cell r="F946">
            <v>8951546.29</v>
          </cell>
          <cell r="G946">
            <v>-8951546.29</v>
          </cell>
        </row>
        <row r="947">
          <cell r="A947" t="str">
            <v>300085.SZ</v>
          </cell>
          <cell r="B947" t="str">
            <v>银之杰</v>
          </cell>
          <cell r="C947">
            <v>0</v>
          </cell>
          <cell r="D947">
            <v>0</v>
          </cell>
          <cell r="E947">
            <v>0</v>
          </cell>
          <cell r="F947">
            <v>88207.54</v>
          </cell>
          <cell r="G947">
            <v>-88207.54</v>
          </cell>
        </row>
        <row r="948">
          <cell r="A948" t="str">
            <v>300075.SZ</v>
          </cell>
          <cell r="B948" t="str">
            <v>数字政通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</row>
        <row r="949">
          <cell r="A949" t="str">
            <v>300100.SZ</v>
          </cell>
          <cell r="B949" t="str">
            <v>双林股份</v>
          </cell>
          <cell r="C949">
            <v>0</v>
          </cell>
          <cell r="D949">
            <v>0</v>
          </cell>
          <cell r="E949">
            <v>0</v>
          </cell>
          <cell r="F949">
            <v>273108.92</v>
          </cell>
          <cell r="G949">
            <v>-273108.92</v>
          </cell>
        </row>
        <row r="950">
          <cell r="A950" t="str">
            <v>300132.SZ</v>
          </cell>
          <cell r="B950" t="str">
            <v>青松股份</v>
          </cell>
          <cell r="C950">
            <v>0</v>
          </cell>
          <cell r="D950">
            <v>0</v>
          </cell>
          <cell r="E950">
            <v>0</v>
          </cell>
          <cell r="F950">
            <v>-260932.92</v>
          </cell>
          <cell r="G950">
            <v>260932.92</v>
          </cell>
        </row>
        <row r="951">
          <cell r="A951" t="str">
            <v>300084.SZ</v>
          </cell>
          <cell r="B951" t="str">
            <v>海默科技</v>
          </cell>
          <cell r="C951">
            <v>0</v>
          </cell>
          <cell r="D951">
            <v>0</v>
          </cell>
          <cell r="E951">
            <v>0</v>
          </cell>
          <cell r="F951">
            <v>29285.86</v>
          </cell>
          <cell r="G951">
            <v>-29285.86</v>
          </cell>
        </row>
        <row r="952">
          <cell r="A952" t="str">
            <v>300071.SZ</v>
          </cell>
          <cell r="B952" t="str">
            <v>*ST嘉信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</row>
        <row r="953">
          <cell r="A953" t="str">
            <v>300109.SZ</v>
          </cell>
          <cell r="B953" t="str">
            <v>新开源</v>
          </cell>
          <cell r="C953">
            <v>0</v>
          </cell>
          <cell r="D953">
            <v>0</v>
          </cell>
          <cell r="E953">
            <v>0</v>
          </cell>
          <cell r="F953">
            <v>196315.66</v>
          </cell>
          <cell r="G953">
            <v>-196315.66</v>
          </cell>
        </row>
        <row r="954">
          <cell r="A954" t="str">
            <v>300137.SZ</v>
          </cell>
          <cell r="B954" t="str">
            <v>先河环保</v>
          </cell>
          <cell r="C954">
            <v>0</v>
          </cell>
          <cell r="D954">
            <v>0</v>
          </cell>
          <cell r="E954">
            <v>0</v>
          </cell>
          <cell r="F954">
            <v>-6763.11</v>
          </cell>
          <cell r="G954">
            <v>6763.11</v>
          </cell>
        </row>
        <row r="955">
          <cell r="A955" t="str">
            <v>300102.SZ</v>
          </cell>
          <cell r="B955" t="str">
            <v>乾照光电</v>
          </cell>
          <cell r="C955">
            <v>0</v>
          </cell>
          <cell r="D955">
            <v>0</v>
          </cell>
          <cell r="E955">
            <v>0</v>
          </cell>
          <cell r="F955">
            <v>-1014.3</v>
          </cell>
          <cell r="G955">
            <v>1014.3</v>
          </cell>
        </row>
        <row r="956">
          <cell r="A956" t="str">
            <v>300089.SZ</v>
          </cell>
          <cell r="B956" t="str">
            <v>ST文化</v>
          </cell>
          <cell r="C956">
            <v>0</v>
          </cell>
          <cell r="D956">
            <v>0</v>
          </cell>
          <cell r="E956">
            <v>0</v>
          </cell>
          <cell r="F956">
            <v>26938.56</v>
          </cell>
          <cell r="G956">
            <v>-26938.56</v>
          </cell>
        </row>
        <row r="957">
          <cell r="A957" t="str">
            <v>300145.SZ</v>
          </cell>
          <cell r="B957" t="str">
            <v>中金环境</v>
          </cell>
          <cell r="C957">
            <v>0</v>
          </cell>
          <cell r="D957">
            <v>0</v>
          </cell>
          <cell r="E957">
            <v>0</v>
          </cell>
          <cell r="F957">
            <v>87560.14</v>
          </cell>
          <cell r="G957">
            <v>-87560.14</v>
          </cell>
        </row>
        <row r="958">
          <cell r="A958" t="str">
            <v>300134.SZ</v>
          </cell>
          <cell r="B958" t="str">
            <v>大富科技</v>
          </cell>
          <cell r="C958">
            <v>0</v>
          </cell>
          <cell r="D958">
            <v>0</v>
          </cell>
          <cell r="E958">
            <v>0</v>
          </cell>
          <cell r="F958">
            <v>22470302.64</v>
          </cell>
          <cell r="G958">
            <v>-22470302.64</v>
          </cell>
        </row>
        <row r="959">
          <cell r="A959" t="str">
            <v>300135.SZ</v>
          </cell>
          <cell r="B959" t="str">
            <v>宝利国际</v>
          </cell>
          <cell r="C959">
            <v>0</v>
          </cell>
          <cell r="D959">
            <v>0</v>
          </cell>
          <cell r="E959">
            <v>0</v>
          </cell>
          <cell r="F959">
            <v>390309.04</v>
          </cell>
          <cell r="G959">
            <v>-390309.04</v>
          </cell>
        </row>
        <row r="960">
          <cell r="A960" t="str">
            <v>300059.SZ</v>
          </cell>
          <cell r="B960" t="str">
            <v>东方财富</v>
          </cell>
          <cell r="C960">
            <v>0</v>
          </cell>
          <cell r="D960">
            <v>0</v>
          </cell>
          <cell r="E960">
            <v>0</v>
          </cell>
          <cell r="F960">
            <v>-109749.08</v>
          </cell>
          <cell r="G960">
            <v>109749.08</v>
          </cell>
        </row>
        <row r="961">
          <cell r="A961" t="str">
            <v>300158.SZ</v>
          </cell>
          <cell r="B961" t="str">
            <v>振东制药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</row>
        <row r="962">
          <cell r="A962" t="str">
            <v>300118.SZ</v>
          </cell>
          <cell r="B962" t="str">
            <v>东方日升</v>
          </cell>
          <cell r="C962">
            <v>0</v>
          </cell>
          <cell r="D962">
            <v>0</v>
          </cell>
          <cell r="E962">
            <v>0</v>
          </cell>
          <cell r="F962">
            <v>-16819425.27</v>
          </cell>
          <cell r="G962">
            <v>16819425.27</v>
          </cell>
        </row>
        <row r="963">
          <cell r="A963" t="str">
            <v>300092.SZ</v>
          </cell>
          <cell r="B963" t="str">
            <v>科新机电</v>
          </cell>
          <cell r="C963">
            <v>0</v>
          </cell>
          <cell r="D963">
            <v>0</v>
          </cell>
          <cell r="E963">
            <v>0</v>
          </cell>
          <cell r="F963">
            <v>163306.5</v>
          </cell>
          <cell r="G963">
            <v>-163306.5</v>
          </cell>
        </row>
        <row r="964">
          <cell r="A964" t="str">
            <v>300176.SZ</v>
          </cell>
          <cell r="B964" t="str">
            <v>派生科技</v>
          </cell>
          <cell r="C964">
            <v>0</v>
          </cell>
          <cell r="D964">
            <v>0</v>
          </cell>
          <cell r="E964">
            <v>0</v>
          </cell>
          <cell r="F964">
            <v>-291899.08</v>
          </cell>
          <cell r="G964">
            <v>291899.08</v>
          </cell>
        </row>
        <row r="965">
          <cell r="A965" t="str">
            <v>300124.SZ</v>
          </cell>
          <cell r="B965" t="str">
            <v>汇川技术</v>
          </cell>
          <cell r="C965">
            <v>0</v>
          </cell>
          <cell r="D965">
            <v>0</v>
          </cell>
          <cell r="E965">
            <v>0</v>
          </cell>
          <cell r="F965">
            <v>-1026329</v>
          </cell>
          <cell r="G965">
            <v>1026329</v>
          </cell>
        </row>
        <row r="966">
          <cell r="A966" t="str">
            <v>300117.SZ</v>
          </cell>
          <cell r="B966" t="str">
            <v>嘉寓股份</v>
          </cell>
          <cell r="C966">
            <v>0</v>
          </cell>
          <cell r="D966">
            <v>0</v>
          </cell>
          <cell r="E966">
            <v>0</v>
          </cell>
          <cell r="F966">
            <v>43326.25</v>
          </cell>
          <cell r="G966">
            <v>-43326.25</v>
          </cell>
        </row>
        <row r="967">
          <cell r="A967" t="str">
            <v>300169.SZ</v>
          </cell>
          <cell r="B967" t="str">
            <v>天晟新材</v>
          </cell>
          <cell r="C967">
            <v>0</v>
          </cell>
          <cell r="D967">
            <v>0</v>
          </cell>
          <cell r="E967">
            <v>0</v>
          </cell>
          <cell r="F967">
            <v>-120242.2</v>
          </cell>
          <cell r="G967">
            <v>120242.2</v>
          </cell>
        </row>
        <row r="968">
          <cell r="A968" t="str">
            <v>300160.SZ</v>
          </cell>
          <cell r="B968" t="str">
            <v>秀强股份</v>
          </cell>
          <cell r="C968">
            <v>0</v>
          </cell>
          <cell r="D968">
            <v>0</v>
          </cell>
          <cell r="E968">
            <v>0</v>
          </cell>
          <cell r="F968">
            <v>-1159311.61</v>
          </cell>
          <cell r="G968">
            <v>1159311.61</v>
          </cell>
        </row>
        <row r="969">
          <cell r="A969" t="str">
            <v>300107.SZ</v>
          </cell>
          <cell r="B969" t="str">
            <v>建新股份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</row>
        <row r="970">
          <cell r="A970" t="str">
            <v>300125.SZ</v>
          </cell>
          <cell r="B970" t="str">
            <v>聆达股份</v>
          </cell>
          <cell r="C970">
            <v>0</v>
          </cell>
          <cell r="D970">
            <v>0</v>
          </cell>
          <cell r="E970">
            <v>0</v>
          </cell>
          <cell r="F970">
            <v>101302.64</v>
          </cell>
          <cell r="G970">
            <v>-101302.64</v>
          </cell>
        </row>
        <row r="971">
          <cell r="A971" t="str">
            <v>300168.SZ</v>
          </cell>
          <cell r="B971" t="str">
            <v>万达信息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</row>
        <row r="972">
          <cell r="A972" t="str">
            <v>300141.SZ</v>
          </cell>
          <cell r="B972" t="str">
            <v>和顺电气</v>
          </cell>
          <cell r="C972">
            <v>0</v>
          </cell>
          <cell r="D972">
            <v>0</v>
          </cell>
          <cell r="E972">
            <v>0</v>
          </cell>
          <cell r="F972">
            <v>6978.83</v>
          </cell>
          <cell r="G972">
            <v>-6978.83</v>
          </cell>
        </row>
        <row r="973">
          <cell r="A973" t="str">
            <v>300182.SZ</v>
          </cell>
          <cell r="B973" t="str">
            <v>捷成股份</v>
          </cell>
          <cell r="C973">
            <v>0</v>
          </cell>
          <cell r="D973">
            <v>0</v>
          </cell>
          <cell r="E973">
            <v>0</v>
          </cell>
          <cell r="F973">
            <v>-6338533.5</v>
          </cell>
          <cell r="G973">
            <v>6338533.5</v>
          </cell>
        </row>
        <row r="974">
          <cell r="A974" t="str">
            <v>300200.SZ</v>
          </cell>
          <cell r="B974" t="str">
            <v>高盟新材</v>
          </cell>
          <cell r="C974">
            <v>0</v>
          </cell>
          <cell r="D974">
            <v>0</v>
          </cell>
          <cell r="E974">
            <v>0</v>
          </cell>
          <cell r="F974">
            <v>50683.75</v>
          </cell>
          <cell r="G974">
            <v>-50683.75</v>
          </cell>
        </row>
        <row r="975">
          <cell r="A975" t="str">
            <v>300130.SZ</v>
          </cell>
          <cell r="B975" t="str">
            <v>新国都</v>
          </cell>
          <cell r="C975">
            <v>0</v>
          </cell>
          <cell r="D975">
            <v>0</v>
          </cell>
          <cell r="E975">
            <v>0</v>
          </cell>
          <cell r="F975">
            <v>-212487.1</v>
          </cell>
          <cell r="G975">
            <v>212487.1</v>
          </cell>
        </row>
        <row r="976">
          <cell r="A976" t="str">
            <v>300120.SZ</v>
          </cell>
          <cell r="B976" t="str">
            <v>经纬辉开</v>
          </cell>
          <cell r="C976">
            <v>0</v>
          </cell>
          <cell r="D976">
            <v>0</v>
          </cell>
          <cell r="E976">
            <v>0</v>
          </cell>
          <cell r="F976">
            <v>196353.09</v>
          </cell>
          <cell r="G976">
            <v>-196353.09</v>
          </cell>
        </row>
        <row r="977">
          <cell r="A977" t="str">
            <v>300155.SZ</v>
          </cell>
          <cell r="B977" t="str">
            <v>安居宝</v>
          </cell>
          <cell r="C977">
            <v>0</v>
          </cell>
          <cell r="D977">
            <v>0</v>
          </cell>
          <cell r="E977">
            <v>0</v>
          </cell>
          <cell r="F977">
            <v>-615934.24</v>
          </cell>
          <cell r="G977">
            <v>615934.24</v>
          </cell>
        </row>
        <row r="978">
          <cell r="A978" t="str">
            <v>300116.SZ</v>
          </cell>
          <cell r="B978" t="str">
            <v>保力新</v>
          </cell>
          <cell r="C978">
            <v>0</v>
          </cell>
          <cell r="D978">
            <v>0</v>
          </cell>
          <cell r="E978">
            <v>0</v>
          </cell>
          <cell r="F978">
            <v>1928.58</v>
          </cell>
          <cell r="G978">
            <v>-1928.58</v>
          </cell>
        </row>
        <row r="979">
          <cell r="A979" t="str">
            <v>300142.SZ</v>
          </cell>
          <cell r="B979" t="str">
            <v>沃森生物</v>
          </cell>
          <cell r="C979">
            <v>0</v>
          </cell>
          <cell r="D979">
            <v>0</v>
          </cell>
          <cell r="E979">
            <v>0</v>
          </cell>
          <cell r="F979">
            <v>192255.34</v>
          </cell>
          <cell r="G979">
            <v>-192255.34</v>
          </cell>
        </row>
        <row r="980">
          <cell r="A980" t="str">
            <v>300193.SZ</v>
          </cell>
          <cell r="B980" t="str">
            <v>佳士科技</v>
          </cell>
          <cell r="C980">
            <v>0</v>
          </cell>
          <cell r="D980">
            <v>0</v>
          </cell>
          <cell r="E980">
            <v>0</v>
          </cell>
          <cell r="F980">
            <v>-77729.74</v>
          </cell>
          <cell r="G980">
            <v>77729.74</v>
          </cell>
        </row>
        <row r="981">
          <cell r="A981" t="str">
            <v>300123.SZ</v>
          </cell>
          <cell r="B981" t="str">
            <v>亚光科技</v>
          </cell>
          <cell r="C981">
            <v>0</v>
          </cell>
          <cell r="D981">
            <v>0</v>
          </cell>
          <cell r="E981">
            <v>0</v>
          </cell>
          <cell r="F981">
            <v>-170319.55</v>
          </cell>
          <cell r="G981">
            <v>170319.55</v>
          </cell>
        </row>
        <row r="982">
          <cell r="A982" t="str">
            <v>300147.SZ</v>
          </cell>
          <cell r="B982" t="str">
            <v>香雪制药</v>
          </cell>
          <cell r="C982">
            <v>0</v>
          </cell>
          <cell r="D982">
            <v>0</v>
          </cell>
          <cell r="E982">
            <v>0</v>
          </cell>
          <cell r="F982">
            <v>4848.15</v>
          </cell>
          <cell r="G982">
            <v>-4848.15</v>
          </cell>
        </row>
        <row r="983">
          <cell r="A983" t="str">
            <v>300162.SZ</v>
          </cell>
          <cell r="B983" t="str">
            <v>雷曼光电</v>
          </cell>
          <cell r="C983">
            <v>0</v>
          </cell>
          <cell r="D983">
            <v>0</v>
          </cell>
          <cell r="E983">
            <v>0</v>
          </cell>
          <cell r="F983">
            <v>215173.88</v>
          </cell>
          <cell r="G983">
            <v>-215173.88</v>
          </cell>
        </row>
        <row r="984">
          <cell r="A984" t="str">
            <v>300199.SZ</v>
          </cell>
          <cell r="B984" t="str">
            <v>翰宇药业</v>
          </cell>
          <cell r="C984">
            <v>0</v>
          </cell>
          <cell r="D984">
            <v>0</v>
          </cell>
          <cell r="E984">
            <v>0</v>
          </cell>
          <cell r="F984">
            <v>-264876.42</v>
          </cell>
          <cell r="G984">
            <v>264876.42</v>
          </cell>
        </row>
        <row r="985">
          <cell r="A985" t="str">
            <v>300179.SZ</v>
          </cell>
          <cell r="B985" t="str">
            <v>四方达</v>
          </cell>
          <cell r="C985">
            <v>0</v>
          </cell>
          <cell r="D985">
            <v>0</v>
          </cell>
          <cell r="E985">
            <v>0</v>
          </cell>
          <cell r="F985">
            <v>-614363.65</v>
          </cell>
          <cell r="G985">
            <v>614363.65</v>
          </cell>
        </row>
        <row r="986">
          <cell r="A986" t="str">
            <v>300173.SZ</v>
          </cell>
          <cell r="B986" t="str">
            <v>福能东方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</row>
        <row r="987">
          <cell r="A987" t="str">
            <v>300148.SZ</v>
          </cell>
          <cell r="B987" t="str">
            <v>天舟文化</v>
          </cell>
          <cell r="C987">
            <v>0</v>
          </cell>
          <cell r="D987">
            <v>0</v>
          </cell>
          <cell r="E987">
            <v>0</v>
          </cell>
          <cell r="F987">
            <v>-15271.71</v>
          </cell>
          <cell r="G987">
            <v>15271.71</v>
          </cell>
        </row>
        <row r="988">
          <cell r="A988" t="str">
            <v>300159.SZ</v>
          </cell>
          <cell r="B988" t="str">
            <v>新研股份</v>
          </cell>
          <cell r="C988">
            <v>0</v>
          </cell>
          <cell r="D988">
            <v>0</v>
          </cell>
          <cell r="E988">
            <v>0</v>
          </cell>
          <cell r="F988">
            <v>-15082582.6</v>
          </cell>
          <cell r="G988">
            <v>15082582.6</v>
          </cell>
        </row>
        <row r="989">
          <cell r="A989" t="str">
            <v>300157.SZ</v>
          </cell>
          <cell r="B989" t="str">
            <v>恒泰艾普</v>
          </cell>
          <cell r="C989">
            <v>0</v>
          </cell>
          <cell r="D989">
            <v>0</v>
          </cell>
          <cell r="E989">
            <v>0</v>
          </cell>
          <cell r="F989">
            <v>-1085274.53</v>
          </cell>
          <cell r="G989">
            <v>1085274.53</v>
          </cell>
        </row>
        <row r="990">
          <cell r="A990" t="str">
            <v>300181.SZ</v>
          </cell>
          <cell r="B990" t="str">
            <v>佐力药业</v>
          </cell>
          <cell r="C990">
            <v>0</v>
          </cell>
          <cell r="D990">
            <v>0</v>
          </cell>
          <cell r="E990">
            <v>0</v>
          </cell>
          <cell r="F990">
            <v>-4453.43</v>
          </cell>
          <cell r="G990">
            <v>4453.43</v>
          </cell>
        </row>
        <row r="991">
          <cell r="A991" t="str">
            <v>300167.SZ</v>
          </cell>
          <cell r="B991" t="str">
            <v>迪威迅</v>
          </cell>
          <cell r="C991">
            <v>0</v>
          </cell>
          <cell r="D991">
            <v>0</v>
          </cell>
          <cell r="E991">
            <v>0</v>
          </cell>
          <cell r="F991">
            <v>304600.8</v>
          </cell>
          <cell r="G991">
            <v>-304600.8</v>
          </cell>
        </row>
        <row r="992">
          <cell r="A992" t="str">
            <v>300188.SZ</v>
          </cell>
          <cell r="B992" t="str">
            <v>美亚柏科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</row>
        <row r="993">
          <cell r="A993" t="str">
            <v>300152.SZ</v>
          </cell>
          <cell r="B993" t="str">
            <v>科融环境</v>
          </cell>
          <cell r="C993">
            <v>0</v>
          </cell>
          <cell r="D993">
            <v>0</v>
          </cell>
          <cell r="E993">
            <v>0</v>
          </cell>
          <cell r="F993">
            <v>1306382.04</v>
          </cell>
          <cell r="G993">
            <v>-1306382.04</v>
          </cell>
        </row>
        <row r="994">
          <cell r="A994" t="str">
            <v>300165.SZ</v>
          </cell>
          <cell r="B994" t="str">
            <v>天瑞仪器</v>
          </cell>
          <cell r="C994">
            <v>0</v>
          </cell>
          <cell r="D994">
            <v>0</v>
          </cell>
          <cell r="E994">
            <v>0</v>
          </cell>
          <cell r="F994">
            <v>-981262.97</v>
          </cell>
          <cell r="G994">
            <v>981262.97</v>
          </cell>
        </row>
        <row r="995">
          <cell r="A995" t="str">
            <v>300170.SZ</v>
          </cell>
          <cell r="B995" t="str">
            <v>汉得信息</v>
          </cell>
          <cell r="C995">
            <v>0</v>
          </cell>
          <cell r="D995">
            <v>0</v>
          </cell>
          <cell r="E995">
            <v>0</v>
          </cell>
          <cell r="F995">
            <v>416126.61</v>
          </cell>
          <cell r="G995">
            <v>-416126.61</v>
          </cell>
        </row>
        <row r="996">
          <cell r="A996" t="str">
            <v>300221.SZ</v>
          </cell>
          <cell r="B996" t="str">
            <v>银禧科技</v>
          </cell>
          <cell r="C996">
            <v>0</v>
          </cell>
          <cell r="D996">
            <v>0</v>
          </cell>
          <cell r="E996">
            <v>0</v>
          </cell>
          <cell r="F996">
            <v>-84932.03</v>
          </cell>
          <cell r="G996">
            <v>84932.03</v>
          </cell>
        </row>
        <row r="997">
          <cell r="A997" t="str">
            <v>300213.SZ</v>
          </cell>
          <cell r="B997" t="str">
            <v>佳讯飞鸿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300204.SZ</v>
          </cell>
          <cell r="B998" t="str">
            <v>舒泰神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</row>
        <row r="999">
          <cell r="A999" t="str">
            <v>300252.SZ</v>
          </cell>
          <cell r="B999" t="str">
            <v>金信诺</v>
          </cell>
          <cell r="C999">
            <v>0</v>
          </cell>
          <cell r="D999">
            <v>0</v>
          </cell>
          <cell r="E999">
            <v>0</v>
          </cell>
          <cell r="F999">
            <v>-665769.59</v>
          </cell>
          <cell r="G999">
            <v>665769.59</v>
          </cell>
        </row>
        <row r="1000">
          <cell r="A1000" t="str">
            <v>300202.SZ</v>
          </cell>
          <cell r="B1000" t="str">
            <v>*ST聚龙</v>
          </cell>
          <cell r="C1000">
            <v>0</v>
          </cell>
          <cell r="D1000">
            <v>0</v>
          </cell>
          <cell r="E1000">
            <v>0</v>
          </cell>
          <cell r="F1000">
            <v>822197.22</v>
          </cell>
          <cell r="G1000">
            <v>-822197.22</v>
          </cell>
        </row>
        <row r="1001">
          <cell r="A1001" t="str">
            <v>300286.SZ</v>
          </cell>
          <cell r="B1001" t="str">
            <v>安科瑞</v>
          </cell>
          <cell r="C1001">
            <v>0</v>
          </cell>
          <cell r="D1001">
            <v>0</v>
          </cell>
          <cell r="E1001">
            <v>0</v>
          </cell>
          <cell r="F1001">
            <v>159315.81</v>
          </cell>
          <cell r="G1001">
            <v>-159315.81</v>
          </cell>
        </row>
        <row r="1002">
          <cell r="A1002" t="str">
            <v>300209.SZ</v>
          </cell>
          <cell r="B1002" t="str">
            <v>天泽信息</v>
          </cell>
          <cell r="C1002">
            <v>0</v>
          </cell>
          <cell r="D1002">
            <v>0</v>
          </cell>
          <cell r="E1002">
            <v>0</v>
          </cell>
          <cell r="F1002">
            <v>-5601.55</v>
          </cell>
          <cell r="G1002">
            <v>5601.55</v>
          </cell>
        </row>
        <row r="1003">
          <cell r="A1003" t="str">
            <v>300220.SZ</v>
          </cell>
          <cell r="B1003" t="str">
            <v>金运激光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</row>
        <row r="1004">
          <cell r="A1004" t="str">
            <v>300210.SZ</v>
          </cell>
          <cell r="B1004" t="str">
            <v>森远股份</v>
          </cell>
          <cell r="C1004">
            <v>0</v>
          </cell>
          <cell r="D1004">
            <v>0</v>
          </cell>
          <cell r="E1004">
            <v>0</v>
          </cell>
          <cell r="F1004">
            <v>-75984.72</v>
          </cell>
          <cell r="G1004">
            <v>75984.72</v>
          </cell>
        </row>
        <row r="1005">
          <cell r="A1005" t="str">
            <v>300222.SZ</v>
          </cell>
          <cell r="B1005" t="str">
            <v>科大智能</v>
          </cell>
          <cell r="C1005">
            <v>0</v>
          </cell>
          <cell r="D1005">
            <v>0</v>
          </cell>
          <cell r="E1005">
            <v>0</v>
          </cell>
          <cell r="F1005">
            <v>-276215.34</v>
          </cell>
          <cell r="G1005">
            <v>276215.34</v>
          </cell>
        </row>
        <row r="1006">
          <cell r="A1006" t="str">
            <v>300217.SZ</v>
          </cell>
          <cell r="B1006" t="str">
            <v>东方电热</v>
          </cell>
          <cell r="C1006">
            <v>0</v>
          </cell>
          <cell r="D1006">
            <v>0</v>
          </cell>
          <cell r="E1006">
            <v>0</v>
          </cell>
          <cell r="F1006">
            <v>-2062796.8</v>
          </cell>
          <cell r="G1006">
            <v>2062796.8</v>
          </cell>
        </row>
        <row r="1007">
          <cell r="A1007" t="str">
            <v>300203.SZ</v>
          </cell>
          <cell r="B1007" t="str">
            <v>聚光科技</v>
          </cell>
          <cell r="C1007">
            <v>0</v>
          </cell>
          <cell r="D1007">
            <v>0</v>
          </cell>
          <cell r="E1007">
            <v>0</v>
          </cell>
          <cell r="F1007">
            <v>-21824.32</v>
          </cell>
          <cell r="G1007">
            <v>21824.32</v>
          </cell>
        </row>
        <row r="1008">
          <cell r="A1008" t="str">
            <v>300296.SZ</v>
          </cell>
          <cell r="B1008" t="str">
            <v>利亚德</v>
          </cell>
          <cell r="C1008">
            <v>0</v>
          </cell>
          <cell r="D1008">
            <v>0</v>
          </cell>
          <cell r="E1008">
            <v>0</v>
          </cell>
          <cell r="F1008">
            <v>119983.72</v>
          </cell>
          <cell r="G1008">
            <v>-119983.72</v>
          </cell>
        </row>
        <row r="1009">
          <cell r="A1009" t="str">
            <v>300207.SZ</v>
          </cell>
          <cell r="B1009" t="str">
            <v>欣旺达</v>
          </cell>
          <cell r="C1009">
            <v>0</v>
          </cell>
          <cell r="D1009">
            <v>0</v>
          </cell>
          <cell r="E1009">
            <v>0</v>
          </cell>
          <cell r="F1009">
            <v>228848537.74</v>
          </cell>
          <cell r="G1009">
            <v>-228848537.74</v>
          </cell>
        </row>
        <row r="1010">
          <cell r="A1010" t="str">
            <v>300246.SZ</v>
          </cell>
          <cell r="B1010" t="str">
            <v>宝莱特</v>
          </cell>
          <cell r="C1010">
            <v>0</v>
          </cell>
          <cell r="D1010">
            <v>0</v>
          </cell>
          <cell r="E1010">
            <v>0</v>
          </cell>
          <cell r="F1010">
            <v>-8694.66</v>
          </cell>
          <cell r="G1010">
            <v>8694.66</v>
          </cell>
        </row>
        <row r="1011">
          <cell r="A1011" t="str">
            <v>300307.SZ</v>
          </cell>
          <cell r="B1011" t="str">
            <v>慈星股份</v>
          </cell>
          <cell r="C1011">
            <v>0</v>
          </cell>
          <cell r="D1011">
            <v>0</v>
          </cell>
          <cell r="E1011">
            <v>0</v>
          </cell>
          <cell r="F1011">
            <v>-28925.63</v>
          </cell>
          <cell r="G1011">
            <v>28925.63</v>
          </cell>
        </row>
        <row r="1012">
          <cell r="A1012" t="str">
            <v>300328.SZ</v>
          </cell>
          <cell r="B1012" t="str">
            <v>宜安科技</v>
          </cell>
          <cell r="C1012">
            <v>0</v>
          </cell>
          <cell r="D1012">
            <v>0</v>
          </cell>
          <cell r="E1012">
            <v>0</v>
          </cell>
          <cell r="F1012">
            <v>-361590.42</v>
          </cell>
          <cell r="G1012">
            <v>361590.42</v>
          </cell>
        </row>
        <row r="1013">
          <cell r="A1013" t="str">
            <v>300226.SZ</v>
          </cell>
          <cell r="B1013" t="str">
            <v>上海钢联</v>
          </cell>
          <cell r="C1013">
            <v>0</v>
          </cell>
          <cell r="D1013">
            <v>0</v>
          </cell>
          <cell r="E1013">
            <v>0</v>
          </cell>
          <cell r="F1013">
            <v>11883.12</v>
          </cell>
          <cell r="G1013">
            <v>-11883.12</v>
          </cell>
        </row>
        <row r="1014">
          <cell r="A1014" t="str">
            <v>300215.SZ</v>
          </cell>
          <cell r="B1014" t="str">
            <v>电科院</v>
          </cell>
          <cell r="C1014">
            <v>0</v>
          </cell>
          <cell r="D1014">
            <v>0</v>
          </cell>
          <cell r="E1014">
            <v>0</v>
          </cell>
          <cell r="F1014">
            <v>23743.61</v>
          </cell>
          <cell r="G1014">
            <v>-23743.61</v>
          </cell>
        </row>
        <row r="1015">
          <cell r="A1015" t="str">
            <v>300275.SZ</v>
          </cell>
          <cell r="B1015" t="str">
            <v>梅安森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</row>
        <row r="1016">
          <cell r="A1016" t="str">
            <v>300211.SZ</v>
          </cell>
          <cell r="B1016" t="str">
            <v>亿通科技</v>
          </cell>
          <cell r="C1016">
            <v>0</v>
          </cell>
          <cell r="D1016">
            <v>0</v>
          </cell>
          <cell r="E1016">
            <v>0</v>
          </cell>
          <cell r="F1016">
            <v>46889.2</v>
          </cell>
          <cell r="G1016">
            <v>-46889.2</v>
          </cell>
        </row>
        <row r="1017">
          <cell r="A1017" t="str">
            <v>300367.SZ</v>
          </cell>
          <cell r="B1017" t="str">
            <v>*ST网力</v>
          </cell>
          <cell r="C1017">
            <v>0</v>
          </cell>
          <cell r="D1017">
            <v>0</v>
          </cell>
          <cell r="E1017">
            <v>0</v>
          </cell>
          <cell r="F1017">
            <v>3092129.07</v>
          </cell>
          <cell r="G1017">
            <v>-3092129.07</v>
          </cell>
        </row>
        <row r="1018">
          <cell r="A1018" t="str">
            <v>000951.SZ</v>
          </cell>
          <cell r="B1018" t="str">
            <v>中国重汽</v>
          </cell>
          <cell r="C1018">
            <v>0</v>
          </cell>
          <cell r="D1018">
            <v>0</v>
          </cell>
          <cell r="E1018">
            <v>0</v>
          </cell>
          <cell r="F1018">
            <v>1335332.51</v>
          </cell>
          <cell r="G1018">
            <v>-1335332.51</v>
          </cell>
        </row>
        <row r="1019">
          <cell r="A1019" t="str">
            <v>300256.SZ</v>
          </cell>
          <cell r="B1019" t="str">
            <v>*ST星星</v>
          </cell>
          <cell r="C1019">
            <v>0</v>
          </cell>
          <cell r="D1019">
            <v>0</v>
          </cell>
          <cell r="E1019">
            <v>0</v>
          </cell>
          <cell r="F1019">
            <v>-31157747.18</v>
          </cell>
          <cell r="G1019">
            <v>31157747.18</v>
          </cell>
        </row>
        <row r="1020">
          <cell r="A1020" t="str">
            <v>300228.SZ</v>
          </cell>
          <cell r="B1020" t="str">
            <v>富瑞特装</v>
          </cell>
          <cell r="C1020">
            <v>0</v>
          </cell>
          <cell r="D1020">
            <v>0</v>
          </cell>
          <cell r="E1020">
            <v>0</v>
          </cell>
          <cell r="F1020">
            <v>351453.1</v>
          </cell>
          <cell r="G1020">
            <v>-351453.1</v>
          </cell>
        </row>
        <row r="1021">
          <cell r="A1021" t="str">
            <v>300224.SZ</v>
          </cell>
          <cell r="B1021" t="str">
            <v>正海磁材</v>
          </cell>
          <cell r="C1021">
            <v>0</v>
          </cell>
          <cell r="D1021">
            <v>0</v>
          </cell>
          <cell r="E1021">
            <v>0</v>
          </cell>
          <cell r="F1021">
            <v>-14853.94</v>
          </cell>
          <cell r="G1021">
            <v>14853.94</v>
          </cell>
        </row>
        <row r="1022">
          <cell r="A1022" t="str">
            <v>300276.SZ</v>
          </cell>
          <cell r="B1022" t="str">
            <v>三丰智能</v>
          </cell>
          <cell r="C1022">
            <v>0</v>
          </cell>
          <cell r="D1022">
            <v>0</v>
          </cell>
          <cell r="E1022">
            <v>0</v>
          </cell>
          <cell r="F1022">
            <v>923358.25</v>
          </cell>
          <cell r="G1022">
            <v>-923358.25</v>
          </cell>
        </row>
        <row r="1023">
          <cell r="A1023" t="str">
            <v>300314.SZ</v>
          </cell>
          <cell r="B1023" t="str">
            <v>戴维医疗</v>
          </cell>
          <cell r="C1023">
            <v>0</v>
          </cell>
          <cell r="D1023">
            <v>0</v>
          </cell>
          <cell r="E1023">
            <v>0</v>
          </cell>
          <cell r="F1023">
            <v>43360.78</v>
          </cell>
          <cell r="G1023">
            <v>-43360.78</v>
          </cell>
        </row>
        <row r="1024">
          <cell r="A1024" t="str">
            <v>300227.SZ</v>
          </cell>
          <cell r="B1024" t="str">
            <v>光韵达</v>
          </cell>
          <cell r="C1024">
            <v>0</v>
          </cell>
          <cell r="D1024">
            <v>0</v>
          </cell>
          <cell r="E1024">
            <v>0</v>
          </cell>
          <cell r="F1024">
            <v>926180.59</v>
          </cell>
          <cell r="G1024">
            <v>-926180.59</v>
          </cell>
        </row>
        <row r="1025">
          <cell r="A1025" t="str">
            <v>300375.SZ</v>
          </cell>
          <cell r="B1025" t="str">
            <v>鹏翎股份</v>
          </cell>
          <cell r="C1025">
            <v>0</v>
          </cell>
          <cell r="D1025">
            <v>0</v>
          </cell>
          <cell r="E1025">
            <v>0</v>
          </cell>
          <cell r="F1025">
            <v>25990.03</v>
          </cell>
          <cell r="G1025">
            <v>-25990.03</v>
          </cell>
        </row>
        <row r="1026">
          <cell r="A1026" t="str">
            <v>300274.SZ</v>
          </cell>
          <cell r="B1026" t="str">
            <v>阳光电源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</row>
        <row r="1027">
          <cell r="A1027" t="str">
            <v>300254.SZ</v>
          </cell>
          <cell r="B1027" t="str">
            <v>仟源医药</v>
          </cell>
          <cell r="C1027">
            <v>0</v>
          </cell>
          <cell r="D1027">
            <v>0</v>
          </cell>
          <cell r="E1027">
            <v>0</v>
          </cell>
          <cell r="F1027">
            <v>110791.75</v>
          </cell>
          <cell r="G1027">
            <v>-110791.75</v>
          </cell>
        </row>
        <row r="1028">
          <cell r="A1028" t="str">
            <v>300278.SZ</v>
          </cell>
          <cell r="B1028" t="str">
            <v>*ST华昌</v>
          </cell>
          <cell r="C1028">
            <v>0</v>
          </cell>
          <cell r="D1028">
            <v>0</v>
          </cell>
          <cell r="E1028">
            <v>0</v>
          </cell>
          <cell r="F1028">
            <v>28120.72</v>
          </cell>
          <cell r="G1028">
            <v>-28120.72</v>
          </cell>
        </row>
        <row r="1029">
          <cell r="A1029" t="str">
            <v>300330.SZ</v>
          </cell>
          <cell r="B1029" t="str">
            <v>华虹计通</v>
          </cell>
          <cell r="C1029">
            <v>0</v>
          </cell>
          <cell r="D1029">
            <v>0</v>
          </cell>
          <cell r="E1029">
            <v>0</v>
          </cell>
          <cell r="F1029">
            <v>15897.84</v>
          </cell>
          <cell r="G1029">
            <v>-15897.84</v>
          </cell>
        </row>
        <row r="1030">
          <cell r="A1030" t="str">
            <v>300305.SZ</v>
          </cell>
          <cell r="B1030" t="str">
            <v>裕兴股份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</row>
        <row r="1031">
          <cell r="A1031" t="str">
            <v>000952.SZ</v>
          </cell>
          <cell r="B1031" t="str">
            <v>广济药业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300382.SZ</v>
          </cell>
          <cell r="B1032" t="str">
            <v>斯莱克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</row>
        <row r="1033">
          <cell r="A1033" t="str">
            <v>300234.SZ</v>
          </cell>
          <cell r="B1033" t="str">
            <v>开尔新材</v>
          </cell>
          <cell r="C1033">
            <v>0</v>
          </cell>
          <cell r="D1033">
            <v>0</v>
          </cell>
          <cell r="E1033">
            <v>0</v>
          </cell>
          <cell r="F1033">
            <v>2117121.61</v>
          </cell>
          <cell r="G1033">
            <v>-2117121.61</v>
          </cell>
        </row>
        <row r="1034">
          <cell r="A1034" t="str">
            <v>300342.SZ</v>
          </cell>
          <cell r="B1034" t="str">
            <v>天银机电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</row>
        <row r="1035">
          <cell r="A1035" t="str">
            <v>300337.SZ</v>
          </cell>
          <cell r="B1035" t="str">
            <v>银邦股份</v>
          </cell>
          <cell r="C1035">
            <v>0</v>
          </cell>
          <cell r="D1035">
            <v>0</v>
          </cell>
          <cell r="E1035">
            <v>0</v>
          </cell>
          <cell r="F1035">
            <v>-1058603.44</v>
          </cell>
          <cell r="G1035">
            <v>1058603.44</v>
          </cell>
        </row>
        <row r="1036">
          <cell r="A1036" t="str">
            <v>300273.SZ</v>
          </cell>
          <cell r="B1036" t="str">
            <v>ST和佳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</row>
        <row r="1037">
          <cell r="A1037" t="str">
            <v>300284.SZ</v>
          </cell>
          <cell r="B1037" t="str">
            <v>苏交科</v>
          </cell>
          <cell r="C1037">
            <v>0</v>
          </cell>
          <cell r="D1037">
            <v>0</v>
          </cell>
          <cell r="E1037">
            <v>0</v>
          </cell>
          <cell r="F1037">
            <v>-838900.56</v>
          </cell>
          <cell r="G1037">
            <v>838900.56</v>
          </cell>
        </row>
        <row r="1038">
          <cell r="A1038" t="str">
            <v>300313.SZ</v>
          </cell>
          <cell r="B1038" t="str">
            <v>ST天山</v>
          </cell>
          <cell r="C1038">
            <v>0</v>
          </cell>
          <cell r="D1038">
            <v>0</v>
          </cell>
          <cell r="E1038">
            <v>0</v>
          </cell>
          <cell r="F1038">
            <v>42270407.79</v>
          </cell>
          <cell r="G1038">
            <v>-42270407.79</v>
          </cell>
        </row>
        <row r="1039">
          <cell r="A1039" t="str">
            <v>300325.SZ</v>
          </cell>
          <cell r="B1039" t="str">
            <v>*ST德威</v>
          </cell>
          <cell r="C1039">
            <v>0</v>
          </cell>
          <cell r="D1039">
            <v>0</v>
          </cell>
          <cell r="E1039">
            <v>0</v>
          </cell>
          <cell r="F1039">
            <v>177101</v>
          </cell>
          <cell r="G1039">
            <v>-177101</v>
          </cell>
        </row>
        <row r="1040">
          <cell r="A1040" t="str">
            <v>300378.SZ</v>
          </cell>
          <cell r="B1040" t="str">
            <v>鼎捷软件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300297.SZ</v>
          </cell>
          <cell r="B1041" t="str">
            <v>蓝盾股份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</row>
        <row r="1042">
          <cell r="A1042" t="str">
            <v>300245.SZ</v>
          </cell>
          <cell r="B1042" t="str">
            <v>天玑科技</v>
          </cell>
          <cell r="C1042">
            <v>0</v>
          </cell>
          <cell r="D1042">
            <v>0</v>
          </cell>
          <cell r="E1042">
            <v>0</v>
          </cell>
          <cell r="F1042">
            <v>791.16</v>
          </cell>
          <cell r="G1042">
            <v>-791.16</v>
          </cell>
        </row>
        <row r="1043">
          <cell r="A1043" t="str">
            <v>300249.SZ</v>
          </cell>
          <cell r="B1043" t="str">
            <v>依米康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</row>
        <row r="1044">
          <cell r="A1044" t="str">
            <v>300396.SZ</v>
          </cell>
          <cell r="B1044" t="str">
            <v>迪瑞医疗</v>
          </cell>
          <cell r="C1044">
            <v>0</v>
          </cell>
          <cell r="D1044">
            <v>0</v>
          </cell>
          <cell r="E1044">
            <v>0</v>
          </cell>
          <cell r="F1044">
            <v>154269.51</v>
          </cell>
          <cell r="G1044">
            <v>-154269.51</v>
          </cell>
        </row>
        <row r="1045">
          <cell r="A1045" t="str">
            <v>000948.SZ</v>
          </cell>
          <cell r="B1045" t="str">
            <v>南天信息</v>
          </cell>
          <cell r="C1045">
            <v>0</v>
          </cell>
          <cell r="D1045">
            <v>0</v>
          </cell>
          <cell r="E1045">
            <v>0</v>
          </cell>
          <cell r="F1045">
            <v>-33048.76</v>
          </cell>
          <cell r="G1045">
            <v>33048.76</v>
          </cell>
        </row>
        <row r="1046">
          <cell r="A1046" t="str">
            <v>300238.SZ</v>
          </cell>
          <cell r="B1046" t="str">
            <v>冠昊生物</v>
          </cell>
          <cell r="C1046">
            <v>0</v>
          </cell>
          <cell r="D1046">
            <v>0</v>
          </cell>
          <cell r="E1046">
            <v>0</v>
          </cell>
          <cell r="F1046">
            <v>225539.26</v>
          </cell>
          <cell r="G1046">
            <v>-225539.26</v>
          </cell>
        </row>
        <row r="1047">
          <cell r="A1047" t="str">
            <v>300371.SZ</v>
          </cell>
          <cell r="B1047" t="str">
            <v>汇中股份</v>
          </cell>
          <cell r="C1047">
            <v>0</v>
          </cell>
          <cell r="D1047">
            <v>0</v>
          </cell>
          <cell r="E1047">
            <v>0</v>
          </cell>
          <cell r="F1047">
            <v>748.45</v>
          </cell>
          <cell r="G1047">
            <v>-748.45</v>
          </cell>
        </row>
        <row r="1048">
          <cell r="A1048" t="str">
            <v>300392.SZ</v>
          </cell>
          <cell r="B1048" t="str">
            <v>腾信股份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</row>
        <row r="1049">
          <cell r="A1049" t="str">
            <v>300303.SZ</v>
          </cell>
          <cell r="B1049" t="str">
            <v>聚飞光电</v>
          </cell>
          <cell r="C1049">
            <v>0</v>
          </cell>
          <cell r="D1049">
            <v>0</v>
          </cell>
          <cell r="E1049">
            <v>0</v>
          </cell>
          <cell r="F1049">
            <v>4542553.68</v>
          </cell>
          <cell r="G1049">
            <v>-4542553.68</v>
          </cell>
        </row>
        <row r="1050">
          <cell r="A1050" t="str">
            <v>300352.SZ</v>
          </cell>
          <cell r="B1050" t="str">
            <v>北信源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300241.SZ</v>
          </cell>
          <cell r="B1051" t="str">
            <v>瑞丰光电</v>
          </cell>
          <cell r="C1051">
            <v>0</v>
          </cell>
          <cell r="D1051">
            <v>0</v>
          </cell>
          <cell r="E1051">
            <v>0</v>
          </cell>
          <cell r="F1051">
            <v>1784750.16</v>
          </cell>
          <cell r="G1051">
            <v>-1784750.16</v>
          </cell>
        </row>
        <row r="1052">
          <cell r="A1052" t="str">
            <v>300364.SZ</v>
          </cell>
          <cell r="B1052" t="str">
            <v>中文在线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</row>
        <row r="1053">
          <cell r="A1053" t="str">
            <v>000965.SZ</v>
          </cell>
          <cell r="B1053" t="str">
            <v>天保基建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</row>
        <row r="1054">
          <cell r="A1054" t="str">
            <v>000949.SZ</v>
          </cell>
          <cell r="B1054" t="str">
            <v>新乡化纤</v>
          </cell>
          <cell r="C1054">
            <v>0</v>
          </cell>
          <cell r="D1054">
            <v>0</v>
          </cell>
          <cell r="E1054">
            <v>0</v>
          </cell>
          <cell r="F1054">
            <v>-808.71</v>
          </cell>
          <cell r="G1054">
            <v>808.71</v>
          </cell>
        </row>
        <row r="1055">
          <cell r="A1055" t="str">
            <v>300259.SZ</v>
          </cell>
          <cell r="B1055" t="str">
            <v>新天科技</v>
          </cell>
          <cell r="C1055">
            <v>0</v>
          </cell>
          <cell r="D1055">
            <v>0</v>
          </cell>
          <cell r="E1055">
            <v>0</v>
          </cell>
          <cell r="F1055">
            <v>3487.86</v>
          </cell>
          <cell r="G1055">
            <v>-3487.86</v>
          </cell>
        </row>
        <row r="1056">
          <cell r="A1056" t="str">
            <v>300257.SZ</v>
          </cell>
          <cell r="B1056" t="str">
            <v>开山股份</v>
          </cell>
          <cell r="C1056">
            <v>0</v>
          </cell>
          <cell r="D1056">
            <v>0</v>
          </cell>
          <cell r="E1056">
            <v>0</v>
          </cell>
          <cell r="F1056">
            <v>-2065679.24</v>
          </cell>
          <cell r="G1056">
            <v>2065679.24</v>
          </cell>
        </row>
        <row r="1057">
          <cell r="A1057" t="str">
            <v>000962.SZ</v>
          </cell>
          <cell r="B1057" t="str">
            <v>东方钽业</v>
          </cell>
          <cell r="C1057">
            <v>0</v>
          </cell>
          <cell r="D1057">
            <v>0</v>
          </cell>
          <cell r="E1057">
            <v>0</v>
          </cell>
          <cell r="F1057">
            <v>35445.12</v>
          </cell>
          <cell r="G1057">
            <v>-35445.12</v>
          </cell>
        </row>
        <row r="1058">
          <cell r="A1058" t="str">
            <v>000967.SZ</v>
          </cell>
          <cell r="B1058" t="str">
            <v>盈峰环境</v>
          </cell>
          <cell r="C1058">
            <v>0</v>
          </cell>
          <cell r="D1058">
            <v>0</v>
          </cell>
          <cell r="E1058">
            <v>0</v>
          </cell>
          <cell r="F1058">
            <v>-1478479.86</v>
          </cell>
          <cell r="G1058">
            <v>1478479.86</v>
          </cell>
        </row>
        <row r="1059">
          <cell r="A1059" t="str">
            <v>300250.SZ</v>
          </cell>
          <cell r="B1059" t="str">
            <v>初灵信息</v>
          </cell>
          <cell r="C1059">
            <v>0</v>
          </cell>
          <cell r="D1059">
            <v>0</v>
          </cell>
          <cell r="E1059">
            <v>0</v>
          </cell>
          <cell r="F1059">
            <v>46541.86</v>
          </cell>
          <cell r="G1059">
            <v>-46541.86</v>
          </cell>
        </row>
        <row r="1060">
          <cell r="A1060" t="str">
            <v>300366.SZ</v>
          </cell>
          <cell r="B1060" t="str">
            <v>创意信息</v>
          </cell>
          <cell r="C1060">
            <v>0</v>
          </cell>
          <cell r="D1060">
            <v>0</v>
          </cell>
          <cell r="E1060">
            <v>0</v>
          </cell>
          <cell r="F1060">
            <v>13251.97</v>
          </cell>
          <cell r="G1060">
            <v>-13251.97</v>
          </cell>
        </row>
        <row r="1061">
          <cell r="A1061" t="str">
            <v>300261.SZ</v>
          </cell>
          <cell r="B1061" t="str">
            <v>雅本化学</v>
          </cell>
          <cell r="C1061">
            <v>0</v>
          </cell>
          <cell r="D1061">
            <v>0</v>
          </cell>
          <cell r="E1061">
            <v>0</v>
          </cell>
          <cell r="F1061">
            <v>-175951.29</v>
          </cell>
          <cell r="G1061">
            <v>175951.29</v>
          </cell>
        </row>
        <row r="1062">
          <cell r="A1062" t="str">
            <v>300391.SZ</v>
          </cell>
          <cell r="B1062" t="str">
            <v>康跃科技</v>
          </cell>
          <cell r="C1062">
            <v>0</v>
          </cell>
          <cell r="D1062">
            <v>0</v>
          </cell>
          <cell r="E1062">
            <v>0</v>
          </cell>
          <cell r="F1062">
            <v>3147878.67</v>
          </cell>
          <cell r="G1062">
            <v>-3147878.67</v>
          </cell>
        </row>
        <row r="1063">
          <cell r="A1063" t="str">
            <v>300311.SZ</v>
          </cell>
          <cell r="B1063" t="str">
            <v>任子行</v>
          </cell>
          <cell r="C1063">
            <v>0</v>
          </cell>
          <cell r="D1063">
            <v>0</v>
          </cell>
          <cell r="E1063">
            <v>0</v>
          </cell>
          <cell r="F1063">
            <v>5072973.57</v>
          </cell>
          <cell r="G1063">
            <v>-5072973.57</v>
          </cell>
        </row>
        <row r="1064">
          <cell r="A1064" t="str">
            <v>000969.SZ</v>
          </cell>
          <cell r="B1064" t="str">
            <v>安泰科技</v>
          </cell>
          <cell r="C1064">
            <v>0</v>
          </cell>
          <cell r="D1064">
            <v>0</v>
          </cell>
          <cell r="E1064">
            <v>0</v>
          </cell>
          <cell r="F1064">
            <v>127386.48</v>
          </cell>
          <cell r="G1064">
            <v>-127386.48</v>
          </cell>
        </row>
        <row r="1065">
          <cell r="A1065" t="str">
            <v>000971.SZ</v>
          </cell>
          <cell r="B1065" t="str">
            <v>ST高升</v>
          </cell>
          <cell r="C1065">
            <v>0</v>
          </cell>
          <cell r="D1065">
            <v>0</v>
          </cell>
          <cell r="E1065">
            <v>0</v>
          </cell>
          <cell r="F1065">
            <v>542504.2</v>
          </cell>
          <cell r="G1065">
            <v>-542504.2</v>
          </cell>
        </row>
        <row r="1066">
          <cell r="A1066" t="str">
            <v>000960.SZ</v>
          </cell>
          <cell r="B1066" t="str">
            <v>锡业股份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</row>
        <row r="1067">
          <cell r="A1067" t="str">
            <v>300264.SZ</v>
          </cell>
          <cell r="B1067" t="str">
            <v>佳创视讯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</row>
        <row r="1068">
          <cell r="A1068" t="str">
            <v>000972.SZ</v>
          </cell>
          <cell r="B1068" t="str">
            <v>*ST中基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</row>
        <row r="1069">
          <cell r="A1069" t="str">
            <v>300308.SZ</v>
          </cell>
          <cell r="B1069" t="str">
            <v>中际旭创</v>
          </cell>
          <cell r="C1069">
            <v>0</v>
          </cell>
          <cell r="D1069">
            <v>0</v>
          </cell>
          <cell r="E1069">
            <v>0</v>
          </cell>
          <cell r="F1069">
            <v>2651122.43</v>
          </cell>
          <cell r="G1069">
            <v>-2651122.43</v>
          </cell>
        </row>
        <row r="1070">
          <cell r="A1070" t="str">
            <v>300417.SZ</v>
          </cell>
          <cell r="B1070" t="str">
            <v>南华仪器</v>
          </cell>
          <cell r="C1070">
            <v>0</v>
          </cell>
          <cell r="D1070">
            <v>0</v>
          </cell>
          <cell r="E1070">
            <v>0</v>
          </cell>
          <cell r="F1070">
            <v>-31036.29</v>
          </cell>
          <cell r="G1070">
            <v>31036.29</v>
          </cell>
        </row>
        <row r="1071">
          <cell r="A1071" t="str">
            <v>000978.SZ</v>
          </cell>
          <cell r="B1071" t="str">
            <v>桂林旅游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</row>
        <row r="1072">
          <cell r="A1072" t="str">
            <v>300368.SZ</v>
          </cell>
          <cell r="B1072" t="str">
            <v>汇金股份</v>
          </cell>
          <cell r="C1072">
            <v>0</v>
          </cell>
          <cell r="D1072">
            <v>0</v>
          </cell>
          <cell r="E1072">
            <v>0</v>
          </cell>
          <cell r="F1072">
            <v>10662.39</v>
          </cell>
          <cell r="G1072">
            <v>-10662.39</v>
          </cell>
        </row>
        <row r="1073">
          <cell r="A1073" t="str">
            <v>300399.SZ</v>
          </cell>
          <cell r="B1073" t="str">
            <v>天利科技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</row>
        <row r="1074">
          <cell r="A1074" t="str">
            <v>300289.SZ</v>
          </cell>
          <cell r="B1074" t="str">
            <v>利德曼</v>
          </cell>
          <cell r="C1074">
            <v>0</v>
          </cell>
          <cell r="D1074">
            <v>0</v>
          </cell>
          <cell r="E1074">
            <v>0</v>
          </cell>
          <cell r="F1074">
            <v>1517530.68</v>
          </cell>
          <cell r="G1074">
            <v>-1517530.68</v>
          </cell>
        </row>
        <row r="1075">
          <cell r="A1075" t="str">
            <v>300406.SZ</v>
          </cell>
          <cell r="B1075" t="str">
            <v>九强生物</v>
          </cell>
          <cell r="C1075">
            <v>0</v>
          </cell>
          <cell r="D1075">
            <v>0</v>
          </cell>
          <cell r="E1075">
            <v>0</v>
          </cell>
          <cell r="F1075">
            <v>-278848.78</v>
          </cell>
          <cell r="G1075">
            <v>278848.78</v>
          </cell>
        </row>
        <row r="1076">
          <cell r="A1076" t="str">
            <v>300323.SZ</v>
          </cell>
          <cell r="B1076" t="str">
            <v>华灿光电</v>
          </cell>
          <cell r="C1076">
            <v>0</v>
          </cell>
          <cell r="D1076">
            <v>0</v>
          </cell>
          <cell r="E1076">
            <v>0</v>
          </cell>
          <cell r="F1076">
            <v>-728389.12</v>
          </cell>
          <cell r="G1076">
            <v>728389.12</v>
          </cell>
        </row>
        <row r="1077">
          <cell r="A1077" t="str">
            <v>300353.SZ</v>
          </cell>
          <cell r="B1077" t="str">
            <v>东土科技</v>
          </cell>
          <cell r="C1077">
            <v>0</v>
          </cell>
          <cell r="D1077">
            <v>0</v>
          </cell>
          <cell r="E1077">
            <v>0</v>
          </cell>
          <cell r="F1077">
            <v>80049.28</v>
          </cell>
          <cell r="G1077">
            <v>-80049.28</v>
          </cell>
        </row>
        <row r="1078">
          <cell r="A1078" t="str">
            <v>300425.SZ</v>
          </cell>
          <cell r="B1078" t="str">
            <v>中建环能</v>
          </cell>
          <cell r="C1078">
            <v>0</v>
          </cell>
          <cell r="D1078">
            <v>0</v>
          </cell>
          <cell r="E1078">
            <v>0</v>
          </cell>
          <cell r="F1078">
            <v>285801.88</v>
          </cell>
          <cell r="G1078">
            <v>-285801.88</v>
          </cell>
        </row>
        <row r="1079">
          <cell r="A1079" t="str">
            <v>300473.SZ</v>
          </cell>
          <cell r="B1079" t="str">
            <v>德尔股份</v>
          </cell>
          <cell r="C1079">
            <v>0</v>
          </cell>
          <cell r="D1079">
            <v>0</v>
          </cell>
          <cell r="E1079">
            <v>0</v>
          </cell>
          <cell r="F1079">
            <v>-182585.29</v>
          </cell>
          <cell r="G1079">
            <v>182585.29</v>
          </cell>
        </row>
        <row r="1080">
          <cell r="A1080" t="str">
            <v>300409.SZ</v>
          </cell>
          <cell r="B1080" t="str">
            <v>道氏技术</v>
          </cell>
          <cell r="C1080">
            <v>0</v>
          </cell>
          <cell r="D1080">
            <v>0</v>
          </cell>
          <cell r="E1080">
            <v>0</v>
          </cell>
          <cell r="F1080">
            <v>291583.75</v>
          </cell>
          <cell r="G1080">
            <v>-291583.75</v>
          </cell>
        </row>
        <row r="1081">
          <cell r="A1081" t="str">
            <v>300315.SZ</v>
          </cell>
          <cell r="B1081" t="str">
            <v>掌趣科技</v>
          </cell>
          <cell r="C1081">
            <v>0</v>
          </cell>
          <cell r="D1081">
            <v>0</v>
          </cell>
          <cell r="E1081">
            <v>0</v>
          </cell>
          <cell r="F1081">
            <v>-13062.87</v>
          </cell>
          <cell r="G1081">
            <v>13062.87</v>
          </cell>
        </row>
        <row r="1082">
          <cell r="A1082" t="str">
            <v>300294.SZ</v>
          </cell>
          <cell r="B1082" t="str">
            <v>博雅生物</v>
          </cell>
          <cell r="C1082">
            <v>0</v>
          </cell>
          <cell r="D1082">
            <v>0</v>
          </cell>
          <cell r="E1082">
            <v>0</v>
          </cell>
          <cell r="F1082">
            <v>-780084.22</v>
          </cell>
          <cell r="G1082">
            <v>780084.22</v>
          </cell>
        </row>
        <row r="1083">
          <cell r="A1083" t="str">
            <v>300437.SZ</v>
          </cell>
          <cell r="B1083" t="str">
            <v>清水源</v>
          </cell>
          <cell r="C1083">
            <v>0</v>
          </cell>
          <cell r="D1083">
            <v>0</v>
          </cell>
          <cell r="E1083">
            <v>0</v>
          </cell>
          <cell r="F1083">
            <v>-95402.47</v>
          </cell>
          <cell r="G1083">
            <v>95402.47</v>
          </cell>
        </row>
        <row r="1084">
          <cell r="A1084" t="str">
            <v>300287.SZ</v>
          </cell>
          <cell r="B1084" t="str">
            <v>飞利信</v>
          </cell>
          <cell r="C1084">
            <v>0</v>
          </cell>
          <cell r="D1084">
            <v>0</v>
          </cell>
          <cell r="E1084">
            <v>0</v>
          </cell>
          <cell r="F1084">
            <v>33086347.55</v>
          </cell>
          <cell r="G1084">
            <v>-33086347.55</v>
          </cell>
        </row>
        <row r="1085">
          <cell r="A1085" t="str">
            <v>300338.SZ</v>
          </cell>
          <cell r="B1085" t="str">
            <v>开元教育</v>
          </cell>
          <cell r="C1085">
            <v>0</v>
          </cell>
          <cell r="D1085">
            <v>0</v>
          </cell>
          <cell r="E1085">
            <v>0</v>
          </cell>
          <cell r="F1085">
            <v>27619463.46</v>
          </cell>
          <cell r="G1085">
            <v>-27619463.46</v>
          </cell>
        </row>
        <row r="1086">
          <cell r="A1086" t="str">
            <v>300411.SZ</v>
          </cell>
          <cell r="B1086" t="str">
            <v>金盾股份</v>
          </cell>
          <cell r="C1086">
            <v>0</v>
          </cell>
          <cell r="D1086">
            <v>0</v>
          </cell>
          <cell r="E1086">
            <v>0</v>
          </cell>
          <cell r="F1086">
            <v>137086.39</v>
          </cell>
          <cell r="G1086">
            <v>-137086.39</v>
          </cell>
        </row>
        <row r="1087">
          <cell r="A1087" t="str">
            <v>000973.SZ</v>
          </cell>
          <cell r="B1087" t="str">
            <v>佛塑科技</v>
          </cell>
          <cell r="C1087">
            <v>0</v>
          </cell>
          <cell r="D1087">
            <v>0</v>
          </cell>
          <cell r="E1087">
            <v>0</v>
          </cell>
          <cell r="F1087">
            <v>67623.94</v>
          </cell>
          <cell r="G1087">
            <v>-67623.94</v>
          </cell>
        </row>
        <row r="1088">
          <cell r="A1088" t="str">
            <v>300326.SZ</v>
          </cell>
          <cell r="B1088" t="str">
            <v>凯利泰</v>
          </cell>
          <cell r="C1088">
            <v>0</v>
          </cell>
          <cell r="D1088">
            <v>0</v>
          </cell>
          <cell r="E1088">
            <v>0</v>
          </cell>
          <cell r="F1088">
            <v>652240.93</v>
          </cell>
          <cell r="G1088">
            <v>-652240.93</v>
          </cell>
        </row>
        <row r="1089">
          <cell r="A1089" t="str">
            <v>300373.SZ</v>
          </cell>
          <cell r="B1089" t="str">
            <v>扬杰科技</v>
          </cell>
          <cell r="C1089">
            <v>0</v>
          </cell>
          <cell r="D1089">
            <v>0</v>
          </cell>
          <cell r="E1089">
            <v>0</v>
          </cell>
          <cell r="F1089">
            <v>-152414.83</v>
          </cell>
          <cell r="G1089">
            <v>152414.83</v>
          </cell>
        </row>
        <row r="1090">
          <cell r="A1090" t="str">
            <v>300451.SZ</v>
          </cell>
          <cell r="B1090" t="str">
            <v>创业慧康</v>
          </cell>
          <cell r="C1090">
            <v>0</v>
          </cell>
          <cell r="D1090">
            <v>0</v>
          </cell>
          <cell r="E1090">
            <v>0</v>
          </cell>
          <cell r="F1090">
            <v>2085763.56</v>
          </cell>
          <cell r="G1090">
            <v>-2085763.56</v>
          </cell>
        </row>
        <row r="1091">
          <cell r="A1091" t="str">
            <v>300349.SZ</v>
          </cell>
          <cell r="B1091" t="str">
            <v>金卡智能</v>
          </cell>
          <cell r="C1091">
            <v>0</v>
          </cell>
          <cell r="D1091">
            <v>0</v>
          </cell>
          <cell r="E1091">
            <v>0</v>
          </cell>
          <cell r="F1091">
            <v>-382249.86</v>
          </cell>
          <cell r="G1091">
            <v>382249.86</v>
          </cell>
        </row>
        <row r="1092">
          <cell r="A1092" t="str">
            <v>300413.SZ</v>
          </cell>
          <cell r="B1092" t="str">
            <v>芒果超媒</v>
          </cell>
          <cell r="C1092">
            <v>0</v>
          </cell>
          <cell r="D1092">
            <v>0</v>
          </cell>
          <cell r="E1092">
            <v>0</v>
          </cell>
          <cell r="F1092">
            <v>-9738.27</v>
          </cell>
          <cell r="G1092">
            <v>9738.27</v>
          </cell>
        </row>
        <row r="1093">
          <cell r="A1093" t="str">
            <v>300363.SZ</v>
          </cell>
          <cell r="B1093" t="str">
            <v>博腾股份</v>
          </cell>
          <cell r="C1093">
            <v>0</v>
          </cell>
          <cell r="D1093">
            <v>0</v>
          </cell>
          <cell r="E1093">
            <v>0</v>
          </cell>
          <cell r="F1093">
            <v>-99754.12</v>
          </cell>
          <cell r="G1093">
            <v>99754.12</v>
          </cell>
        </row>
        <row r="1094">
          <cell r="A1094" t="str">
            <v>300438.SZ</v>
          </cell>
          <cell r="B1094" t="str">
            <v>鹏辉能源</v>
          </cell>
          <cell r="C1094">
            <v>0</v>
          </cell>
          <cell r="D1094">
            <v>0</v>
          </cell>
          <cell r="E1094">
            <v>0</v>
          </cell>
          <cell r="F1094">
            <v>-5104259.96</v>
          </cell>
          <cell r="G1094">
            <v>5104259.96</v>
          </cell>
        </row>
        <row r="1095">
          <cell r="A1095" t="str">
            <v>300306.SZ</v>
          </cell>
          <cell r="B1095" t="str">
            <v>远方信息</v>
          </cell>
          <cell r="C1095">
            <v>0</v>
          </cell>
          <cell r="D1095">
            <v>0</v>
          </cell>
          <cell r="E1095">
            <v>0</v>
          </cell>
          <cell r="F1095">
            <v>3986790.8</v>
          </cell>
          <cell r="G1095">
            <v>-3986790.8</v>
          </cell>
        </row>
        <row r="1096">
          <cell r="A1096" t="str">
            <v>300441.SZ</v>
          </cell>
          <cell r="B1096" t="str">
            <v>鲍斯股份</v>
          </cell>
          <cell r="C1096">
            <v>0</v>
          </cell>
          <cell r="D1096">
            <v>0</v>
          </cell>
          <cell r="E1096">
            <v>0</v>
          </cell>
          <cell r="F1096">
            <v>-1125011.99</v>
          </cell>
          <cell r="G1096">
            <v>1125011.99</v>
          </cell>
        </row>
        <row r="1097">
          <cell r="A1097" t="str">
            <v>300381.SZ</v>
          </cell>
          <cell r="B1097" t="str">
            <v>溢多利</v>
          </cell>
          <cell r="C1097">
            <v>0</v>
          </cell>
          <cell r="D1097">
            <v>0</v>
          </cell>
          <cell r="E1097">
            <v>0</v>
          </cell>
          <cell r="F1097">
            <v>-162717.4</v>
          </cell>
          <cell r="G1097">
            <v>162717.4</v>
          </cell>
        </row>
        <row r="1098">
          <cell r="A1098" t="str">
            <v>300379.SZ</v>
          </cell>
          <cell r="B1098" t="str">
            <v>东方通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</row>
        <row r="1099">
          <cell r="A1099" t="str">
            <v>300452.SZ</v>
          </cell>
          <cell r="B1099" t="str">
            <v>山河药辅</v>
          </cell>
          <cell r="C1099">
            <v>0</v>
          </cell>
          <cell r="D1099">
            <v>0</v>
          </cell>
          <cell r="E1099">
            <v>0</v>
          </cell>
          <cell r="F1099">
            <v>-102213.81</v>
          </cell>
          <cell r="G1099">
            <v>102213.81</v>
          </cell>
        </row>
        <row r="1100">
          <cell r="A1100" t="str">
            <v>000987.SZ</v>
          </cell>
          <cell r="B1100" t="str">
            <v>越秀金控</v>
          </cell>
          <cell r="C1100">
            <v>0</v>
          </cell>
          <cell r="D1100">
            <v>0</v>
          </cell>
          <cell r="E1100">
            <v>0</v>
          </cell>
          <cell r="F1100">
            <v>16288.42</v>
          </cell>
          <cell r="G1100">
            <v>-16288.42</v>
          </cell>
        </row>
        <row r="1101">
          <cell r="A1101" t="str">
            <v>300350.SZ</v>
          </cell>
          <cell r="B1101" t="str">
            <v>华鹏飞</v>
          </cell>
          <cell r="C1101">
            <v>0</v>
          </cell>
          <cell r="D1101">
            <v>0</v>
          </cell>
          <cell r="E1101">
            <v>0</v>
          </cell>
          <cell r="F1101">
            <v>-5267680.97</v>
          </cell>
          <cell r="G1101">
            <v>5267680.97</v>
          </cell>
        </row>
        <row r="1102">
          <cell r="A1102" t="str">
            <v>300419.SZ</v>
          </cell>
          <cell r="B1102" t="str">
            <v>浩丰科技</v>
          </cell>
          <cell r="C1102">
            <v>0</v>
          </cell>
          <cell r="D1102">
            <v>0</v>
          </cell>
          <cell r="E1102">
            <v>0</v>
          </cell>
          <cell r="F1102">
            <v>-37026.55</v>
          </cell>
          <cell r="G1102">
            <v>37026.55</v>
          </cell>
        </row>
        <row r="1103">
          <cell r="A1103" t="str">
            <v>000958.SZ</v>
          </cell>
          <cell r="B1103" t="str">
            <v>东方能源</v>
          </cell>
          <cell r="C1103">
            <v>0</v>
          </cell>
          <cell r="D1103">
            <v>0</v>
          </cell>
          <cell r="E1103">
            <v>0</v>
          </cell>
          <cell r="F1103">
            <v>3957825.62</v>
          </cell>
          <cell r="G1103">
            <v>-3957825.62</v>
          </cell>
        </row>
        <row r="1104">
          <cell r="A1104" t="str">
            <v>300426.SZ</v>
          </cell>
          <cell r="B1104" t="str">
            <v>唐德影视</v>
          </cell>
          <cell r="C1104">
            <v>0</v>
          </cell>
          <cell r="D1104">
            <v>0</v>
          </cell>
          <cell r="E1104">
            <v>0</v>
          </cell>
          <cell r="F1104">
            <v>6609.08</v>
          </cell>
          <cell r="G1104">
            <v>-6609.08</v>
          </cell>
        </row>
        <row r="1105">
          <cell r="A1105" t="str">
            <v>300401.SZ</v>
          </cell>
          <cell r="B1105" t="str">
            <v>花园生物</v>
          </cell>
          <cell r="C1105">
            <v>0</v>
          </cell>
          <cell r="D1105">
            <v>0</v>
          </cell>
          <cell r="E1105">
            <v>0</v>
          </cell>
          <cell r="F1105">
            <v>66294886.12</v>
          </cell>
          <cell r="G1105">
            <v>-66294886.12</v>
          </cell>
        </row>
        <row r="1106">
          <cell r="A1106" t="str">
            <v>300310.SZ</v>
          </cell>
          <cell r="B1106" t="str">
            <v>宜通世纪</v>
          </cell>
          <cell r="C1106">
            <v>0</v>
          </cell>
          <cell r="D1106">
            <v>0</v>
          </cell>
          <cell r="E1106">
            <v>0</v>
          </cell>
          <cell r="F1106">
            <v>387821.56</v>
          </cell>
          <cell r="G1106">
            <v>-387821.56</v>
          </cell>
        </row>
        <row r="1107">
          <cell r="A1107" t="str">
            <v>002032.SZ</v>
          </cell>
          <cell r="B1107" t="str">
            <v>苏泊尔</v>
          </cell>
          <cell r="C1107">
            <v>0</v>
          </cell>
          <cell r="D1107">
            <v>0</v>
          </cell>
          <cell r="E1107">
            <v>0</v>
          </cell>
          <cell r="F1107">
            <v>-568688.68</v>
          </cell>
          <cell r="G1107">
            <v>568688.68</v>
          </cell>
        </row>
        <row r="1108">
          <cell r="A1108" t="str">
            <v>300430.SZ</v>
          </cell>
          <cell r="B1108" t="str">
            <v>诚益通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</row>
        <row r="1109">
          <cell r="A1109" t="str">
            <v>000966.SZ</v>
          </cell>
          <cell r="B1109" t="str">
            <v>长源电力</v>
          </cell>
          <cell r="C1109">
            <v>0</v>
          </cell>
          <cell r="D1109">
            <v>0</v>
          </cell>
          <cell r="E1109">
            <v>0</v>
          </cell>
          <cell r="F1109">
            <v>23807872.68</v>
          </cell>
          <cell r="G1109">
            <v>-23807872.68</v>
          </cell>
        </row>
        <row r="1110">
          <cell r="A1110" t="str">
            <v>300388.SZ</v>
          </cell>
          <cell r="B1110" t="str">
            <v>节能国祯</v>
          </cell>
          <cell r="C1110">
            <v>0</v>
          </cell>
          <cell r="D1110">
            <v>0</v>
          </cell>
          <cell r="E1110">
            <v>0</v>
          </cell>
          <cell r="F1110">
            <v>-5659.84</v>
          </cell>
          <cell r="G1110">
            <v>5659.84</v>
          </cell>
        </row>
        <row r="1111">
          <cell r="A1111" t="str">
            <v>300383.SZ</v>
          </cell>
          <cell r="B1111" t="str">
            <v>光环新网</v>
          </cell>
          <cell r="C1111">
            <v>0</v>
          </cell>
          <cell r="D1111">
            <v>0</v>
          </cell>
          <cell r="E1111">
            <v>0</v>
          </cell>
          <cell r="F1111">
            <v>-421359.78</v>
          </cell>
          <cell r="G1111">
            <v>421359.78</v>
          </cell>
        </row>
        <row r="1112">
          <cell r="A1112" t="str">
            <v>300455.SZ</v>
          </cell>
          <cell r="B1112" t="str">
            <v>康拓红外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</row>
        <row r="1113">
          <cell r="A1113" t="str">
            <v>002033.SZ</v>
          </cell>
          <cell r="B1113" t="str">
            <v>丽江股份</v>
          </cell>
          <cell r="C1113">
            <v>0</v>
          </cell>
          <cell r="D1113">
            <v>0</v>
          </cell>
          <cell r="E1113">
            <v>0</v>
          </cell>
          <cell r="F1113">
            <v>-40696.31</v>
          </cell>
          <cell r="G1113">
            <v>40696.31</v>
          </cell>
        </row>
        <row r="1114">
          <cell r="A1114" t="str">
            <v>000996.SZ</v>
          </cell>
          <cell r="B1114" t="str">
            <v>中国中期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</row>
        <row r="1115">
          <cell r="A1115" t="str">
            <v>001979.SZ</v>
          </cell>
          <cell r="B1115" t="str">
            <v>招商蛇口</v>
          </cell>
          <cell r="C1115">
            <v>0</v>
          </cell>
          <cell r="D1115">
            <v>0</v>
          </cell>
          <cell r="E1115">
            <v>0</v>
          </cell>
          <cell r="F1115">
            <v>-2944519.31</v>
          </cell>
          <cell r="G1115">
            <v>2944519.31</v>
          </cell>
        </row>
        <row r="1116">
          <cell r="A1116" t="str">
            <v>300421.SZ</v>
          </cell>
          <cell r="B1116" t="str">
            <v>力星股份</v>
          </cell>
          <cell r="C1116">
            <v>0</v>
          </cell>
          <cell r="D1116">
            <v>0</v>
          </cell>
          <cell r="E1116">
            <v>0</v>
          </cell>
          <cell r="F1116">
            <v>1569618.97</v>
          </cell>
          <cell r="G1116">
            <v>-1569618.97</v>
          </cell>
        </row>
        <row r="1117">
          <cell r="A1117" t="str">
            <v>300486.SZ</v>
          </cell>
          <cell r="B1117" t="str">
            <v>东杰智能</v>
          </cell>
          <cell r="C1117">
            <v>0</v>
          </cell>
          <cell r="D1117">
            <v>0</v>
          </cell>
          <cell r="E1117">
            <v>0</v>
          </cell>
          <cell r="F1117">
            <v>6511075.16</v>
          </cell>
          <cell r="G1117">
            <v>-6511075.16</v>
          </cell>
        </row>
        <row r="1118">
          <cell r="A1118" t="str">
            <v>000997.SZ</v>
          </cell>
          <cell r="B1118" t="str">
            <v>新大陆</v>
          </cell>
          <cell r="C1118">
            <v>0</v>
          </cell>
          <cell r="D1118">
            <v>0</v>
          </cell>
          <cell r="E1118">
            <v>0</v>
          </cell>
          <cell r="F1118">
            <v>-14802025.77</v>
          </cell>
          <cell r="G1118">
            <v>14802025.77</v>
          </cell>
        </row>
        <row r="1119">
          <cell r="A1119" t="str">
            <v>300298.SZ</v>
          </cell>
          <cell r="B1119" t="str">
            <v>三诺生物</v>
          </cell>
          <cell r="C1119">
            <v>0</v>
          </cell>
          <cell r="D1119">
            <v>0</v>
          </cell>
          <cell r="E1119">
            <v>0</v>
          </cell>
          <cell r="F1119">
            <v>-134924.8</v>
          </cell>
          <cell r="G1119">
            <v>134924.8</v>
          </cell>
        </row>
        <row r="1120">
          <cell r="A1120" t="str">
            <v>300332.SZ</v>
          </cell>
          <cell r="B1120" t="str">
            <v>天壕环境</v>
          </cell>
          <cell r="C1120">
            <v>0</v>
          </cell>
          <cell r="D1120">
            <v>0</v>
          </cell>
          <cell r="E1120">
            <v>0</v>
          </cell>
          <cell r="F1120">
            <v>-128552.12</v>
          </cell>
          <cell r="G1120">
            <v>128552.12</v>
          </cell>
        </row>
        <row r="1121">
          <cell r="A1121" t="str">
            <v>300389.SZ</v>
          </cell>
          <cell r="B1121" t="str">
            <v>艾比森</v>
          </cell>
          <cell r="C1121">
            <v>0</v>
          </cell>
          <cell r="D1121">
            <v>0</v>
          </cell>
          <cell r="E1121">
            <v>0</v>
          </cell>
          <cell r="F1121">
            <v>462443.62</v>
          </cell>
          <cell r="G1121">
            <v>-462443.62</v>
          </cell>
        </row>
        <row r="1122">
          <cell r="A1122" t="str">
            <v>300456.SZ</v>
          </cell>
          <cell r="B1122" t="str">
            <v>赛微电子</v>
          </cell>
          <cell r="C1122">
            <v>0</v>
          </cell>
          <cell r="D1122">
            <v>0</v>
          </cell>
          <cell r="E1122">
            <v>0</v>
          </cell>
          <cell r="F1122">
            <v>1057336.78</v>
          </cell>
          <cell r="G1122">
            <v>-1057336.78</v>
          </cell>
        </row>
        <row r="1123">
          <cell r="A1123" t="str">
            <v>002011.SZ</v>
          </cell>
          <cell r="B1123" t="str">
            <v>盾安环境</v>
          </cell>
          <cell r="C1123">
            <v>0</v>
          </cell>
          <cell r="D1123">
            <v>0</v>
          </cell>
          <cell r="E1123">
            <v>0</v>
          </cell>
          <cell r="F1123">
            <v>-2659379.4</v>
          </cell>
          <cell r="G1123">
            <v>2659379.4</v>
          </cell>
        </row>
        <row r="1124">
          <cell r="A1124" t="str">
            <v>300469.SZ</v>
          </cell>
          <cell r="B1124" t="str">
            <v>信息发展</v>
          </cell>
          <cell r="C1124">
            <v>0</v>
          </cell>
          <cell r="D1124">
            <v>0</v>
          </cell>
          <cell r="E1124">
            <v>0</v>
          </cell>
          <cell r="F1124">
            <v>40606.96</v>
          </cell>
          <cell r="G1124">
            <v>-40606.96</v>
          </cell>
        </row>
        <row r="1125">
          <cell r="A1125" t="str">
            <v>300490.SZ</v>
          </cell>
          <cell r="B1125" t="str">
            <v>华自科技</v>
          </cell>
          <cell r="C1125">
            <v>0</v>
          </cell>
          <cell r="D1125">
            <v>0</v>
          </cell>
          <cell r="E1125">
            <v>0</v>
          </cell>
          <cell r="F1125">
            <v>25291.96</v>
          </cell>
          <cell r="G1125">
            <v>-25291.96</v>
          </cell>
        </row>
        <row r="1126">
          <cell r="A1126" t="str">
            <v>300333.SZ</v>
          </cell>
          <cell r="B1126" t="str">
            <v>兆日科技</v>
          </cell>
          <cell r="C1126">
            <v>0</v>
          </cell>
          <cell r="D1126">
            <v>0</v>
          </cell>
          <cell r="E1126">
            <v>0</v>
          </cell>
          <cell r="F1126">
            <v>29417.47</v>
          </cell>
          <cell r="G1126">
            <v>-29417.47</v>
          </cell>
        </row>
        <row r="1127">
          <cell r="A1127" t="str">
            <v>300339.SZ</v>
          </cell>
          <cell r="B1127" t="str">
            <v>润和软件</v>
          </cell>
          <cell r="C1127">
            <v>0</v>
          </cell>
          <cell r="D1127">
            <v>0</v>
          </cell>
          <cell r="E1127">
            <v>0</v>
          </cell>
          <cell r="F1127">
            <v>-21494.04</v>
          </cell>
          <cell r="G1127">
            <v>21494.04</v>
          </cell>
        </row>
        <row r="1128">
          <cell r="A1128" t="str">
            <v>002006.SZ</v>
          </cell>
          <cell r="B1128" t="str">
            <v>精功科技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</row>
        <row r="1129">
          <cell r="A1129" t="str">
            <v>300412.SZ</v>
          </cell>
          <cell r="B1129" t="str">
            <v>迦南科技</v>
          </cell>
          <cell r="C1129">
            <v>0</v>
          </cell>
          <cell r="D1129">
            <v>0</v>
          </cell>
          <cell r="E1129">
            <v>0</v>
          </cell>
          <cell r="F1129">
            <v>-27255.07</v>
          </cell>
          <cell r="G1129">
            <v>27255.07</v>
          </cell>
        </row>
        <row r="1130">
          <cell r="A1130" t="str">
            <v>002026.SZ</v>
          </cell>
          <cell r="B1130" t="str">
            <v>山东威达</v>
          </cell>
          <cell r="C1130">
            <v>0</v>
          </cell>
          <cell r="D1130">
            <v>0</v>
          </cell>
          <cell r="E1130">
            <v>0</v>
          </cell>
          <cell r="F1130">
            <v>1054901.08</v>
          </cell>
          <cell r="G1130">
            <v>-1054901.08</v>
          </cell>
        </row>
        <row r="1131">
          <cell r="A1131" t="str">
            <v>300474.SZ</v>
          </cell>
          <cell r="B1131" t="str">
            <v>景嘉微</v>
          </cell>
          <cell r="C1131">
            <v>0</v>
          </cell>
          <cell r="D1131">
            <v>0</v>
          </cell>
          <cell r="E1131">
            <v>0</v>
          </cell>
          <cell r="F1131">
            <v>2261.1</v>
          </cell>
          <cell r="G1131">
            <v>-2261.1</v>
          </cell>
        </row>
        <row r="1132">
          <cell r="A1132" t="str">
            <v>300418.SZ</v>
          </cell>
          <cell r="B1132" t="str">
            <v>昆仑万维</v>
          </cell>
          <cell r="C1132">
            <v>0</v>
          </cell>
          <cell r="D1132">
            <v>0</v>
          </cell>
          <cell r="E1132">
            <v>0</v>
          </cell>
          <cell r="F1132">
            <v>-37294.23</v>
          </cell>
          <cell r="G1132">
            <v>37294.23</v>
          </cell>
        </row>
        <row r="1133">
          <cell r="A1133" t="str">
            <v>300402.SZ</v>
          </cell>
          <cell r="B1133" t="str">
            <v>宝色股份</v>
          </cell>
          <cell r="C1133">
            <v>0</v>
          </cell>
          <cell r="D1133">
            <v>0</v>
          </cell>
          <cell r="E1133">
            <v>0</v>
          </cell>
          <cell r="F1133">
            <v>-7360.85</v>
          </cell>
          <cell r="G1133">
            <v>7360.85</v>
          </cell>
        </row>
        <row r="1134">
          <cell r="A1134" t="str">
            <v>300449.SZ</v>
          </cell>
          <cell r="B1134" t="str">
            <v>汉邦高科</v>
          </cell>
          <cell r="C1134">
            <v>0</v>
          </cell>
          <cell r="D1134">
            <v>0</v>
          </cell>
          <cell r="E1134">
            <v>0</v>
          </cell>
          <cell r="F1134">
            <v>-12016.81</v>
          </cell>
          <cell r="G1134">
            <v>12016.81</v>
          </cell>
        </row>
        <row r="1135">
          <cell r="A1135" t="str">
            <v>002027.SZ</v>
          </cell>
          <cell r="B1135" t="str">
            <v>分众传媒</v>
          </cell>
          <cell r="C1135">
            <v>0</v>
          </cell>
          <cell r="D1135">
            <v>0</v>
          </cell>
          <cell r="E1135">
            <v>0</v>
          </cell>
          <cell r="F1135">
            <v>4721917.7</v>
          </cell>
          <cell r="G1135">
            <v>-4721917.7</v>
          </cell>
        </row>
        <row r="1136">
          <cell r="A1136" t="str">
            <v>300427.SZ</v>
          </cell>
          <cell r="B1136" t="str">
            <v>红相股份</v>
          </cell>
          <cell r="C1136">
            <v>0</v>
          </cell>
          <cell r="D1136">
            <v>0</v>
          </cell>
          <cell r="E1136">
            <v>0</v>
          </cell>
          <cell r="F1136">
            <v>-151937.03</v>
          </cell>
          <cell r="G1136">
            <v>151937.03</v>
          </cell>
        </row>
        <row r="1137">
          <cell r="A1137" t="str">
            <v>300494.SZ</v>
          </cell>
          <cell r="B1137" t="str">
            <v>盛天网络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</row>
        <row r="1138">
          <cell r="A1138" t="str">
            <v>002028.SZ</v>
          </cell>
          <cell r="B1138" t="str">
            <v>思源电气</v>
          </cell>
          <cell r="C1138">
            <v>0</v>
          </cell>
          <cell r="D1138">
            <v>0</v>
          </cell>
          <cell r="E1138">
            <v>0</v>
          </cell>
          <cell r="F1138">
            <v>-903839.85</v>
          </cell>
          <cell r="G1138">
            <v>903839.85</v>
          </cell>
        </row>
        <row r="1139">
          <cell r="A1139" t="str">
            <v>300336.SZ</v>
          </cell>
          <cell r="B1139" t="str">
            <v>新文化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</row>
        <row r="1140">
          <cell r="A1140" t="str">
            <v>000988.SZ</v>
          </cell>
          <cell r="B1140" t="str">
            <v>华工科技</v>
          </cell>
          <cell r="C1140">
            <v>0</v>
          </cell>
          <cell r="D1140">
            <v>0</v>
          </cell>
          <cell r="E1140">
            <v>0</v>
          </cell>
          <cell r="F1140">
            <v>801912.63</v>
          </cell>
          <cell r="G1140">
            <v>-801912.63</v>
          </cell>
        </row>
        <row r="1141">
          <cell r="A1141" t="str">
            <v>000950.SZ</v>
          </cell>
          <cell r="B1141" t="str">
            <v>重药控股</v>
          </cell>
          <cell r="C1141">
            <v>0</v>
          </cell>
          <cell r="D1141">
            <v>0</v>
          </cell>
          <cell r="E1141">
            <v>0</v>
          </cell>
          <cell r="F1141">
            <v>316553.1</v>
          </cell>
          <cell r="G1141">
            <v>-316553.1</v>
          </cell>
        </row>
        <row r="1142">
          <cell r="A1142" t="str">
            <v>300461.SZ</v>
          </cell>
          <cell r="B1142" t="str">
            <v>田中精机</v>
          </cell>
          <cell r="C1142">
            <v>0</v>
          </cell>
          <cell r="D1142">
            <v>0</v>
          </cell>
          <cell r="E1142">
            <v>0</v>
          </cell>
          <cell r="F1142">
            <v>-501381.26</v>
          </cell>
          <cell r="G1142">
            <v>501381.26</v>
          </cell>
        </row>
        <row r="1143">
          <cell r="A1143" t="str">
            <v>300527.SZ</v>
          </cell>
          <cell r="B1143" t="str">
            <v>中船应急</v>
          </cell>
          <cell r="C1143">
            <v>0</v>
          </cell>
          <cell r="D1143">
            <v>0</v>
          </cell>
          <cell r="E1143">
            <v>0</v>
          </cell>
          <cell r="F1143">
            <v>-47858.46</v>
          </cell>
          <cell r="G1143">
            <v>47858.46</v>
          </cell>
        </row>
        <row r="1144">
          <cell r="A1144" t="str">
            <v>300477.SZ</v>
          </cell>
          <cell r="B1144" t="str">
            <v>合纵科技</v>
          </cell>
          <cell r="C1144">
            <v>0</v>
          </cell>
          <cell r="D1144">
            <v>0</v>
          </cell>
          <cell r="E1144">
            <v>0</v>
          </cell>
          <cell r="F1144">
            <v>-7373.13</v>
          </cell>
          <cell r="G1144">
            <v>7373.13</v>
          </cell>
        </row>
        <row r="1145">
          <cell r="A1145" t="str">
            <v>300525.SZ</v>
          </cell>
          <cell r="B1145" t="str">
            <v>博思软件</v>
          </cell>
          <cell r="C1145">
            <v>0</v>
          </cell>
          <cell r="D1145">
            <v>0</v>
          </cell>
          <cell r="E1145">
            <v>0</v>
          </cell>
          <cell r="F1145">
            <v>-226980.03</v>
          </cell>
          <cell r="G1145">
            <v>226980.03</v>
          </cell>
        </row>
        <row r="1146">
          <cell r="A1146" t="str">
            <v>300404.SZ</v>
          </cell>
          <cell r="B1146" t="str">
            <v>博济医药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</row>
        <row r="1147">
          <cell r="A1147" t="str">
            <v>300433.SZ</v>
          </cell>
          <cell r="B1147" t="str">
            <v>蓝思科技</v>
          </cell>
          <cell r="C1147">
            <v>0</v>
          </cell>
          <cell r="D1147">
            <v>0</v>
          </cell>
          <cell r="E1147">
            <v>0</v>
          </cell>
          <cell r="F1147">
            <v>-585546.74</v>
          </cell>
          <cell r="G1147">
            <v>585546.74</v>
          </cell>
        </row>
        <row r="1148">
          <cell r="A1148" t="str">
            <v>300623.SZ</v>
          </cell>
          <cell r="B1148" t="str">
            <v>捷捷微电</v>
          </cell>
          <cell r="C1148">
            <v>0</v>
          </cell>
          <cell r="D1148">
            <v>0</v>
          </cell>
          <cell r="E1148">
            <v>0</v>
          </cell>
          <cell r="F1148">
            <v>426875.82</v>
          </cell>
          <cell r="G1148">
            <v>-426875.82</v>
          </cell>
        </row>
        <row r="1149">
          <cell r="A1149" t="str">
            <v>002030.SZ</v>
          </cell>
          <cell r="B1149" t="str">
            <v>达安基因</v>
          </cell>
          <cell r="C1149">
            <v>0</v>
          </cell>
          <cell r="D1149">
            <v>0</v>
          </cell>
          <cell r="E1149">
            <v>0</v>
          </cell>
          <cell r="F1149">
            <v>-44973.9</v>
          </cell>
          <cell r="G1149">
            <v>44973.9</v>
          </cell>
        </row>
        <row r="1150">
          <cell r="A1150" t="str">
            <v>002002.SZ</v>
          </cell>
          <cell r="B1150" t="str">
            <v>鸿达兴业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</row>
        <row r="1151">
          <cell r="A1151" t="str">
            <v>002084.SZ</v>
          </cell>
          <cell r="B1151" t="str">
            <v>海鸥住工</v>
          </cell>
          <cell r="C1151">
            <v>0</v>
          </cell>
          <cell r="D1151">
            <v>0</v>
          </cell>
          <cell r="E1151">
            <v>0</v>
          </cell>
          <cell r="F1151">
            <v>276494.91</v>
          </cell>
          <cell r="G1151">
            <v>-276494.91</v>
          </cell>
        </row>
        <row r="1152">
          <cell r="A1152" t="str">
            <v>002041.SZ</v>
          </cell>
          <cell r="B1152" t="str">
            <v>登海种业</v>
          </cell>
          <cell r="C1152">
            <v>0</v>
          </cell>
          <cell r="D1152">
            <v>0</v>
          </cell>
          <cell r="E1152">
            <v>0</v>
          </cell>
          <cell r="F1152">
            <v>777077.25</v>
          </cell>
          <cell r="G1152">
            <v>-777077.25</v>
          </cell>
        </row>
        <row r="1153">
          <cell r="A1153" t="str">
            <v>300467.SZ</v>
          </cell>
          <cell r="B1153" t="str">
            <v>迅游科技</v>
          </cell>
          <cell r="C1153">
            <v>0</v>
          </cell>
          <cell r="D1153">
            <v>0</v>
          </cell>
          <cell r="E1153">
            <v>0</v>
          </cell>
          <cell r="F1153">
            <v>465618.17</v>
          </cell>
          <cell r="G1153">
            <v>-465618.17</v>
          </cell>
        </row>
        <row r="1154">
          <cell r="A1154" t="str">
            <v>300443.SZ</v>
          </cell>
          <cell r="B1154" t="str">
            <v>金雷股份</v>
          </cell>
          <cell r="C1154">
            <v>0</v>
          </cell>
          <cell r="D1154">
            <v>0</v>
          </cell>
          <cell r="E1154">
            <v>0</v>
          </cell>
          <cell r="F1154">
            <v>-13420.14</v>
          </cell>
          <cell r="G1154">
            <v>13420.14</v>
          </cell>
        </row>
        <row r="1155">
          <cell r="A1155" t="str">
            <v>002038.SZ</v>
          </cell>
          <cell r="B1155" t="str">
            <v>双鹭药业</v>
          </cell>
          <cell r="C1155">
            <v>0</v>
          </cell>
          <cell r="D1155">
            <v>0</v>
          </cell>
          <cell r="E1155">
            <v>0</v>
          </cell>
          <cell r="F1155">
            <v>3118548.52</v>
          </cell>
          <cell r="G1155">
            <v>-3118548.52</v>
          </cell>
        </row>
        <row r="1156">
          <cell r="A1156" t="str">
            <v>300534.SZ</v>
          </cell>
          <cell r="B1156" t="str">
            <v>陇神戎发</v>
          </cell>
          <cell r="C1156">
            <v>0</v>
          </cell>
          <cell r="D1156">
            <v>0</v>
          </cell>
          <cell r="E1156">
            <v>0</v>
          </cell>
          <cell r="F1156">
            <v>70223.48</v>
          </cell>
          <cell r="G1156">
            <v>-70223.48</v>
          </cell>
        </row>
        <row r="1157">
          <cell r="A1157" t="str">
            <v>000955.SZ</v>
          </cell>
          <cell r="B1157" t="str">
            <v>欣龙控股</v>
          </cell>
          <cell r="C1157">
            <v>0</v>
          </cell>
          <cell r="D1157">
            <v>0</v>
          </cell>
          <cell r="E1157">
            <v>0</v>
          </cell>
          <cell r="F1157">
            <v>55917.42</v>
          </cell>
          <cell r="G1157">
            <v>-55917.42</v>
          </cell>
        </row>
        <row r="1158">
          <cell r="A1158" t="str">
            <v>300397.SZ</v>
          </cell>
          <cell r="B1158" t="str">
            <v>天和防务</v>
          </cell>
          <cell r="C1158">
            <v>0</v>
          </cell>
          <cell r="D1158">
            <v>0</v>
          </cell>
          <cell r="E1158">
            <v>0</v>
          </cell>
          <cell r="F1158">
            <v>-11165.66</v>
          </cell>
          <cell r="G1158">
            <v>11165.66</v>
          </cell>
        </row>
        <row r="1159">
          <cell r="A1159" t="str">
            <v>002005.SZ</v>
          </cell>
          <cell r="B1159" t="str">
            <v>ST德豪</v>
          </cell>
          <cell r="C1159">
            <v>0</v>
          </cell>
          <cell r="D1159">
            <v>0</v>
          </cell>
          <cell r="E1159">
            <v>0</v>
          </cell>
          <cell r="F1159">
            <v>145022.46</v>
          </cell>
          <cell r="G1159">
            <v>-145022.46</v>
          </cell>
        </row>
        <row r="1160">
          <cell r="A1160" t="str">
            <v>002089.SZ</v>
          </cell>
          <cell r="B1160" t="str">
            <v>ST新海</v>
          </cell>
          <cell r="C1160">
            <v>0</v>
          </cell>
          <cell r="D1160">
            <v>0</v>
          </cell>
          <cell r="E1160">
            <v>0</v>
          </cell>
          <cell r="F1160">
            <v>2579661.34</v>
          </cell>
          <cell r="G1160">
            <v>-2579661.34</v>
          </cell>
        </row>
        <row r="1161">
          <cell r="A1161" t="str">
            <v>002013.SZ</v>
          </cell>
          <cell r="B1161" t="str">
            <v>中航机电</v>
          </cell>
          <cell r="C1161">
            <v>0</v>
          </cell>
          <cell r="D1161">
            <v>0</v>
          </cell>
          <cell r="E1161">
            <v>0</v>
          </cell>
          <cell r="F1161">
            <v>-19253.17</v>
          </cell>
          <cell r="G1161">
            <v>19253.17</v>
          </cell>
        </row>
        <row r="1162">
          <cell r="A1162" t="str">
            <v>002004.SZ</v>
          </cell>
          <cell r="B1162" t="str">
            <v>华邦健康</v>
          </cell>
          <cell r="C1162">
            <v>0</v>
          </cell>
          <cell r="D1162">
            <v>0</v>
          </cell>
          <cell r="E1162">
            <v>0</v>
          </cell>
          <cell r="F1162">
            <v>-930014.46</v>
          </cell>
          <cell r="G1162">
            <v>930014.46</v>
          </cell>
        </row>
        <row r="1163">
          <cell r="A1163" t="str">
            <v>002051.SZ</v>
          </cell>
          <cell r="B1163" t="str">
            <v>中工国际</v>
          </cell>
          <cell r="C1163">
            <v>0</v>
          </cell>
          <cell r="D1163">
            <v>0</v>
          </cell>
          <cell r="E1163">
            <v>0</v>
          </cell>
          <cell r="F1163">
            <v>-291173.99</v>
          </cell>
          <cell r="G1163">
            <v>291173.99</v>
          </cell>
        </row>
        <row r="1164">
          <cell r="A1164" t="str">
            <v>000975.SZ</v>
          </cell>
          <cell r="B1164" t="str">
            <v>银泰黄金</v>
          </cell>
          <cell r="C1164">
            <v>0</v>
          </cell>
          <cell r="D1164">
            <v>0</v>
          </cell>
          <cell r="E1164">
            <v>0</v>
          </cell>
          <cell r="F1164">
            <v>29967.1</v>
          </cell>
          <cell r="G1164">
            <v>-29967.1</v>
          </cell>
        </row>
        <row r="1165">
          <cell r="A1165" t="str">
            <v>300448.SZ</v>
          </cell>
          <cell r="B1165" t="str">
            <v>浩云科技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</row>
        <row r="1166">
          <cell r="A1166" t="str">
            <v>300631.SZ</v>
          </cell>
          <cell r="B1166" t="str">
            <v>久吾高科</v>
          </cell>
          <cell r="C1166">
            <v>0</v>
          </cell>
          <cell r="D1166">
            <v>0</v>
          </cell>
          <cell r="E1166">
            <v>0</v>
          </cell>
          <cell r="F1166">
            <v>-40336.2</v>
          </cell>
          <cell r="G1166">
            <v>40336.2</v>
          </cell>
        </row>
        <row r="1167">
          <cell r="A1167" t="str">
            <v>300369.SZ</v>
          </cell>
          <cell r="B1167" t="str">
            <v>绿盟科技</v>
          </cell>
          <cell r="C1167">
            <v>0</v>
          </cell>
          <cell r="D1167">
            <v>0</v>
          </cell>
          <cell r="E1167">
            <v>0</v>
          </cell>
          <cell r="F1167">
            <v>-69790.36</v>
          </cell>
          <cell r="G1167">
            <v>69790.36</v>
          </cell>
        </row>
        <row r="1168">
          <cell r="A1168" t="str">
            <v>300502.SZ</v>
          </cell>
          <cell r="B1168" t="str">
            <v>新易盛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</row>
        <row r="1169">
          <cell r="A1169" t="str">
            <v>300541.SZ</v>
          </cell>
          <cell r="B1169" t="str">
            <v>先进数通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</row>
        <row r="1170">
          <cell r="A1170" t="str">
            <v>002029.SZ</v>
          </cell>
          <cell r="B1170" t="str">
            <v>七匹狼</v>
          </cell>
          <cell r="C1170">
            <v>0</v>
          </cell>
          <cell r="D1170">
            <v>0</v>
          </cell>
          <cell r="E1170">
            <v>0</v>
          </cell>
          <cell r="F1170">
            <v>-180103.92</v>
          </cell>
          <cell r="G1170">
            <v>180103.92</v>
          </cell>
        </row>
        <row r="1171">
          <cell r="A1171" t="str">
            <v>300479.SZ</v>
          </cell>
          <cell r="B1171" t="str">
            <v>神思电子</v>
          </cell>
          <cell r="C1171">
            <v>0</v>
          </cell>
          <cell r="D1171">
            <v>0</v>
          </cell>
          <cell r="E1171">
            <v>0</v>
          </cell>
          <cell r="F1171">
            <v>-13700</v>
          </cell>
          <cell r="G1171">
            <v>13700</v>
          </cell>
        </row>
        <row r="1172">
          <cell r="A1172" t="str">
            <v>300558.SZ</v>
          </cell>
          <cell r="B1172" t="str">
            <v>贝达药业</v>
          </cell>
          <cell r="C1172">
            <v>0</v>
          </cell>
          <cell r="D1172">
            <v>0</v>
          </cell>
          <cell r="E1172">
            <v>0</v>
          </cell>
          <cell r="F1172">
            <v>104634.86</v>
          </cell>
          <cell r="G1172">
            <v>-104634.86</v>
          </cell>
        </row>
        <row r="1173">
          <cell r="A1173" t="str">
            <v>300423.SZ</v>
          </cell>
          <cell r="B1173" t="str">
            <v>昇辉科技</v>
          </cell>
          <cell r="C1173">
            <v>0</v>
          </cell>
          <cell r="D1173">
            <v>0</v>
          </cell>
          <cell r="E1173">
            <v>0</v>
          </cell>
          <cell r="F1173">
            <v>1423.76</v>
          </cell>
          <cell r="G1173">
            <v>-1423.76</v>
          </cell>
        </row>
        <row r="1174">
          <cell r="A1174" t="str">
            <v>000999.SZ</v>
          </cell>
          <cell r="B1174" t="str">
            <v>华润三九</v>
          </cell>
          <cell r="C1174">
            <v>0</v>
          </cell>
          <cell r="D1174">
            <v>0</v>
          </cell>
          <cell r="E1174">
            <v>0</v>
          </cell>
          <cell r="F1174">
            <v>1097031.88</v>
          </cell>
          <cell r="G1174">
            <v>-1097031.88</v>
          </cell>
        </row>
        <row r="1175">
          <cell r="A1175" t="str">
            <v>300562.SZ</v>
          </cell>
          <cell r="B1175" t="str">
            <v>乐心医疗</v>
          </cell>
          <cell r="C1175">
            <v>0</v>
          </cell>
          <cell r="D1175">
            <v>0</v>
          </cell>
          <cell r="E1175">
            <v>0</v>
          </cell>
          <cell r="F1175">
            <v>-50428.67</v>
          </cell>
          <cell r="G1175">
            <v>50428.67</v>
          </cell>
        </row>
        <row r="1176">
          <cell r="A1176" t="str">
            <v>300483.SZ</v>
          </cell>
          <cell r="B1176" t="str">
            <v>首华燃气</v>
          </cell>
          <cell r="C1176">
            <v>0</v>
          </cell>
          <cell r="D1176">
            <v>0</v>
          </cell>
          <cell r="E1176">
            <v>0</v>
          </cell>
          <cell r="F1176">
            <v>-166881.93</v>
          </cell>
          <cell r="G1176">
            <v>166881.93</v>
          </cell>
        </row>
        <row r="1177">
          <cell r="A1177" t="str">
            <v>300560.SZ</v>
          </cell>
          <cell r="B1177" t="str">
            <v>中富通</v>
          </cell>
          <cell r="C1177">
            <v>0</v>
          </cell>
          <cell r="D1177">
            <v>0</v>
          </cell>
          <cell r="E1177">
            <v>0</v>
          </cell>
          <cell r="F1177">
            <v>-21612.51</v>
          </cell>
          <cell r="G1177">
            <v>21612.51</v>
          </cell>
        </row>
        <row r="1178">
          <cell r="A1178" t="str">
            <v>300533.SZ</v>
          </cell>
          <cell r="B1178" t="str">
            <v>冰川网络</v>
          </cell>
          <cell r="C1178">
            <v>0</v>
          </cell>
          <cell r="D1178">
            <v>0</v>
          </cell>
          <cell r="E1178">
            <v>0</v>
          </cell>
          <cell r="F1178">
            <v>-458.11</v>
          </cell>
          <cell r="G1178">
            <v>458.11</v>
          </cell>
        </row>
        <row r="1179">
          <cell r="A1179" t="str">
            <v>300488.SZ</v>
          </cell>
          <cell r="B1179" t="str">
            <v>恒锋工具</v>
          </cell>
          <cell r="C1179">
            <v>0</v>
          </cell>
          <cell r="D1179">
            <v>0</v>
          </cell>
          <cell r="E1179">
            <v>0</v>
          </cell>
          <cell r="F1179">
            <v>346470.37</v>
          </cell>
          <cell r="G1179">
            <v>-346470.37</v>
          </cell>
        </row>
        <row r="1180">
          <cell r="A1180" t="str">
            <v>002046.SZ</v>
          </cell>
          <cell r="B1180" t="str">
            <v>国机精工</v>
          </cell>
          <cell r="C1180">
            <v>0</v>
          </cell>
          <cell r="D1180">
            <v>0</v>
          </cell>
          <cell r="E1180">
            <v>0</v>
          </cell>
          <cell r="F1180">
            <v>339284.43</v>
          </cell>
          <cell r="G1180">
            <v>-339284.43</v>
          </cell>
        </row>
        <row r="1181">
          <cell r="A1181" t="str">
            <v>300647.SZ</v>
          </cell>
          <cell r="B1181" t="str">
            <v>超频三</v>
          </cell>
          <cell r="C1181">
            <v>0</v>
          </cell>
          <cell r="D1181">
            <v>0</v>
          </cell>
          <cell r="E1181">
            <v>0</v>
          </cell>
          <cell r="F1181">
            <v>-662716.66</v>
          </cell>
          <cell r="G1181">
            <v>662716.66</v>
          </cell>
        </row>
        <row r="1182">
          <cell r="A1182" t="str">
            <v>300482.SZ</v>
          </cell>
          <cell r="B1182" t="str">
            <v>万孚生物</v>
          </cell>
          <cell r="C1182">
            <v>0</v>
          </cell>
          <cell r="D1182">
            <v>0</v>
          </cell>
          <cell r="E1182">
            <v>0</v>
          </cell>
          <cell r="F1182">
            <v>198900.8</v>
          </cell>
          <cell r="G1182">
            <v>-198900.8</v>
          </cell>
        </row>
        <row r="1183">
          <cell r="A1183" t="str">
            <v>300505.SZ</v>
          </cell>
          <cell r="B1183" t="str">
            <v>川金诺</v>
          </cell>
          <cell r="C1183">
            <v>0</v>
          </cell>
          <cell r="D1183">
            <v>0</v>
          </cell>
          <cell r="E1183">
            <v>0</v>
          </cell>
          <cell r="F1183">
            <v>-93913.25</v>
          </cell>
          <cell r="G1183">
            <v>93913.25</v>
          </cell>
        </row>
        <row r="1184">
          <cell r="A1184" t="str">
            <v>000989.SZ</v>
          </cell>
          <cell r="B1184" t="str">
            <v>九芝堂</v>
          </cell>
          <cell r="C1184">
            <v>0</v>
          </cell>
          <cell r="D1184">
            <v>0</v>
          </cell>
          <cell r="E1184">
            <v>0</v>
          </cell>
          <cell r="F1184">
            <v>-83450.13</v>
          </cell>
          <cell r="G1184">
            <v>83450.13</v>
          </cell>
        </row>
        <row r="1185">
          <cell r="A1185" t="str">
            <v>002055.SZ</v>
          </cell>
          <cell r="B1185" t="str">
            <v>得润电子</v>
          </cell>
          <cell r="C1185">
            <v>0</v>
          </cell>
          <cell r="D1185">
            <v>0</v>
          </cell>
          <cell r="E1185">
            <v>0</v>
          </cell>
          <cell r="F1185">
            <v>-1771522.12</v>
          </cell>
          <cell r="G1185">
            <v>1771522.12</v>
          </cell>
        </row>
        <row r="1186">
          <cell r="A1186" t="str">
            <v>300429.SZ</v>
          </cell>
          <cell r="B1186" t="str">
            <v>强力新材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</row>
        <row r="1187">
          <cell r="A1187" t="str">
            <v>002054.SZ</v>
          </cell>
          <cell r="B1187" t="str">
            <v>德美化工</v>
          </cell>
          <cell r="C1187">
            <v>0</v>
          </cell>
          <cell r="D1187">
            <v>0</v>
          </cell>
          <cell r="E1187">
            <v>0</v>
          </cell>
          <cell r="F1187">
            <v>-108873.59</v>
          </cell>
          <cell r="G1187">
            <v>108873.59</v>
          </cell>
        </row>
        <row r="1188">
          <cell r="A1188" t="str">
            <v>300587.SZ</v>
          </cell>
          <cell r="B1188" t="str">
            <v>天铁股份</v>
          </cell>
          <cell r="C1188">
            <v>0</v>
          </cell>
          <cell r="D1188">
            <v>0</v>
          </cell>
          <cell r="E1188">
            <v>0</v>
          </cell>
          <cell r="F1188">
            <v>-902.47</v>
          </cell>
          <cell r="G1188">
            <v>902.47</v>
          </cell>
        </row>
        <row r="1189">
          <cell r="A1189" t="str">
            <v>300571.SZ</v>
          </cell>
          <cell r="B1189" t="str">
            <v>平治信息</v>
          </cell>
          <cell r="C1189">
            <v>0</v>
          </cell>
          <cell r="D1189">
            <v>0</v>
          </cell>
          <cell r="E1189">
            <v>0</v>
          </cell>
          <cell r="F1189">
            <v>-21258.52</v>
          </cell>
          <cell r="G1189">
            <v>21258.52</v>
          </cell>
        </row>
        <row r="1190">
          <cell r="A1190" t="str">
            <v>300400.SZ</v>
          </cell>
          <cell r="B1190" t="str">
            <v>劲拓股份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</row>
        <row r="1191">
          <cell r="A1191" t="str">
            <v>002057.SZ</v>
          </cell>
          <cell r="B1191" t="str">
            <v>中钢天源</v>
          </cell>
          <cell r="C1191">
            <v>0</v>
          </cell>
          <cell r="D1191">
            <v>0</v>
          </cell>
          <cell r="E1191">
            <v>0</v>
          </cell>
          <cell r="F1191">
            <v>37093.84</v>
          </cell>
          <cell r="G1191">
            <v>-37093.84</v>
          </cell>
        </row>
        <row r="1192">
          <cell r="A1192" t="str">
            <v>300485.SZ</v>
          </cell>
          <cell r="B1192" t="str">
            <v>赛升药业</v>
          </cell>
          <cell r="C1192">
            <v>0</v>
          </cell>
          <cell r="D1192">
            <v>0</v>
          </cell>
          <cell r="E1192">
            <v>0</v>
          </cell>
          <cell r="F1192">
            <v>4364552.88</v>
          </cell>
          <cell r="G1192">
            <v>-4364552.88</v>
          </cell>
        </row>
        <row r="1193">
          <cell r="A1193" t="str">
            <v>002086.SZ</v>
          </cell>
          <cell r="B1193" t="str">
            <v>ST东洋</v>
          </cell>
          <cell r="C1193">
            <v>0</v>
          </cell>
          <cell r="D1193">
            <v>0</v>
          </cell>
          <cell r="E1193">
            <v>0</v>
          </cell>
          <cell r="F1193">
            <v>-1229059.56</v>
          </cell>
          <cell r="G1193">
            <v>1229059.56</v>
          </cell>
        </row>
        <row r="1194">
          <cell r="A1194" t="str">
            <v>002010.SZ</v>
          </cell>
          <cell r="B1194" t="str">
            <v>传化智联</v>
          </cell>
          <cell r="C1194">
            <v>0</v>
          </cell>
          <cell r="D1194">
            <v>0</v>
          </cell>
          <cell r="E1194">
            <v>0</v>
          </cell>
          <cell r="F1194">
            <v>-7802433.1</v>
          </cell>
          <cell r="G1194">
            <v>7802433.1</v>
          </cell>
        </row>
        <row r="1195">
          <cell r="A1195" t="str">
            <v>300465.SZ</v>
          </cell>
          <cell r="B1195" t="str">
            <v>高伟达</v>
          </cell>
          <cell r="C1195">
            <v>0</v>
          </cell>
          <cell r="D1195">
            <v>0</v>
          </cell>
          <cell r="E1195">
            <v>0</v>
          </cell>
          <cell r="F1195">
            <v>1327.73</v>
          </cell>
          <cell r="G1195">
            <v>-1327.73</v>
          </cell>
        </row>
        <row r="1196">
          <cell r="A1196" t="str">
            <v>300514.SZ</v>
          </cell>
          <cell r="B1196" t="str">
            <v>友讯达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</row>
        <row r="1197">
          <cell r="A1197" t="str">
            <v>300559.SZ</v>
          </cell>
          <cell r="B1197" t="str">
            <v>佳发教育</v>
          </cell>
          <cell r="C1197">
            <v>0</v>
          </cell>
          <cell r="D1197">
            <v>0</v>
          </cell>
          <cell r="E1197">
            <v>0</v>
          </cell>
          <cell r="F1197">
            <v>9882.86</v>
          </cell>
          <cell r="G1197">
            <v>-9882.86</v>
          </cell>
        </row>
        <row r="1198">
          <cell r="A1198" t="str">
            <v>300521.SZ</v>
          </cell>
          <cell r="B1198" t="str">
            <v>爱司凯</v>
          </cell>
          <cell r="C1198">
            <v>0</v>
          </cell>
          <cell r="D1198">
            <v>0</v>
          </cell>
          <cell r="E1198">
            <v>0</v>
          </cell>
          <cell r="F1198">
            <v>150826.61</v>
          </cell>
          <cell r="G1198">
            <v>-150826.61</v>
          </cell>
        </row>
        <row r="1199">
          <cell r="A1199" t="str">
            <v>001896.SZ</v>
          </cell>
          <cell r="B1199" t="str">
            <v>豫能控股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</row>
        <row r="1200">
          <cell r="A1200" t="str">
            <v>002045.SZ</v>
          </cell>
          <cell r="B1200" t="str">
            <v>国光电器</v>
          </cell>
          <cell r="C1200">
            <v>0</v>
          </cell>
          <cell r="D1200">
            <v>0</v>
          </cell>
          <cell r="E1200">
            <v>0</v>
          </cell>
          <cell r="F1200">
            <v>539169.16</v>
          </cell>
          <cell r="G1200">
            <v>-539169.16</v>
          </cell>
        </row>
        <row r="1201">
          <cell r="A1201" t="str">
            <v>002065.SZ</v>
          </cell>
          <cell r="B1201" t="str">
            <v>东华软件</v>
          </cell>
          <cell r="C1201">
            <v>0</v>
          </cell>
          <cell r="D1201">
            <v>0</v>
          </cell>
          <cell r="E1201">
            <v>0</v>
          </cell>
          <cell r="F1201">
            <v>2372161.31</v>
          </cell>
          <cell r="G1201">
            <v>-2372161.31</v>
          </cell>
        </row>
        <row r="1202">
          <cell r="A1202" t="str">
            <v>300570.SZ</v>
          </cell>
          <cell r="B1202" t="str">
            <v>太辰光</v>
          </cell>
          <cell r="C1202">
            <v>0</v>
          </cell>
          <cell r="D1202">
            <v>0</v>
          </cell>
          <cell r="E1202">
            <v>0</v>
          </cell>
          <cell r="F1202">
            <v>493623.97</v>
          </cell>
          <cell r="G1202">
            <v>-493623.97</v>
          </cell>
        </row>
        <row r="1203">
          <cell r="A1203" t="str">
            <v>300446.SZ</v>
          </cell>
          <cell r="B1203" t="str">
            <v>*ST乐材</v>
          </cell>
          <cell r="C1203">
            <v>0</v>
          </cell>
          <cell r="D1203">
            <v>0</v>
          </cell>
          <cell r="E1203">
            <v>0</v>
          </cell>
          <cell r="F1203">
            <v>4468.59</v>
          </cell>
          <cell r="G1203">
            <v>-4468.59</v>
          </cell>
        </row>
        <row r="1204">
          <cell r="A1204" t="str">
            <v>002074.SZ</v>
          </cell>
          <cell r="B1204" t="str">
            <v>国轩高科</v>
          </cell>
          <cell r="C1204">
            <v>0</v>
          </cell>
          <cell r="D1204">
            <v>0</v>
          </cell>
          <cell r="E1204">
            <v>0</v>
          </cell>
          <cell r="F1204">
            <v>23907734.3</v>
          </cell>
          <cell r="G1204">
            <v>-23907734.3</v>
          </cell>
        </row>
        <row r="1205">
          <cell r="A1205" t="str">
            <v>300633.SZ</v>
          </cell>
          <cell r="B1205" t="str">
            <v>开立医疗</v>
          </cell>
          <cell r="C1205">
            <v>0</v>
          </cell>
          <cell r="D1205">
            <v>0</v>
          </cell>
          <cell r="E1205">
            <v>0</v>
          </cell>
          <cell r="F1205">
            <v>52153.96</v>
          </cell>
          <cell r="G1205">
            <v>-52153.96</v>
          </cell>
        </row>
        <row r="1206">
          <cell r="A1206" t="str">
            <v>300493.SZ</v>
          </cell>
          <cell r="B1206" t="str">
            <v>润欣科技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</row>
        <row r="1207">
          <cell r="A1207" t="str">
            <v>300489.SZ</v>
          </cell>
          <cell r="B1207" t="str">
            <v>光智科技</v>
          </cell>
          <cell r="C1207">
            <v>0</v>
          </cell>
          <cell r="D1207">
            <v>0</v>
          </cell>
          <cell r="E1207">
            <v>0</v>
          </cell>
          <cell r="F1207">
            <v>-6949.21</v>
          </cell>
          <cell r="G1207">
            <v>6949.21</v>
          </cell>
        </row>
        <row r="1208">
          <cell r="A1208" t="str">
            <v>300563.SZ</v>
          </cell>
          <cell r="B1208" t="str">
            <v>神宇股份</v>
          </cell>
          <cell r="C1208">
            <v>0</v>
          </cell>
          <cell r="D1208">
            <v>0</v>
          </cell>
          <cell r="E1208">
            <v>0</v>
          </cell>
          <cell r="F1208">
            <v>-256796.79</v>
          </cell>
          <cell r="G1208">
            <v>256796.79</v>
          </cell>
        </row>
        <row r="1209">
          <cell r="A1209" t="str">
            <v>002040.SZ</v>
          </cell>
          <cell r="B1209" t="str">
            <v>南京港</v>
          </cell>
          <cell r="C1209">
            <v>0</v>
          </cell>
          <cell r="D1209">
            <v>0</v>
          </cell>
          <cell r="E1209">
            <v>0</v>
          </cell>
          <cell r="F1209">
            <v>9356184.78</v>
          </cell>
          <cell r="G1209">
            <v>-9356184.78</v>
          </cell>
        </row>
        <row r="1210">
          <cell r="A1210" t="str">
            <v>002020.SZ</v>
          </cell>
          <cell r="B1210" t="str">
            <v>京新药业</v>
          </cell>
          <cell r="C1210">
            <v>0</v>
          </cell>
          <cell r="D1210">
            <v>0</v>
          </cell>
          <cell r="E1210">
            <v>0</v>
          </cell>
          <cell r="F1210">
            <v>-703843.62</v>
          </cell>
          <cell r="G1210">
            <v>703843.62</v>
          </cell>
        </row>
        <row r="1211">
          <cell r="A1211" t="str">
            <v>002073.SZ</v>
          </cell>
          <cell r="B1211" t="str">
            <v>软控股份</v>
          </cell>
          <cell r="C1211">
            <v>0</v>
          </cell>
          <cell r="D1211">
            <v>0</v>
          </cell>
          <cell r="E1211">
            <v>0</v>
          </cell>
          <cell r="F1211">
            <v>417809.15</v>
          </cell>
          <cell r="G1211">
            <v>-417809.15</v>
          </cell>
        </row>
        <row r="1212">
          <cell r="A1212" t="str">
            <v>300617.SZ</v>
          </cell>
          <cell r="B1212" t="str">
            <v>安靠智电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</row>
        <row r="1213">
          <cell r="A1213" t="str">
            <v>300453.SZ</v>
          </cell>
          <cell r="B1213" t="str">
            <v>三鑫医疗</v>
          </cell>
          <cell r="C1213">
            <v>0</v>
          </cell>
          <cell r="D1213">
            <v>0</v>
          </cell>
          <cell r="E1213">
            <v>0</v>
          </cell>
          <cell r="F1213">
            <v>5835.8</v>
          </cell>
          <cell r="G1213">
            <v>-5835.8</v>
          </cell>
        </row>
        <row r="1214">
          <cell r="A1214" t="str">
            <v>300434.SZ</v>
          </cell>
          <cell r="B1214" t="str">
            <v>金石亚药</v>
          </cell>
          <cell r="C1214">
            <v>0</v>
          </cell>
          <cell r="D1214">
            <v>0</v>
          </cell>
          <cell r="E1214">
            <v>0</v>
          </cell>
          <cell r="F1214">
            <v>-1296.13</v>
          </cell>
          <cell r="G1214">
            <v>1296.13</v>
          </cell>
        </row>
        <row r="1215">
          <cell r="A1215" t="str">
            <v>002056.SZ</v>
          </cell>
          <cell r="B1215" t="str">
            <v>横店东磁</v>
          </cell>
          <cell r="C1215">
            <v>0</v>
          </cell>
          <cell r="D1215">
            <v>0</v>
          </cell>
          <cell r="E1215">
            <v>0</v>
          </cell>
          <cell r="F1215">
            <v>643409.29</v>
          </cell>
          <cell r="G1215">
            <v>-643409.29</v>
          </cell>
        </row>
        <row r="1216">
          <cell r="A1216" t="str">
            <v>002025.SZ</v>
          </cell>
          <cell r="B1216" t="str">
            <v>航天电器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</row>
        <row r="1217">
          <cell r="A1217" t="str">
            <v>300495.SZ</v>
          </cell>
          <cell r="B1217" t="str">
            <v>*ST美尚</v>
          </cell>
          <cell r="C1217">
            <v>0</v>
          </cell>
          <cell r="D1217">
            <v>0</v>
          </cell>
          <cell r="E1217">
            <v>0</v>
          </cell>
          <cell r="F1217">
            <v>22093.61</v>
          </cell>
          <cell r="G1217">
            <v>-22093.61</v>
          </cell>
        </row>
        <row r="1218">
          <cell r="A1218" t="str">
            <v>300619.SZ</v>
          </cell>
          <cell r="B1218" t="str">
            <v>金银河</v>
          </cell>
          <cell r="C1218">
            <v>0</v>
          </cell>
          <cell r="D1218">
            <v>0</v>
          </cell>
          <cell r="E1218">
            <v>0</v>
          </cell>
          <cell r="F1218">
            <v>-19176.65</v>
          </cell>
          <cell r="G1218">
            <v>19176.65</v>
          </cell>
        </row>
        <row r="1219">
          <cell r="A1219" t="str">
            <v>300513.SZ</v>
          </cell>
          <cell r="B1219" t="str">
            <v>恒实科技</v>
          </cell>
          <cell r="C1219">
            <v>0</v>
          </cell>
          <cell r="D1219">
            <v>0</v>
          </cell>
          <cell r="E1219">
            <v>0</v>
          </cell>
          <cell r="F1219">
            <v>-3642.78</v>
          </cell>
          <cell r="G1219">
            <v>3642.78</v>
          </cell>
        </row>
        <row r="1220">
          <cell r="A1220" t="str">
            <v>300535.SZ</v>
          </cell>
          <cell r="B1220" t="str">
            <v>达威股份</v>
          </cell>
          <cell r="C1220">
            <v>0</v>
          </cell>
          <cell r="D1220">
            <v>0</v>
          </cell>
          <cell r="E1220">
            <v>0</v>
          </cell>
          <cell r="F1220">
            <v>4973.48</v>
          </cell>
          <cell r="G1220">
            <v>-4973.48</v>
          </cell>
        </row>
        <row r="1221">
          <cell r="A1221" t="str">
            <v>300573.SZ</v>
          </cell>
          <cell r="B1221" t="str">
            <v>兴齐眼药</v>
          </cell>
          <cell r="C1221">
            <v>0</v>
          </cell>
          <cell r="D1221">
            <v>0</v>
          </cell>
          <cell r="E1221">
            <v>0</v>
          </cell>
          <cell r="F1221">
            <v>4724568.31</v>
          </cell>
          <cell r="G1221">
            <v>-4724568.31</v>
          </cell>
        </row>
        <row r="1222">
          <cell r="A1222" t="str">
            <v>300523.SZ</v>
          </cell>
          <cell r="B1222" t="str">
            <v>辰安科技</v>
          </cell>
          <cell r="C1222">
            <v>0</v>
          </cell>
          <cell r="D1222">
            <v>0</v>
          </cell>
          <cell r="E1222">
            <v>0</v>
          </cell>
          <cell r="F1222">
            <v>-8870.64</v>
          </cell>
          <cell r="G1222">
            <v>8870.64</v>
          </cell>
        </row>
        <row r="1223">
          <cell r="A1223" t="str">
            <v>300458.SZ</v>
          </cell>
          <cell r="B1223" t="str">
            <v>全志科技</v>
          </cell>
          <cell r="C1223">
            <v>0</v>
          </cell>
          <cell r="D1223">
            <v>0</v>
          </cell>
          <cell r="E1223">
            <v>0</v>
          </cell>
          <cell r="F1223">
            <v>48273.7</v>
          </cell>
          <cell r="G1223">
            <v>-48273.7</v>
          </cell>
        </row>
        <row r="1224">
          <cell r="A1224" t="str">
            <v>300447.SZ</v>
          </cell>
          <cell r="B1224" t="str">
            <v>全信股份</v>
          </cell>
          <cell r="C1224">
            <v>0</v>
          </cell>
          <cell r="D1224">
            <v>0</v>
          </cell>
          <cell r="E1224">
            <v>0</v>
          </cell>
          <cell r="F1224">
            <v>889689.94</v>
          </cell>
          <cell r="G1224">
            <v>-889689.94</v>
          </cell>
        </row>
        <row r="1225">
          <cell r="A1225" t="str">
            <v>300575.SZ</v>
          </cell>
          <cell r="B1225" t="str">
            <v>中旗股份</v>
          </cell>
          <cell r="C1225">
            <v>0</v>
          </cell>
          <cell r="D1225">
            <v>0</v>
          </cell>
          <cell r="E1225">
            <v>0</v>
          </cell>
          <cell r="F1225">
            <v>-427248.88</v>
          </cell>
          <cell r="G1225">
            <v>427248.88</v>
          </cell>
        </row>
        <row r="1226">
          <cell r="A1226" t="str">
            <v>002034.SZ</v>
          </cell>
          <cell r="B1226" t="str">
            <v>旺能环境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</row>
        <row r="1227">
          <cell r="A1227" t="str">
            <v>300499.SZ</v>
          </cell>
          <cell r="B1227" t="str">
            <v>高澜股份</v>
          </cell>
          <cell r="C1227">
            <v>0</v>
          </cell>
          <cell r="D1227">
            <v>0</v>
          </cell>
          <cell r="E1227">
            <v>0</v>
          </cell>
          <cell r="F1227">
            <v>-980439.81</v>
          </cell>
          <cell r="G1227">
            <v>980439.81</v>
          </cell>
        </row>
        <row r="1228">
          <cell r="A1228" t="str">
            <v>300510.SZ</v>
          </cell>
          <cell r="B1228" t="str">
            <v>金冠股份</v>
          </cell>
          <cell r="C1228">
            <v>0</v>
          </cell>
          <cell r="D1228">
            <v>0</v>
          </cell>
          <cell r="E1228">
            <v>0</v>
          </cell>
          <cell r="F1228">
            <v>1355492.63</v>
          </cell>
          <cell r="G1228">
            <v>-1355492.63</v>
          </cell>
        </row>
        <row r="1229">
          <cell r="A1229" t="str">
            <v>300528.SZ</v>
          </cell>
          <cell r="B1229" t="str">
            <v>幸福蓝海</v>
          </cell>
          <cell r="C1229">
            <v>0</v>
          </cell>
          <cell r="D1229">
            <v>0</v>
          </cell>
          <cell r="E1229">
            <v>0</v>
          </cell>
          <cell r="F1229">
            <v>56570.98</v>
          </cell>
          <cell r="G1229">
            <v>-56570.98</v>
          </cell>
        </row>
        <row r="1230">
          <cell r="A1230" t="str">
            <v>002031.SZ</v>
          </cell>
          <cell r="B1230" t="str">
            <v>巨轮智能</v>
          </cell>
          <cell r="C1230">
            <v>0</v>
          </cell>
          <cell r="D1230">
            <v>0</v>
          </cell>
          <cell r="E1230">
            <v>0</v>
          </cell>
          <cell r="F1230">
            <v>88808.81</v>
          </cell>
          <cell r="G1230">
            <v>-88808.81</v>
          </cell>
        </row>
        <row r="1231">
          <cell r="A1231" t="str">
            <v>002007.SZ</v>
          </cell>
          <cell r="B1231" t="str">
            <v>华兰生物</v>
          </cell>
          <cell r="C1231">
            <v>0</v>
          </cell>
          <cell r="D1231">
            <v>0</v>
          </cell>
          <cell r="E1231">
            <v>0</v>
          </cell>
          <cell r="F1231">
            <v>477816.72</v>
          </cell>
          <cell r="G1231">
            <v>-477816.72</v>
          </cell>
        </row>
        <row r="1232">
          <cell r="A1232" t="str">
            <v>002039.SZ</v>
          </cell>
          <cell r="B1232" t="str">
            <v>黔源电力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</row>
        <row r="1233">
          <cell r="A1233" t="str">
            <v>300522.SZ</v>
          </cell>
          <cell r="B1233" t="str">
            <v>世名科技</v>
          </cell>
          <cell r="C1233">
            <v>0</v>
          </cell>
          <cell r="D1233">
            <v>0</v>
          </cell>
          <cell r="E1233">
            <v>0</v>
          </cell>
          <cell r="F1233">
            <v>-4306.75</v>
          </cell>
          <cell r="G1233">
            <v>4306.75</v>
          </cell>
        </row>
        <row r="1234">
          <cell r="A1234" t="str">
            <v>300649.SZ</v>
          </cell>
          <cell r="B1234" t="str">
            <v>杭州园林</v>
          </cell>
          <cell r="C1234">
            <v>0</v>
          </cell>
          <cell r="D1234">
            <v>0</v>
          </cell>
          <cell r="E1234">
            <v>0</v>
          </cell>
          <cell r="F1234">
            <v>303426.16</v>
          </cell>
          <cell r="G1234">
            <v>-303426.16</v>
          </cell>
        </row>
        <row r="1235">
          <cell r="A1235" t="str">
            <v>300549.SZ</v>
          </cell>
          <cell r="B1235" t="str">
            <v>优德精密</v>
          </cell>
          <cell r="C1235">
            <v>0</v>
          </cell>
          <cell r="D1235">
            <v>0</v>
          </cell>
          <cell r="E1235">
            <v>0</v>
          </cell>
          <cell r="F1235">
            <v>-177612.8</v>
          </cell>
          <cell r="G1235">
            <v>177612.8</v>
          </cell>
        </row>
        <row r="1236">
          <cell r="A1236" t="str">
            <v>002113.SZ</v>
          </cell>
          <cell r="B1236" t="str">
            <v>ST天润</v>
          </cell>
          <cell r="C1236">
            <v>0</v>
          </cell>
          <cell r="D1236">
            <v>0</v>
          </cell>
          <cell r="E1236">
            <v>0</v>
          </cell>
          <cell r="F1236">
            <v>53954786.55</v>
          </cell>
          <cell r="G1236">
            <v>-53954786.55</v>
          </cell>
        </row>
        <row r="1237">
          <cell r="A1237" t="str">
            <v>300529.SZ</v>
          </cell>
          <cell r="B1237" t="str">
            <v>健帆生物</v>
          </cell>
          <cell r="C1237">
            <v>0</v>
          </cell>
          <cell r="D1237">
            <v>0</v>
          </cell>
          <cell r="E1237">
            <v>0</v>
          </cell>
          <cell r="F1237">
            <v>558980.98</v>
          </cell>
          <cell r="G1237">
            <v>-558980.98</v>
          </cell>
        </row>
        <row r="1238">
          <cell r="A1238" t="str">
            <v>300554.SZ</v>
          </cell>
          <cell r="B1238" t="str">
            <v>三超新材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</row>
        <row r="1239">
          <cell r="A1239" t="str">
            <v>002044.SZ</v>
          </cell>
          <cell r="B1239" t="str">
            <v>美年健康</v>
          </cell>
          <cell r="C1239">
            <v>0</v>
          </cell>
          <cell r="D1239">
            <v>0</v>
          </cell>
          <cell r="E1239">
            <v>0</v>
          </cell>
          <cell r="F1239">
            <v>-4224643.29</v>
          </cell>
          <cell r="G1239">
            <v>4224643.29</v>
          </cell>
        </row>
        <row r="1240">
          <cell r="A1240" t="str">
            <v>002042.SZ</v>
          </cell>
          <cell r="B1240" t="str">
            <v>华孚时尚</v>
          </cell>
          <cell r="C1240">
            <v>0</v>
          </cell>
          <cell r="D1240">
            <v>0</v>
          </cell>
          <cell r="E1240">
            <v>0</v>
          </cell>
          <cell r="F1240">
            <v>62435390.3</v>
          </cell>
          <cell r="G1240">
            <v>-62435390.3</v>
          </cell>
        </row>
        <row r="1241">
          <cell r="A1241" t="str">
            <v>002008.SZ</v>
          </cell>
          <cell r="B1241" t="str">
            <v>大族激光</v>
          </cell>
          <cell r="C1241">
            <v>0</v>
          </cell>
          <cell r="D1241">
            <v>0</v>
          </cell>
          <cell r="E1241">
            <v>0</v>
          </cell>
          <cell r="F1241">
            <v>237500.97</v>
          </cell>
          <cell r="G1241">
            <v>-237500.97</v>
          </cell>
        </row>
        <row r="1242">
          <cell r="A1242" t="str">
            <v>002036.SZ</v>
          </cell>
          <cell r="B1242" t="str">
            <v>联创电子</v>
          </cell>
          <cell r="C1242">
            <v>0</v>
          </cell>
          <cell r="D1242">
            <v>0</v>
          </cell>
          <cell r="E1242">
            <v>0</v>
          </cell>
          <cell r="F1242">
            <v>1866373.91</v>
          </cell>
          <cell r="G1242">
            <v>-1866373.91</v>
          </cell>
        </row>
        <row r="1243">
          <cell r="A1243" t="str">
            <v>300463.SZ</v>
          </cell>
          <cell r="B1243" t="str">
            <v>迈克生物</v>
          </cell>
          <cell r="C1243">
            <v>0</v>
          </cell>
          <cell r="D1243">
            <v>0</v>
          </cell>
          <cell r="E1243">
            <v>0</v>
          </cell>
          <cell r="F1243">
            <v>3925831.69</v>
          </cell>
          <cell r="G1243">
            <v>-3925831.69</v>
          </cell>
        </row>
        <row r="1244">
          <cell r="A1244" t="str">
            <v>300641.SZ</v>
          </cell>
          <cell r="B1244" t="str">
            <v>正丹股份</v>
          </cell>
          <cell r="C1244">
            <v>0</v>
          </cell>
          <cell r="D1244">
            <v>0</v>
          </cell>
          <cell r="E1244">
            <v>0</v>
          </cell>
          <cell r="F1244">
            <v>-42736.1</v>
          </cell>
          <cell r="G1244">
            <v>42736.1</v>
          </cell>
        </row>
        <row r="1245">
          <cell r="A1245" t="str">
            <v>300515.SZ</v>
          </cell>
          <cell r="B1245" t="str">
            <v>三德科技</v>
          </cell>
          <cell r="C1245">
            <v>0</v>
          </cell>
          <cell r="D1245">
            <v>0</v>
          </cell>
          <cell r="E1245">
            <v>0</v>
          </cell>
          <cell r="F1245">
            <v>49340.51</v>
          </cell>
          <cell r="G1245">
            <v>-49340.51</v>
          </cell>
        </row>
        <row r="1246">
          <cell r="A1246" t="str">
            <v>002043.SZ</v>
          </cell>
          <cell r="B1246" t="str">
            <v>兔宝宝</v>
          </cell>
          <cell r="C1246">
            <v>0</v>
          </cell>
          <cell r="D1246">
            <v>0</v>
          </cell>
          <cell r="E1246">
            <v>0</v>
          </cell>
          <cell r="F1246">
            <v>-195757.87</v>
          </cell>
          <cell r="G1246">
            <v>195757.87</v>
          </cell>
        </row>
        <row r="1247">
          <cell r="A1247" t="str">
            <v>300526.SZ</v>
          </cell>
          <cell r="B1247" t="str">
            <v>中潜股份</v>
          </cell>
          <cell r="C1247">
            <v>0</v>
          </cell>
          <cell r="D1247">
            <v>0</v>
          </cell>
          <cell r="E1247">
            <v>0</v>
          </cell>
          <cell r="F1247">
            <v>458816.79</v>
          </cell>
          <cell r="G1247">
            <v>-458816.79</v>
          </cell>
        </row>
        <row r="1248">
          <cell r="A1248" t="str">
            <v>300556.SZ</v>
          </cell>
          <cell r="B1248" t="str">
            <v>丝路视觉</v>
          </cell>
          <cell r="C1248">
            <v>0</v>
          </cell>
          <cell r="D1248">
            <v>0</v>
          </cell>
          <cell r="E1248">
            <v>0</v>
          </cell>
          <cell r="F1248">
            <v>-200675.92</v>
          </cell>
          <cell r="G1248">
            <v>200675.92</v>
          </cell>
        </row>
        <row r="1249">
          <cell r="A1249" t="str">
            <v>002050.SZ</v>
          </cell>
          <cell r="B1249" t="str">
            <v>三花智控</v>
          </cell>
          <cell r="C1249">
            <v>0</v>
          </cell>
          <cell r="D1249">
            <v>0</v>
          </cell>
          <cell r="E1249">
            <v>0</v>
          </cell>
          <cell r="F1249">
            <v>724739.46</v>
          </cell>
          <cell r="G1249">
            <v>-724739.46</v>
          </cell>
        </row>
        <row r="1250">
          <cell r="A1250" t="str">
            <v>300520.SZ</v>
          </cell>
          <cell r="B1250" t="str">
            <v>科大国创</v>
          </cell>
          <cell r="C1250">
            <v>0</v>
          </cell>
          <cell r="D1250">
            <v>0</v>
          </cell>
          <cell r="E1250">
            <v>0</v>
          </cell>
          <cell r="F1250">
            <v>-50571.83</v>
          </cell>
          <cell r="G1250">
            <v>50571.83</v>
          </cell>
        </row>
        <row r="1251">
          <cell r="A1251" t="str">
            <v>300648.SZ</v>
          </cell>
          <cell r="B1251" t="str">
            <v>星云股份</v>
          </cell>
          <cell r="C1251">
            <v>0</v>
          </cell>
          <cell r="D1251">
            <v>0</v>
          </cell>
          <cell r="E1251">
            <v>0</v>
          </cell>
          <cell r="F1251">
            <v>-236005.08</v>
          </cell>
          <cell r="G1251">
            <v>236005.08</v>
          </cell>
        </row>
        <row r="1252">
          <cell r="A1252" t="str">
            <v>002019.SZ</v>
          </cell>
          <cell r="B1252" t="str">
            <v>亿帆医药</v>
          </cell>
          <cell r="C1252">
            <v>0</v>
          </cell>
          <cell r="D1252">
            <v>0</v>
          </cell>
          <cell r="E1252">
            <v>0</v>
          </cell>
          <cell r="F1252">
            <v>-1082891.94</v>
          </cell>
          <cell r="G1252">
            <v>1082891.94</v>
          </cell>
        </row>
        <row r="1253">
          <cell r="A1253" t="str">
            <v>002037.SZ</v>
          </cell>
          <cell r="B1253" t="str">
            <v>保利联合</v>
          </cell>
          <cell r="C1253">
            <v>0</v>
          </cell>
          <cell r="D1253">
            <v>0</v>
          </cell>
          <cell r="E1253">
            <v>0</v>
          </cell>
          <cell r="F1253">
            <v>126750.66</v>
          </cell>
          <cell r="G1253">
            <v>-126750.66</v>
          </cell>
        </row>
        <row r="1254">
          <cell r="A1254" t="str">
            <v>300552.SZ</v>
          </cell>
          <cell r="B1254" t="str">
            <v>万集科技</v>
          </cell>
          <cell r="C1254">
            <v>0</v>
          </cell>
          <cell r="D1254">
            <v>0</v>
          </cell>
          <cell r="E1254">
            <v>0</v>
          </cell>
          <cell r="F1254">
            <v>270399.02</v>
          </cell>
          <cell r="G1254">
            <v>-270399.02</v>
          </cell>
        </row>
        <row r="1255">
          <cell r="A1255" t="str">
            <v>002052.SZ</v>
          </cell>
          <cell r="B1255" t="str">
            <v>ST同洲</v>
          </cell>
          <cell r="C1255">
            <v>0</v>
          </cell>
          <cell r="D1255">
            <v>0</v>
          </cell>
          <cell r="E1255">
            <v>0</v>
          </cell>
          <cell r="F1255">
            <v>-1236960.13</v>
          </cell>
          <cell r="G1255">
            <v>1236960.13</v>
          </cell>
        </row>
        <row r="1256">
          <cell r="A1256" t="str">
            <v>300567.SZ</v>
          </cell>
          <cell r="B1256" t="str">
            <v>精测电子</v>
          </cell>
          <cell r="C1256">
            <v>0</v>
          </cell>
          <cell r="D1256">
            <v>0</v>
          </cell>
          <cell r="E1256">
            <v>0</v>
          </cell>
          <cell r="F1256">
            <v>159747.6</v>
          </cell>
          <cell r="G1256">
            <v>-159747.6</v>
          </cell>
        </row>
        <row r="1257">
          <cell r="A1257" t="str">
            <v>300545.SZ</v>
          </cell>
          <cell r="B1257" t="str">
            <v>联得装备</v>
          </cell>
          <cell r="C1257">
            <v>0</v>
          </cell>
          <cell r="D1257">
            <v>0</v>
          </cell>
          <cell r="E1257">
            <v>0</v>
          </cell>
          <cell r="F1257">
            <v>-294455.72</v>
          </cell>
          <cell r="G1257">
            <v>294455.72</v>
          </cell>
        </row>
        <row r="1258">
          <cell r="A1258" t="str">
            <v>002035.SZ</v>
          </cell>
          <cell r="B1258" t="str">
            <v>华帝股份</v>
          </cell>
          <cell r="C1258">
            <v>0</v>
          </cell>
          <cell r="D1258">
            <v>0</v>
          </cell>
          <cell r="E1258">
            <v>0</v>
          </cell>
          <cell r="F1258">
            <v>506072.8</v>
          </cell>
          <cell r="G1258">
            <v>-506072.8</v>
          </cell>
        </row>
        <row r="1259">
          <cell r="A1259" t="str">
            <v>300604.SZ</v>
          </cell>
          <cell r="B1259" t="str">
            <v>长川科技</v>
          </cell>
          <cell r="C1259">
            <v>0</v>
          </cell>
          <cell r="D1259">
            <v>0</v>
          </cell>
          <cell r="E1259">
            <v>0</v>
          </cell>
          <cell r="F1259">
            <v>355747.12</v>
          </cell>
          <cell r="G1259">
            <v>-355747.12</v>
          </cell>
        </row>
        <row r="1260">
          <cell r="A1260" t="str">
            <v>002024.SZ</v>
          </cell>
          <cell r="B1260" t="str">
            <v>苏宁易购</v>
          </cell>
          <cell r="C1260">
            <v>0</v>
          </cell>
          <cell r="D1260">
            <v>0</v>
          </cell>
          <cell r="E1260">
            <v>0</v>
          </cell>
          <cell r="F1260">
            <v>85126000</v>
          </cell>
          <cell r="G1260">
            <v>-85126000</v>
          </cell>
        </row>
        <row r="1261">
          <cell r="A1261" t="str">
            <v>002048.SZ</v>
          </cell>
          <cell r="B1261" t="str">
            <v>宁波华翔</v>
          </cell>
          <cell r="C1261">
            <v>0</v>
          </cell>
          <cell r="D1261">
            <v>0</v>
          </cell>
          <cell r="E1261">
            <v>0</v>
          </cell>
          <cell r="F1261">
            <v>438433.44</v>
          </cell>
          <cell r="G1261">
            <v>-438433.44</v>
          </cell>
        </row>
        <row r="1262">
          <cell r="A1262" t="str">
            <v>002049.SZ</v>
          </cell>
          <cell r="B1262" t="str">
            <v>紫光国微</v>
          </cell>
          <cell r="C1262">
            <v>0</v>
          </cell>
          <cell r="D1262">
            <v>0</v>
          </cell>
          <cell r="E1262">
            <v>0</v>
          </cell>
          <cell r="F1262">
            <v>3120298.95</v>
          </cell>
          <cell r="G1262">
            <v>-3120298.95</v>
          </cell>
        </row>
        <row r="1263">
          <cell r="A1263" t="str">
            <v>002059.SZ</v>
          </cell>
          <cell r="B1263" t="str">
            <v>云南旅游</v>
          </cell>
          <cell r="C1263">
            <v>0</v>
          </cell>
          <cell r="D1263">
            <v>0</v>
          </cell>
          <cell r="E1263">
            <v>0</v>
          </cell>
          <cell r="F1263">
            <v>-21316.73</v>
          </cell>
          <cell r="G1263">
            <v>21316.73</v>
          </cell>
        </row>
        <row r="1264">
          <cell r="A1264" t="str">
            <v>300561.SZ</v>
          </cell>
          <cell r="B1264" t="str">
            <v>汇金科技</v>
          </cell>
          <cell r="C1264">
            <v>0</v>
          </cell>
          <cell r="D1264">
            <v>0</v>
          </cell>
          <cell r="E1264">
            <v>0</v>
          </cell>
          <cell r="F1264">
            <v>32245.1</v>
          </cell>
          <cell r="G1264">
            <v>-32245.1</v>
          </cell>
        </row>
        <row r="1265">
          <cell r="A1265" t="str">
            <v>002077.SZ</v>
          </cell>
          <cell r="B1265" t="str">
            <v>大港股份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</row>
        <row r="1266">
          <cell r="A1266" t="str">
            <v>300597.SZ</v>
          </cell>
          <cell r="B1266" t="str">
            <v>吉大通信</v>
          </cell>
          <cell r="C1266">
            <v>0</v>
          </cell>
          <cell r="D1266">
            <v>0</v>
          </cell>
          <cell r="E1266">
            <v>0</v>
          </cell>
          <cell r="F1266">
            <v>-13956.6</v>
          </cell>
          <cell r="G1266">
            <v>13956.6</v>
          </cell>
        </row>
        <row r="1267">
          <cell r="A1267" t="str">
            <v>300601.SZ</v>
          </cell>
          <cell r="B1267" t="str">
            <v>康泰生物</v>
          </cell>
          <cell r="C1267">
            <v>0</v>
          </cell>
          <cell r="D1267">
            <v>0</v>
          </cell>
          <cell r="E1267">
            <v>0</v>
          </cell>
          <cell r="F1267">
            <v>22140.38</v>
          </cell>
          <cell r="G1267">
            <v>-22140.38</v>
          </cell>
        </row>
        <row r="1268">
          <cell r="A1268" t="str">
            <v>300496.SZ</v>
          </cell>
          <cell r="B1268" t="str">
            <v>中科创达</v>
          </cell>
          <cell r="C1268">
            <v>0</v>
          </cell>
          <cell r="D1268">
            <v>0</v>
          </cell>
          <cell r="E1268">
            <v>0</v>
          </cell>
          <cell r="F1268">
            <v>37305.32</v>
          </cell>
          <cell r="G1268">
            <v>-37305.32</v>
          </cell>
        </row>
        <row r="1269">
          <cell r="A1269" t="str">
            <v>002067.SZ</v>
          </cell>
          <cell r="B1269" t="str">
            <v>景兴纸业</v>
          </cell>
          <cell r="C1269">
            <v>0</v>
          </cell>
          <cell r="D1269">
            <v>0</v>
          </cell>
          <cell r="E1269">
            <v>0</v>
          </cell>
          <cell r="F1269">
            <v>-175272.9</v>
          </cell>
          <cell r="G1269">
            <v>175272.9</v>
          </cell>
        </row>
        <row r="1270">
          <cell r="A1270" t="str">
            <v>002062.SZ</v>
          </cell>
          <cell r="B1270" t="str">
            <v>宏润建设</v>
          </cell>
          <cell r="C1270">
            <v>0</v>
          </cell>
          <cell r="D1270">
            <v>0</v>
          </cell>
          <cell r="E1270">
            <v>0</v>
          </cell>
          <cell r="F1270">
            <v>1815317.09</v>
          </cell>
          <cell r="G1270">
            <v>-1815317.09</v>
          </cell>
        </row>
        <row r="1271">
          <cell r="A1271" t="str">
            <v>300592.SZ</v>
          </cell>
          <cell r="B1271" t="str">
            <v>华凯创意</v>
          </cell>
          <cell r="C1271">
            <v>0</v>
          </cell>
          <cell r="D1271">
            <v>0</v>
          </cell>
          <cell r="E1271">
            <v>0</v>
          </cell>
          <cell r="F1271">
            <v>455817.09</v>
          </cell>
          <cell r="G1271">
            <v>-455817.09</v>
          </cell>
        </row>
        <row r="1272">
          <cell r="A1272" t="str">
            <v>002068.SZ</v>
          </cell>
          <cell r="B1272" t="str">
            <v>黑猫股份</v>
          </cell>
          <cell r="C1272">
            <v>0</v>
          </cell>
          <cell r="D1272">
            <v>0</v>
          </cell>
          <cell r="E1272">
            <v>0</v>
          </cell>
          <cell r="F1272">
            <v>8644.38</v>
          </cell>
          <cell r="G1272">
            <v>-8644.38</v>
          </cell>
        </row>
        <row r="1273">
          <cell r="A1273" t="str">
            <v>002080.SZ</v>
          </cell>
          <cell r="B1273" t="str">
            <v>中材科技</v>
          </cell>
          <cell r="C1273">
            <v>0</v>
          </cell>
          <cell r="D1273">
            <v>0</v>
          </cell>
          <cell r="E1273">
            <v>0</v>
          </cell>
          <cell r="F1273">
            <v>234007929.14</v>
          </cell>
          <cell r="G1273">
            <v>-234007929.14</v>
          </cell>
        </row>
        <row r="1274">
          <cell r="A1274" t="str">
            <v>300621.SZ</v>
          </cell>
          <cell r="B1274" t="str">
            <v>维业股份</v>
          </cell>
          <cell r="C1274">
            <v>0</v>
          </cell>
          <cell r="D1274">
            <v>0</v>
          </cell>
          <cell r="E1274">
            <v>0</v>
          </cell>
          <cell r="F1274">
            <v>4838.99</v>
          </cell>
          <cell r="G1274">
            <v>-4838.99</v>
          </cell>
        </row>
        <row r="1275">
          <cell r="A1275" t="str">
            <v>300581.SZ</v>
          </cell>
          <cell r="B1275" t="str">
            <v>晨曦航空</v>
          </cell>
          <cell r="C1275">
            <v>0</v>
          </cell>
          <cell r="D1275">
            <v>0</v>
          </cell>
          <cell r="E1275">
            <v>0</v>
          </cell>
          <cell r="F1275">
            <v>-617.09</v>
          </cell>
          <cell r="G1275">
            <v>617.09</v>
          </cell>
        </row>
        <row r="1276">
          <cell r="A1276" t="str">
            <v>002047.SZ</v>
          </cell>
          <cell r="B1276" t="str">
            <v>宝鹰股份</v>
          </cell>
          <cell r="C1276">
            <v>0</v>
          </cell>
          <cell r="D1276">
            <v>0</v>
          </cell>
          <cell r="E1276">
            <v>0</v>
          </cell>
          <cell r="F1276">
            <v>54445.33</v>
          </cell>
          <cell r="G1276">
            <v>-54445.33</v>
          </cell>
        </row>
        <row r="1277">
          <cell r="A1277" t="str">
            <v>300530.SZ</v>
          </cell>
          <cell r="B1277" t="str">
            <v>*ST达志</v>
          </cell>
          <cell r="C1277">
            <v>0</v>
          </cell>
          <cell r="D1277">
            <v>0</v>
          </cell>
          <cell r="E1277">
            <v>0</v>
          </cell>
          <cell r="F1277">
            <v>-1403314.05</v>
          </cell>
          <cell r="G1277">
            <v>1403314.05</v>
          </cell>
        </row>
        <row r="1278">
          <cell r="A1278" t="str">
            <v>002079.SZ</v>
          </cell>
          <cell r="B1278" t="str">
            <v>苏州固锝</v>
          </cell>
          <cell r="C1278">
            <v>0</v>
          </cell>
          <cell r="D1278">
            <v>0</v>
          </cell>
          <cell r="E1278">
            <v>0</v>
          </cell>
          <cell r="F1278">
            <v>1210071.73</v>
          </cell>
          <cell r="G1278">
            <v>-1210071.73</v>
          </cell>
        </row>
        <row r="1279">
          <cell r="A1279" t="str">
            <v>002081.SZ</v>
          </cell>
          <cell r="B1279" t="str">
            <v>金螳螂</v>
          </cell>
          <cell r="C1279">
            <v>0</v>
          </cell>
          <cell r="D1279">
            <v>0</v>
          </cell>
          <cell r="E1279">
            <v>0</v>
          </cell>
          <cell r="F1279">
            <v>-18570.3</v>
          </cell>
          <cell r="G1279">
            <v>18570.3</v>
          </cell>
        </row>
        <row r="1280">
          <cell r="A1280" t="str">
            <v>300542.SZ</v>
          </cell>
          <cell r="B1280" t="str">
            <v>新晨科技</v>
          </cell>
          <cell r="C1280">
            <v>0</v>
          </cell>
          <cell r="D1280">
            <v>0</v>
          </cell>
          <cell r="E1280">
            <v>0</v>
          </cell>
          <cell r="F1280">
            <v>-19689.43</v>
          </cell>
          <cell r="G1280">
            <v>19689.43</v>
          </cell>
        </row>
        <row r="1281">
          <cell r="A1281" t="str">
            <v>002058.SZ</v>
          </cell>
          <cell r="B1281" t="str">
            <v>*ST威尔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</row>
        <row r="1282">
          <cell r="A1282" t="str">
            <v>300613.SZ</v>
          </cell>
          <cell r="B1282" t="str">
            <v>富瀚微</v>
          </cell>
          <cell r="C1282">
            <v>0</v>
          </cell>
          <cell r="D1282">
            <v>0</v>
          </cell>
          <cell r="E1282">
            <v>0</v>
          </cell>
          <cell r="F1282">
            <v>-42691.74</v>
          </cell>
          <cell r="G1282">
            <v>42691.74</v>
          </cell>
        </row>
        <row r="1283">
          <cell r="A1283" t="str">
            <v>002093.SZ</v>
          </cell>
          <cell r="B1283" t="str">
            <v>国脉科技</v>
          </cell>
          <cell r="C1283">
            <v>0</v>
          </cell>
          <cell r="D1283">
            <v>0</v>
          </cell>
          <cell r="E1283">
            <v>0</v>
          </cell>
          <cell r="F1283">
            <v>148502.46</v>
          </cell>
          <cell r="G1283">
            <v>-148502.46</v>
          </cell>
        </row>
        <row r="1284">
          <cell r="A1284" t="str">
            <v>300543.SZ</v>
          </cell>
          <cell r="B1284" t="str">
            <v>朗科智能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</row>
        <row r="1285">
          <cell r="A1285" t="str">
            <v>300628.SZ</v>
          </cell>
          <cell r="B1285" t="str">
            <v>亿联网络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</row>
        <row r="1286">
          <cell r="A1286" t="str">
            <v>300643.SZ</v>
          </cell>
          <cell r="B1286" t="str">
            <v>万通智控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</row>
        <row r="1287">
          <cell r="A1287" t="str">
            <v>300625.SZ</v>
          </cell>
          <cell r="B1287" t="str">
            <v>三雄极光</v>
          </cell>
          <cell r="C1287">
            <v>0</v>
          </cell>
          <cell r="D1287">
            <v>0</v>
          </cell>
          <cell r="E1287">
            <v>0</v>
          </cell>
          <cell r="F1287">
            <v>-14840.63</v>
          </cell>
          <cell r="G1287">
            <v>14840.63</v>
          </cell>
        </row>
        <row r="1288">
          <cell r="A1288" t="str">
            <v>300557.SZ</v>
          </cell>
          <cell r="B1288" t="str">
            <v>理工光科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</row>
        <row r="1289">
          <cell r="A1289" t="str">
            <v>300638.SZ</v>
          </cell>
          <cell r="B1289" t="str">
            <v>广和通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</row>
        <row r="1290">
          <cell r="A1290" t="str">
            <v>002091.SZ</v>
          </cell>
          <cell r="B1290" t="str">
            <v>江苏国泰</v>
          </cell>
          <cell r="C1290">
            <v>0</v>
          </cell>
          <cell r="D1290">
            <v>0</v>
          </cell>
          <cell r="E1290">
            <v>0</v>
          </cell>
          <cell r="F1290">
            <v>100055.92</v>
          </cell>
          <cell r="G1290">
            <v>-100055.92</v>
          </cell>
        </row>
        <row r="1291">
          <cell r="A1291" t="str">
            <v>002097.SZ</v>
          </cell>
          <cell r="B1291" t="str">
            <v>山河智能</v>
          </cell>
          <cell r="C1291">
            <v>0</v>
          </cell>
          <cell r="D1291">
            <v>0</v>
          </cell>
          <cell r="E1291">
            <v>0</v>
          </cell>
          <cell r="F1291">
            <v>-3469011.58</v>
          </cell>
          <cell r="G1291">
            <v>3469011.58</v>
          </cell>
        </row>
        <row r="1292">
          <cell r="A1292" t="str">
            <v>002060.SZ</v>
          </cell>
          <cell r="B1292" t="str">
            <v>粤水电</v>
          </cell>
          <cell r="C1292">
            <v>0</v>
          </cell>
          <cell r="D1292">
            <v>0</v>
          </cell>
          <cell r="E1292">
            <v>0</v>
          </cell>
          <cell r="F1292">
            <v>1248929.95</v>
          </cell>
          <cell r="G1292">
            <v>-1248929.95</v>
          </cell>
        </row>
        <row r="1293">
          <cell r="A1293" t="str">
            <v>300626.SZ</v>
          </cell>
          <cell r="B1293" t="str">
            <v>华瑞股份</v>
          </cell>
          <cell r="C1293">
            <v>0</v>
          </cell>
          <cell r="D1293">
            <v>0</v>
          </cell>
          <cell r="E1293">
            <v>0</v>
          </cell>
          <cell r="F1293">
            <v>-1239930.46</v>
          </cell>
          <cell r="G1293">
            <v>1239930.46</v>
          </cell>
        </row>
        <row r="1294">
          <cell r="A1294" t="str">
            <v>300591.SZ</v>
          </cell>
          <cell r="B1294" t="str">
            <v>万里马</v>
          </cell>
          <cell r="C1294">
            <v>0</v>
          </cell>
          <cell r="D1294">
            <v>0</v>
          </cell>
          <cell r="E1294">
            <v>0</v>
          </cell>
          <cell r="F1294">
            <v>-284.38</v>
          </cell>
          <cell r="G1294">
            <v>284.38</v>
          </cell>
        </row>
        <row r="1295">
          <cell r="A1295" t="str">
            <v>300636.SZ</v>
          </cell>
          <cell r="B1295" t="str">
            <v>同和药业</v>
          </cell>
          <cell r="C1295">
            <v>0</v>
          </cell>
          <cell r="D1295">
            <v>0</v>
          </cell>
          <cell r="E1295">
            <v>0</v>
          </cell>
          <cell r="F1295">
            <v>-142584.52</v>
          </cell>
          <cell r="G1295">
            <v>142584.52</v>
          </cell>
        </row>
        <row r="1296">
          <cell r="A1296" t="str">
            <v>002103.SZ</v>
          </cell>
          <cell r="B1296" t="str">
            <v>广博股份</v>
          </cell>
          <cell r="C1296">
            <v>0</v>
          </cell>
          <cell r="D1296">
            <v>0</v>
          </cell>
          <cell r="E1296">
            <v>0</v>
          </cell>
          <cell r="F1296">
            <v>612716.37</v>
          </cell>
          <cell r="G1296">
            <v>-612716.37</v>
          </cell>
        </row>
        <row r="1297">
          <cell r="A1297" t="str">
            <v>002053.SZ</v>
          </cell>
          <cell r="B1297" t="str">
            <v>云南能投</v>
          </cell>
          <cell r="C1297">
            <v>0</v>
          </cell>
          <cell r="D1297">
            <v>0</v>
          </cell>
          <cell r="E1297">
            <v>0</v>
          </cell>
          <cell r="F1297">
            <v>2179744.79</v>
          </cell>
          <cell r="G1297">
            <v>-2179744.79</v>
          </cell>
        </row>
        <row r="1298">
          <cell r="A1298" t="str">
            <v>002101.SZ</v>
          </cell>
          <cell r="B1298" t="str">
            <v>广东鸿图</v>
          </cell>
          <cell r="C1298">
            <v>0</v>
          </cell>
          <cell r="D1298">
            <v>0</v>
          </cell>
          <cell r="E1298">
            <v>0</v>
          </cell>
          <cell r="F1298">
            <v>-192562.45</v>
          </cell>
          <cell r="G1298">
            <v>192562.45</v>
          </cell>
        </row>
        <row r="1299">
          <cell r="A1299" t="str">
            <v>300572.SZ</v>
          </cell>
          <cell r="B1299" t="str">
            <v>安车检测</v>
          </cell>
          <cell r="C1299">
            <v>0</v>
          </cell>
          <cell r="D1299">
            <v>0</v>
          </cell>
          <cell r="E1299">
            <v>0</v>
          </cell>
          <cell r="F1299">
            <v>-35575.21</v>
          </cell>
          <cell r="G1299">
            <v>35575.21</v>
          </cell>
        </row>
        <row r="1300">
          <cell r="A1300" t="str">
            <v>300577.SZ</v>
          </cell>
          <cell r="B1300" t="str">
            <v>开润股份</v>
          </cell>
          <cell r="C1300">
            <v>0</v>
          </cell>
          <cell r="D1300">
            <v>0</v>
          </cell>
          <cell r="E1300">
            <v>0</v>
          </cell>
          <cell r="F1300">
            <v>-2599504.86</v>
          </cell>
          <cell r="G1300">
            <v>2599504.86</v>
          </cell>
        </row>
        <row r="1301">
          <cell r="A1301" t="str">
            <v>300584.SZ</v>
          </cell>
          <cell r="B1301" t="str">
            <v>海辰药业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</row>
        <row r="1302">
          <cell r="A1302" t="str">
            <v>002105.SZ</v>
          </cell>
          <cell r="B1302" t="str">
            <v>信隆健康</v>
          </cell>
          <cell r="C1302">
            <v>0</v>
          </cell>
          <cell r="D1302">
            <v>0</v>
          </cell>
          <cell r="E1302">
            <v>0</v>
          </cell>
          <cell r="F1302">
            <v>-682678.44</v>
          </cell>
          <cell r="G1302">
            <v>682678.44</v>
          </cell>
        </row>
        <row r="1303">
          <cell r="A1303" t="str">
            <v>002110.SZ</v>
          </cell>
          <cell r="B1303" t="str">
            <v>三钢闽光</v>
          </cell>
          <cell r="C1303">
            <v>0</v>
          </cell>
          <cell r="D1303">
            <v>0</v>
          </cell>
          <cell r="E1303">
            <v>0</v>
          </cell>
          <cell r="F1303">
            <v>2935142.23</v>
          </cell>
          <cell r="G1303">
            <v>-2935142.23</v>
          </cell>
        </row>
        <row r="1304">
          <cell r="A1304" t="str">
            <v>300610.SZ</v>
          </cell>
          <cell r="B1304" t="str">
            <v>晨化股份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</row>
        <row r="1305">
          <cell r="A1305" t="str">
            <v>002083.SZ</v>
          </cell>
          <cell r="B1305" t="str">
            <v>孚日股份</v>
          </cell>
          <cell r="C1305">
            <v>0</v>
          </cell>
          <cell r="D1305">
            <v>0</v>
          </cell>
          <cell r="E1305">
            <v>0</v>
          </cell>
          <cell r="F1305">
            <v>2102862.62</v>
          </cell>
          <cell r="G1305">
            <v>-2102862.62</v>
          </cell>
        </row>
        <row r="1306">
          <cell r="A1306" t="str">
            <v>300627.SZ</v>
          </cell>
          <cell r="B1306" t="str">
            <v>华测导航</v>
          </cell>
          <cell r="C1306">
            <v>0</v>
          </cell>
          <cell r="D1306">
            <v>0</v>
          </cell>
          <cell r="E1306">
            <v>0</v>
          </cell>
          <cell r="F1306">
            <v>-4092.63</v>
          </cell>
          <cell r="G1306">
            <v>4092.63</v>
          </cell>
        </row>
        <row r="1307">
          <cell r="A1307" t="str">
            <v>002107.SZ</v>
          </cell>
          <cell r="B1307" t="str">
            <v>沃华医药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</row>
        <row r="1308">
          <cell r="A1308" t="str">
            <v>300629.SZ</v>
          </cell>
          <cell r="B1308" t="str">
            <v>新劲刚</v>
          </cell>
          <cell r="C1308">
            <v>0</v>
          </cell>
          <cell r="D1308">
            <v>0</v>
          </cell>
          <cell r="E1308">
            <v>0</v>
          </cell>
          <cell r="F1308">
            <v>171269.37</v>
          </cell>
          <cell r="G1308">
            <v>-171269.37</v>
          </cell>
        </row>
        <row r="1309">
          <cell r="A1309" t="str">
            <v>002087.SZ</v>
          </cell>
          <cell r="B1309" t="str">
            <v>新野纺织</v>
          </cell>
          <cell r="C1309">
            <v>0</v>
          </cell>
          <cell r="D1309">
            <v>0</v>
          </cell>
          <cell r="E1309">
            <v>0</v>
          </cell>
          <cell r="F1309">
            <v>226798.21</v>
          </cell>
          <cell r="G1309">
            <v>-226798.21</v>
          </cell>
        </row>
        <row r="1310">
          <cell r="A1310" t="str">
            <v>300640.SZ</v>
          </cell>
          <cell r="B1310" t="str">
            <v>德艺文创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</row>
        <row r="1311">
          <cell r="A1311" t="str">
            <v>002075.SZ</v>
          </cell>
          <cell r="B1311" t="str">
            <v>沙钢股份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</row>
        <row r="1312">
          <cell r="A1312" t="str">
            <v>002095.SZ</v>
          </cell>
          <cell r="B1312" t="str">
            <v>生意宝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</row>
        <row r="1313">
          <cell r="A1313" t="str">
            <v>300632.SZ</v>
          </cell>
          <cell r="B1313" t="str">
            <v>光莆股份</v>
          </cell>
          <cell r="C1313">
            <v>0</v>
          </cell>
          <cell r="D1313">
            <v>0</v>
          </cell>
          <cell r="E1313">
            <v>0</v>
          </cell>
          <cell r="F1313">
            <v>241703.36</v>
          </cell>
          <cell r="G1313">
            <v>-241703.36</v>
          </cell>
        </row>
        <row r="1314">
          <cell r="A1314" t="str">
            <v>300645.SZ</v>
          </cell>
          <cell r="B1314" t="str">
            <v>正元智慧</v>
          </cell>
          <cell r="C1314">
            <v>0</v>
          </cell>
          <cell r="D1314">
            <v>0</v>
          </cell>
          <cell r="E1314">
            <v>0</v>
          </cell>
          <cell r="F1314">
            <v>9765.12</v>
          </cell>
          <cell r="G1314">
            <v>-9765.12</v>
          </cell>
        </row>
        <row r="1315">
          <cell r="A1315" t="str">
            <v>002114.SZ</v>
          </cell>
          <cell r="B1315" t="str">
            <v>罗平锌电</v>
          </cell>
          <cell r="C1315">
            <v>0</v>
          </cell>
          <cell r="D1315">
            <v>0</v>
          </cell>
          <cell r="E1315">
            <v>0</v>
          </cell>
          <cell r="F1315">
            <v>3920125.9</v>
          </cell>
          <cell r="G1315">
            <v>-3920125.9</v>
          </cell>
        </row>
        <row r="1316">
          <cell r="A1316" t="str">
            <v>002116.SZ</v>
          </cell>
          <cell r="B1316" t="str">
            <v>中国海诚</v>
          </cell>
          <cell r="C1316">
            <v>0</v>
          </cell>
          <cell r="D1316">
            <v>0</v>
          </cell>
          <cell r="E1316">
            <v>0</v>
          </cell>
          <cell r="F1316">
            <v>-11199.1</v>
          </cell>
          <cell r="G1316">
            <v>11199.1</v>
          </cell>
        </row>
        <row r="1317">
          <cell r="A1317" t="str">
            <v>300650.SZ</v>
          </cell>
          <cell r="B1317" t="str">
            <v>太龙股份</v>
          </cell>
          <cell r="C1317">
            <v>0</v>
          </cell>
          <cell r="D1317">
            <v>0</v>
          </cell>
          <cell r="E1317">
            <v>0</v>
          </cell>
          <cell r="F1317">
            <v>4000</v>
          </cell>
          <cell r="G1317">
            <v>-4000</v>
          </cell>
        </row>
        <row r="1318">
          <cell r="A1318" t="str">
            <v>002132.SZ</v>
          </cell>
          <cell r="B1318" t="str">
            <v>恒星科技</v>
          </cell>
          <cell r="C1318">
            <v>0</v>
          </cell>
          <cell r="D1318">
            <v>0</v>
          </cell>
          <cell r="E1318">
            <v>0</v>
          </cell>
          <cell r="F1318">
            <v>1773065.38</v>
          </cell>
          <cell r="G1318">
            <v>-1773065.38</v>
          </cell>
        </row>
        <row r="1319">
          <cell r="A1319" t="str">
            <v>002120.SZ</v>
          </cell>
          <cell r="B1319" t="str">
            <v>韵达股份</v>
          </cell>
          <cell r="C1319">
            <v>0</v>
          </cell>
          <cell r="D1319">
            <v>0</v>
          </cell>
          <cell r="E1319">
            <v>0</v>
          </cell>
          <cell r="F1319">
            <v>43423245.87</v>
          </cell>
          <cell r="G1319">
            <v>-43423245.87</v>
          </cell>
        </row>
        <row r="1320">
          <cell r="A1320" t="str">
            <v>600000.SH</v>
          </cell>
          <cell r="B1320" t="str">
            <v>浦发银行</v>
          </cell>
          <cell r="C1320">
            <v>0</v>
          </cell>
          <cell r="D1320">
            <v>0</v>
          </cell>
          <cell r="E1320">
            <v>0</v>
          </cell>
          <cell r="F1320">
            <v>43000000</v>
          </cell>
          <cell r="G1320">
            <v>-43000000</v>
          </cell>
        </row>
        <row r="1321">
          <cell r="A1321" t="str">
            <v>002122.SZ</v>
          </cell>
          <cell r="B1321" t="str">
            <v>ST天马</v>
          </cell>
          <cell r="C1321">
            <v>0</v>
          </cell>
          <cell r="D1321">
            <v>0</v>
          </cell>
          <cell r="E1321">
            <v>0</v>
          </cell>
          <cell r="F1321">
            <v>522952.64</v>
          </cell>
          <cell r="G1321">
            <v>-522952.64</v>
          </cell>
        </row>
        <row r="1322">
          <cell r="A1322" t="str">
            <v>002126.SZ</v>
          </cell>
          <cell r="B1322" t="str">
            <v>银轮股份</v>
          </cell>
          <cell r="C1322">
            <v>0</v>
          </cell>
          <cell r="D1322">
            <v>0</v>
          </cell>
          <cell r="E1322">
            <v>0</v>
          </cell>
          <cell r="F1322">
            <v>1045200.48</v>
          </cell>
          <cell r="G1322">
            <v>-1045200.48</v>
          </cell>
        </row>
        <row r="1323">
          <cell r="A1323" t="str">
            <v>002121.SZ</v>
          </cell>
          <cell r="B1323" t="str">
            <v>科陆电子</v>
          </cell>
          <cell r="C1323">
            <v>0</v>
          </cell>
          <cell r="D1323">
            <v>0</v>
          </cell>
          <cell r="E1323">
            <v>0</v>
          </cell>
          <cell r="F1323">
            <v>169958.41</v>
          </cell>
          <cell r="G1323">
            <v>-169958.41</v>
          </cell>
        </row>
        <row r="1324">
          <cell r="A1324" t="str">
            <v>300651.SZ</v>
          </cell>
          <cell r="B1324" t="str">
            <v>金陵体育</v>
          </cell>
          <cell r="C1324">
            <v>0</v>
          </cell>
          <cell r="D1324">
            <v>0</v>
          </cell>
          <cell r="E1324">
            <v>0</v>
          </cell>
          <cell r="F1324">
            <v>26702.79</v>
          </cell>
          <cell r="G1324">
            <v>-26702.79</v>
          </cell>
        </row>
        <row r="1325">
          <cell r="A1325" t="str">
            <v>600051.SH</v>
          </cell>
          <cell r="B1325" t="str">
            <v>宁波联合</v>
          </cell>
          <cell r="C1325">
            <v>0</v>
          </cell>
          <cell r="D1325">
            <v>0</v>
          </cell>
          <cell r="E1325">
            <v>0</v>
          </cell>
          <cell r="F1325">
            <v>284251.24</v>
          </cell>
          <cell r="G1325">
            <v>-284251.24</v>
          </cell>
        </row>
        <row r="1326">
          <cell r="A1326" t="str">
            <v>002147.SZ</v>
          </cell>
          <cell r="B1326" t="str">
            <v>*ST新光</v>
          </cell>
          <cell r="C1326">
            <v>0</v>
          </cell>
          <cell r="D1326">
            <v>0</v>
          </cell>
          <cell r="E1326">
            <v>0</v>
          </cell>
          <cell r="F1326">
            <v>-1011949.54</v>
          </cell>
          <cell r="G1326">
            <v>1011949.54</v>
          </cell>
        </row>
        <row r="1327">
          <cell r="A1327" t="str">
            <v>300658.SZ</v>
          </cell>
          <cell r="B1327" t="str">
            <v>延江股份</v>
          </cell>
          <cell r="C1327">
            <v>0</v>
          </cell>
          <cell r="D1327">
            <v>0</v>
          </cell>
          <cell r="E1327">
            <v>0</v>
          </cell>
          <cell r="F1327">
            <v>-11177.01</v>
          </cell>
          <cell r="G1327">
            <v>11177.01</v>
          </cell>
        </row>
        <row r="1328">
          <cell r="A1328" t="str">
            <v>002125.SZ</v>
          </cell>
          <cell r="B1328" t="str">
            <v>湘潭电化</v>
          </cell>
          <cell r="C1328">
            <v>0</v>
          </cell>
          <cell r="D1328">
            <v>0</v>
          </cell>
          <cell r="E1328">
            <v>0</v>
          </cell>
          <cell r="F1328">
            <v>-8377.59</v>
          </cell>
          <cell r="G1328">
            <v>8377.59</v>
          </cell>
        </row>
        <row r="1329">
          <cell r="A1329" t="str">
            <v>002123.SZ</v>
          </cell>
          <cell r="B1329" t="str">
            <v>梦网科技</v>
          </cell>
          <cell r="C1329">
            <v>0</v>
          </cell>
          <cell r="D1329">
            <v>0</v>
          </cell>
          <cell r="E1329">
            <v>0</v>
          </cell>
          <cell r="F1329">
            <v>-367253.25</v>
          </cell>
          <cell r="G1329">
            <v>367253.25</v>
          </cell>
        </row>
        <row r="1330">
          <cell r="A1330" t="str">
            <v>002136.SZ</v>
          </cell>
          <cell r="B1330" t="str">
            <v>安纳达</v>
          </cell>
          <cell r="C1330">
            <v>0</v>
          </cell>
          <cell r="D1330">
            <v>0</v>
          </cell>
          <cell r="E1330">
            <v>0</v>
          </cell>
          <cell r="F1330">
            <v>-1813522.03</v>
          </cell>
          <cell r="G1330">
            <v>1813522.03</v>
          </cell>
        </row>
        <row r="1331">
          <cell r="A1331" t="str">
            <v>002127.SZ</v>
          </cell>
          <cell r="B1331" t="str">
            <v>南极电商</v>
          </cell>
          <cell r="C1331">
            <v>0</v>
          </cell>
          <cell r="D1331">
            <v>0</v>
          </cell>
          <cell r="E1331">
            <v>0</v>
          </cell>
          <cell r="F1331">
            <v>-3935.25</v>
          </cell>
          <cell r="G1331">
            <v>3935.25</v>
          </cell>
        </row>
        <row r="1332">
          <cell r="A1332" t="str">
            <v>300652.SZ</v>
          </cell>
          <cell r="B1332" t="str">
            <v>雷迪克</v>
          </cell>
          <cell r="C1332">
            <v>0</v>
          </cell>
          <cell r="D1332">
            <v>0</v>
          </cell>
          <cell r="E1332">
            <v>0</v>
          </cell>
          <cell r="F1332">
            <v>432188.06</v>
          </cell>
          <cell r="G1332">
            <v>-432188.06</v>
          </cell>
        </row>
        <row r="1333">
          <cell r="A1333" t="str">
            <v>002160.SZ</v>
          </cell>
          <cell r="B1333" t="str">
            <v>常铝股份</v>
          </cell>
          <cell r="C1333">
            <v>0</v>
          </cell>
          <cell r="D1333">
            <v>0</v>
          </cell>
          <cell r="E1333">
            <v>0</v>
          </cell>
          <cell r="F1333">
            <v>-92403.75</v>
          </cell>
          <cell r="G1333">
            <v>92403.75</v>
          </cell>
        </row>
        <row r="1334">
          <cell r="A1334" t="str">
            <v>002128.SZ</v>
          </cell>
          <cell r="B1334" t="str">
            <v>电投能源</v>
          </cell>
          <cell r="C1334">
            <v>0</v>
          </cell>
          <cell r="D1334">
            <v>0</v>
          </cell>
          <cell r="E1334">
            <v>0</v>
          </cell>
          <cell r="F1334">
            <v>18134.64</v>
          </cell>
          <cell r="G1334">
            <v>-18134.64</v>
          </cell>
        </row>
        <row r="1335">
          <cell r="A1335" t="str">
            <v>002157.SZ</v>
          </cell>
          <cell r="B1335" t="str">
            <v>正邦科技</v>
          </cell>
          <cell r="C1335">
            <v>0</v>
          </cell>
          <cell r="D1335">
            <v>0</v>
          </cell>
          <cell r="E1335">
            <v>0</v>
          </cell>
          <cell r="F1335">
            <v>-10784579.33</v>
          </cell>
          <cell r="G1335">
            <v>10784579.33</v>
          </cell>
        </row>
        <row r="1336">
          <cell r="A1336" t="str">
            <v>600085.SH</v>
          </cell>
          <cell r="B1336" t="str">
            <v>同仁堂</v>
          </cell>
          <cell r="C1336">
            <v>0</v>
          </cell>
          <cell r="D1336">
            <v>0</v>
          </cell>
          <cell r="E1336">
            <v>0</v>
          </cell>
          <cell r="F1336">
            <v>5926.28</v>
          </cell>
          <cell r="G1336">
            <v>-5926.28</v>
          </cell>
        </row>
        <row r="1337">
          <cell r="A1337" t="str">
            <v>300662.SZ</v>
          </cell>
          <cell r="B1337" t="str">
            <v>科锐国际</v>
          </cell>
          <cell r="C1337">
            <v>0</v>
          </cell>
          <cell r="D1337">
            <v>0</v>
          </cell>
          <cell r="E1337">
            <v>0</v>
          </cell>
          <cell r="F1337">
            <v>43397.66</v>
          </cell>
          <cell r="G1337">
            <v>-43397.66</v>
          </cell>
        </row>
        <row r="1338">
          <cell r="A1338" t="str">
            <v>600033.SH</v>
          </cell>
          <cell r="B1338" t="str">
            <v>福建高速</v>
          </cell>
          <cell r="C1338">
            <v>0</v>
          </cell>
          <cell r="D1338">
            <v>0</v>
          </cell>
          <cell r="E1338">
            <v>0</v>
          </cell>
          <cell r="F1338">
            <v>28036.08</v>
          </cell>
          <cell r="G1338">
            <v>-28036.08</v>
          </cell>
        </row>
        <row r="1339">
          <cell r="A1339" t="str">
            <v>600057.SH</v>
          </cell>
          <cell r="B1339" t="str">
            <v>厦门象屿</v>
          </cell>
          <cell r="C1339">
            <v>0</v>
          </cell>
          <cell r="D1339">
            <v>0</v>
          </cell>
          <cell r="E1339">
            <v>0</v>
          </cell>
          <cell r="F1339">
            <v>8770280.87</v>
          </cell>
          <cell r="G1339">
            <v>-8770280.87</v>
          </cell>
        </row>
        <row r="1340">
          <cell r="A1340" t="str">
            <v>600017.SH</v>
          </cell>
          <cell r="B1340" t="str">
            <v>日照港</v>
          </cell>
          <cell r="C1340">
            <v>0</v>
          </cell>
          <cell r="D1340">
            <v>0</v>
          </cell>
          <cell r="E1340">
            <v>0</v>
          </cell>
          <cell r="F1340">
            <v>-1832483.3</v>
          </cell>
          <cell r="G1340">
            <v>1832483.3</v>
          </cell>
        </row>
        <row r="1341">
          <cell r="A1341" t="str">
            <v>600093.SH</v>
          </cell>
          <cell r="B1341" t="str">
            <v>*ST易见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</row>
        <row r="1342">
          <cell r="A1342" t="str">
            <v>002162.SZ</v>
          </cell>
          <cell r="B1342" t="str">
            <v>悦心健康</v>
          </cell>
          <cell r="C1342">
            <v>0</v>
          </cell>
          <cell r="D1342">
            <v>0</v>
          </cell>
          <cell r="E1342">
            <v>0</v>
          </cell>
          <cell r="F1342">
            <v>-243079.16</v>
          </cell>
          <cell r="G1342">
            <v>243079.16</v>
          </cell>
        </row>
        <row r="1343">
          <cell r="A1343" t="str">
            <v>600118.SH</v>
          </cell>
          <cell r="B1343" t="str">
            <v>中国卫星</v>
          </cell>
          <cell r="C1343">
            <v>0</v>
          </cell>
          <cell r="D1343">
            <v>0</v>
          </cell>
          <cell r="E1343">
            <v>0</v>
          </cell>
          <cell r="F1343">
            <v>2543.12</v>
          </cell>
          <cell r="G1343">
            <v>-2543.12</v>
          </cell>
        </row>
        <row r="1344">
          <cell r="A1344" t="str">
            <v>600080.SH</v>
          </cell>
          <cell r="B1344" t="str">
            <v>金花股份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</row>
        <row r="1345">
          <cell r="A1345" t="str">
            <v>600004.SH</v>
          </cell>
          <cell r="B1345" t="str">
            <v>白云机场</v>
          </cell>
          <cell r="C1345">
            <v>0</v>
          </cell>
          <cell r="D1345">
            <v>0</v>
          </cell>
          <cell r="E1345">
            <v>0</v>
          </cell>
          <cell r="F1345">
            <v>199436.04</v>
          </cell>
          <cell r="G1345">
            <v>-199436.04</v>
          </cell>
        </row>
        <row r="1346">
          <cell r="A1346" t="str">
            <v>600020.SH</v>
          </cell>
          <cell r="B1346" t="str">
            <v>中原高速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</row>
        <row r="1347">
          <cell r="A1347" t="str">
            <v>002150.SZ</v>
          </cell>
          <cell r="B1347" t="str">
            <v>通润装备</v>
          </cell>
          <cell r="C1347">
            <v>0</v>
          </cell>
          <cell r="D1347">
            <v>0</v>
          </cell>
          <cell r="E1347">
            <v>0</v>
          </cell>
          <cell r="F1347">
            <v>429084.49</v>
          </cell>
          <cell r="G1347">
            <v>-429084.49</v>
          </cell>
        </row>
        <row r="1348">
          <cell r="A1348" t="str">
            <v>600011.SH</v>
          </cell>
          <cell r="B1348" t="str">
            <v>华能国际</v>
          </cell>
          <cell r="C1348">
            <v>0</v>
          </cell>
          <cell r="D1348">
            <v>0</v>
          </cell>
          <cell r="E1348">
            <v>0</v>
          </cell>
          <cell r="F1348">
            <v>180087241</v>
          </cell>
          <cell r="G1348">
            <v>-180087241</v>
          </cell>
        </row>
        <row r="1349">
          <cell r="A1349" t="str">
            <v>600070.SH</v>
          </cell>
          <cell r="B1349" t="str">
            <v>浙江富润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</row>
        <row r="1350">
          <cell r="A1350" t="str">
            <v>002174.SZ</v>
          </cell>
          <cell r="B1350" t="str">
            <v>游族网络</v>
          </cell>
          <cell r="C1350">
            <v>0</v>
          </cell>
          <cell r="D1350">
            <v>0</v>
          </cell>
          <cell r="E1350">
            <v>0</v>
          </cell>
          <cell r="F1350">
            <v>444132.06</v>
          </cell>
          <cell r="G1350">
            <v>-444132.06</v>
          </cell>
        </row>
        <row r="1351">
          <cell r="A1351" t="str">
            <v>002137.SZ</v>
          </cell>
          <cell r="B1351" t="str">
            <v>实益达</v>
          </cell>
          <cell r="C1351">
            <v>0</v>
          </cell>
          <cell r="D1351">
            <v>0</v>
          </cell>
          <cell r="E1351">
            <v>0</v>
          </cell>
          <cell r="F1351">
            <v>-540858.63</v>
          </cell>
          <cell r="G1351">
            <v>540858.63</v>
          </cell>
        </row>
        <row r="1352">
          <cell r="A1352" t="str">
            <v>600036.SH</v>
          </cell>
          <cell r="B1352" t="str">
            <v>招商银行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</row>
        <row r="1353">
          <cell r="A1353" t="str">
            <v>600084.SH</v>
          </cell>
          <cell r="B1353" t="str">
            <v>*ST中葡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</row>
        <row r="1354">
          <cell r="A1354" t="str">
            <v>600035.SH</v>
          </cell>
          <cell r="B1354" t="str">
            <v>楚天高速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</row>
        <row r="1355">
          <cell r="A1355" t="str">
            <v>002209.SZ</v>
          </cell>
          <cell r="B1355" t="str">
            <v>达意隆</v>
          </cell>
          <cell r="C1355">
            <v>0</v>
          </cell>
          <cell r="D1355">
            <v>0</v>
          </cell>
          <cell r="E1355">
            <v>0</v>
          </cell>
          <cell r="F1355">
            <v>106369.59</v>
          </cell>
          <cell r="G1355">
            <v>-106369.59</v>
          </cell>
        </row>
        <row r="1356">
          <cell r="A1356" t="str">
            <v>600009.SH</v>
          </cell>
          <cell r="B1356" t="str">
            <v>上海机场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</row>
        <row r="1357">
          <cell r="A1357" t="str">
            <v>002227.SZ</v>
          </cell>
          <cell r="B1357" t="str">
            <v>奥特迅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</row>
        <row r="1358">
          <cell r="A1358" t="str">
            <v>002152.SZ</v>
          </cell>
          <cell r="B1358" t="str">
            <v>广电运通</v>
          </cell>
          <cell r="C1358">
            <v>0</v>
          </cell>
          <cell r="D1358">
            <v>0</v>
          </cell>
          <cell r="E1358">
            <v>0</v>
          </cell>
          <cell r="F1358">
            <v>-421842.99</v>
          </cell>
          <cell r="G1358">
            <v>421842.99</v>
          </cell>
        </row>
        <row r="1359">
          <cell r="A1359" t="str">
            <v>002166.SZ</v>
          </cell>
          <cell r="B1359" t="str">
            <v>莱茵生物</v>
          </cell>
          <cell r="C1359">
            <v>0</v>
          </cell>
          <cell r="D1359">
            <v>0</v>
          </cell>
          <cell r="E1359">
            <v>0</v>
          </cell>
          <cell r="F1359">
            <v>-205774.15</v>
          </cell>
          <cell r="G1359">
            <v>205774.15</v>
          </cell>
        </row>
        <row r="1360">
          <cell r="A1360" t="str">
            <v>002178.SZ</v>
          </cell>
          <cell r="B1360" t="str">
            <v>延华智能</v>
          </cell>
          <cell r="C1360">
            <v>0</v>
          </cell>
          <cell r="D1360">
            <v>0</v>
          </cell>
          <cell r="E1360">
            <v>0</v>
          </cell>
          <cell r="F1360">
            <v>292932.8</v>
          </cell>
          <cell r="G1360">
            <v>-292932.8</v>
          </cell>
        </row>
        <row r="1361">
          <cell r="A1361" t="str">
            <v>600120.SH</v>
          </cell>
          <cell r="B1361" t="str">
            <v>浙江东方</v>
          </cell>
          <cell r="C1361">
            <v>0</v>
          </cell>
          <cell r="D1361">
            <v>0</v>
          </cell>
          <cell r="E1361">
            <v>0</v>
          </cell>
          <cell r="F1361">
            <v>219995.92</v>
          </cell>
          <cell r="G1361">
            <v>-219995.92</v>
          </cell>
        </row>
        <row r="1362">
          <cell r="A1362" t="str">
            <v>600060.SH</v>
          </cell>
          <cell r="B1362" t="str">
            <v>海信视像</v>
          </cell>
          <cell r="C1362">
            <v>0</v>
          </cell>
          <cell r="D1362">
            <v>0</v>
          </cell>
          <cell r="E1362">
            <v>0</v>
          </cell>
          <cell r="F1362">
            <v>181986.06</v>
          </cell>
          <cell r="G1362">
            <v>-181986.06</v>
          </cell>
        </row>
        <row r="1363">
          <cell r="A1363" t="str">
            <v>600006.SH</v>
          </cell>
          <cell r="B1363" t="str">
            <v>东风汽车</v>
          </cell>
          <cell r="C1363">
            <v>0</v>
          </cell>
          <cell r="D1363">
            <v>0</v>
          </cell>
          <cell r="E1363">
            <v>0</v>
          </cell>
          <cell r="F1363">
            <v>-10522.53</v>
          </cell>
          <cell r="G1363">
            <v>10522.53</v>
          </cell>
        </row>
        <row r="1364">
          <cell r="A1364" t="str">
            <v>002130.SZ</v>
          </cell>
          <cell r="B1364" t="str">
            <v>沃尔核材</v>
          </cell>
          <cell r="C1364">
            <v>0</v>
          </cell>
          <cell r="D1364">
            <v>0</v>
          </cell>
          <cell r="E1364">
            <v>0</v>
          </cell>
          <cell r="F1364">
            <v>-895764.24</v>
          </cell>
          <cell r="G1364">
            <v>895764.24</v>
          </cell>
        </row>
        <row r="1365">
          <cell r="A1365" t="str">
            <v>600094.SH</v>
          </cell>
          <cell r="B1365" t="str">
            <v>大名城</v>
          </cell>
          <cell r="C1365">
            <v>0</v>
          </cell>
          <cell r="D1365">
            <v>0</v>
          </cell>
          <cell r="E1365">
            <v>0</v>
          </cell>
          <cell r="F1365">
            <v>45315.57</v>
          </cell>
          <cell r="G1365">
            <v>-45315.57</v>
          </cell>
        </row>
        <row r="1366">
          <cell r="A1366" t="str">
            <v>600160.SH</v>
          </cell>
          <cell r="B1366" t="str">
            <v>巨化股份</v>
          </cell>
          <cell r="C1366">
            <v>0</v>
          </cell>
          <cell r="D1366">
            <v>0</v>
          </cell>
          <cell r="E1366">
            <v>0</v>
          </cell>
          <cell r="F1366">
            <v>356533.51</v>
          </cell>
          <cell r="G1366">
            <v>-356533.51</v>
          </cell>
        </row>
        <row r="1367">
          <cell r="A1367" t="str">
            <v>600113.SH</v>
          </cell>
          <cell r="B1367" t="str">
            <v>浙江东日</v>
          </cell>
          <cell r="C1367">
            <v>0</v>
          </cell>
          <cell r="D1367">
            <v>0</v>
          </cell>
          <cell r="E1367">
            <v>0</v>
          </cell>
          <cell r="F1367">
            <v>-1698847.61</v>
          </cell>
          <cell r="G1367">
            <v>1698847.61</v>
          </cell>
        </row>
        <row r="1368">
          <cell r="A1368" t="str">
            <v>002170.SZ</v>
          </cell>
          <cell r="B1368" t="str">
            <v>芭田股份</v>
          </cell>
          <cell r="C1368">
            <v>0</v>
          </cell>
          <cell r="D1368">
            <v>0</v>
          </cell>
          <cell r="E1368">
            <v>0</v>
          </cell>
          <cell r="F1368">
            <v>-32323</v>
          </cell>
          <cell r="G1368">
            <v>32323</v>
          </cell>
        </row>
        <row r="1369">
          <cell r="A1369" t="str">
            <v>600031.SH</v>
          </cell>
          <cell r="B1369" t="str">
            <v>三一重工</v>
          </cell>
          <cell r="C1369">
            <v>0</v>
          </cell>
          <cell r="D1369">
            <v>0</v>
          </cell>
          <cell r="E1369">
            <v>0</v>
          </cell>
          <cell r="F1369">
            <v>10256000</v>
          </cell>
          <cell r="G1369">
            <v>-10256000</v>
          </cell>
        </row>
        <row r="1370">
          <cell r="A1370" t="str">
            <v>002183.SZ</v>
          </cell>
          <cell r="B1370" t="str">
            <v>怡亚通</v>
          </cell>
          <cell r="C1370">
            <v>0</v>
          </cell>
          <cell r="D1370">
            <v>0</v>
          </cell>
          <cell r="E1370">
            <v>0</v>
          </cell>
          <cell r="F1370">
            <v>-1880148</v>
          </cell>
          <cell r="G1370">
            <v>1880148</v>
          </cell>
        </row>
        <row r="1371">
          <cell r="A1371" t="str">
            <v>002153.SZ</v>
          </cell>
          <cell r="B1371" t="str">
            <v>石基信息</v>
          </cell>
          <cell r="C1371">
            <v>0</v>
          </cell>
          <cell r="D1371">
            <v>0</v>
          </cell>
          <cell r="E1371">
            <v>0</v>
          </cell>
          <cell r="F1371">
            <v>-540.49</v>
          </cell>
          <cell r="G1371">
            <v>540.49</v>
          </cell>
        </row>
        <row r="1372">
          <cell r="A1372" t="str">
            <v>600123.SH</v>
          </cell>
          <cell r="B1372" t="str">
            <v>兰花科创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</row>
        <row r="1373">
          <cell r="A1373" t="str">
            <v>600038.SH</v>
          </cell>
          <cell r="B1373" t="str">
            <v>中直股份</v>
          </cell>
          <cell r="C1373">
            <v>0</v>
          </cell>
          <cell r="D1373">
            <v>0</v>
          </cell>
          <cell r="E1373">
            <v>0</v>
          </cell>
          <cell r="F1373">
            <v>-571294.73</v>
          </cell>
          <cell r="G1373">
            <v>571294.73</v>
          </cell>
        </row>
        <row r="1374">
          <cell r="A1374" t="str">
            <v>600079.SH</v>
          </cell>
          <cell r="B1374" t="str">
            <v>人福医药</v>
          </cell>
          <cell r="C1374">
            <v>0</v>
          </cell>
          <cell r="D1374">
            <v>0</v>
          </cell>
          <cell r="E1374">
            <v>0</v>
          </cell>
          <cell r="F1374">
            <v>6399501.56</v>
          </cell>
          <cell r="G1374">
            <v>-6399501.56</v>
          </cell>
        </row>
        <row r="1375">
          <cell r="A1375" t="str">
            <v>600114.SH</v>
          </cell>
          <cell r="B1375" t="str">
            <v>东睦股份</v>
          </cell>
          <cell r="C1375">
            <v>0</v>
          </cell>
          <cell r="D1375">
            <v>0</v>
          </cell>
          <cell r="E1375">
            <v>0</v>
          </cell>
          <cell r="F1375">
            <v>3765232.75</v>
          </cell>
          <cell r="G1375">
            <v>-3765232.75</v>
          </cell>
        </row>
        <row r="1376">
          <cell r="A1376" t="str">
            <v>600021.SH</v>
          </cell>
          <cell r="B1376" t="str">
            <v>上海电力</v>
          </cell>
          <cell r="C1376">
            <v>0</v>
          </cell>
          <cell r="D1376">
            <v>0</v>
          </cell>
          <cell r="E1376">
            <v>0</v>
          </cell>
          <cell r="F1376">
            <v>738731.99</v>
          </cell>
          <cell r="G1376">
            <v>-738731.99</v>
          </cell>
        </row>
        <row r="1377">
          <cell r="A1377" t="str">
            <v>002201.SZ</v>
          </cell>
          <cell r="B1377" t="str">
            <v>正威新材</v>
          </cell>
          <cell r="C1377">
            <v>0</v>
          </cell>
          <cell r="D1377">
            <v>0</v>
          </cell>
          <cell r="E1377">
            <v>0</v>
          </cell>
          <cell r="F1377">
            <v>1506516.72</v>
          </cell>
          <cell r="G1377">
            <v>-1506516.72</v>
          </cell>
        </row>
        <row r="1378">
          <cell r="A1378" t="str">
            <v>600161.SH</v>
          </cell>
          <cell r="B1378" t="str">
            <v>天坛生物</v>
          </cell>
          <cell r="C1378">
            <v>0</v>
          </cell>
          <cell r="D1378">
            <v>0</v>
          </cell>
          <cell r="E1378">
            <v>0</v>
          </cell>
          <cell r="F1378">
            <v>5922094.35</v>
          </cell>
          <cell r="G1378">
            <v>-5922094.35</v>
          </cell>
        </row>
        <row r="1379">
          <cell r="A1379" t="str">
            <v>002134.SZ</v>
          </cell>
          <cell r="B1379" t="str">
            <v>天津普林</v>
          </cell>
          <cell r="C1379">
            <v>0</v>
          </cell>
          <cell r="D1379">
            <v>0</v>
          </cell>
          <cell r="E1379">
            <v>0</v>
          </cell>
          <cell r="F1379">
            <v>7060.78</v>
          </cell>
          <cell r="G1379">
            <v>-7060.78</v>
          </cell>
        </row>
        <row r="1380">
          <cell r="A1380" t="str">
            <v>600066.SH</v>
          </cell>
          <cell r="B1380" t="str">
            <v>宇通客车</v>
          </cell>
          <cell r="C1380">
            <v>0</v>
          </cell>
          <cell r="D1380">
            <v>0</v>
          </cell>
          <cell r="E1380">
            <v>0</v>
          </cell>
          <cell r="F1380">
            <v>8156482.46</v>
          </cell>
          <cell r="G1380">
            <v>-8156482.46</v>
          </cell>
        </row>
        <row r="1381">
          <cell r="A1381" t="str">
            <v>600227.SH</v>
          </cell>
          <cell r="B1381" t="str">
            <v>圣济堂</v>
          </cell>
          <cell r="C1381">
            <v>0</v>
          </cell>
          <cell r="D1381">
            <v>0</v>
          </cell>
          <cell r="E1381">
            <v>0</v>
          </cell>
          <cell r="F1381">
            <v>939.9</v>
          </cell>
          <cell r="G1381">
            <v>-939.9</v>
          </cell>
        </row>
        <row r="1382">
          <cell r="A1382" t="str">
            <v>002144.SZ</v>
          </cell>
          <cell r="B1382" t="str">
            <v>宏达高科</v>
          </cell>
          <cell r="C1382">
            <v>0</v>
          </cell>
          <cell r="D1382">
            <v>0</v>
          </cell>
          <cell r="E1382">
            <v>0</v>
          </cell>
          <cell r="F1382">
            <v>-1439437.22</v>
          </cell>
          <cell r="G1382">
            <v>1439437.22</v>
          </cell>
        </row>
        <row r="1383">
          <cell r="A1383" t="str">
            <v>002219.SZ</v>
          </cell>
          <cell r="B1383" t="str">
            <v>*ST恒康</v>
          </cell>
          <cell r="C1383">
            <v>0</v>
          </cell>
          <cell r="D1383">
            <v>0</v>
          </cell>
          <cell r="E1383">
            <v>0</v>
          </cell>
          <cell r="F1383">
            <v>-317741.26</v>
          </cell>
          <cell r="G1383">
            <v>317741.26</v>
          </cell>
        </row>
        <row r="1384">
          <cell r="A1384" t="str">
            <v>600029.SH</v>
          </cell>
          <cell r="B1384" t="str">
            <v>南方航空</v>
          </cell>
          <cell r="C1384">
            <v>0</v>
          </cell>
          <cell r="D1384">
            <v>0</v>
          </cell>
          <cell r="E1384">
            <v>0</v>
          </cell>
          <cell r="F1384">
            <v>103000000</v>
          </cell>
          <cell r="G1384">
            <v>-103000000</v>
          </cell>
        </row>
        <row r="1385">
          <cell r="A1385" t="str">
            <v>600169.SH</v>
          </cell>
          <cell r="B1385" t="str">
            <v>太原重工</v>
          </cell>
          <cell r="C1385">
            <v>0</v>
          </cell>
          <cell r="D1385">
            <v>0</v>
          </cell>
          <cell r="E1385">
            <v>0</v>
          </cell>
          <cell r="F1385">
            <v>30388.24</v>
          </cell>
          <cell r="G1385">
            <v>-30388.24</v>
          </cell>
        </row>
        <row r="1386">
          <cell r="A1386" t="str">
            <v>600099.SH</v>
          </cell>
          <cell r="B1386" t="str">
            <v>林海股份</v>
          </cell>
          <cell r="C1386">
            <v>0</v>
          </cell>
          <cell r="D1386">
            <v>0</v>
          </cell>
          <cell r="E1386">
            <v>0</v>
          </cell>
          <cell r="F1386">
            <v>-60.73</v>
          </cell>
          <cell r="G1386">
            <v>60.73</v>
          </cell>
        </row>
        <row r="1387">
          <cell r="A1387" t="str">
            <v>002191.SZ</v>
          </cell>
          <cell r="B1387" t="str">
            <v>劲嘉股份</v>
          </cell>
          <cell r="C1387">
            <v>0</v>
          </cell>
          <cell r="D1387">
            <v>0</v>
          </cell>
          <cell r="E1387">
            <v>0</v>
          </cell>
          <cell r="F1387">
            <v>6951035.9</v>
          </cell>
          <cell r="G1387">
            <v>-6951035.9</v>
          </cell>
        </row>
        <row r="1388">
          <cell r="A1388" t="str">
            <v>600083.SH</v>
          </cell>
          <cell r="B1388" t="str">
            <v>*ST博信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</row>
        <row r="1389">
          <cell r="A1389" t="str">
            <v>600163.SH</v>
          </cell>
          <cell r="B1389" t="str">
            <v>中闽能源</v>
          </cell>
          <cell r="C1389">
            <v>0</v>
          </cell>
          <cell r="D1389">
            <v>0</v>
          </cell>
          <cell r="E1389">
            <v>0</v>
          </cell>
          <cell r="F1389">
            <v>160763.5</v>
          </cell>
          <cell r="G1389">
            <v>-160763.5</v>
          </cell>
        </row>
        <row r="1390">
          <cell r="A1390" t="str">
            <v>600167.SH</v>
          </cell>
          <cell r="B1390" t="str">
            <v>联美控股</v>
          </cell>
          <cell r="C1390">
            <v>0</v>
          </cell>
          <cell r="D1390">
            <v>0</v>
          </cell>
          <cell r="E1390">
            <v>0</v>
          </cell>
          <cell r="F1390">
            <v>675089.84</v>
          </cell>
          <cell r="G1390">
            <v>-675089.84</v>
          </cell>
        </row>
        <row r="1391">
          <cell r="A1391" t="str">
            <v>002140.SZ</v>
          </cell>
          <cell r="B1391" t="str">
            <v>东华科技</v>
          </cell>
          <cell r="C1391">
            <v>0</v>
          </cell>
          <cell r="D1391">
            <v>0</v>
          </cell>
          <cell r="E1391">
            <v>0</v>
          </cell>
          <cell r="F1391">
            <v>103690.43</v>
          </cell>
          <cell r="G1391">
            <v>-103690.43</v>
          </cell>
        </row>
        <row r="1392">
          <cell r="A1392" t="str">
            <v>002168.SZ</v>
          </cell>
          <cell r="B1392" t="str">
            <v>惠程科技</v>
          </cell>
          <cell r="C1392">
            <v>0</v>
          </cell>
          <cell r="D1392">
            <v>0</v>
          </cell>
          <cell r="E1392">
            <v>0</v>
          </cell>
          <cell r="F1392">
            <v>1290271.39</v>
          </cell>
          <cell r="G1392">
            <v>-1290271.39</v>
          </cell>
        </row>
        <row r="1393">
          <cell r="A1393" t="str">
            <v>002295.SZ</v>
          </cell>
          <cell r="B1393" t="str">
            <v>精艺股份</v>
          </cell>
          <cell r="C1393">
            <v>0</v>
          </cell>
          <cell r="D1393">
            <v>0</v>
          </cell>
          <cell r="E1393">
            <v>0</v>
          </cell>
          <cell r="F1393">
            <v>503.76</v>
          </cell>
          <cell r="G1393">
            <v>-503.76</v>
          </cell>
        </row>
        <row r="1394">
          <cell r="A1394" t="str">
            <v>600091.SH</v>
          </cell>
          <cell r="B1394" t="str">
            <v>*ST明科</v>
          </cell>
          <cell r="C1394">
            <v>0</v>
          </cell>
          <cell r="D1394">
            <v>0</v>
          </cell>
          <cell r="E1394">
            <v>0</v>
          </cell>
          <cell r="F1394">
            <v>802120</v>
          </cell>
          <cell r="G1394">
            <v>-802120</v>
          </cell>
        </row>
        <row r="1395">
          <cell r="A1395" t="str">
            <v>600150.SH</v>
          </cell>
          <cell r="B1395" t="str">
            <v>中国船舶</v>
          </cell>
          <cell r="C1395">
            <v>0</v>
          </cell>
          <cell r="D1395">
            <v>0</v>
          </cell>
          <cell r="E1395">
            <v>0</v>
          </cell>
          <cell r="F1395">
            <v>1230815.64</v>
          </cell>
          <cell r="G1395">
            <v>-1230815.64</v>
          </cell>
        </row>
        <row r="1396">
          <cell r="A1396" t="str">
            <v>600171.SH</v>
          </cell>
          <cell r="B1396" t="str">
            <v>上海贝岭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</row>
        <row r="1397">
          <cell r="A1397" t="str">
            <v>600157.SH</v>
          </cell>
          <cell r="B1397" t="str">
            <v>永泰能源</v>
          </cell>
          <cell r="C1397">
            <v>0</v>
          </cell>
          <cell r="D1397">
            <v>0</v>
          </cell>
          <cell r="E1397">
            <v>0</v>
          </cell>
          <cell r="F1397">
            <v>-98581.21</v>
          </cell>
          <cell r="G1397">
            <v>98581.21</v>
          </cell>
        </row>
        <row r="1398">
          <cell r="A1398" t="str">
            <v>600090.SH</v>
          </cell>
          <cell r="B1398" t="str">
            <v>*ST济堂</v>
          </cell>
          <cell r="C1398">
            <v>0</v>
          </cell>
          <cell r="D1398">
            <v>0</v>
          </cell>
          <cell r="E1398">
            <v>0</v>
          </cell>
          <cell r="F1398">
            <v>1356.25</v>
          </cell>
          <cell r="G1398">
            <v>-1356.25</v>
          </cell>
        </row>
        <row r="1399">
          <cell r="A1399" t="str">
            <v>600078.SH</v>
          </cell>
          <cell r="B1399" t="str">
            <v>*ST澄星</v>
          </cell>
          <cell r="C1399">
            <v>0</v>
          </cell>
          <cell r="D1399">
            <v>0</v>
          </cell>
          <cell r="E1399">
            <v>0</v>
          </cell>
          <cell r="F1399">
            <v>2736.65</v>
          </cell>
          <cell r="G1399">
            <v>-2736.65</v>
          </cell>
        </row>
        <row r="1400">
          <cell r="A1400" t="str">
            <v>600039.SH</v>
          </cell>
          <cell r="B1400" t="str">
            <v>四川路桥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</row>
        <row r="1401">
          <cell r="A1401" t="str">
            <v>600136.SH</v>
          </cell>
          <cell r="B1401" t="str">
            <v>当代文体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</row>
        <row r="1402">
          <cell r="A1402" t="str">
            <v>600061.SH</v>
          </cell>
          <cell r="B1402" t="str">
            <v>国投资本</v>
          </cell>
          <cell r="C1402">
            <v>0</v>
          </cell>
          <cell r="D1402">
            <v>0</v>
          </cell>
          <cell r="E1402">
            <v>0</v>
          </cell>
          <cell r="F1402">
            <v>-139899.75</v>
          </cell>
          <cell r="G1402">
            <v>139899.75</v>
          </cell>
        </row>
        <row r="1403">
          <cell r="A1403" t="str">
            <v>002305.SZ</v>
          </cell>
          <cell r="B1403" t="str">
            <v>南国置业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</row>
        <row r="1404">
          <cell r="A1404" t="str">
            <v>600077.SH</v>
          </cell>
          <cell r="B1404" t="str">
            <v>宋都股份</v>
          </cell>
          <cell r="C1404">
            <v>0</v>
          </cell>
          <cell r="D1404">
            <v>0</v>
          </cell>
          <cell r="E1404">
            <v>0</v>
          </cell>
          <cell r="F1404">
            <v>-105378.1</v>
          </cell>
          <cell r="G1404">
            <v>105378.1</v>
          </cell>
        </row>
        <row r="1405">
          <cell r="A1405" t="str">
            <v>002218.SZ</v>
          </cell>
          <cell r="B1405" t="str">
            <v>拓日新能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</row>
        <row r="1406">
          <cell r="A1406" t="str">
            <v>600168.SH</v>
          </cell>
          <cell r="B1406" t="str">
            <v>武汉控股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</row>
        <row r="1407">
          <cell r="A1407" t="str">
            <v>600180.SH</v>
          </cell>
          <cell r="B1407" t="str">
            <v>瑞茂通</v>
          </cell>
          <cell r="C1407">
            <v>0</v>
          </cell>
          <cell r="D1407">
            <v>0</v>
          </cell>
          <cell r="E1407">
            <v>0</v>
          </cell>
          <cell r="F1407">
            <v>1800</v>
          </cell>
          <cell r="G1407">
            <v>-1800</v>
          </cell>
        </row>
        <row r="1408">
          <cell r="A1408" t="str">
            <v>600081.SH</v>
          </cell>
          <cell r="B1408" t="str">
            <v>东风科技</v>
          </cell>
          <cell r="C1408">
            <v>0</v>
          </cell>
          <cell r="D1408">
            <v>0</v>
          </cell>
          <cell r="E1408">
            <v>0</v>
          </cell>
          <cell r="F1408">
            <v>1314419.86</v>
          </cell>
          <cell r="G1408">
            <v>-1314419.86</v>
          </cell>
        </row>
        <row r="1409">
          <cell r="A1409" t="str">
            <v>600048.SH</v>
          </cell>
          <cell r="B1409" t="str">
            <v>保利发展</v>
          </cell>
          <cell r="C1409">
            <v>0</v>
          </cell>
          <cell r="D1409">
            <v>0</v>
          </cell>
          <cell r="E1409">
            <v>0</v>
          </cell>
          <cell r="F1409">
            <v>1460712.51</v>
          </cell>
          <cell r="G1409">
            <v>-1460712.51</v>
          </cell>
        </row>
        <row r="1410">
          <cell r="A1410" t="str">
            <v>600156.SH</v>
          </cell>
          <cell r="B1410" t="str">
            <v>华升股份</v>
          </cell>
          <cell r="C1410">
            <v>0</v>
          </cell>
          <cell r="D1410">
            <v>0</v>
          </cell>
          <cell r="E1410">
            <v>0</v>
          </cell>
          <cell r="F1410">
            <v>17003438.85</v>
          </cell>
          <cell r="G1410">
            <v>-17003438.85</v>
          </cell>
        </row>
        <row r="1411">
          <cell r="A1411" t="str">
            <v>600182.SH</v>
          </cell>
          <cell r="B1411" t="str">
            <v>SST佳通</v>
          </cell>
          <cell r="C1411">
            <v>0</v>
          </cell>
          <cell r="D1411">
            <v>0</v>
          </cell>
          <cell r="E1411">
            <v>0</v>
          </cell>
          <cell r="F1411">
            <v>49925.64</v>
          </cell>
          <cell r="G1411">
            <v>-49925.64</v>
          </cell>
        </row>
        <row r="1412">
          <cell r="A1412" t="str">
            <v>600100.SH</v>
          </cell>
          <cell r="B1412" t="str">
            <v>同方股份</v>
          </cell>
          <cell r="C1412">
            <v>0</v>
          </cell>
          <cell r="D1412">
            <v>0</v>
          </cell>
          <cell r="E1412">
            <v>0</v>
          </cell>
          <cell r="F1412">
            <v>898839.12</v>
          </cell>
          <cell r="G1412">
            <v>-898839.12</v>
          </cell>
        </row>
        <row r="1413">
          <cell r="A1413" t="str">
            <v>002181.SZ</v>
          </cell>
          <cell r="B1413" t="str">
            <v>粤传媒</v>
          </cell>
          <cell r="C1413">
            <v>0</v>
          </cell>
          <cell r="D1413">
            <v>0</v>
          </cell>
          <cell r="E1413">
            <v>0</v>
          </cell>
          <cell r="F1413">
            <v>215521.8</v>
          </cell>
          <cell r="G1413">
            <v>-215521.8</v>
          </cell>
        </row>
        <row r="1414">
          <cell r="A1414" t="str">
            <v>002164.SZ</v>
          </cell>
          <cell r="B1414" t="str">
            <v>宁波东力</v>
          </cell>
          <cell r="C1414">
            <v>0</v>
          </cell>
          <cell r="D1414">
            <v>0</v>
          </cell>
          <cell r="E1414">
            <v>0</v>
          </cell>
          <cell r="F1414">
            <v>924457.11</v>
          </cell>
          <cell r="G1414">
            <v>-924457.11</v>
          </cell>
        </row>
        <row r="1415">
          <cell r="A1415" t="str">
            <v>600165.SH</v>
          </cell>
          <cell r="B1415" t="str">
            <v>新日恒力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</row>
        <row r="1416">
          <cell r="A1416" t="str">
            <v>002260.SZ</v>
          </cell>
          <cell r="B1416" t="str">
            <v>*ST德奥</v>
          </cell>
          <cell r="C1416">
            <v>0</v>
          </cell>
          <cell r="D1416">
            <v>0</v>
          </cell>
          <cell r="E1416">
            <v>0</v>
          </cell>
          <cell r="F1416">
            <v>43123.89</v>
          </cell>
          <cell r="G1416">
            <v>-43123.89</v>
          </cell>
        </row>
        <row r="1417">
          <cell r="A1417" t="str">
            <v>002205.SZ</v>
          </cell>
          <cell r="B1417" t="str">
            <v>国统股份</v>
          </cell>
          <cell r="C1417">
            <v>0</v>
          </cell>
          <cell r="D1417">
            <v>0</v>
          </cell>
          <cell r="E1417">
            <v>0</v>
          </cell>
          <cell r="F1417">
            <v>-223967.65</v>
          </cell>
          <cell r="G1417">
            <v>223967.65</v>
          </cell>
        </row>
        <row r="1418">
          <cell r="A1418" t="str">
            <v>002176.SZ</v>
          </cell>
          <cell r="B1418" t="str">
            <v>江特电机</v>
          </cell>
          <cell r="C1418">
            <v>0</v>
          </cell>
          <cell r="D1418">
            <v>0</v>
          </cell>
          <cell r="E1418">
            <v>0</v>
          </cell>
          <cell r="F1418">
            <v>-2718223.46</v>
          </cell>
          <cell r="G1418">
            <v>2718223.46</v>
          </cell>
        </row>
        <row r="1419">
          <cell r="A1419" t="str">
            <v>002155.SZ</v>
          </cell>
          <cell r="B1419" t="str">
            <v>湖南黄金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</row>
        <row r="1420">
          <cell r="A1420" t="str">
            <v>002232.SZ</v>
          </cell>
          <cell r="B1420" t="str">
            <v>启明信息</v>
          </cell>
          <cell r="C1420">
            <v>0</v>
          </cell>
          <cell r="D1420">
            <v>0</v>
          </cell>
          <cell r="E1420">
            <v>0</v>
          </cell>
          <cell r="F1420">
            <v>3396.73</v>
          </cell>
          <cell r="G1420">
            <v>-3396.73</v>
          </cell>
        </row>
        <row r="1421">
          <cell r="A1421" t="str">
            <v>002187.SZ</v>
          </cell>
          <cell r="B1421" t="str">
            <v>广百股份</v>
          </cell>
          <cell r="C1421">
            <v>0</v>
          </cell>
          <cell r="D1421">
            <v>0</v>
          </cell>
          <cell r="E1421">
            <v>0</v>
          </cell>
          <cell r="F1421">
            <v>110168.76</v>
          </cell>
          <cell r="G1421">
            <v>-110168.76</v>
          </cell>
        </row>
        <row r="1422">
          <cell r="A1422" t="str">
            <v>600199.SH</v>
          </cell>
          <cell r="B1422" t="str">
            <v>金种子酒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</row>
        <row r="1423">
          <cell r="A1423" t="str">
            <v>600116.SH</v>
          </cell>
          <cell r="B1423" t="str">
            <v>三峡水利</v>
          </cell>
          <cell r="C1423">
            <v>0</v>
          </cell>
          <cell r="D1423">
            <v>0</v>
          </cell>
          <cell r="E1423">
            <v>0</v>
          </cell>
          <cell r="F1423">
            <v>1179975.87</v>
          </cell>
          <cell r="G1423">
            <v>-1179975.87</v>
          </cell>
        </row>
        <row r="1424">
          <cell r="A1424" t="str">
            <v>600108.SH</v>
          </cell>
          <cell r="B1424" t="str">
            <v>亚盛集团</v>
          </cell>
          <cell r="C1424">
            <v>0</v>
          </cell>
          <cell r="D1424">
            <v>0</v>
          </cell>
          <cell r="E1424">
            <v>0</v>
          </cell>
          <cell r="F1424">
            <v>292487.91</v>
          </cell>
          <cell r="G1424">
            <v>-292487.91</v>
          </cell>
        </row>
        <row r="1425">
          <cell r="A1425" t="str">
            <v>600166.SH</v>
          </cell>
          <cell r="B1425" t="str">
            <v>福田汽车</v>
          </cell>
          <cell r="C1425">
            <v>0</v>
          </cell>
          <cell r="D1425">
            <v>0</v>
          </cell>
          <cell r="E1425">
            <v>0</v>
          </cell>
          <cell r="F1425">
            <v>28985852.36</v>
          </cell>
          <cell r="G1425">
            <v>-28985852.36</v>
          </cell>
        </row>
        <row r="1426">
          <cell r="A1426" t="str">
            <v>600183.SH</v>
          </cell>
          <cell r="B1426" t="str">
            <v>生益科技</v>
          </cell>
          <cell r="C1426">
            <v>0</v>
          </cell>
          <cell r="D1426">
            <v>0</v>
          </cell>
          <cell r="E1426">
            <v>0</v>
          </cell>
          <cell r="F1426">
            <v>216513950.22</v>
          </cell>
          <cell r="G1426">
            <v>-216513950.22</v>
          </cell>
        </row>
        <row r="1427">
          <cell r="A1427" t="str">
            <v>002255.SZ</v>
          </cell>
          <cell r="B1427" t="str">
            <v>海陆重工</v>
          </cell>
          <cell r="C1427">
            <v>0</v>
          </cell>
          <cell r="D1427">
            <v>0</v>
          </cell>
          <cell r="E1427">
            <v>0</v>
          </cell>
          <cell r="F1427">
            <v>-85695.31</v>
          </cell>
          <cell r="G1427">
            <v>85695.31</v>
          </cell>
        </row>
        <row r="1428">
          <cell r="A1428" t="str">
            <v>600202.SH</v>
          </cell>
          <cell r="B1428" t="str">
            <v>哈空调</v>
          </cell>
          <cell r="C1428">
            <v>0</v>
          </cell>
          <cell r="D1428">
            <v>0</v>
          </cell>
          <cell r="E1428">
            <v>0</v>
          </cell>
          <cell r="F1428">
            <v>140650273.08</v>
          </cell>
          <cell r="G1428">
            <v>-140650273.08</v>
          </cell>
        </row>
        <row r="1429">
          <cell r="A1429" t="str">
            <v>002185.SZ</v>
          </cell>
          <cell r="B1429" t="str">
            <v>华天科技</v>
          </cell>
          <cell r="C1429">
            <v>0</v>
          </cell>
          <cell r="D1429">
            <v>0</v>
          </cell>
          <cell r="E1429">
            <v>0</v>
          </cell>
          <cell r="F1429">
            <v>5721026.88</v>
          </cell>
          <cell r="G1429">
            <v>-5721026.88</v>
          </cell>
        </row>
        <row r="1430">
          <cell r="A1430" t="str">
            <v>002269.SZ</v>
          </cell>
          <cell r="B1430" t="str">
            <v>美邦服饰</v>
          </cell>
          <cell r="C1430">
            <v>0</v>
          </cell>
          <cell r="D1430">
            <v>0</v>
          </cell>
          <cell r="E1430">
            <v>0</v>
          </cell>
          <cell r="F1430">
            <v>14718689.77</v>
          </cell>
          <cell r="G1430">
            <v>-14718689.77</v>
          </cell>
        </row>
        <row r="1431">
          <cell r="A1431" t="str">
            <v>600148.SH</v>
          </cell>
          <cell r="B1431" t="str">
            <v>长春一东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</row>
        <row r="1432">
          <cell r="A1432" t="str">
            <v>002189.SZ</v>
          </cell>
          <cell r="B1432" t="str">
            <v>中光学</v>
          </cell>
          <cell r="C1432">
            <v>0</v>
          </cell>
          <cell r="D1432">
            <v>0</v>
          </cell>
          <cell r="E1432">
            <v>0</v>
          </cell>
          <cell r="F1432">
            <v>29700.5</v>
          </cell>
          <cell r="G1432">
            <v>-29700.5</v>
          </cell>
        </row>
        <row r="1433">
          <cell r="A1433" t="str">
            <v>600109.SH</v>
          </cell>
          <cell r="B1433" t="str">
            <v>国金证券</v>
          </cell>
          <cell r="C1433">
            <v>0</v>
          </cell>
          <cell r="D1433">
            <v>0</v>
          </cell>
          <cell r="E1433">
            <v>0</v>
          </cell>
          <cell r="F1433">
            <v>96557.07</v>
          </cell>
          <cell r="G1433">
            <v>-96557.07</v>
          </cell>
        </row>
        <row r="1434">
          <cell r="A1434" t="str">
            <v>002254.SZ</v>
          </cell>
          <cell r="B1434" t="str">
            <v>泰和新材</v>
          </cell>
          <cell r="C1434">
            <v>0</v>
          </cell>
          <cell r="D1434">
            <v>0</v>
          </cell>
          <cell r="E1434">
            <v>0</v>
          </cell>
          <cell r="F1434">
            <v>11811.44</v>
          </cell>
          <cell r="G1434">
            <v>-11811.44</v>
          </cell>
        </row>
        <row r="1435">
          <cell r="A1435" t="str">
            <v>002197.SZ</v>
          </cell>
          <cell r="B1435" t="str">
            <v>证通电子</v>
          </cell>
          <cell r="C1435">
            <v>0</v>
          </cell>
          <cell r="D1435">
            <v>0</v>
          </cell>
          <cell r="E1435">
            <v>0</v>
          </cell>
          <cell r="F1435">
            <v>7094143.76</v>
          </cell>
          <cell r="G1435">
            <v>-7094143.76</v>
          </cell>
        </row>
        <row r="1436">
          <cell r="A1436" t="str">
            <v>002271.SZ</v>
          </cell>
          <cell r="B1436" t="str">
            <v>东方雨虹</v>
          </cell>
          <cell r="C1436">
            <v>0</v>
          </cell>
          <cell r="D1436">
            <v>0</v>
          </cell>
          <cell r="E1436">
            <v>0</v>
          </cell>
          <cell r="F1436">
            <v>711207.33</v>
          </cell>
          <cell r="G1436">
            <v>-711207.33</v>
          </cell>
        </row>
        <row r="1437">
          <cell r="A1437" t="str">
            <v>002278.SZ</v>
          </cell>
          <cell r="B1437" t="str">
            <v>神开股份</v>
          </cell>
          <cell r="C1437">
            <v>0</v>
          </cell>
          <cell r="D1437">
            <v>0</v>
          </cell>
          <cell r="E1437">
            <v>0</v>
          </cell>
          <cell r="F1437">
            <v>3192388.54</v>
          </cell>
          <cell r="G1437">
            <v>-3192388.54</v>
          </cell>
        </row>
        <row r="1438">
          <cell r="A1438" t="str">
            <v>002199.SZ</v>
          </cell>
          <cell r="B1438" t="str">
            <v>东晶电子</v>
          </cell>
          <cell r="C1438">
            <v>0</v>
          </cell>
          <cell r="D1438">
            <v>0</v>
          </cell>
          <cell r="E1438">
            <v>0</v>
          </cell>
          <cell r="F1438">
            <v>1416253.23</v>
          </cell>
          <cell r="G1438">
            <v>-1416253.23</v>
          </cell>
        </row>
        <row r="1439">
          <cell r="A1439" t="str">
            <v>002258.SZ</v>
          </cell>
          <cell r="B1439" t="str">
            <v>利尔化学</v>
          </cell>
          <cell r="C1439">
            <v>0</v>
          </cell>
          <cell r="D1439">
            <v>0</v>
          </cell>
          <cell r="E1439">
            <v>0</v>
          </cell>
          <cell r="F1439">
            <v>186476.32</v>
          </cell>
          <cell r="G1439">
            <v>-186476.32</v>
          </cell>
        </row>
        <row r="1440">
          <cell r="A1440" t="str">
            <v>002261.SZ</v>
          </cell>
          <cell r="B1440" t="str">
            <v>拓维信息</v>
          </cell>
          <cell r="C1440">
            <v>0</v>
          </cell>
          <cell r="D1440">
            <v>0</v>
          </cell>
          <cell r="E1440">
            <v>0</v>
          </cell>
          <cell r="F1440">
            <v>72478.94</v>
          </cell>
          <cell r="G1440">
            <v>-72478.94</v>
          </cell>
        </row>
        <row r="1441">
          <cell r="A1441" t="str">
            <v>600132.SH</v>
          </cell>
          <cell r="B1441" t="str">
            <v>重庆啤酒</v>
          </cell>
          <cell r="C1441">
            <v>0</v>
          </cell>
          <cell r="D1441">
            <v>0</v>
          </cell>
          <cell r="E1441">
            <v>0</v>
          </cell>
          <cell r="F1441">
            <v>2084323.64</v>
          </cell>
          <cell r="G1441">
            <v>-2084323.64</v>
          </cell>
        </row>
        <row r="1442">
          <cell r="A1442" t="str">
            <v>002172.SZ</v>
          </cell>
          <cell r="B1442" t="str">
            <v>澳洋健康</v>
          </cell>
          <cell r="C1442">
            <v>0</v>
          </cell>
          <cell r="D1442">
            <v>0</v>
          </cell>
          <cell r="E1442">
            <v>0</v>
          </cell>
          <cell r="F1442">
            <v>28940830.98</v>
          </cell>
          <cell r="G1442">
            <v>-28940830.98</v>
          </cell>
        </row>
        <row r="1443">
          <cell r="A1443" t="str">
            <v>600223.SH</v>
          </cell>
          <cell r="B1443" t="str">
            <v>鲁商发展</v>
          </cell>
          <cell r="C1443">
            <v>0</v>
          </cell>
          <cell r="D1443">
            <v>0</v>
          </cell>
          <cell r="E1443">
            <v>0</v>
          </cell>
          <cell r="F1443">
            <v>-44307.92</v>
          </cell>
          <cell r="G1443">
            <v>44307.92</v>
          </cell>
        </row>
        <row r="1444">
          <cell r="A1444" t="str">
            <v>600111.SH</v>
          </cell>
          <cell r="B1444" t="str">
            <v>北方稀土</v>
          </cell>
          <cell r="C1444">
            <v>0</v>
          </cell>
          <cell r="D1444">
            <v>0</v>
          </cell>
          <cell r="E1444">
            <v>0</v>
          </cell>
          <cell r="F1444">
            <v>-32636286.15</v>
          </cell>
          <cell r="G1444">
            <v>32636286.15</v>
          </cell>
        </row>
        <row r="1445">
          <cell r="A1445" t="str">
            <v>002195.SZ</v>
          </cell>
          <cell r="B1445" t="str">
            <v>二三四五</v>
          </cell>
          <cell r="C1445">
            <v>0</v>
          </cell>
          <cell r="D1445">
            <v>0</v>
          </cell>
          <cell r="E1445">
            <v>0</v>
          </cell>
          <cell r="F1445">
            <v>-6794262.73</v>
          </cell>
          <cell r="G1445">
            <v>6794262.73</v>
          </cell>
        </row>
        <row r="1446">
          <cell r="A1446" t="str">
            <v>002259.SZ</v>
          </cell>
          <cell r="B1446" t="str">
            <v>ST升达</v>
          </cell>
          <cell r="C1446">
            <v>0</v>
          </cell>
          <cell r="D1446">
            <v>0</v>
          </cell>
          <cell r="E1446">
            <v>0</v>
          </cell>
          <cell r="F1446">
            <v>166895.18</v>
          </cell>
          <cell r="G1446">
            <v>-166895.18</v>
          </cell>
        </row>
        <row r="1447">
          <cell r="A1447" t="str">
            <v>600250.SH</v>
          </cell>
          <cell r="B1447" t="str">
            <v>南纺股份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</row>
        <row r="1448">
          <cell r="A1448" t="str">
            <v>600211.SH</v>
          </cell>
          <cell r="B1448" t="str">
            <v>西藏药业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</row>
        <row r="1449">
          <cell r="A1449" t="str">
            <v>002203.SZ</v>
          </cell>
          <cell r="B1449" t="str">
            <v>海亮股份</v>
          </cell>
          <cell r="C1449">
            <v>0</v>
          </cell>
          <cell r="D1449">
            <v>0</v>
          </cell>
          <cell r="E1449">
            <v>0</v>
          </cell>
          <cell r="F1449">
            <v>-625700.21</v>
          </cell>
          <cell r="G1449">
            <v>625700.21</v>
          </cell>
        </row>
        <row r="1450">
          <cell r="A1450" t="str">
            <v>002270.SZ</v>
          </cell>
          <cell r="B1450" t="str">
            <v>华明装备</v>
          </cell>
          <cell r="C1450">
            <v>0</v>
          </cell>
          <cell r="D1450">
            <v>0</v>
          </cell>
          <cell r="E1450">
            <v>0</v>
          </cell>
          <cell r="F1450">
            <v>-7654.36</v>
          </cell>
          <cell r="G1450">
            <v>7654.36</v>
          </cell>
        </row>
        <row r="1451">
          <cell r="A1451" t="str">
            <v>002240.SZ</v>
          </cell>
          <cell r="B1451" t="str">
            <v>盛新锂能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</row>
        <row r="1452">
          <cell r="A1452" t="str">
            <v>002207.SZ</v>
          </cell>
          <cell r="B1452" t="str">
            <v>准油股份</v>
          </cell>
          <cell r="C1452">
            <v>0</v>
          </cell>
          <cell r="D1452">
            <v>0</v>
          </cell>
          <cell r="E1452">
            <v>0</v>
          </cell>
          <cell r="F1452">
            <v>11241676.83</v>
          </cell>
          <cell r="G1452">
            <v>-11241676.83</v>
          </cell>
        </row>
        <row r="1453">
          <cell r="A1453" t="str">
            <v>600231.SH</v>
          </cell>
          <cell r="B1453" t="str">
            <v>凌钢股份</v>
          </cell>
          <cell r="C1453">
            <v>0</v>
          </cell>
          <cell r="D1453">
            <v>0</v>
          </cell>
          <cell r="E1453">
            <v>0</v>
          </cell>
          <cell r="F1453">
            <v>24736.5</v>
          </cell>
          <cell r="G1453">
            <v>-24736.5</v>
          </cell>
        </row>
        <row r="1454">
          <cell r="A1454" t="str">
            <v>600149.SH</v>
          </cell>
          <cell r="B1454" t="str">
            <v>廊坊发展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</row>
        <row r="1455">
          <cell r="A1455" t="str">
            <v>002243.SZ</v>
          </cell>
          <cell r="B1455" t="str">
            <v>力合科创</v>
          </cell>
          <cell r="C1455">
            <v>0</v>
          </cell>
          <cell r="D1455">
            <v>0</v>
          </cell>
          <cell r="E1455">
            <v>0</v>
          </cell>
          <cell r="F1455">
            <v>446888.84</v>
          </cell>
          <cell r="G1455">
            <v>-446888.84</v>
          </cell>
        </row>
        <row r="1456">
          <cell r="A1456" t="str">
            <v>600225.SH</v>
          </cell>
          <cell r="B1456" t="str">
            <v>*ST松江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</row>
        <row r="1457">
          <cell r="A1457" t="str">
            <v>600143.SH</v>
          </cell>
          <cell r="B1457" t="str">
            <v>金发科技</v>
          </cell>
          <cell r="C1457">
            <v>0</v>
          </cell>
          <cell r="D1457">
            <v>0</v>
          </cell>
          <cell r="E1457">
            <v>0</v>
          </cell>
          <cell r="F1457">
            <v>-126400290.43</v>
          </cell>
          <cell r="G1457">
            <v>126400290.43</v>
          </cell>
        </row>
        <row r="1458">
          <cell r="A1458" t="str">
            <v>600256.SH</v>
          </cell>
          <cell r="B1458" t="str">
            <v>广汇能源</v>
          </cell>
          <cell r="C1458">
            <v>0</v>
          </cell>
          <cell r="D1458">
            <v>0</v>
          </cell>
          <cell r="E1458">
            <v>0</v>
          </cell>
          <cell r="F1458">
            <v>2062835.52</v>
          </cell>
          <cell r="G1458">
            <v>-2062835.52</v>
          </cell>
        </row>
        <row r="1459">
          <cell r="A1459" t="str">
            <v>600128.SH</v>
          </cell>
          <cell r="B1459" t="str">
            <v>弘业股份</v>
          </cell>
          <cell r="C1459">
            <v>0</v>
          </cell>
          <cell r="D1459">
            <v>0</v>
          </cell>
          <cell r="E1459">
            <v>0</v>
          </cell>
          <cell r="F1459">
            <v>71919.62</v>
          </cell>
          <cell r="G1459">
            <v>-71919.62</v>
          </cell>
        </row>
        <row r="1460">
          <cell r="A1460" t="str">
            <v>600141.SH</v>
          </cell>
          <cell r="B1460" t="str">
            <v>兴发集团</v>
          </cell>
          <cell r="C1460">
            <v>0</v>
          </cell>
          <cell r="D1460">
            <v>0</v>
          </cell>
          <cell r="E1460">
            <v>0</v>
          </cell>
          <cell r="F1460">
            <v>565781.35</v>
          </cell>
          <cell r="G1460">
            <v>-565781.35</v>
          </cell>
        </row>
        <row r="1461">
          <cell r="A1461" t="str">
            <v>600249.SH</v>
          </cell>
          <cell r="B1461" t="str">
            <v>两面针</v>
          </cell>
          <cell r="C1461">
            <v>0</v>
          </cell>
          <cell r="D1461">
            <v>0</v>
          </cell>
          <cell r="E1461">
            <v>0</v>
          </cell>
          <cell r="F1461">
            <v>121525.25</v>
          </cell>
          <cell r="G1461">
            <v>-121525.25</v>
          </cell>
        </row>
        <row r="1462">
          <cell r="A1462" t="str">
            <v>002216.SZ</v>
          </cell>
          <cell r="B1462" t="str">
            <v>三全食品</v>
          </cell>
          <cell r="C1462">
            <v>0</v>
          </cell>
          <cell r="D1462">
            <v>0</v>
          </cell>
          <cell r="E1462">
            <v>0</v>
          </cell>
          <cell r="F1462">
            <v>-4503726.76</v>
          </cell>
          <cell r="G1462">
            <v>4503726.76</v>
          </cell>
        </row>
        <row r="1463">
          <cell r="A1463" t="str">
            <v>002310.SZ</v>
          </cell>
          <cell r="B1463" t="str">
            <v>东方园林</v>
          </cell>
          <cell r="C1463">
            <v>0</v>
          </cell>
          <cell r="D1463">
            <v>0</v>
          </cell>
          <cell r="E1463">
            <v>0</v>
          </cell>
          <cell r="F1463">
            <v>751752.74</v>
          </cell>
          <cell r="G1463">
            <v>-751752.74</v>
          </cell>
        </row>
        <row r="1464">
          <cell r="A1464" t="str">
            <v>600238.SH</v>
          </cell>
          <cell r="B1464" t="str">
            <v>海南椰岛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</row>
        <row r="1465">
          <cell r="A1465" t="str">
            <v>002215.SZ</v>
          </cell>
          <cell r="B1465" t="str">
            <v>诺普信</v>
          </cell>
          <cell r="C1465">
            <v>0</v>
          </cell>
          <cell r="D1465">
            <v>0</v>
          </cell>
          <cell r="E1465">
            <v>0</v>
          </cell>
          <cell r="F1465">
            <v>-94424.52</v>
          </cell>
          <cell r="G1465">
            <v>94424.52</v>
          </cell>
        </row>
        <row r="1466">
          <cell r="A1466" t="str">
            <v>600117.SH</v>
          </cell>
          <cell r="B1466" t="str">
            <v>西宁特钢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</row>
        <row r="1467">
          <cell r="A1467" t="str">
            <v>600155.SH</v>
          </cell>
          <cell r="B1467" t="str">
            <v>华创阳安</v>
          </cell>
          <cell r="C1467">
            <v>0</v>
          </cell>
          <cell r="D1467">
            <v>0</v>
          </cell>
          <cell r="E1467">
            <v>0</v>
          </cell>
          <cell r="F1467">
            <v>212918.33</v>
          </cell>
          <cell r="G1467">
            <v>-212918.33</v>
          </cell>
        </row>
        <row r="1468">
          <cell r="A1468" t="str">
            <v>002253.SZ</v>
          </cell>
          <cell r="B1468" t="str">
            <v>川大智胜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</row>
        <row r="1469">
          <cell r="A1469" t="str">
            <v>002283.SZ</v>
          </cell>
          <cell r="B1469" t="str">
            <v>天润工业</v>
          </cell>
          <cell r="C1469">
            <v>0</v>
          </cell>
          <cell r="D1469">
            <v>0</v>
          </cell>
          <cell r="E1469">
            <v>0</v>
          </cell>
          <cell r="F1469">
            <v>188108.04</v>
          </cell>
          <cell r="G1469">
            <v>-188108.04</v>
          </cell>
        </row>
        <row r="1470">
          <cell r="A1470" t="str">
            <v>600112.SH</v>
          </cell>
          <cell r="B1470" t="str">
            <v>*ST天成</v>
          </cell>
          <cell r="C1470">
            <v>0</v>
          </cell>
          <cell r="D1470">
            <v>0</v>
          </cell>
          <cell r="E1470">
            <v>0</v>
          </cell>
          <cell r="F1470">
            <v>11819067.66</v>
          </cell>
          <cell r="G1470">
            <v>-11819067.66</v>
          </cell>
        </row>
        <row r="1471">
          <cell r="A1471" t="str">
            <v>600259.SH</v>
          </cell>
          <cell r="B1471" t="str">
            <v>广晟有色</v>
          </cell>
          <cell r="C1471">
            <v>0</v>
          </cell>
          <cell r="D1471">
            <v>0</v>
          </cell>
          <cell r="E1471">
            <v>0</v>
          </cell>
          <cell r="F1471">
            <v>-32227.65</v>
          </cell>
          <cell r="G1471">
            <v>32227.65</v>
          </cell>
        </row>
        <row r="1472">
          <cell r="A1472" t="str">
            <v>002274.SZ</v>
          </cell>
          <cell r="B1472" t="str">
            <v>华昌化工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</row>
        <row r="1473">
          <cell r="A1473" t="str">
            <v>002230.SZ</v>
          </cell>
          <cell r="B1473" t="str">
            <v>科大讯飞</v>
          </cell>
          <cell r="C1473">
            <v>0</v>
          </cell>
          <cell r="D1473">
            <v>0</v>
          </cell>
          <cell r="E1473">
            <v>0</v>
          </cell>
          <cell r="F1473">
            <v>85302.19</v>
          </cell>
          <cell r="G1473">
            <v>-85302.19</v>
          </cell>
        </row>
        <row r="1474">
          <cell r="A1474" t="str">
            <v>002226.SZ</v>
          </cell>
          <cell r="B1474" t="str">
            <v>江南化工</v>
          </cell>
          <cell r="C1474">
            <v>0</v>
          </cell>
          <cell r="D1474">
            <v>0</v>
          </cell>
          <cell r="E1474">
            <v>0</v>
          </cell>
          <cell r="F1474">
            <v>-6585295.22</v>
          </cell>
          <cell r="G1474">
            <v>6585295.22</v>
          </cell>
        </row>
        <row r="1475">
          <cell r="A1475" t="str">
            <v>600173.SH</v>
          </cell>
          <cell r="B1475" t="str">
            <v>卧龙地产</v>
          </cell>
          <cell r="C1475">
            <v>0</v>
          </cell>
          <cell r="D1475">
            <v>0</v>
          </cell>
          <cell r="E1475">
            <v>0</v>
          </cell>
          <cell r="F1475">
            <v>50974</v>
          </cell>
          <cell r="G1475">
            <v>-50974</v>
          </cell>
        </row>
        <row r="1476">
          <cell r="A1476" t="str">
            <v>600158.SH</v>
          </cell>
          <cell r="B1476" t="str">
            <v>中体产业</v>
          </cell>
          <cell r="C1476">
            <v>0</v>
          </cell>
          <cell r="D1476">
            <v>0</v>
          </cell>
          <cell r="E1476">
            <v>0</v>
          </cell>
          <cell r="F1476">
            <v>-166655.93</v>
          </cell>
          <cell r="G1476">
            <v>166655.93</v>
          </cell>
        </row>
        <row r="1477">
          <cell r="A1477" t="str">
            <v>002244.SZ</v>
          </cell>
          <cell r="B1477" t="str">
            <v>滨江集团</v>
          </cell>
          <cell r="C1477">
            <v>0</v>
          </cell>
          <cell r="D1477">
            <v>0</v>
          </cell>
          <cell r="E1477">
            <v>0</v>
          </cell>
          <cell r="F1477">
            <v>-114589.06</v>
          </cell>
          <cell r="G1477">
            <v>114589.06</v>
          </cell>
        </row>
        <row r="1478">
          <cell r="A1478" t="str">
            <v>600191.SH</v>
          </cell>
          <cell r="B1478" t="str">
            <v>*ST华资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</row>
        <row r="1479">
          <cell r="A1479" t="str">
            <v>600125.SH</v>
          </cell>
          <cell r="B1479" t="str">
            <v>铁龙物流</v>
          </cell>
          <cell r="C1479">
            <v>0</v>
          </cell>
          <cell r="D1479">
            <v>0</v>
          </cell>
          <cell r="E1479">
            <v>0</v>
          </cell>
          <cell r="F1479">
            <v>442278.97</v>
          </cell>
          <cell r="G1479">
            <v>-442278.97</v>
          </cell>
        </row>
        <row r="1480">
          <cell r="A1480" t="str">
            <v>600269.SH</v>
          </cell>
          <cell r="B1480" t="str">
            <v>赣粤高速</v>
          </cell>
          <cell r="C1480">
            <v>0</v>
          </cell>
          <cell r="D1480">
            <v>0</v>
          </cell>
          <cell r="E1480">
            <v>0</v>
          </cell>
          <cell r="F1480">
            <v>313851.13</v>
          </cell>
          <cell r="G1480">
            <v>-313851.13</v>
          </cell>
        </row>
        <row r="1481">
          <cell r="A1481" t="str">
            <v>002287.SZ</v>
          </cell>
          <cell r="B1481" t="str">
            <v>奇正藏药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</row>
        <row r="1482">
          <cell r="A1482" t="str">
            <v>002286.SZ</v>
          </cell>
          <cell r="B1482" t="str">
            <v>保龄宝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</row>
        <row r="1483">
          <cell r="A1483" t="str">
            <v>600184.SH</v>
          </cell>
          <cell r="B1483" t="str">
            <v>光电股份</v>
          </cell>
          <cell r="C1483">
            <v>0</v>
          </cell>
          <cell r="D1483">
            <v>0</v>
          </cell>
          <cell r="E1483">
            <v>0</v>
          </cell>
          <cell r="F1483">
            <v>64835.37</v>
          </cell>
          <cell r="G1483">
            <v>-64835.37</v>
          </cell>
        </row>
        <row r="1484">
          <cell r="A1484" t="str">
            <v>600172.SH</v>
          </cell>
          <cell r="B1484" t="str">
            <v>黄河旋风</v>
          </cell>
          <cell r="C1484">
            <v>0</v>
          </cell>
          <cell r="D1484">
            <v>0</v>
          </cell>
          <cell r="E1484">
            <v>0</v>
          </cell>
          <cell r="F1484">
            <v>-1499085.28</v>
          </cell>
          <cell r="G1484">
            <v>1499085.28</v>
          </cell>
        </row>
        <row r="1485">
          <cell r="A1485" t="str">
            <v>002231.SZ</v>
          </cell>
          <cell r="B1485" t="str">
            <v>奥维通信</v>
          </cell>
          <cell r="C1485">
            <v>0</v>
          </cell>
          <cell r="D1485">
            <v>0</v>
          </cell>
          <cell r="E1485">
            <v>0</v>
          </cell>
          <cell r="F1485">
            <v>168997.24</v>
          </cell>
          <cell r="G1485">
            <v>-168997.24</v>
          </cell>
        </row>
        <row r="1486">
          <cell r="A1486" t="str">
            <v>600185.SH</v>
          </cell>
          <cell r="B1486" t="str">
            <v>格力地产</v>
          </cell>
          <cell r="C1486">
            <v>0</v>
          </cell>
          <cell r="D1486">
            <v>0</v>
          </cell>
          <cell r="E1486">
            <v>0</v>
          </cell>
          <cell r="F1486">
            <v>-13015.53</v>
          </cell>
          <cell r="G1486">
            <v>13015.53</v>
          </cell>
        </row>
        <row r="1487">
          <cell r="A1487" t="str">
            <v>002316.SZ</v>
          </cell>
          <cell r="B1487" t="str">
            <v>亚联发展</v>
          </cell>
          <cell r="C1487">
            <v>0</v>
          </cell>
          <cell r="D1487">
            <v>0</v>
          </cell>
          <cell r="E1487">
            <v>0</v>
          </cell>
          <cell r="F1487">
            <v>273921.42</v>
          </cell>
          <cell r="G1487">
            <v>-273921.42</v>
          </cell>
        </row>
        <row r="1488">
          <cell r="A1488" t="str">
            <v>600153.SH</v>
          </cell>
          <cell r="B1488" t="str">
            <v>建发股份</v>
          </cell>
          <cell r="C1488">
            <v>0</v>
          </cell>
          <cell r="D1488">
            <v>0</v>
          </cell>
          <cell r="E1488">
            <v>0</v>
          </cell>
          <cell r="F1488">
            <v>12447258.37</v>
          </cell>
          <cell r="G1488">
            <v>-12447258.37</v>
          </cell>
        </row>
        <row r="1489">
          <cell r="A1489" t="str">
            <v>600203.SH</v>
          </cell>
          <cell r="B1489" t="str">
            <v>福日电子</v>
          </cell>
          <cell r="C1489">
            <v>0</v>
          </cell>
          <cell r="D1489">
            <v>0</v>
          </cell>
          <cell r="E1489">
            <v>0</v>
          </cell>
          <cell r="F1489">
            <v>1948217.89</v>
          </cell>
          <cell r="G1489">
            <v>-1948217.89</v>
          </cell>
        </row>
        <row r="1490">
          <cell r="A1490" t="str">
            <v>600187.SH</v>
          </cell>
          <cell r="B1490" t="str">
            <v>国中水务</v>
          </cell>
          <cell r="C1490">
            <v>0</v>
          </cell>
          <cell r="D1490">
            <v>0</v>
          </cell>
          <cell r="E1490">
            <v>0</v>
          </cell>
          <cell r="F1490">
            <v>5988.4</v>
          </cell>
          <cell r="G1490">
            <v>-5988.4</v>
          </cell>
        </row>
        <row r="1491">
          <cell r="A1491" t="str">
            <v>600241.SH</v>
          </cell>
          <cell r="B1491" t="str">
            <v>ST时万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</row>
        <row r="1492">
          <cell r="A1492" t="str">
            <v>600251.SH</v>
          </cell>
          <cell r="B1492" t="str">
            <v>冠农股份</v>
          </cell>
          <cell r="C1492">
            <v>0</v>
          </cell>
          <cell r="D1492">
            <v>0</v>
          </cell>
          <cell r="E1492">
            <v>0</v>
          </cell>
          <cell r="F1492">
            <v>23583.44</v>
          </cell>
          <cell r="G1492">
            <v>-23583.44</v>
          </cell>
        </row>
        <row r="1493">
          <cell r="A1493" t="str">
            <v>002212.SZ</v>
          </cell>
          <cell r="B1493" t="str">
            <v>天融信</v>
          </cell>
          <cell r="C1493">
            <v>0</v>
          </cell>
          <cell r="D1493">
            <v>0</v>
          </cell>
          <cell r="E1493">
            <v>0</v>
          </cell>
          <cell r="F1493">
            <v>-41.55</v>
          </cell>
          <cell r="G1493">
            <v>41.55</v>
          </cell>
        </row>
        <row r="1494">
          <cell r="A1494" t="str">
            <v>600261.SH</v>
          </cell>
          <cell r="B1494" t="str">
            <v>阳光照明</v>
          </cell>
          <cell r="C1494">
            <v>0</v>
          </cell>
          <cell r="D1494">
            <v>0</v>
          </cell>
          <cell r="E1494">
            <v>0</v>
          </cell>
          <cell r="F1494">
            <v>132380622.54</v>
          </cell>
          <cell r="G1494">
            <v>-132380622.54</v>
          </cell>
        </row>
        <row r="1495">
          <cell r="A1495" t="str">
            <v>002242.SZ</v>
          </cell>
          <cell r="B1495" t="str">
            <v>九阳股份</v>
          </cell>
          <cell r="C1495">
            <v>0</v>
          </cell>
          <cell r="D1495">
            <v>0</v>
          </cell>
          <cell r="E1495">
            <v>0</v>
          </cell>
          <cell r="F1495">
            <v>183434.85</v>
          </cell>
          <cell r="G1495">
            <v>-183434.85</v>
          </cell>
        </row>
        <row r="1496">
          <cell r="A1496" t="str">
            <v>600201.SH</v>
          </cell>
          <cell r="B1496" t="str">
            <v>生物股份</v>
          </cell>
          <cell r="C1496">
            <v>0</v>
          </cell>
          <cell r="D1496">
            <v>0</v>
          </cell>
          <cell r="E1496">
            <v>0</v>
          </cell>
          <cell r="F1496">
            <v>-1181494.38</v>
          </cell>
          <cell r="G1496">
            <v>1181494.38</v>
          </cell>
        </row>
        <row r="1497">
          <cell r="A1497" t="str">
            <v>600282.SH</v>
          </cell>
          <cell r="B1497" t="str">
            <v>南钢股份</v>
          </cell>
          <cell r="C1497">
            <v>0</v>
          </cell>
          <cell r="D1497">
            <v>0</v>
          </cell>
          <cell r="E1497">
            <v>0</v>
          </cell>
          <cell r="F1497">
            <v>-26993639.86</v>
          </cell>
          <cell r="G1497">
            <v>26993639.86</v>
          </cell>
        </row>
        <row r="1498">
          <cell r="A1498" t="str">
            <v>002304.SZ</v>
          </cell>
          <cell r="B1498" t="str">
            <v>洋河股份</v>
          </cell>
          <cell r="C1498">
            <v>0</v>
          </cell>
          <cell r="D1498">
            <v>0</v>
          </cell>
          <cell r="E1498">
            <v>0</v>
          </cell>
          <cell r="F1498">
            <v>511697.97</v>
          </cell>
          <cell r="G1498">
            <v>-511697.97</v>
          </cell>
        </row>
        <row r="1499">
          <cell r="A1499" t="str">
            <v>600281.SH</v>
          </cell>
          <cell r="B1499" t="str">
            <v>华阳新材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</row>
        <row r="1500">
          <cell r="A1500" t="str">
            <v>600190.SH</v>
          </cell>
          <cell r="B1500" t="str">
            <v>锦州港</v>
          </cell>
          <cell r="C1500">
            <v>0</v>
          </cell>
          <cell r="D1500">
            <v>0</v>
          </cell>
          <cell r="E1500">
            <v>0</v>
          </cell>
          <cell r="F1500">
            <v>24680053.67</v>
          </cell>
          <cell r="G1500">
            <v>-24680053.67</v>
          </cell>
        </row>
        <row r="1501">
          <cell r="A1501" t="str">
            <v>002238.SZ</v>
          </cell>
          <cell r="B1501" t="str">
            <v>天威视讯</v>
          </cell>
          <cell r="C1501">
            <v>0</v>
          </cell>
          <cell r="D1501">
            <v>0</v>
          </cell>
          <cell r="E1501">
            <v>0</v>
          </cell>
          <cell r="F1501">
            <v>47550.21</v>
          </cell>
          <cell r="G1501">
            <v>-47550.21</v>
          </cell>
        </row>
        <row r="1502">
          <cell r="A1502" t="str">
            <v>002272.SZ</v>
          </cell>
          <cell r="B1502" t="str">
            <v>川润股份</v>
          </cell>
          <cell r="C1502">
            <v>0</v>
          </cell>
          <cell r="D1502">
            <v>0</v>
          </cell>
          <cell r="E1502">
            <v>0</v>
          </cell>
          <cell r="F1502">
            <v>-101054.73</v>
          </cell>
          <cell r="G1502">
            <v>101054.73</v>
          </cell>
        </row>
        <row r="1503">
          <cell r="A1503" t="str">
            <v>600277.SH</v>
          </cell>
          <cell r="B1503" t="str">
            <v>亿利洁能</v>
          </cell>
          <cell r="C1503">
            <v>0</v>
          </cell>
          <cell r="D1503">
            <v>0</v>
          </cell>
          <cell r="E1503">
            <v>0</v>
          </cell>
          <cell r="F1503">
            <v>-116652.77</v>
          </cell>
          <cell r="G1503">
            <v>116652.77</v>
          </cell>
        </row>
        <row r="1504">
          <cell r="A1504" t="str">
            <v>002223.SZ</v>
          </cell>
          <cell r="B1504" t="str">
            <v>鱼跃医疗</v>
          </cell>
          <cell r="C1504">
            <v>0</v>
          </cell>
          <cell r="D1504">
            <v>0</v>
          </cell>
          <cell r="E1504">
            <v>0</v>
          </cell>
          <cell r="F1504">
            <v>265402.64</v>
          </cell>
          <cell r="G1504">
            <v>-265402.64</v>
          </cell>
        </row>
        <row r="1505">
          <cell r="A1505" t="str">
            <v>002246.SZ</v>
          </cell>
          <cell r="B1505" t="str">
            <v>北化股份</v>
          </cell>
          <cell r="C1505">
            <v>0</v>
          </cell>
          <cell r="D1505">
            <v>0</v>
          </cell>
          <cell r="E1505">
            <v>0</v>
          </cell>
          <cell r="F1505">
            <v>333201.77</v>
          </cell>
          <cell r="G1505">
            <v>-333201.77</v>
          </cell>
        </row>
        <row r="1506">
          <cell r="A1506" t="str">
            <v>002268.SZ</v>
          </cell>
          <cell r="B1506" t="str">
            <v>卫士通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</row>
        <row r="1507">
          <cell r="A1507" t="str">
            <v>600206.SH</v>
          </cell>
          <cell r="B1507" t="str">
            <v>有研新材</v>
          </cell>
          <cell r="C1507">
            <v>0</v>
          </cell>
          <cell r="D1507">
            <v>0</v>
          </cell>
          <cell r="E1507">
            <v>0</v>
          </cell>
          <cell r="F1507">
            <v>117249.32</v>
          </cell>
          <cell r="G1507">
            <v>-117249.32</v>
          </cell>
        </row>
        <row r="1508">
          <cell r="A1508" t="str">
            <v>002315.SZ</v>
          </cell>
          <cell r="B1508" t="str">
            <v>焦点科技</v>
          </cell>
          <cell r="C1508">
            <v>0</v>
          </cell>
          <cell r="D1508">
            <v>0</v>
          </cell>
          <cell r="E1508">
            <v>0</v>
          </cell>
          <cell r="F1508">
            <v>223059.62</v>
          </cell>
          <cell r="G1508">
            <v>-223059.62</v>
          </cell>
        </row>
        <row r="1509">
          <cell r="A1509" t="str">
            <v>002265.SZ</v>
          </cell>
          <cell r="B1509" t="str">
            <v>西仪股份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</row>
        <row r="1510">
          <cell r="A1510" t="str">
            <v>600207.SH</v>
          </cell>
          <cell r="B1510" t="str">
            <v>安彩高科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</row>
        <row r="1511">
          <cell r="A1511" t="str">
            <v>600220.SH</v>
          </cell>
          <cell r="B1511" t="str">
            <v>江苏阳光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</row>
        <row r="1512">
          <cell r="A1512" t="str">
            <v>002281.SZ</v>
          </cell>
          <cell r="B1512" t="str">
            <v>光迅科技</v>
          </cell>
          <cell r="C1512">
            <v>0</v>
          </cell>
          <cell r="D1512">
            <v>0</v>
          </cell>
          <cell r="E1512">
            <v>0</v>
          </cell>
          <cell r="F1512">
            <v>-419463.76</v>
          </cell>
          <cell r="G1512">
            <v>419463.76</v>
          </cell>
        </row>
        <row r="1513">
          <cell r="A1513" t="str">
            <v>002249.SZ</v>
          </cell>
          <cell r="B1513" t="str">
            <v>大洋电机</v>
          </cell>
          <cell r="C1513">
            <v>0</v>
          </cell>
          <cell r="D1513">
            <v>0</v>
          </cell>
          <cell r="E1513">
            <v>0</v>
          </cell>
          <cell r="F1513">
            <v>-2255266.51</v>
          </cell>
          <cell r="G1513">
            <v>2255266.51</v>
          </cell>
        </row>
        <row r="1514">
          <cell r="A1514" t="str">
            <v>600217.SH</v>
          </cell>
          <cell r="B1514" t="str">
            <v>中再资环</v>
          </cell>
          <cell r="C1514">
            <v>0</v>
          </cell>
          <cell r="D1514">
            <v>0</v>
          </cell>
          <cell r="E1514">
            <v>0</v>
          </cell>
          <cell r="F1514">
            <v>133659.49</v>
          </cell>
          <cell r="G1514">
            <v>-133659.49</v>
          </cell>
        </row>
        <row r="1515">
          <cell r="A1515" t="str">
            <v>600193.SH</v>
          </cell>
          <cell r="B1515" t="str">
            <v>创兴资源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</row>
        <row r="1516">
          <cell r="A1516" t="str">
            <v>600195.SH</v>
          </cell>
          <cell r="B1516" t="str">
            <v>中牧股份</v>
          </cell>
          <cell r="C1516">
            <v>0</v>
          </cell>
          <cell r="D1516">
            <v>0</v>
          </cell>
          <cell r="E1516">
            <v>0</v>
          </cell>
          <cell r="F1516">
            <v>587758.86</v>
          </cell>
          <cell r="G1516">
            <v>-587758.86</v>
          </cell>
        </row>
        <row r="1517">
          <cell r="A1517" t="str">
            <v>002250.SZ</v>
          </cell>
          <cell r="B1517" t="str">
            <v>联化科技</v>
          </cell>
          <cell r="C1517">
            <v>0</v>
          </cell>
          <cell r="D1517">
            <v>0</v>
          </cell>
          <cell r="E1517">
            <v>0</v>
          </cell>
          <cell r="F1517">
            <v>-272777.28</v>
          </cell>
          <cell r="G1517">
            <v>272777.28</v>
          </cell>
        </row>
        <row r="1518">
          <cell r="A1518" t="str">
            <v>002279.SZ</v>
          </cell>
          <cell r="B1518" t="str">
            <v>久其软件</v>
          </cell>
          <cell r="C1518">
            <v>0</v>
          </cell>
          <cell r="D1518">
            <v>0</v>
          </cell>
          <cell r="E1518">
            <v>0</v>
          </cell>
          <cell r="F1518">
            <v>-227957.89</v>
          </cell>
          <cell r="G1518">
            <v>227957.89</v>
          </cell>
        </row>
        <row r="1519">
          <cell r="A1519" t="str">
            <v>600196.SH</v>
          </cell>
          <cell r="B1519" t="str">
            <v>复星医药</v>
          </cell>
          <cell r="C1519">
            <v>0</v>
          </cell>
          <cell r="D1519">
            <v>0</v>
          </cell>
          <cell r="E1519">
            <v>0</v>
          </cell>
          <cell r="F1519">
            <v>-7272716.06</v>
          </cell>
          <cell r="G1519">
            <v>7272716.06</v>
          </cell>
        </row>
        <row r="1520">
          <cell r="A1520" t="str">
            <v>600222.SH</v>
          </cell>
          <cell r="B1520" t="str">
            <v>太龙药业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</row>
        <row r="1521">
          <cell r="A1521" t="str">
            <v>002266.SZ</v>
          </cell>
          <cell r="B1521" t="str">
            <v>浙富控股</v>
          </cell>
          <cell r="C1521">
            <v>0</v>
          </cell>
          <cell r="D1521">
            <v>0</v>
          </cell>
          <cell r="E1521">
            <v>0</v>
          </cell>
          <cell r="F1521">
            <v>5520678.22</v>
          </cell>
          <cell r="G1521">
            <v>-5520678.22</v>
          </cell>
        </row>
        <row r="1522">
          <cell r="A1522" t="str">
            <v>002276.SZ</v>
          </cell>
          <cell r="B1522" t="str">
            <v>万马股份</v>
          </cell>
          <cell r="C1522">
            <v>0</v>
          </cell>
          <cell r="D1522">
            <v>0</v>
          </cell>
          <cell r="E1522">
            <v>0</v>
          </cell>
          <cell r="F1522">
            <v>-1465990.73</v>
          </cell>
          <cell r="G1522">
            <v>1465990.73</v>
          </cell>
        </row>
        <row r="1523">
          <cell r="A1523" t="str">
            <v>600216.SH</v>
          </cell>
          <cell r="B1523" t="str">
            <v>浙江医药</v>
          </cell>
          <cell r="C1523">
            <v>0</v>
          </cell>
          <cell r="D1523">
            <v>0</v>
          </cell>
          <cell r="E1523">
            <v>0</v>
          </cell>
          <cell r="F1523">
            <v>4152165.95</v>
          </cell>
          <cell r="G1523">
            <v>-4152165.95</v>
          </cell>
        </row>
        <row r="1524">
          <cell r="A1524" t="str">
            <v>600255.SH</v>
          </cell>
          <cell r="B1524" t="str">
            <v>鑫科材料</v>
          </cell>
          <cell r="C1524">
            <v>0</v>
          </cell>
          <cell r="D1524">
            <v>0</v>
          </cell>
          <cell r="E1524">
            <v>0</v>
          </cell>
          <cell r="F1524">
            <v>-1521475.78</v>
          </cell>
          <cell r="G1524">
            <v>1521475.78</v>
          </cell>
        </row>
        <row r="1525">
          <cell r="A1525" t="str">
            <v>600229.SH</v>
          </cell>
          <cell r="B1525" t="str">
            <v>城市传媒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</row>
        <row r="1526">
          <cell r="A1526" t="str">
            <v>002302.SZ</v>
          </cell>
          <cell r="B1526" t="str">
            <v>西部建设</v>
          </cell>
          <cell r="C1526">
            <v>0</v>
          </cell>
          <cell r="D1526">
            <v>0</v>
          </cell>
          <cell r="E1526">
            <v>0</v>
          </cell>
          <cell r="F1526">
            <v>3851282.7</v>
          </cell>
          <cell r="G1526">
            <v>-3851282.7</v>
          </cell>
        </row>
        <row r="1527">
          <cell r="A1527" t="str">
            <v>002267.SZ</v>
          </cell>
          <cell r="B1527" t="str">
            <v>陕天然气</v>
          </cell>
          <cell r="C1527">
            <v>0</v>
          </cell>
          <cell r="D1527">
            <v>0</v>
          </cell>
          <cell r="E1527">
            <v>0</v>
          </cell>
          <cell r="F1527">
            <v>1048975.15</v>
          </cell>
          <cell r="G1527">
            <v>-1048975.15</v>
          </cell>
        </row>
        <row r="1528">
          <cell r="A1528" t="str">
            <v>600215.SH</v>
          </cell>
          <cell r="B1528" t="str">
            <v>派斯林</v>
          </cell>
          <cell r="C1528">
            <v>0</v>
          </cell>
          <cell r="D1528">
            <v>0</v>
          </cell>
          <cell r="E1528">
            <v>0</v>
          </cell>
          <cell r="F1528">
            <v>74713.45</v>
          </cell>
          <cell r="G1528">
            <v>-74713.45</v>
          </cell>
        </row>
        <row r="1529">
          <cell r="A1529" t="str">
            <v>600260.SH</v>
          </cell>
          <cell r="B1529" t="str">
            <v>ST凯乐</v>
          </cell>
          <cell r="C1529">
            <v>0</v>
          </cell>
          <cell r="D1529">
            <v>0</v>
          </cell>
          <cell r="E1529">
            <v>0</v>
          </cell>
          <cell r="F1529">
            <v>63888.99</v>
          </cell>
          <cell r="G1529">
            <v>-63888.99</v>
          </cell>
        </row>
        <row r="1530">
          <cell r="A1530" t="str">
            <v>002280.SZ</v>
          </cell>
          <cell r="B1530" t="str">
            <v>联络互动</v>
          </cell>
          <cell r="C1530">
            <v>0</v>
          </cell>
          <cell r="D1530">
            <v>0</v>
          </cell>
          <cell r="E1530">
            <v>0</v>
          </cell>
          <cell r="F1530">
            <v>-556904.62</v>
          </cell>
          <cell r="G1530">
            <v>556904.62</v>
          </cell>
        </row>
        <row r="1531">
          <cell r="A1531" t="str">
            <v>600234.SH</v>
          </cell>
          <cell r="B1531" t="str">
            <v>科新发展</v>
          </cell>
          <cell r="C1531">
            <v>0</v>
          </cell>
          <cell r="D1531">
            <v>0</v>
          </cell>
          <cell r="E1531">
            <v>0</v>
          </cell>
          <cell r="F1531">
            <v>149280.76</v>
          </cell>
          <cell r="G1531">
            <v>-149280.76</v>
          </cell>
        </row>
        <row r="1532">
          <cell r="A1532" t="str">
            <v>002285.SZ</v>
          </cell>
          <cell r="B1532" t="str">
            <v>世联行</v>
          </cell>
          <cell r="C1532">
            <v>0</v>
          </cell>
          <cell r="D1532">
            <v>0</v>
          </cell>
          <cell r="E1532">
            <v>0</v>
          </cell>
          <cell r="F1532">
            <v>20239716.04</v>
          </cell>
          <cell r="G1532">
            <v>-20239716.04</v>
          </cell>
        </row>
        <row r="1533">
          <cell r="A1533" t="str">
            <v>600212.SH</v>
          </cell>
          <cell r="B1533" t="str">
            <v>江泉实业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</row>
        <row r="1534">
          <cell r="A1534" t="str">
            <v>600239.SH</v>
          </cell>
          <cell r="B1534" t="str">
            <v>*ST云城</v>
          </cell>
          <cell r="C1534">
            <v>0</v>
          </cell>
          <cell r="D1534">
            <v>0</v>
          </cell>
          <cell r="E1534">
            <v>0</v>
          </cell>
          <cell r="F1534">
            <v>-114364.97</v>
          </cell>
          <cell r="G1534">
            <v>114364.97</v>
          </cell>
        </row>
        <row r="1535">
          <cell r="A1535" t="str">
            <v>600242.SH</v>
          </cell>
          <cell r="B1535" t="str">
            <v>ST中昌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</row>
        <row r="1536">
          <cell r="A1536" t="str">
            <v>600235.SH</v>
          </cell>
          <cell r="B1536" t="str">
            <v>民丰特纸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</row>
        <row r="1537">
          <cell r="A1537" t="str">
            <v>002294.SZ</v>
          </cell>
          <cell r="B1537" t="str">
            <v>信立泰</v>
          </cell>
          <cell r="C1537">
            <v>0</v>
          </cell>
          <cell r="D1537">
            <v>0</v>
          </cell>
          <cell r="E1537">
            <v>0</v>
          </cell>
          <cell r="F1537">
            <v>-1284051.85</v>
          </cell>
          <cell r="G1537">
            <v>1284051.85</v>
          </cell>
        </row>
        <row r="1538">
          <cell r="A1538" t="str">
            <v>002300.SZ</v>
          </cell>
          <cell r="B1538" t="str">
            <v>太阳电缆</v>
          </cell>
          <cell r="C1538">
            <v>0</v>
          </cell>
          <cell r="D1538">
            <v>0</v>
          </cell>
          <cell r="E1538">
            <v>0</v>
          </cell>
          <cell r="F1538">
            <v>762885.64</v>
          </cell>
          <cell r="G1538">
            <v>-762885.64</v>
          </cell>
        </row>
        <row r="1539">
          <cell r="A1539" t="str">
            <v>002306.SZ</v>
          </cell>
          <cell r="B1539" t="str">
            <v>中科云网</v>
          </cell>
          <cell r="C1539">
            <v>0</v>
          </cell>
          <cell r="D1539">
            <v>0</v>
          </cell>
          <cell r="E1539">
            <v>0</v>
          </cell>
          <cell r="F1539">
            <v>-55423.47</v>
          </cell>
          <cell r="G1539">
            <v>55423.47</v>
          </cell>
        </row>
        <row r="1540">
          <cell r="A1540" t="str">
            <v>002303.SZ</v>
          </cell>
          <cell r="B1540" t="str">
            <v>美盈森</v>
          </cell>
          <cell r="C1540">
            <v>0</v>
          </cell>
          <cell r="D1540">
            <v>0</v>
          </cell>
          <cell r="E1540">
            <v>0</v>
          </cell>
          <cell r="F1540">
            <v>-1861836.69</v>
          </cell>
          <cell r="G1540">
            <v>1861836.69</v>
          </cell>
        </row>
        <row r="1541">
          <cell r="A1541" t="str">
            <v>002291.SZ</v>
          </cell>
          <cell r="B1541" t="str">
            <v>星期六</v>
          </cell>
          <cell r="C1541">
            <v>0</v>
          </cell>
          <cell r="D1541">
            <v>0</v>
          </cell>
          <cell r="E1541">
            <v>0</v>
          </cell>
          <cell r="F1541">
            <v>696870.08</v>
          </cell>
          <cell r="G1541">
            <v>-696870.08</v>
          </cell>
        </row>
        <row r="1542">
          <cell r="A1542" t="str">
            <v>002301.SZ</v>
          </cell>
          <cell r="B1542" t="str">
            <v>齐心集团</v>
          </cell>
          <cell r="C1542">
            <v>0</v>
          </cell>
          <cell r="D1542">
            <v>0</v>
          </cell>
          <cell r="E1542">
            <v>0</v>
          </cell>
          <cell r="F1542">
            <v>-24279.01</v>
          </cell>
          <cell r="G1542">
            <v>24279.01</v>
          </cell>
        </row>
        <row r="1543">
          <cell r="A1543" t="str">
            <v>600230.SH</v>
          </cell>
          <cell r="B1543" t="str">
            <v>沧州大化</v>
          </cell>
          <cell r="C1543">
            <v>0</v>
          </cell>
          <cell r="D1543">
            <v>0</v>
          </cell>
          <cell r="E1543">
            <v>0</v>
          </cell>
          <cell r="F1543">
            <v>24791.26</v>
          </cell>
          <cell r="G1543">
            <v>-24791.26</v>
          </cell>
        </row>
        <row r="1544">
          <cell r="A1544" t="str">
            <v>600266.SH</v>
          </cell>
          <cell r="B1544" t="str">
            <v>城建发展</v>
          </cell>
          <cell r="C1544">
            <v>0</v>
          </cell>
          <cell r="D1544">
            <v>0</v>
          </cell>
          <cell r="E1544">
            <v>0</v>
          </cell>
          <cell r="F1544">
            <v>56276.2</v>
          </cell>
          <cell r="G1544">
            <v>-56276.2</v>
          </cell>
        </row>
        <row r="1545">
          <cell r="A1545" t="str">
            <v>002312.SZ</v>
          </cell>
          <cell r="B1545" t="str">
            <v>川发龙蟒</v>
          </cell>
          <cell r="C1545">
            <v>0</v>
          </cell>
          <cell r="D1545">
            <v>0</v>
          </cell>
          <cell r="E1545">
            <v>0</v>
          </cell>
          <cell r="F1545">
            <v>3070477.51</v>
          </cell>
          <cell r="G1545">
            <v>-3070477.51</v>
          </cell>
        </row>
        <row r="1546">
          <cell r="A1546" t="str">
            <v>600276.SH</v>
          </cell>
          <cell r="B1546" t="str">
            <v>恒瑞医药</v>
          </cell>
          <cell r="C1546">
            <v>0</v>
          </cell>
          <cell r="D1546">
            <v>0</v>
          </cell>
          <cell r="E1546">
            <v>0</v>
          </cell>
          <cell r="F1546">
            <v>3067249.94</v>
          </cell>
          <cell r="G1546">
            <v>-3067249.94</v>
          </cell>
        </row>
        <row r="1547">
          <cell r="A1547" t="str">
            <v>002284.SZ</v>
          </cell>
          <cell r="B1547" t="str">
            <v>亚太股份</v>
          </cell>
          <cell r="C1547">
            <v>0</v>
          </cell>
          <cell r="D1547">
            <v>0</v>
          </cell>
          <cell r="E1547">
            <v>0</v>
          </cell>
          <cell r="F1547">
            <v>1030821.58</v>
          </cell>
          <cell r="G1547">
            <v>-1030821.58</v>
          </cell>
        </row>
        <row r="1548">
          <cell r="A1548" t="str">
            <v>002313.SZ</v>
          </cell>
          <cell r="B1548" t="str">
            <v>日海智能</v>
          </cell>
          <cell r="C1548">
            <v>0</v>
          </cell>
          <cell r="D1548">
            <v>0</v>
          </cell>
          <cell r="E1548">
            <v>0</v>
          </cell>
          <cell r="F1548">
            <v>192401.43</v>
          </cell>
          <cell r="G1548">
            <v>-192401.43</v>
          </cell>
        </row>
        <row r="1549">
          <cell r="A1549" t="str">
            <v>600280.SH</v>
          </cell>
          <cell r="B1549" t="str">
            <v>中央商场</v>
          </cell>
          <cell r="C1549">
            <v>0</v>
          </cell>
          <cell r="D1549">
            <v>0</v>
          </cell>
          <cell r="E1549">
            <v>0</v>
          </cell>
          <cell r="F1549">
            <v>859990.15</v>
          </cell>
          <cell r="G1549">
            <v>-859990.15</v>
          </cell>
        </row>
        <row r="1550">
          <cell r="A1550" t="str">
            <v>600232.SH</v>
          </cell>
          <cell r="B1550" t="str">
            <v>金鹰股份</v>
          </cell>
          <cell r="C1550">
            <v>0</v>
          </cell>
          <cell r="D1550">
            <v>0</v>
          </cell>
          <cell r="E1550">
            <v>0</v>
          </cell>
          <cell r="F1550">
            <v>3212703.05</v>
          </cell>
          <cell r="G1550">
            <v>-3212703.05</v>
          </cell>
        </row>
        <row r="1551">
          <cell r="A1551" t="str">
            <v>002293.SZ</v>
          </cell>
          <cell r="B1551" t="str">
            <v>罗莱生活</v>
          </cell>
          <cell r="C1551">
            <v>0</v>
          </cell>
          <cell r="D1551">
            <v>0</v>
          </cell>
          <cell r="E1551">
            <v>0</v>
          </cell>
          <cell r="F1551">
            <v>-1942905.94</v>
          </cell>
          <cell r="G1551">
            <v>1942905.94</v>
          </cell>
        </row>
        <row r="1552">
          <cell r="A1552" t="str">
            <v>002319.SZ</v>
          </cell>
          <cell r="B1552" t="str">
            <v>乐通股份</v>
          </cell>
          <cell r="C1552">
            <v>0</v>
          </cell>
          <cell r="D1552">
            <v>0</v>
          </cell>
          <cell r="E1552">
            <v>0</v>
          </cell>
          <cell r="F1552">
            <v>-36977.38</v>
          </cell>
          <cell r="G1552">
            <v>36977.38</v>
          </cell>
        </row>
        <row r="1553">
          <cell r="A1553" t="str">
            <v>002307.SZ</v>
          </cell>
          <cell r="B1553" t="str">
            <v>北新路桥</v>
          </cell>
          <cell r="C1553">
            <v>0</v>
          </cell>
          <cell r="D1553">
            <v>0</v>
          </cell>
          <cell r="E1553">
            <v>0</v>
          </cell>
          <cell r="F1553">
            <v>3905818</v>
          </cell>
          <cell r="G1553">
            <v>-3905818</v>
          </cell>
        </row>
        <row r="1554">
          <cell r="A1554" t="str">
            <v>600271.SH</v>
          </cell>
          <cell r="B1554" t="str">
            <v>航天信息</v>
          </cell>
          <cell r="C1554">
            <v>0</v>
          </cell>
          <cell r="D1554">
            <v>0</v>
          </cell>
          <cell r="E1554">
            <v>0</v>
          </cell>
          <cell r="F1554">
            <v>325739.58</v>
          </cell>
          <cell r="G1554">
            <v>-325739.58</v>
          </cell>
        </row>
        <row r="1555">
          <cell r="A1555" t="str">
            <v>600268.SH</v>
          </cell>
          <cell r="B1555" t="str">
            <v>国电南自</v>
          </cell>
          <cell r="C1555">
            <v>0</v>
          </cell>
          <cell r="D1555">
            <v>0</v>
          </cell>
          <cell r="E1555">
            <v>0</v>
          </cell>
          <cell r="F1555">
            <v>-50208.12</v>
          </cell>
          <cell r="G1555">
            <v>50208.12</v>
          </cell>
        </row>
        <row r="1556">
          <cell r="A1556" t="str">
            <v>600287.SH</v>
          </cell>
          <cell r="B1556" t="str">
            <v>江苏舜天</v>
          </cell>
          <cell r="C1556">
            <v>0</v>
          </cell>
          <cell r="D1556">
            <v>0</v>
          </cell>
          <cell r="E1556">
            <v>0</v>
          </cell>
          <cell r="F1556">
            <v>149775.61</v>
          </cell>
          <cell r="G1556">
            <v>-149775.61</v>
          </cell>
        </row>
        <row r="1557">
          <cell r="A1557" t="str">
            <v>002328.SZ</v>
          </cell>
          <cell r="B1557" t="str">
            <v>新朋股份</v>
          </cell>
          <cell r="C1557">
            <v>0</v>
          </cell>
          <cell r="D1557">
            <v>0</v>
          </cell>
          <cell r="E1557">
            <v>0</v>
          </cell>
          <cell r="F1557">
            <v>247047.93</v>
          </cell>
          <cell r="G1557">
            <v>-247047.93</v>
          </cell>
        </row>
        <row r="1558">
          <cell r="A1558" t="str">
            <v>002329.SZ</v>
          </cell>
          <cell r="B1558" t="str">
            <v>皇氏集团</v>
          </cell>
          <cell r="C1558">
            <v>0</v>
          </cell>
          <cell r="D1558">
            <v>0</v>
          </cell>
          <cell r="E1558">
            <v>0</v>
          </cell>
          <cell r="F1558">
            <v>32888003.62</v>
          </cell>
          <cell r="G1558">
            <v>-32888003.62</v>
          </cell>
        </row>
        <row r="1559">
          <cell r="A1559" t="str">
            <v>002323.SZ</v>
          </cell>
          <cell r="B1559" t="str">
            <v>*ST雅博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</row>
        <row r="1560">
          <cell r="A1560" t="str">
            <v>002324.SZ</v>
          </cell>
          <cell r="B1560" t="str">
            <v>普利特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</row>
        <row r="1561">
          <cell r="A1561" t="str">
            <v>600289.SH</v>
          </cell>
          <cell r="B1561" t="str">
            <v>ST信通</v>
          </cell>
          <cell r="C1561">
            <v>0</v>
          </cell>
          <cell r="D1561">
            <v>0</v>
          </cell>
          <cell r="E1561">
            <v>0</v>
          </cell>
          <cell r="F1561">
            <v>184697.06</v>
          </cell>
          <cell r="G1561">
            <v>-184697.06</v>
          </cell>
        </row>
        <row r="1562">
          <cell r="A1562" t="str">
            <v>002338.SZ</v>
          </cell>
          <cell r="B1562" t="str">
            <v>奥普光电</v>
          </cell>
          <cell r="C1562">
            <v>0</v>
          </cell>
          <cell r="D1562">
            <v>0</v>
          </cell>
          <cell r="E1562">
            <v>0</v>
          </cell>
          <cell r="F1562">
            <v>21403.46</v>
          </cell>
          <cell r="G1562">
            <v>-21403.46</v>
          </cell>
        </row>
        <row r="1563">
          <cell r="A1563" t="str">
            <v>002325.SZ</v>
          </cell>
          <cell r="B1563" t="str">
            <v>洪涛股份</v>
          </cell>
          <cell r="C1563">
            <v>0</v>
          </cell>
          <cell r="D1563">
            <v>0</v>
          </cell>
          <cell r="E1563">
            <v>0</v>
          </cell>
          <cell r="F1563">
            <v>2640532.87</v>
          </cell>
          <cell r="G1563">
            <v>-2640532.87</v>
          </cell>
        </row>
        <row r="1564">
          <cell r="A1564" t="str">
            <v>600298.SH</v>
          </cell>
          <cell r="B1564" t="str">
            <v>安琪酵母</v>
          </cell>
          <cell r="C1564">
            <v>0</v>
          </cell>
          <cell r="D1564">
            <v>0</v>
          </cell>
          <cell r="E1564">
            <v>0</v>
          </cell>
          <cell r="F1564">
            <v>873577.12</v>
          </cell>
          <cell r="G1564">
            <v>-873577.12</v>
          </cell>
        </row>
        <row r="1565">
          <cell r="A1565" t="str">
            <v>600295.SH</v>
          </cell>
          <cell r="B1565" t="str">
            <v>鄂尔多斯</v>
          </cell>
          <cell r="C1565">
            <v>0</v>
          </cell>
          <cell r="D1565">
            <v>0</v>
          </cell>
          <cell r="E1565">
            <v>0</v>
          </cell>
          <cell r="F1565">
            <v>3613238.72</v>
          </cell>
          <cell r="G1565">
            <v>-3613238.72</v>
          </cell>
        </row>
        <row r="1566">
          <cell r="A1566" t="str">
            <v>600320.SH</v>
          </cell>
          <cell r="B1566" t="str">
            <v>振华重工</v>
          </cell>
          <cell r="C1566">
            <v>0</v>
          </cell>
          <cell r="D1566">
            <v>0</v>
          </cell>
          <cell r="E1566">
            <v>0</v>
          </cell>
          <cell r="F1566">
            <v>76938102</v>
          </cell>
          <cell r="G1566">
            <v>-76938102</v>
          </cell>
        </row>
        <row r="1567">
          <cell r="A1567" t="str">
            <v>600284.SH</v>
          </cell>
          <cell r="B1567" t="str">
            <v>浦东建设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</row>
        <row r="1568">
          <cell r="A1568" t="str">
            <v>600292.SH</v>
          </cell>
          <cell r="B1568" t="str">
            <v>远达环保</v>
          </cell>
          <cell r="C1568">
            <v>0</v>
          </cell>
          <cell r="D1568">
            <v>0</v>
          </cell>
          <cell r="E1568">
            <v>0</v>
          </cell>
          <cell r="F1568">
            <v>-2671971.82</v>
          </cell>
          <cell r="G1568">
            <v>2671971.82</v>
          </cell>
        </row>
        <row r="1569">
          <cell r="A1569" t="str">
            <v>002339.SZ</v>
          </cell>
          <cell r="B1569" t="str">
            <v>积成电子</v>
          </cell>
          <cell r="C1569">
            <v>0</v>
          </cell>
          <cell r="D1569">
            <v>0</v>
          </cell>
          <cell r="E1569">
            <v>0</v>
          </cell>
          <cell r="F1569">
            <v>-14276.38</v>
          </cell>
          <cell r="G1569">
            <v>14276.38</v>
          </cell>
        </row>
        <row r="1570">
          <cell r="A1570" t="str">
            <v>600291.SH</v>
          </cell>
          <cell r="B1570" t="str">
            <v>*ST西水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</row>
        <row r="1571">
          <cell r="A1571" t="str">
            <v>002321.SZ</v>
          </cell>
          <cell r="B1571" t="str">
            <v>*ST华英</v>
          </cell>
          <cell r="C1571">
            <v>0</v>
          </cell>
          <cell r="D1571">
            <v>0</v>
          </cell>
          <cell r="E1571">
            <v>0</v>
          </cell>
          <cell r="F1571">
            <v>52974761.76</v>
          </cell>
          <cell r="G1571">
            <v>-52974761.76</v>
          </cell>
        </row>
        <row r="1572">
          <cell r="A1572" t="str">
            <v>002334.SZ</v>
          </cell>
          <cell r="B1572" t="str">
            <v>英威腾</v>
          </cell>
          <cell r="C1572">
            <v>0</v>
          </cell>
          <cell r="D1572">
            <v>0</v>
          </cell>
          <cell r="E1572">
            <v>0</v>
          </cell>
          <cell r="F1572">
            <v>-818699.17</v>
          </cell>
          <cell r="G1572">
            <v>818699.17</v>
          </cell>
        </row>
        <row r="1573">
          <cell r="A1573" t="str">
            <v>600328.SH</v>
          </cell>
          <cell r="B1573" t="str">
            <v>中盐化工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</row>
        <row r="1574">
          <cell r="A1574" t="str">
            <v>002333.SZ</v>
          </cell>
          <cell r="B1574" t="str">
            <v>罗普斯金</v>
          </cell>
          <cell r="C1574">
            <v>0</v>
          </cell>
          <cell r="D1574">
            <v>0</v>
          </cell>
          <cell r="E1574">
            <v>0</v>
          </cell>
          <cell r="F1574">
            <v>-1549853.49</v>
          </cell>
          <cell r="G1574">
            <v>1549853.49</v>
          </cell>
        </row>
        <row r="1575">
          <cell r="A1575" t="str">
            <v>600350.SH</v>
          </cell>
          <cell r="B1575" t="str">
            <v>山东高速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</row>
        <row r="1576">
          <cell r="A1576" t="str">
            <v>600332.SH</v>
          </cell>
          <cell r="B1576" t="str">
            <v>白云山</v>
          </cell>
          <cell r="C1576">
            <v>0</v>
          </cell>
          <cell r="D1576">
            <v>0</v>
          </cell>
          <cell r="E1576">
            <v>0</v>
          </cell>
          <cell r="F1576">
            <v>1858123.81</v>
          </cell>
          <cell r="G1576">
            <v>-1858123.81</v>
          </cell>
        </row>
        <row r="1577">
          <cell r="A1577" t="str">
            <v>600302.SH</v>
          </cell>
          <cell r="B1577" t="str">
            <v>标准股份</v>
          </cell>
          <cell r="C1577">
            <v>0</v>
          </cell>
          <cell r="D1577">
            <v>0</v>
          </cell>
          <cell r="E1577">
            <v>0</v>
          </cell>
          <cell r="F1577">
            <v>2769132.39</v>
          </cell>
          <cell r="G1577">
            <v>-2769132.39</v>
          </cell>
        </row>
        <row r="1578">
          <cell r="A1578" t="str">
            <v>002377.SZ</v>
          </cell>
          <cell r="B1578" t="str">
            <v>国创高新</v>
          </cell>
          <cell r="C1578">
            <v>0</v>
          </cell>
          <cell r="D1578">
            <v>0</v>
          </cell>
          <cell r="E1578">
            <v>0</v>
          </cell>
          <cell r="F1578">
            <v>-333093.69</v>
          </cell>
          <cell r="G1578">
            <v>333093.69</v>
          </cell>
        </row>
        <row r="1579">
          <cell r="A1579" t="str">
            <v>600315.SH</v>
          </cell>
          <cell r="B1579" t="str">
            <v>上海家化</v>
          </cell>
          <cell r="C1579">
            <v>0</v>
          </cell>
          <cell r="D1579">
            <v>0</v>
          </cell>
          <cell r="E1579">
            <v>0</v>
          </cell>
          <cell r="F1579">
            <v>-58840.65</v>
          </cell>
          <cell r="G1579">
            <v>58840.65</v>
          </cell>
        </row>
        <row r="1580">
          <cell r="A1580" t="str">
            <v>600285.SH</v>
          </cell>
          <cell r="B1580" t="str">
            <v>羚锐制药</v>
          </cell>
          <cell r="C1580">
            <v>0</v>
          </cell>
          <cell r="D1580">
            <v>0</v>
          </cell>
          <cell r="E1580">
            <v>0</v>
          </cell>
          <cell r="F1580">
            <v>35297.85</v>
          </cell>
          <cell r="G1580">
            <v>-35297.85</v>
          </cell>
        </row>
        <row r="1581">
          <cell r="A1581" t="str">
            <v>002356.SZ</v>
          </cell>
          <cell r="B1581" t="str">
            <v>*ST赫美</v>
          </cell>
          <cell r="C1581">
            <v>0</v>
          </cell>
          <cell r="D1581">
            <v>0</v>
          </cell>
          <cell r="E1581">
            <v>0</v>
          </cell>
          <cell r="F1581">
            <v>3188119.94</v>
          </cell>
          <cell r="G1581">
            <v>-3188119.94</v>
          </cell>
        </row>
        <row r="1582">
          <cell r="A1582" t="str">
            <v>600335.SH</v>
          </cell>
          <cell r="B1582" t="str">
            <v>国机汽车</v>
          </cell>
          <cell r="C1582">
            <v>0</v>
          </cell>
          <cell r="D1582">
            <v>0</v>
          </cell>
          <cell r="E1582">
            <v>0</v>
          </cell>
          <cell r="F1582">
            <v>39748053.49</v>
          </cell>
          <cell r="G1582">
            <v>-39748053.49</v>
          </cell>
        </row>
        <row r="1583">
          <cell r="A1583" t="str">
            <v>002384.SZ</v>
          </cell>
          <cell r="B1583" t="str">
            <v>东山精密</v>
          </cell>
          <cell r="C1583">
            <v>0</v>
          </cell>
          <cell r="D1583">
            <v>0</v>
          </cell>
          <cell r="E1583">
            <v>0</v>
          </cell>
          <cell r="F1583">
            <v>-7636225.85</v>
          </cell>
          <cell r="G1583">
            <v>7636225.85</v>
          </cell>
        </row>
        <row r="1584">
          <cell r="A1584" t="str">
            <v>600303.SH</v>
          </cell>
          <cell r="B1584" t="str">
            <v>曙光股份</v>
          </cell>
          <cell r="C1584">
            <v>0</v>
          </cell>
          <cell r="D1584">
            <v>0</v>
          </cell>
          <cell r="E1584">
            <v>0</v>
          </cell>
          <cell r="F1584">
            <v>520803.81</v>
          </cell>
          <cell r="G1584">
            <v>-520803.81</v>
          </cell>
        </row>
        <row r="1585">
          <cell r="A1585" t="str">
            <v>600316.SH</v>
          </cell>
          <cell r="B1585" t="str">
            <v>洪都航空</v>
          </cell>
          <cell r="C1585">
            <v>0</v>
          </cell>
          <cell r="D1585">
            <v>0</v>
          </cell>
          <cell r="E1585">
            <v>0</v>
          </cell>
          <cell r="F1585">
            <v>-5054.57</v>
          </cell>
          <cell r="G1585">
            <v>5054.57</v>
          </cell>
        </row>
        <row r="1586">
          <cell r="A1586" t="str">
            <v>002354.SZ</v>
          </cell>
          <cell r="B1586" t="str">
            <v>天娱数科</v>
          </cell>
          <cell r="C1586">
            <v>0</v>
          </cell>
          <cell r="D1586">
            <v>0</v>
          </cell>
          <cell r="E1586">
            <v>0</v>
          </cell>
          <cell r="F1586">
            <v>-25738.12</v>
          </cell>
          <cell r="G1586">
            <v>25738.12</v>
          </cell>
        </row>
        <row r="1587">
          <cell r="A1587" t="str">
            <v>600353.SH</v>
          </cell>
          <cell r="B1587" t="str">
            <v>旭光电子</v>
          </cell>
          <cell r="C1587">
            <v>0</v>
          </cell>
          <cell r="D1587">
            <v>0</v>
          </cell>
          <cell r="E1587">
            <v>0</v>
          </cell>
          <cell r="F1587">
            <v>35403.09</v>
          </cell>
          <cell r="G1587">
            <v>-35403.09</v>
          </cell>
        </row>
        <row r="1588">
          <cell r="A1588" t="str">
            <v>600313.SH</v>
          </cell>
          <cell r="B1588" t="str">
            <v>农发种业</v>
          </cell>
          <cell r="C1588">
            <v>0</v>
          </cell>
          <cell r="D1588">
            <v>0</v>
          </cell>
          <cell r="E1588">
            <v>0</v>
          </cell>
          <cell r="F1588">
            <v>1941.91</v>
          </cell>
          <cell r="G1588">
            <v>-1941.91</v>
          </cell>
        </row>
        <row r="1589">
          <cell r="A1589" t="str">
            <v>002390.SZ</v>
          </cell>
          <cell r="B1589" t="str">
            <v>信邦制药</v>
          </cell>
          <cell r="C1589">
            <v>0</v>
          </cell>
          <cell r="D1589">
            <v>0</v>
          </cell>
          <cell r="E1589">
            <v>0</v>
          </cell>
          <cell r="F1589">
            <v>-79422.45</v>
          </cell>
          <cell r="G1589">
            <v>79422.45</v>
          </cell>
        </row>
        <row r="1590">
          <cell r="A1590" t="str">
            <v>002322.SZ</v>
          </cell>
          <cell r="B1590" t="str">
            <v>理工能科</v>
          </cell>
          <cell r="C1590">
            <v>0</v>
          </cell>
          <cell r="D1590">
            <v>0</v>
          </cell>
          <cell r="E1590">
            <v>0</v>
          </cell>
          <cell r="F1590">
            <v>21419.85</v>
          </cell>
          <cell r="G1590">
            <v>-21419.85</v>
          </cell>
        </row>
        <row r="1591">
          <cell r="A1591" t="str">
            <v>002350.SZ</v>
          </cell>
          <cell r="B1591" t="str">
            <v>北京科锐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</row>
        <row r="1592">
          <cell r="A1592" t="str">
            <v>600330.SH</v>
          </cell>
          <cell r="B1592" t="str">
            <v>天通股份</v>
          </cell>
          <cell r="C1592">
            <v>0</v>
          </cell>
          <cell r="D1592">
            <v>0</v>
          </cell>
          <cell r="E1592">
            <v>0</v>
          </cell>
          <cell r="F1592">
            <v>-1023558.76</v>
          </cell>
          <cell r="G1592">
            <v>1023558.76</v>
          </cell>
        </row>
        <row r="1593">
          <cell r="A1593" t="str">
            <v>600363.SH</v>
          </cell>
          <cell r="B1593" t="str">
            <v>联创光电</v>
          </cell>
          <cell r="C1593">
            <v>0</v>
          </cell>
          <cell r="D1593">
            <v>0</v>
          </cell>
          <cell r="E1593">
            <v>0</v>
          </cell>
          <cell r="F1593">
            <v>-531025.32</v>
          </cell>
          <cell r="G1593">
            <v>531025.32</v>
          </cell>
        </row>
        <row r="1594">
          <cell r="A1594" t="str">
            <v>002386.SZ</v>
          </cell>
          <cell r="B1594" t="str">
            <v>天原股份</v>
          </cell>
          <cell r="C1594">
            <v>0</v>
          </cell>
          <cell r="D1594">
            <v>0</v>
          </cell>
          <cell r="E1594">
            <v>0</v>
          </cell>
          <cell r="F1594">
            <v>-72733.73</v>
          </cell>
          <cell r="G1594">
            <v>72733.73</v>
          </cell>
        </row>
        <row r="1595">
          <cell r="A1595" t="str">
            <v>002392.SZ</v>
          </cell>
          <cell r="B1595" t="str">
            <v>北京利尔</v>
          </cell>
          <cell r="C1595">
            <v>0</v>
          </cell>
          <cell r="D1595">
            <v>0</v>
          </cell>
          <cell r="E1595">
            <v>0</v>
          </cell>
          <cell r="F1595">
            <v>524003.42</v>
          </cell>
          <cell r="G1595">
            <v>-524003.42</v>
          </cell>
        </row>
        <row r="1596">
          <cell r="A1596" t="str">
            <v>002343.SZ</v>
          </cell>
          <cell r="B1596" t="str">
            <v>慈文传媒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</row>
        <row r="1597">
          <cell r="A1597" t="str">
            <v>600318.SH</v>
          </cell>
          <cell r="B1597" t="str">
            <v>新力金融</v>
          </cell>
          <cell r="C1597">
            <v>0</v>
          </cell>
          <cell r="D1597">
            <v>0</v>
          </cell>
          <cell r="E1597">
            <v>0</v>
          </cell>
          <cell r="F1597">
            <v>-1884275.93</v>
          </cell>
          <cell r="G1597">
            <v>1884275.93</v>
          </cell>
        </row>
        <row r="1598">
          <cell r="A1598" t="str">
            <v>600336.SH</v>
          </cell>
          <cell r="B1598" t="str">
            <v>澳柯玛</v>
          </cell>
          <cell r="C1598">
            <v>0</v>
          </cell>
          <cell r="D1598">
            <v>0</v>
          </cell>
          <cell r="E1598">
            <v>0</v>
          </cell>
          <cell r="F1598">
            <v>69530.77</v>
          </cell>
          <cell r="G1598">
            <v>-69530.77</v>
          </cell>
        </row>
        <row r="1599">
          <cell r="A1599" t="str">
            <v>002337.SZ</v>
          </cell>
          <cell r="B1599" t="str">
            <v>赛象科技</v>
          </cell>
          <cell r="C1599">
            <v>0</v>
          </cell>
          <cell r="D1599">
            <v>0</v>
          </cell>
          <cell r="E1599">
            <v>0</v>
          </cell>
          <cell r="F1599">
            <v>-20147.06</v>
          </cell>
          <cell r="G1599">
            <v>20147.06</v>
          </cell>
        </row>
        <row r="1600">
          <cell r="A1600" t="str">
            <v>600333.SH</v>
          </cell>
          <cell r="B1600" t="str">
            <v>长春燃气</v>
          </cell>
          <cell r="C1600">
            <v>0</v>
          </cell>
          <cell r="D1600">
            <v>0</v>
          </cell>
          <cell r="E1600">
            <v>0</v>
          </cell>
          <cell r="F1600">
            <v>-117776.2</v>
          </cell>
          <cell r="G1600">
            <v>117776.2</v>
          </cell>
        </row>
        <row r="1601">
          <cell r="A1601" t="str">
            <v>600380.SH</v>
          </cell>
          <cell r="B1601" t="str">
            <v>健康元</v>
          </cell>
          <cell r="C1601">
            <v>0</v>
          </cell>
          <cell r="D1601">
            <v>0</v>
          </cell>
          <cell r="E1601">
            <v>0</v>
          </cell>
          <cell r="F1601">
            <v>18357859.21</v>
          </cell>
          <cell r="G1601">
            <v>-18357859.21</v>
          </cell>
        </row>
        <row r="1602">
          <cell r="A1602" t="str">
            <v>002351.SZ</v>
          </cell>
          <cell r="B1602" t="str">
            <v>漫步者</v>
          </cell>
          <cell r="C1602">
            <v>0</v>
          </cell>
          <cell r="D1602">
            <v>0</v>
          </cell>
          <cell r="E1602">
            <v>0</v>
          </cell>
          <cell r="F1602">
            <v>60356161.46</v>
          </cell>
          <cell r="G1602">
            <v>-60356161.46</v>
          </cell>
        </row>
        <row r="1603">
          <cell r="A1603" t="str">
            <v>600372.SH</v>
          </cell>
          <cell r="B1603" t="str">
            <v>中航电子</v>
          </cell>
          <cell r="C1603">
            <v>0</v>
          </cell>
          <cell r="D1603">
            <v>0</v>
          </cell>
          <cell r="E1603">
            <v>0</v>
          </cell>
          <cell r="F1603">
            <v>494726.8</v>
          </cell>
          <cell r="G1603">
            <v>-494726.8</v>
          </cell>
        </row>
        <row r="1604">
          <cell r="A1604" t="str">
            <v>002363.SZ</v>
          </cell>
          <cell r="B1604" t="str">
            <v>隆基机械</v>
          </cell>
          <cell r="C1604">
            <v>0</v>
          </cell>
          <cell r="D1604">
            <v>0</v>
          </cell>
          <cell r="E1604">
            <v>0</v>
          </cell>
          <cell r="F1604">
            <v>42035.04</v>
          </cell>
          <cell r="G1604">
            <v>-42035.04</v>
          </cell>
        </row>
        <row r="1605">
          <cell r="A1605" t="str">
            <v>600323.SH</v>
          </cell>
          <cell r="B1605" t="str">
            <v>瀚蓝环境</v>
          </cell>
          <cell r="C1605">
            <v>0</v>
          </cell>
          <cell r="D1605">
            <v>0</v>
          </cell>
          <cell r="E1605">
            <v>0</v>
          </cell>
          <cell r="F1605">
            <v>535358.27</v>
          </cell>
          <cell r="G1605">
            <v>-535358.27</v>
          </cell>
        </row>
        <row r="1606">
          <cell r="A1606" t="str">
            <v>600396.SH</v>
          </cell>
          <cell r="B1606" t="str">
            <v>金山股份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</row>
        <row r="1607">
          <cell r="A1607" t="str">
            <v>002353.SZ</v>
          </cell>
          <cell r="B1607" t="str">
            <v>杰瑞股份</v>
          </cell>
          <cell r="C1607">
            <v>0</v>
          </cell>
          <cell r="D1607">
            <v>0</v>
          </cell>
          <cell r="E1607">
            <v>0</v>
          </cell>
          <cell r="F1607">
            <v>-50489.19</v>
          </cell>
          <cell r="G1607">
            <v>50489.19</v>
          </cell>
        </row>
        <row r="1608">
          <cell r="A1608" t="str">
            <v>002400.SZ</v>
          </cell>
          <cell r="B1608" t="str">
            <v>省广集团</v>
          </cell>
          <cell r="C1608">
            <v>0</v>
          </cell>
          <cell r="D1608">
            <v>0</v>
          </cell>
          <cell r="E1608">
            <v>0</v>
          </cell>
          <cell r="F1608">
            <v>-48648.55</v>
          </cell>
          <cell r="G1608">
            <v>48648.55</v>
          </cell>
        </row>
        <row r="1609">
          <cell r="A1609" t="str">
            <v>002385.SZ</v>
          </cell>
          <cell r="B1609" t="str">
            <v>大北农</v>
          </cell>
          <cell r="C1609">
            <v>0</v>
          </cell>
          <cell r="D1609">
            <v>0</v>
          </cell>
          <cell r="E1609">
            <v>0</v>
          </cell>
          <cell r="F1609">
            <v>3117951.61</v>
          </cell>
          <cell r="G1609">
            <v>-3117951.61</v>
          </cell>
        </row>
        <row r="1610">
          <cell r="A1610" t="str">
            <v>002364.SZ</v>
          </cell>
          <cell r="B1610" t="str">
            <v>中恒电气</v>
          </cell>
          <cell r="C1610">
            <v>0</v>
          </cell>
          <cell r="D1610">
            <v>0</v>
          </cell>
          <cell r="E1610">
            <v>0</v>
          </cell>
          <cell r="F1610">
            <v>9570.17</v>
          </cell>
          <cell r="G1610">
            <v>-9570.17</v>
          </cell>
        </row>
        <row r="1611">
          <cell r="A1611" t="str">
            <v>600351.SH</v>
          </cell>
          <cell r="B1611" t="str">
            <v>亚宝药业</v>
          </cell>
          <cell r="C1611">
            <v>0</v>
          </cell>
          <cell r="D1611">
            <v>0</v>
          </cell>
          <cell r="E1611">
            <v>0</v>
          </cell>
          <cell r="F1611">
            <v>166782.46</v>
          </cell>
          <cell r="G1611">
            <v>-166782.46</v>
          </cell>
        </row>
        <row r="1612">
          <cell r="A1612" t="str">
            <v>600410.SH</v>
          </cell>
          <cell r="B1612" t="str">
            <v>华胜天成</v>
          </cell>
          <cell r="C1612">
            <v>0</v>
          </cell>
          <cell r="D1612">
            <v>0</v>
          </cell>
          <cell r="E1612">
            <v>0</v>
          </cell>
          <cell r="F1612">
            <v>338903.39</v>
          </cell>
          <cell r="G1612">
            <v>-338903.39</v>
          </cell>
        </row>
        <row r="1613">
          <cell r="A1613" t="str">
            <v>600361.SH</v>
          </cell>
          <cell r="B1613" t="str">
            <v>华联综超</v>
          </cell>
          <cell r="C1613">
            <v>0</v>
          </cell>
          <cell r="D1613">
            <v>0</v>
          </cell>
          <cell r="E1613">
            <v>0</v>
          </cell>
          <cell r="F1613">
            <v>19095805.33</v>
          </cell>
          <cell r="G1613">
            <v>-19095805.33</v>
          </cell>
        </row>
        <row r="1614">
          <cell r="A1614" t="str">
            <v>600428.SH</v>
          </cell>
          <cell r="B1614" t="str">
            <v>中远海特</v>
          </cell>
          <cell r="C1614">
            <v>0</v>
          </cell>
          <cell r="D1614">
            <v>0</v>
          </cell>
          <cell r="E1614">
            <v>0</v>
          </cell>
          <cell r="F1614">
            <v>4216938.82</v>
          </cell>
          <cell r="G1614">
            <v>-4216938.82</v>
          </cell>
        </row>
        <row r="1615">
          <cell r="A1615" t="str">
            <v>600293.SH</v>
          </cell>
          <cell r="B1615" t="str">
            <v>三峡新材</v>
          </cell>
          <cell r="C1615">
            <v>0</v>
          </cell>
          <cell r="D1615">
            <v>0</v>
          </cell>
          <cell r="E1615">
            <v>0</v>
          </cell>
          <cell r="F1615">
            <v>1645476.7</v>
          </cell>
          <cell r="G1615">
            <v>-1645476.7</v>
          </cell>
        </row>
        <row r="1616">
          <cell r="A1616" t="str">
            <v>600301.SH</v>
          </cell>
          <cell r="B1616" t="str">
            <v>*ST南化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</row>
        <row r="1617">
          <cell r="A1617" t="str">
            <v>600468.SH</v>
          </cell>
          <cell r="B1617" t="str">
            <v>百利电气</v>
          </cell>
          <cell r="C1617">
            <v>0</v>
          </cell>
          <cell r="D1617">
            <v>0</v>
          </cell>
          <cell r="E1617">
            <v>0</v>
          </cell>
          <cell r="F1617">
            <v>-283698.44</v>
          </cell>
          <cell r="G1617">
            <v>283698.44</v>
          </cell>
        </row>
        <row r="1618">
          <cell r="A1618" t="str">
            <v>600476.SH</v>
          </cell>
          <cell r="B1618" t="str">
            <v>湘邮科技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</row>
        <row r="1619">
          <cell r="A1619" t="str">
            <v>002417.SZ</v>
          </cell>
          <cell r="B1619" t="str">
            <v>深南股份</v>
          </cell>
          <cell r="C1619">
            <v>0</v>
          </cell>
          <cell r="D1619">
            <v>0</v>
          </cell>
          <cell r="E1619">
            <v>0</v>
          </cell>
          <cell r="F1619">
            <v>-471.61</v>
          </cell>
          <cell r="G1619">
            <v>471.61</v>
          </cell>
        </row>
        <row r="1620">
          <cell r="A1620" t="str">
            <v>002410.SZ</v>
          </cell>
          <cell r="B1620" t="str">
            <v>广联达</v>
          </cell>
          <cell r="C1620">
            <v>0</v>
          </cell>
          <cell r="D1620">
            <v>0</v>
          </cell>
          <cell r="E1620">
            <v>0</v>
          </cell>
          <cell r="F1620">
            <v>-44784.57</v>
          </cell>
          <cell r="G1620">
            <v>44784.57</v>
          </cell>
        </row>
        <row r="1621">
          <cell r="A1621" t="str">
            <v>600486.SH</v>
          </cell>
          <cell r="B1621" t="str">
            <v>扬农化工</v>
          </cell>
          <cell r="C1621">
            <v>0</v>
          </cell>
          <cell r="D1621">
            <v>0</v>
          </cell>
          <cell r="E1621">
            <v>0</v>
          </cell>
          <cell r="F1621">
            <v>92948.86</v>
          </cell>
          <cell r="G1621">
            <v>-92948.86</v>
          </cell>
        </row>
        <row r="1622">
          <cell r="A1622" t="str">
            <v>600387.SH</v>
          </cell>
          <cell r="B1622" t="str">
            <v>ST海越</v>
          </cell>
          <cell r="C1622">
            <v>0</v>
          </cell>
          <cell r="D1622">
            <v>0</v>
          </cell>
          <cell r="E1622">
            <v>0</v>
          </cell>
          <cell r="F1622">
            <v>17359.22</v>
          </cell>
          <cell r="G1622">
            <v>-17359.22</v>
          </cell>
        </row>
        <row r="1623">
          <cell r="A1623" t="str">
            <v>600322.SH</v>
          </cell>
          <cell r="B1623" t="str">
            <v>天房发展</v>
          </cell>
          <cell r="C1623">
            <v>0</v>
          </cell>
          <cell r="D1623">
            <v>0</v>
          </cell>
          <cell r="E1623">
            <v>0</v>
          </cell>
          <cell r="F1623">
            <v>-1863.1</v>
          </cell>
          <cell r="G1623">
            <v>1863.1</v>
          </cell>
        </row>
        <row r="1624">
          <cell r="A1624" t="str">
            <v>600326.SH</v>
          </cell>
          <cell r="B1624" t="str">
            <v>西藏天路</v>
          </cell>
          <cell r="C1624">
            <v>0</v>
          </cell>
          <cell r="D1624">
            <v>0</v>
          </cell>
          <cell r="E1624">
            <v>0</v>
          </cell>
          <cell r="F1624">
            <v>749793.26</v>
          </cell>
          <cell r="G1624">
            <v>-749793.26</v>
          </cell>
        </row>
        <row r="1625">
          <cell r="A1625" t="str">
            <v>002375.SZ</v>
          </cell>
          <cell r="B1625" t="str">
            <v>亚厦股份</v>
          </cell>
          <cell r="C1625">
            <v>0</v>
          </cell>
          <cell r="D1625">
            <v>0</v>
          </cell>
          <cell r="E1625">
            <v>0</v>
          </cell>
          <cell r="F1625">
            <v>13806697.46</v>
          </cell>
          <cell r="G1625">
            <v>-13806697.46</v>
          </cell>
        </row>
        <row r="1626">
          <cell r="A1626" t="str">
            <v>600325.SH</v>
          </cell>
          <cell r="B1626" t="str">
            <v>华发股份</v>
          </cell>
          <cell r="C1626">
            <v>0</v>
          </cell>
          <cell r="D1626">
            <v>0</v>
          </cell>
          <cell r="E1626">
            <v>0</v>
          </cell>
          <cell r="F1626">
            <v>1681034.61</v>
          </cell>
          <cell r="G1626">
            <v>-1681034.61</v>
          </cell>
        </row>
        <row r="1627">
          <cell r="A1627" t="str">
            <v>002373.SZ</v>
          </cell>
          <cell r="B1627" t="str">
            <v>千方科技</v>
          </cell>
          <cell r="C1627">
            <v>0</v>
          </cell>
          <cell r="D1627">
            <v>0</v>
          </cell>
          <cell r="E1627">
            <v>0</v>
          </cell>
          <cell r="F1627">
            <v>42442813.96</v>
          </cell>
          <cell r="G1627">
            <v>-42442813.96</v>
          </cell>
        </row>
        <row r="1628">
          <cell r="A1628" t="str">
            <v>600435.SH</v>
          </cell>
          <cell r="B1628" t="str">
            <v>北方导航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</row>
        <row r="1629">
          <cell r="A1629" t="str">
            <v>002357.SZ</v>
          </cell>
          <cell r="B1629" t="str">
            <v>富临运业</v>
          </cell>
          <cell r="C1629">
            <v>0</v>
          </cell>
          <cell r="D1629">
            <v>0</v>
          </cell>
          <cell r="E1629">
            <v>0</v>
          </cell>
          <cell r="F1629">
            <v>-2223394.49</v>
          </cell>
          <cell r="G1629">
            <v>2223394.49</v>
          </cell>
        </row>
        <row r="1630">
          <cell r="A1630" t="str">
            <v>002336.SZ</v>
          </cell>
          <cell r="B1630" t="str">
            <v>人人乐</v>
          </cell>
          <cell r="C1630">
            <v>0</v>
          </cell>
          <cell r="D1630">
            <v>0</v>
          </cell>
          <cell r="E1630">
            <v>0</v>
          </cell>
          <cell r="F1630">
            <v>11532284.48</v>
          </cell>
          <cell r="G1630">
            <v>-11532284.48</v>
          </cell>
        </row>
        <row r="1631">
          <cell r="A1631" t="str">
            <v>600460.SH</v>
          </cell>
          <cell r="B1631" t="str">
            <v>士兰微</v>
          </cell>
          <cell r="C1631">
            <v>0</v>
          </cell>
          <cell r="D1631">
            <v>0</v>
          </cell>
          <cell r="E1631">
            <v>0</v>
          </cell>
          <cell r="F1631">
            <v>209523.98</v>
          </cell>
          <cell r="G1631">
            <v>-209523.98</v>
          </cell>
        </row>
        <row r="1632">
          <cell r="A1632" t="str">
            <v>600461.SH</v>
          </cell>
          <cell r="B1632" t="str">
            <v>洪城环境</v>
          </cell>
          <cell r="C1632">
            <v>0</v>
          </cell>
          <cell r="D1632">
            <v>0</v>
          </cell>
          <cell r="E1632">
            <v>0</v>
          </cell>
          <cell r="F1632">
            <v>8133034.05</v>
          </cell>
          <cell r="G1632">
            <v>-8133034.05</v>
          </cell>
        </row>
        <row r="1633">
          <cell r="A1633" t="str">
            <v>600480.SH</v>
          </cell>
          <cell r="B1633" t="str">
            <v>凌云股份</v>
          </cell>
          <cell r="C1633">
            <v>0</v>
          </cell>
          <cell r="D1633">
            <v>0</v>
          </cell>
          <cell r="E1633">
            <v>0</v>
          </cell>
          <cell r="F1633">
            <v>6527315.35</v>
          </cell>
          <cell r="G1633">
            <v>-6527315.35</v>
          </cell>
        </row>
        <row r="1634">
          <cell r="A1634" t="str">
            <v>002345.SZ</v>
          </cell>
          <cell r="B1634" t="str">
            <v>潮宏基</v>
          </cell>
          <cell r="C1634">
            <v>0</v>
          </cell>
          <cell r="D1634">
            <v>0</v>
          </cell>
          <cell r="E1634">
            <v>0</v>
          </cell>
          <cell r="F1634">
            <v>434915.66</v>
          </cell>
          <cell r="G1634">
            <v>-434915.66</v>
          </cell>
        </row>
        <row r="1635">
          <cell r="A1635" t="str">
            <v>600398.SH</v>
          </cell>
          <cell r="B1635" t="str">
            <v>海澜之家</v>
          </cell>
          <cell r="C1635">
            <v>0</v>
          </cell>
          <cell r="D1635">
            <v>0</v>
          </cell>
          <cell r="E1635">
            <v>0</v>
          </cell>
          <cell r="F1635">
            <v>1692103.79</v>
          </cell>
          <cell r="G1635">
            <v>-1692103.79</v>
          </cell>
        </row>
        <row r="1636">
          <cell r="A1636" t="str">
            <v>002370.SZ</v>
          </cell>
          <cell r="B1636" t="str">
            <v>亚太药业</v>
          </cell>
          <cell r="C1636">
            <v>0</v>
          </cell>
          <cell r="D1636">
            <v>0</v>
          </cell>
          <cell r="E1636">
            <v>0</v>
          </cell>
          <cell r="F1636">
            <v>8538705.8</v>
          </cell>
          <cell r="G1636">
            <v>-8538705.8</v>
          </cell>
        </row>
        <row r="1637">
          <cell r="A1637" t="str">
            <v>600403.SH</v>
          </cell>
          <cell r="B1637" t="str">
            <v>大有能源</v>
          </cell>
          <cell r="C1637">
            <v>0</v>
          </cell>
          <cell r="D1637">
            <v>0</v>
          </cell>
          <cell r="E1637">
            <v>0</v>
          </cell>
          <cell r="F1637">
            <v>8799239.1</v>
          </cell>
          <cell r="G1637">
            <v>-8799239.1</v>
          </cell>
        </row>
        <row r="1638">
          <cell r="A1638" t="str">
            <v>002440.SZ</v>
          </cell>
          <cell r="B1638" t="str">
            <v>闰土股份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</row>
        <row r="1639">
          <cell r="A1639" t="str">
            <v>600489.SH</v>
          </cell>
          <cell r="B1639" t="str">
            <v>中金黄金</v>
          </cell>
          <cell r="C1639">
            <v>0</v>
          </cell>
          <cell r="D1639">
            <v>0</v>
          </cell>
          <cell r="E1639">
            <v>0</v>
          </cell>
          <cell r="F1639">
            <v>814712.37</v>
          </cell>
          <cell r="G1639">
            <v>-814712.37</v>
          </cell>
        </row>
        <row r="1640">
          <cell r="A1640" t="str">
            <v>002446.SZ</v>
          </cell>
          <cell r="B1640" t="str">
            <v>盛路通信</v>
          </cell>
          <cell r="C1640">
            <v>0</v>
          </cell>
          <cell r="D1640">
            <v>0</v>
          </cell>
          <cell r="E1640">
            <v>0</v>
          </cell>
          <cell r="F1640">
            <v>208050.69</v>
          </cell>
          <cell r="G1640">
            <v>-208050.69</v>
          </cell>
        </row>
        <row r="1641">
          <cell r="A1641" t="str">
            <v>002389.SZ</v>
          </cell>
          <cell r="B1641" t="str">
            <v>航天彩虹</v>
          </cell>
          <cell r="C1641">
            <v>0</v>
          </cell>
          <cell r="D1641">
            <v>0</v>
          </cell>
          <cell r="E1641">
            <v>0</v>
          </cell>
          <cell r="F1641">
            <v>242003.3</v>
          </cell>
          <cell r="G1641">
            <v>-242003.3</v>
          </cell>
        </row>
        <row r="1642">
          <cell r="A1642" t="str">
            <v>600343.SH</v>
          </cell>
          <cell r="B1642" t="str">
            <v>航天动力</v>
          </cell>
          <cell r="C1642">
            <v>0</v>
          </cell>
          <cell r="D1642">
            <v>0</v>
          </cell>
          <cell r="E1642">
            <v>0</v>
          </cell>
          <cell r="F1642">
            <v>1576195.07</v>
          </cell>
          <cell r="G1642">
            <v>-1576195.07</v>
          </cell>
        </row>
        <row r="1643">
          <cell r="A1643" t="str">
            <v>002405.SZ</v>
          </cell>
          <cell r="B1643" t="str">
            <v>四维图新</v>
          </cell>
          <cell r="C1643">
            <v>0</v>
          </cell>
          <cell r="D1643">
            <v>0</v>
          </cell>
          <cell r="E1643">
            <v>0</v>
          </cell>
          <cell r="F1643">
            <v>-218521.88</v>
          </cell>
          <cell r="G1643">
            <v>218521.88</v>
          </cell>
        </row>
        <row r="1644">
          <cell r="A1644" t="str">
            <v>600338.SH</v>
          </cell>
          <cell r="B1644" t="str">
            <v>西藏珠峰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</row>
        <row r="1645">
          <cell r="A1645" t="str">
            <v>002382.SZ</v>
          </cell>
          <cell r="B1645" t="str">
            <v>蓝帆医疗</v>
          </cell>
          <cell r="C1645">
            <v>0</v>
          </cell>
          <cell r="D1645">
            <v>0</v>
          </cell>
          <cell r="E1645">
            <v>0</v>
          </cell>
          <cell r="F1645">
            <v>171197.19</v>
          </cell>
          <cell r="G1645">
            <v>-171197.19</v>
          </cell>
        </row>
        <row r="1646">
          <cell r="A1646" t="str">
            <v>002374.SZ</v>
          </cell>
          <cell r="B1646" t="str">
            <v>中锐股份</v>
          </cell>
          <cell r="C1646">
            <v>0</v>
          </cell>
          <cell r="D1646">
            <v>0</v>
          </cell>
          <cell r="E1646">
            <v>0</v>
          </cell>
          <cell r="F1646">
            <v>2519.51</v>
          </cell>
          <cell r="G1646">
            <v>-2519.51</v>
          </cell>
        </row>
        <row r="1647">
          <cell r="A1647" t="str">
            <v>002424.SZ</v>
          </cell>
          <cell r="B1647" t="str">
            <v>贵州百灵</v>
          </cell>
          <cell r="C1647">
            <v>0</v>
          </cell>
          <cell r="D1647">
            <v>0</v>
          </cell>
          <cell r="E1647">
            <v>0</v>
          </cell>
          <cell r="F1647">
            <v>-5851.22</v>
          </cell>
          <cell r="G1647">
            <v>5851.22</v>
          </cell>
        </row>
        <row r="1648">
          <cell r="A1648" t="str">
            <v>002437.SZ</v>
          </cell>
          <cell r="B1648" t="str">
            <v>誉衡药业</v>
          </cell>
          <cell r="C1648">
            <v>0</v>
          </cell>
          <cell r="D1648">
            <v>0</v>
          </cell>
          <cell r="E1648">
            <v>0</v>
          </cell>
          <cell r="F1648">
            <v>8584.69</v>
          </cell>
          <cell r="G1648">
            <v>-8584.69</v>
          </cell>
        </row>
        <row r="1649">
          <cell r="A1649" t="str">
            <v>002442.SZ</v>
          </cell>
          <cell r="B1649" t="str">
            <v>龙星化工</v>
          </cell>
          <cell r="C1649">
            <v>0</v>
          </cell>
          <cell r="D1649">
            <v>0</v>
          </cell>
          <cell r="E1649">
            <v>0</v>
          </cell>
          <cell r="F1649">
            <v>-19053.87</v>
          </cell>
          <cell r="G1649">
            <v>19053.87</v>
          </cell>
        </row>
        <row r="1650">
          <cell r="A1650" t="str">
            <v>600392.SH</v>
          </cell>
          <cell r="B1650" t="str">
            <v>盛和资源</v>
          </cell>
          <cell r="C1650">
            <v>0</v>
          </cell>
          <cell r="D1650">
            <v>0</v>
          </cell>
          <cell r="E1650">
            <v>0</v>
          </cell>
          <cell r="F1650">
            <v>87563.11</v>
          </cell>
          <cell r="G1650">
            <v>-87563.11</v>
          </cell>
        </row>
        <row r="1651">
          <cell r="A1651" t="str">
            <v>600359.SH</v>
          </cell>
          <cell r="B1651" t="str">
            <v>新农开发</v>
          </cell>
          <cell r="C1651">
            <v>0</v>
          </cell>
          <cell r="D1651">
            <v>0</v>
          </cell>
          <cell r="E1651">
            <v>0</v>
          </cell>
          <cell r="F1651">
            <v>-935203.05</v>
          </cell>
          <cell r="G1651">
            <v>935203.05</v>
          </cell>
        </row>
        <row r="1652">
          <cell r="A1652" t="str">
            <v>600371.SH</v>
          </cell>
          <cell r="B1652" t="str">
            <v>万向德农</v>
          </cell>
          <cell r="C1652">
            <v>0</v>
          </cell>
          <cell r="D1652">
            <v>0</v>
          </cell>
          <cell r="E1652">
            <v>0</v>
          </cell>
          <cell r="F1652">
            <v>47750.57</v>
          </cell>
          <cell r="G1652">
            <v>-47750.57</v>
          </cell>
        </row>
        <row r="1653">
          <cell r="A1653" t="str">
            <v>002397.SZ</v>
          </cell>
          <cell r="B1653" t="str">
            <v>梦洁股份</v>
          </cell>
          <cell r="C1653">
            <v>0</v>
          </cell>
          <cell r="D1653">
            <v>0</v>
          </cell>
          <cell r="E1653">
            <v>0</v>
          </cell>
          <cell r="F1653">
            <v>276454.31</v>
          </cell>
          <cell r="G1653">
            <v>-276454.31</v>
          </cell>
        </row>
        <row r="1654">
          <cell r="A1654" t="str">
            <v>002421.SZ</v>
          </cell>
          <cell r="B1654" t="str">
            <v>达实智能</v>
          </cell>
          <cell r="C1654">
            <v>0</v>
          </cell>
          <cell r="D1654">
            <v>0</v>
          </cell>
          <cell r="E1654">
            <v>0</v>
          </cell>
          <cell r="F1654">
            <v>118031.77</v>
          </cell>
          <cell r="G1654">
            <v>-118031.77</v>
          </cell>
        </row>
        <row r="1655">
          <cell r="A1655" t="str">
            <v>600355.SH</v>
          </cell>
          <cell r="B1655" t="str">
            <v>精伦电子</v>
          </cell>
          <cell r="C1655">
            <v>0</v>
          </cell>
          <cell r="D1655">
            <v>0</v>
          </cell>
          <cell r="E1655">
            <v>0</v>
          </cell>
          <cell r="F1655">
            <v>-19639.88</v>
          </cell>
          <cell r="G1655">
            <v>19639.88</v>
          </cell>
        </row>
        <row r="1656">
          <cell r="A1656" t="str">
            <v>600337.SH</v>
          </cell>
          <cell r="B1656" t="str">
            <v>美克家居</v>
          </cell>
          <cell r="C1656">
            <v>0</v>
          </cell>
          <cell r="D1656">
            <v>0</v>
          </cell>
          <cell r="E1656">
            <v>0</v>
          </cell>
          <cell r="F1656">
            <v>-167555.08</v>
          </cell>
          <cell r="G1656">
            <v>167555.08</v>
          </cell>
        </row>
        <row r="1657">
          <cell r="A1657" t="str">
            <v>002432.SZ</v>
          </cell>
          <cell r="B1657" t="str">
            <v>九安医疗</v>
          </cell>
          <cell r="C1657">
            <v>0</v>
          </cell>
          <cell r="D1657">
            <v>0</v>
          </cell>
          <cell r="E1657">
            <v>0</v>
          </cell>
          <cell r="F1657">
            <v>-109513.24</v>
          </cell>
          <cell r="G1657">
            <v>109513.24</v>
          </cell>
        </row>
        <row r="1658">
          <cell r="A1658" t="str">
            <v>600478.SH</v>
          </cell>
          <cell r="B1658" t="str">
            <v>科力远</v>
          </cell>
          <cell r="C1658">
            <v>0</v>
          </cell>
          <cell r="D1658">
            <v>0</v>
          </cell>
          <cell r="E1658">
            <v>0</v>
          </cell>
          <cell r="F1658">
            <v>-469961.64</v>
          </cell>
          <cell r="G1658">
            <v>469961.64</v>
          </cell>
        </row>
        <row r="1659">
          <cell r="A1659" t="str">
            <v>600370.SH</v>
          </cell>
          <cell r="B1659" t="str">
            <v>三房巷</v>
          </cell>
          <cell r="C1659">
            <v>0</v>
          </cell>
          <cell r="D1659">
            <v>0</v>
          </cell>
          <cell r="E1659">
            <v>0</v>
          </cell>
          <cell r="F1659">
            <v>-16127076.89</v>
          </cell>
          <cell r="G1659">
            <v>16127076.89</v>
          </cell>
        </row>
        <row r="1660">
          <cell r="A1660" t="str">
            <v>600482.SH</v>
          </cell>
          <cell r="B1660" t="str">
            <v>中国动力</v>
          </cell>
          <cell r="C1660">
            <v>0</v>
          </cell>
          <cell r="D1660">
            <v>0</v>
          </cell>
          <cell r="E1660">
            <v>0</v>
          </cell>
          <cell r="F1660">
            <v>579061.58</v>
          </cell>
          <cell r="G1660">
            <v>-579061.58</v>
          </cell>
        </row>
        <row r="1661">
          <cell r="A1661" t="str">
            <v>002388.SZ</v>
          </cell>
          <cell r="B1661" t="str">
            <v>新亚制程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</row>
        <row r="1662">
          <cell r="A1662" t="str">
            <v>002381.SZ</v>
          </cell>
          <cell r="B1662" t="str">
            <v>双箭股份</v>
          </cell>
          <cell r="C1662">
            <v>0</v>
          </cell>
          <cell r="D1662">
            <v>0</v>
          </cell>
          <cell r="E1662">
            <v>0</v>
          </cell>
          <cell r="F1662">
            <v>353303.9</v>
          </cell>
          <cell r="G1662">
            <v>-353303.9</v>
          </cell>
        </row>
        <row r="1663">
          <cell r="A1663" t="str">
            <v>600421.SH</v>
          </cell>
          <cell r="B1663" t="str">
            <v>华嵘控股</v>
          </cell>
          <cell r="C1663">
            <v>0</v>
          </cell>
          <cell r="D1663">
            <v>0</v>
          </cell>
          <cell r="E1663">
            <v>0</v>
          </cell>
          <cell r="F1663">
            <v>-1461.7</v>
          </cell>
          <cell r="G1663">
            <v>1461.7</v>
          </cell>
        </row>
        <row r="1664">
          <cell r="A1664" t="str">
            <v>600448.SH</v>
          </cell>
          <cell r="B1664" t="str">
            <v>华纺股份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</row>
        <row r="1665">
          <cell r="A1665" t="str">
            <v>600409.SH</v>
          </cell>
          <cell r="B1665" t="str">
            <v>三友化工</v>
          </cell>
          <cell r="C1665">
            <v>0</v>
          </cell>
          <cell r="D1665">
            <v>0</v>
          </cell>
          <cell r="E1665">
            <v>0</v>
          </cell>
          <cell r="F1665">
            <v>1874556.79</v>
          </cell>
          <cell r="G1665">
            <v>-1874556.79</v>
          </cell>
        </row>
        <row r="1666">
          <cell r="A1666" t="str">
            <v>600420.SH</v>
          </cell>
          <cell r="B1666" t="str">
            <v>国药现代</v>
          </cell>
          <cell r="C1666">
            <v>0</v>
          </cell>
          <cell r="D1666">
            <v>0</v>
          </cell>
          <cell r="E1666">
            <v>0</v>
          </cell>
          <cell r="F1666">
            <v>214221.02</v>
          </cell>
          <cell r="G1666">
            <v>-214221.02</v>
          </cell>
        </row>
        <row r="1667">
          <cell r="A1667" t="str">
            <v>600493.SH</v>
          </cell>
          <cell r="B1667" t="str">
            <v>凤竹纺织</v>
          </cell>
          <cell r="C1667">
            <v>0</v>
          </cell>
          <cell r="D1667">
            <v>0</v>
          </cell>
          <cell r="E1667">
            <v>0</v>
          </cell>
          <cell r="F1667">
            <v>5778342.11</v>
          </cell>
          <cell r="G1667">
            <v>-5778342.11</v>
          </cell>
        </row>
        <row r="1668">
          <cell r="A1668" t="str">
            <v>002425.SZ</v>
          </cell>
          <cell r="B1668" t="str">
            <v>凯撒文化</v>
          </cell>
          <cell r="C1668">
            <v>0</v>
          </cell>
          <cell r="D1668">
            <v>0</v>
          </cell>
          <cell r="E1668">
            <v>0</v>
          </cell>
          <cell r="F1668">
            <v>2152.97</v>
          </cell>
          <cell r="G1668">
            <v>-2152.97</v>
          </cell>
        </row>
        <row r="1669">
          <cell r="A1669" t="str">
            <v>600339.SH</v>
          </cell>
          <cell r="B1669" t="str">
            <v>中油工程</v>
          </cell>
          <cell r="C1669">
            <v>0</v>
          </cell>
          <cell r="D1669">
            <v>0</v>
          </cell>
          <cell r="E1669">
            <v>0</v>
          </cell>
          <cell r="F1669">
            <v>-690691.29</v>
          </cell>
          <cell r="G1669">
            <v>690691.29</v>
          </cell>
        </row>
        <row r="1670">
          <cell r="A1670" t="str">
            <v>002428.SZ</v>
          </cell>
          <cell r="B1670" t="str">
            <v>云南锗业</v>
          </cell>
          <cell r="C1670">
            <v>0</v>
          </cell>
          <cell r="D1670">
            <v>0</v>
          </cell>
          <cell r="E1670">
            <v>0</v>
          </cell>
          <cell r="F1670">
            <v>3667049.68</v>
          </cell>
          <cell r="G1670">
            <v>-3667049.68</v>
          </cell>
        </row>
        <row r="1671">
          <cell r="A1671" t="str">
            <v>600385.SH</v>
          </cell>
          <cell r="B1671" t="str">
            <v>*ST金泰</v>
          </cell>
          <cell r="C1671">
            <v>0</v>
          </cell>
          <cell r="D1671">
            <v>0</v>
          </cell>
          <cell r="E1671">
            <v>0</v>
          </cell>
          <cell r="F1671">
            <v>-5525.03</v>
          </cell>
          <cell r="G1671">
            <v>5525.03</v>
          </cell>
        </row>
        <row r="1672">
          <cell r="A1672" t="str">
            <v>600393.SH</v>
          </cell>
          <cell r="B1672" t="str">
            <v>ST粤泰</v>
          </cell>
          <cell r="C1672">
            <v>0</v>
          </cell>
          <cell r="D1672">
            <v>0</v>
          </cell>
          <cell r="E1672">
            <v>0</v>
          </cell>
          <cell r="F1672">
            <v>241761.5</v>
          </cell>
          <cell r="G1672">
            <v>-241761.5</v>
          </cell>
        </row>
        <row r="1673">
          <cell r="A1673" t="str">
            <v>002418.SZ</v>
          </cell>
          <cell r="B1673" t="str">
            <v>康盛股份</v>
          </cell>
          <cell r="C1673">
            <v>0</v>
          </cell>
          <cell r="D1673">
            <v>0</v>
          </cell>
          <cell r="E1673">
            <v>0</v>
          </cell>
          <cell r="F1673">
            <v>-96483.63</v>
          </cell>
          <cell r="G1673">
            <v>96483.63</v>
          </cell>
        </row>
        <row r="1674">
          <cell r="A1674" t="str">
            <v>600495.SH</v>
          </cell>
          <cell r="B1674" t="str">
            <v>晋西车轴</v>
          </cell>
          <cell r="C1674">
            <v>0</v>
          </cell>
          <cell r="D1674">
            <v>0</v>
          </cell>
          <cell r="E1674">
            <v>0</v>
          </cell>
          <cell r="F1674">
            <v>-8315.87</v>
          </cell>
          <cell r="G1674">
            <v>8315.87</v>
          </cell>
        </row>
        <row r="1675">
          <cell r="A1675" t="str">
            <v>002429.SZ</v>
          </cell>
          <cell r="B1675" t="str">
            <v>兆驰股份</v>
          </cell>
          <cell r="C1675">
            <v>0</v>
          </cell>
          <cell r="D1675">
            <v>0</v>
          </cell>
          <cell r="E1675">
            <v>0</v>
          </cell>
          <cell r="F1675">
            <v>-137534.67</v>
          </cell>
          <cell r="G1675">
            <v>137534.67</v>
          </cell>
        </row>
        <row r="1676">
          <cell r="A1676" t="str">
            <v>600425.SH</v>
          </cell>
          <cell r="B1676" t="str">
            <v>青松建化</v>
          </cell>
          <cell r="C1676">
            <v>0</v>
          </cell>
          <cell r="D1676">
            <v>0</v>
          </cell>
          <cell r="E1676">
            <v>0</v>
          </cell>
          <cell r="F1676">
            <v>305613.32</v>
          </cell>
          <cell r="G1676">
            <v>-305613.32</v>
          </cell>
        </row>
        <row r="1677">
          <cell r="A1677" t="str">
            <v>600422.SH</v>
          </cell>
          <cell r="B1677" t="str">
            <v>昆药集团</v>
          </cell>
          <cell r="C1677">
            <v>0</v>
          </cell>
          <cell r="D1677">
            <v>0</v>
          </cell>
          <cell r="E1677">
            <v>0</v>
          </cell>
          <cell r="F1677">
            <v>938217.78</v>
          </cell>
          <cell r="G1677">
            <v>-938217.78</v>
          </cell>
        </row>
        <row r="1678">
          <cell r="A1678" t="str">
            <v>002419.SZ</v>
          </cell>
          <cell r="B1678" t="str">
            <v>天虹股份</v>
          </cell>
          <cell r="C1678">
            <v>0</v>
          </cell>
          <cell r="D1678">
            <v>0</v>
          </cell>
          <cell r="E1678">
            <v>0</v>
          </cell>
          <cell r="F1678">
            <v>219641075.27</v>
          </cell>
          <cell r="G1678">
            <v>-219641075.27</v>
          </cell>
        </row>
        <row r="1679">
          <cell r="A1679" t="str">
            <v>600481.SH</v>
          </cell>
          <cell r="B1679" t="str">
            <v>双良节能</v>
          </cell>
          <cell r="C1679">
            <v>0</v>
          </cell>
          <cell r="D1679">
            <v>0</v>
          </cell>
          <cell r="E1679">
            <v>0</v>
          </cell>
          <cell r="F1679">
            <v>-5850170.96</v>
          </cell>
          <cell r="G1679">
            <v>5850170.96</v>
          </cell>
        </row>
        <row r="1680">
          <cell r="A1680" t="str">
            <v>600415.SH</v>
          </cell>
          <cell r="B1680" t="str">
            <v>小商品城</v>
          </cell>
          <cell r="C1680">
            <v>0</v>
          </cell>
          <cell r="D1680">
            <v>0</v>
          </cell>
          <cell r="E1680">
            <v>0</v>
          </cell>
          <cell r="F1680">
            <v>75180.17</v>
          </cell>
          <cell r="G1680">
            <v>-75180.17</v>
          </cell>
        </row>
        <row r="1681">
          <cell r="A1681" t="str">
            <v>002441.SZ</v>
          </cell>
          <cell r="B1681" t="str">
            <v>众业达</v>
          </cell>
          <cell r="C1681">
            <v>0</v>
          </cell>
          <cell r="D1681">
            <v>0</v>
          </cell>
          <cell r="E1681">
            <v>0</v>
          </cell>
          <cell r="F1681">
            <v>-12330.54</v>
          </cell>
          <cell r="G1681">
            <v>12330.54</v>
          </cell>
        </row>
        <row r="1682">
          <cell r="A1682" t="str">
            <v>600496.SH</v>
          </cell>
          <cell r="B1682" t="str">
            <v>精工钢构</v>
          </cell>
          <cell r="C1682">
            <v>0</v>
          </cell>
          <cell r="D1682">
            <v>0</v>
          </cell>
          <cell r="E1682">
            <v>0</v>
          </cell>
          <cell r="F1682">
            <v>387656.26</v>
          </cell>
          <cell r="G1682">
            <v>-387656.26</v>
          </cell>
        </row>
        <row r="1683">
          <cell r="A1683" t="str">
            <v>600463.SH</v>
          </cell>
          <cell r="B1683" t="str">
            <v>空港股份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</row>
        <row r="1684">
          <cell r="A1684" t="str">
            <v>600488.SH</v>
          </cell>
          <cell r="B1684" t="str">
            <v>天药股份</v>
          </cell>
          <cell r="C1684">
            <v>0</v>
          </cell>
          <cell r="D1684">
            <v>0</v>
          </cell>
          <cell r="E1684">
            <v>0</v>
          </cell>
          <cell r="F1684">
            <v>70204.3</v>
          </cell>
          <cell r="G1684">
            <v>-70204.3</v>
          </cell>
        </row>
        <row r="1685">
          <cell r="A1685" t="str">
            <v>600449.SH</v>
          </cell>
          <cell r="B1685" t="str">
            <v>宁夏建材</v>
          </cell>
          <cell r="C1685">
            <v>0</v>
          </cell>
          <cell r="D1685">
            <v>0</v>
          </cell>
          <cell r="E1685">
            <v>0</v>
          </cell>
          <cell r="F1685">
            <v>45379757.02</v>
          </cell>
          <cell r="G1685">
            <v>-45379757.02</v>
          </cell>
        </row>
        <row r="1686">
          <cell r="A1686" t="str">
            <v>600438.SH</v>
          </cell>
          <cell r="B1686" t="str">
            <v>通威股份</v>
          </cell>
          <cell r="C1686">
            <v>0</v>
          </cell>
          <cell r="D1686">
            <v>0</v>
          </cell>
          <cell r="E1686">
            <v>0</v>
          </cell>
          <cell r="F1686">
            <v>-147667545.67</v>
          </cell>
          <cell r="G1686">
            <v>147667545.67</v>
          </cell>
        </row>
        <row r="1687">
          <cell r="A1687" t="str">
            <v>600444.SH</v>
          </cell>
          <cell r="B1687" t="str">
            <v>国机通用</v>
          </cell>
          <cell r="C1687">
            <v>0</v>
          </cell>
          <cell r="D1687">
            <v>0</v>
          </cell>
          <cell r="E1687">
            <v>0</v>
          </cell>
          <cell r="F1687">
            <v>209.4</v>
          </cell>
          <cell r="G1687">
            <v>-209.4</v>
          </cell>
        </row>
        <row r="1688">
          <cell r="A1688" t="str">
            <v>002426.SZ</v>
          </cell>
          <cell r="B1688" t="str">
            <v>胜利精密</v>
          </cell>
          <cell r="C1688">
            <v>0</v>
          </cell>
          <cell r="D1688">
            <v>0</v>
          </cell>
          <cell r="E1688">
            <v>0</v>
          </cell>
          <cell r="F1688">
            <v>8332094.4</v>
          </cell>
          <cell r="G1688">
            <v>-8332094.4</v>
          </cell>
        </row>
        <row r="1689">
          <cell r="A1689" t="str">
            <v>600466.SH</v>
          </cell>
          <cell r="B1689" t="str">
            <v>蓝光发展</v>
          </cell>
          <cell r="C1689">
            <v>0</v>
          </cell>
          <cell r="D1689">
            <v>0</v>
          </cell>
          <cell r="E1689">
            <v>0</v>
          </cell>
          <cell r="F1689">
            <v>-123953256.3</v>
          </cell>
          <cell r="G1689">
            <v>123953256.3</v>
          </cell>
        </row>
        <row r="1690">
          <cell r="A1690" t="str">
            <v>002445.SZ</v>
          </cell>
          <cell r="B1690" t="str">
            <v>中南文化</v>
          </cell>
          <cell r="C1690">
            <v>0</v>
          </cell>
          <cell r="D1690">
            <v>0</v>
          </cell>
          <cell r="E1690">
            <v>0</v>
          </cell>
          <cell r="F1690">
            <v>-427475.68</v>
          </cell>
          <cell r="G1690">
            <v>427475.68</v>
          </cell>
        </row>
        <row r="1691">
          <cell r="A1691" t="str">
            <v>600497.SH</v>
          </cell>
          <cell r="B1691" t="str">
            <v>驰宏锌锗</v>
          </cell>
          <cell r="C1691">
            <v>0</v>
          </cell>
          <cell r="D1691">
            <v>0</v>
          </cell>
          <cell r="E1691">
            <v>0</v>
          </cell>
          <cell r="F1691">
            <v>1992058.45</v>
          </cell>
          <cell r="G1691">
            <v>-1992058.45</v>
          </cell>
        </row>
        <row r="1692">
          <cell r="A1692" t="str">
            <v>600503.SH</v>
          </cell>
          <cell r="B1692" t="str">
            <v>华丽家族</v>
          </cell>
          <cell r="C1692">
            <v>0</v>
          </cell>
          <cell r="D1692">
            <v>0</v>
          </cell>
          <cell r="E1692">
            <v>0</v>
          </cell>
          <cell r="F1692">
            <v>268100.66</v>
          </cell>
          <cell r="G1692">
            <v>-268100.66</v>
          </cell>
        </row>
        <row r="1693">
          <cell r="A1693" t="str">
            <v>002460.SZ</v>
          </cell>
          <cell r="B1693" t="str">
            <v>赣锋锂业</v>
          </cell>
          <cell r="C1693">
            <v>0</v>
          </cell>
          <cell r="D1693">
            <v>0</v>
          </cell>
          <cell r="E1693">
            <v>0</v>
          </cell>
          <cell r="F1693">
            <v>-238152.84</v>
          </cell>
          <cell r="G1693">
            <v>238152.84</v>
          </cell>
        </row>
        <row r="1694">
          <cell r="A1694" t="str">
            <v>600512.SH</v>
          </cell>
          <cell r="B1694" t="str">
            <v>腾达建设</v>
          </cell>
          <cell r="C1694">
            <v>0</v>
          </cell>
          <cell r="D1694">
            <v>0</v>
          </cell>
          <cell r="E1694">
            <v>0</v>
          </cell>
          <cell r="F1694">
            <v>67641.48</v>
          </cell>
          <cell r="G1694">
            <v>-67641.48</v>
          </cell>
        </row>
        <row r="1695">
          <cell r="A1695" t="str">
            <v>600506.SH</v>
          </cell>
          <cell r="B1695" t="str">
            <v>*ST香梨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</row>
        <row r="1696">
          <cell r="A1696" t="str">
            <v>600501.SH</v>
          </cell>
          <cell r="B1696" t="str">
            <v>航天晨光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</row>
        <row r="1697">
          <cell r="A1697" t="str">
            <v>002471.SZ</v>
          </cell>
          <cell r="B1697" t="str">
            <v>中超控股</v>
          </cell>
          <cell r="C1697">
            <v>0</v>
          </cell>
          <cell r="D1697">
            <v>0</v>
          </cell>
          <cell r="E1697">
            <v>0</v>
          </cell>
          <cell r="F1697">
            <v>928925.16</v>
          </cell>
          <cell r="G1697">
            <v>-928925.16</v>
          </cell>
        </row>
        <row r="1698">
          <cell r="A1698" t="str">
            <v>002462.SZ</v>
          </cell>
          <cell r="B1698" t="str">
            <v>嘉事堂</v>
          </cell>
          <cell r="C1698">
            <v>0</v>
          </cell>
          <cell r="D1698">
            <v>0</v>
          </cell>
          <cell r="E1698">
            <v>0</v>
          </cell>
          <cell r="F1698">
            <v>319608.69</v>
          </cell>
          <cell r="G1698">
            <v>-319608.69</v>
          </cell>
        </row>
        <row r="1699">
          <cell r="A1699" t="str">
            <v>002473.SZ</v>
          </cell>
          <cell r="B1699" t="str">
            <v>*ST圣莱</v>
          </cell>
          <cell r="C1699">
            <v>0</v>
          </cell>
          <cell r="D1699">
            <v>0</v>
          </cell>
          <cell r="E1699">
            <v>0</v>
          </cell>
          <cell r="F1699">
            <v>250103.29</v>
          </cell>
          <cell r="G1699">
            <v>-250103.29</v>
          </cell>
        </row>
        <row r="1700">
          <cell r="A1700" t="str">
            <v>002466.SZ</v>
          </cell>
          <cell r="B1700" t="str">
            <v>天齐锂业</v>
          </cell>
          <cell r="C1700">
            <v>0</v>
          </cell>
          <cell r="D1700">
            <v>0</v>
          </cell>
          <cell r="E1700">
            <v>0</v>
          </cell>
          <cell r="F1700">
            <v>1352247.32</v>
          </cell>
          <cell r="G1700">
            <v>-1352247.32</v>
          </cell>
        </row>
        <row r="1701">
          <cell r="A1701" t="str">
            <v>002482.SZ</v>
          </cell>
          <cell r="B1701" t="str">
            <v>广田集团</v>
          </cell>
          <cell r="C1701">
            <v>0</v>
          </cell>
          <cell r="D1701">
            <v>0</v>
          </cell>
          <cell r="E1701">
            <v>0</v>
          </cell>
          <cell r="F1701">
            <v>-756134.23</v>
          </cell>
          <cell r="G1701">
            <v>756134.23</v>
          </cell>
        </row>
        <row r="1702">
          <cell r="A1702" t="str">
            <v>002479.SZ</v>
          </cell>
          <cell r="B1702" t="str">
            <v>富春环保</v>
          </cell>
          <cell r="C1702">
            <v>0</v>
          </cell>
          <cell r="D1702">
            <v>0</v>
          </cell>
          <cell r="E1702">
            <v>0</v>
          </cell>
          <cell r="F1702">
            <v>5336588.9</v>
          </cell>
          <cell r="G1702">
            <v>-5336588.9</v>
          </cell>
        </row>
        <row r="1703">
          <cell r="A1703" t="str">
            <v>600507.SH</v>
          </cell>
          <cell r="B1703" t="str">
            <v>方大特钢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</row>
        <row r="1704">
          <cell r="A1704" t="str">
            <v>600513.SH</v>
          </cell>
          <cell r="B1704" t="str">
            <v>联环药业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</row>
        <row r="1705">
          <cell r="A1705" t="str">
            <v>600498.SH</v>
          </cell>
          <cell r="B1705" t="str">
            <v>烽火通信</v>
          </cell>
          <cell r="C1705">
            <v>0</v>
          </cell>
          <cell r="D1705">
            <v>0</v>
          </cell>
          <cell r="E1705">
            <v>0</v>
          </cell>
          <cell r="F1705">
            <v>-297468.01</v>
          </cell>
          <cell r="G1705">
            <v>297468.01</v>
          </cell>
        </row>
        <row r="1706">
          <cell r="A1706" t="str">
            <v>002498.SZ</v>
          </cell>
          <cell r="B1706" t="str">
            <v>汉缆股份</v>
          </cell>
          <cell r="C1706">
            <v>0</v>
          </cell>
          <cell r="D1706">
            <v>0</v>
          </cell>
          <cell r="E1706">
            <v>0</v>
          </cell>
          <cell r="F1706">
            <v>366058.27</v>
          </cell>
          <cell r="G1706">
            <v>-366058.27</v>
          </cell>
        </row>
        <row r="1707">
          <cell r="A1707" t="str">
            <v>600516.SH</v>
          </cell>
          <cell r="B1707" t="str">
            <v>方大炭素</v>
          </cell>
          <cell r="C1707">
            <v>0</v>
          </cell>
          <cell r="D1707">
            <v>0</v>
          </cell>
          <cell r="E1707">
            <v>0</v>
          </cell>
          <cell r="F1707">
            <v>385759.54</v>
          </cell>
          <cell r="G1707">
            <v>-385759.54</v>
          </cell>
        </row>
        <row r="1708">
          <cell r="A1708" t="str">
            <v>002472.SZ</v>
          </cell>
          <cell r="B1708" t="str">
            <v>双环传动</v>
          </cell>
          <cell r="C1708">
            <v>0</v>
          </cell>
          <cell r="D1708">
            <v>0</v>
          </cell>
          <cell r="E1708">
            <v>0</v>
          </cell>
          <cell r="F1708">
            <v>1479803.59</v>
          </cell>
          <cell r="G1708">
            <v>-1479803.59</v>
          </cell>
        </row>
        <row r="1709">
          <cell r="A1709" t="str">
            <v>600526.SH</v>
          </cell>
          <cell r="B1709" t="str">
            <v>菲达环保</v>
          </cell>
          <cell r="C1709">
            <v>0</v>
          </cell>
          <cell r="D1709">
            <v>0</v>
          </cell>
          <cell r="E1709">
            <v>0</v>
          </cell>
          <cell r="F1709">
            <v>77116592.24</v>
          </cell>
          <cell r="G1709">
            <v>-77116592.24</v>
          </cell>
        </row>
        <row r="1710">
          <cell r="A1710" t="str">
            <v>600523.SH</v>
          </cell>
          <cell r="B1710" t="str">
            <v>贵航股份</v>
          </cell>
          <cell r="C1710">
            <v>0</v>
          </cell>
          <cell r="D1710">
            <v>0</v>
          </cell>
          <cell r="E1710">
            <v>0</v>
          </cell>
          <cell r="F1710">
            <v>-1024430.71</v>
          </cell>
          <cell r="G1710">
            <v>1024430.71</v>
          </cell>
        </row>
        <row r="1711">
          <cell r="A1711" t="str">
            <v>600556.SH</v>
          </cell>
          <cell r="B1711" t="str">
            <v>天下秀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</row>
        <row r="1712">
          <cell r="A1712" t="str">
            <v>002504.SZ</v>
          </cell>
          <cell r="B1712" t="str">
            <v>ST弘高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</row>
        <row r="1713">
          <cell r="A1713" t="str">
            <v>600518.SH</v>
          </cell>
          <cell r="B1713" t="str">
            <v>*ST康美</v>
          </cell>
          <cell r="C1713">
            <v>0</v>
          </cell>
          <cell r="D1713">
            <v>0</v>
          </cell>
          <cell r="E1713">
            <v>0</v>
          </cell>
          <cell r="F1713">
            <v>46498246.12</v>
          </cell>
          <cell r="G1713">
            <v>-46498246.12</v>
          </cell>
        </row>
        <row r="1714">
          <cell r="A1714" t="str">
            <v>002475.SZ</v>
          </cell>
          <cell r="B1714" t="str">
            <v>立讯精密</v>
          </cell>
          <cell r="C1714">
            <v>0</v>
          </cell>
          <cell r="D1714">
            <v>0</v>
          </cell>
          <cell r="E1714">
            <v>0</v>
          </cell>
          <cell r="F1714">
            <v>-47775401</v>
          </cell>
          <cell r="G1714">
            <v>47775401</v>
          </cell>
        </row>
        <row r="1715">
          <cell r="A1715" t="str">
            <v>600511.SH</v>
          </cell>
          <cell r="B1715" t="str">
            <v>国药股份</v>
          </cell>
          <cell r="C1715">
            <v>0</v>
          </cell>
          <cell r="D1715">
            <v>0</v>
          </cell>
          <cell r="E1715">
            <v>0</v>
          </cell>
          <cell r="F1715">
            <v>-68772.63</v>
          </cell>
          <cell r="G1715">
            <v>68772.63</v>
          </cell>
        </row>
        <row r="1716">
          <cell r="A1716" t="str">
            <v>002485.SZ</v>
          </cell>
          <cell r="B1716" t="str">
            <v>雪松发展</v>
          </cell>
          <cell r="C1716">
            <v>0</v>
          </cell>
          <cell r="D1716">
            <v>0</v>
          </cell>
          <cell r="E1716">
            <v>0</v>
          </cell>
          <cell r="F1716">
            <v>-29167.91</v>
          </cell>
          <cell r="G1716">
            <v>29167.91</v>
          </cell>
        </row>
        <row r="1717">
          <cell r="A1717" t="str">
            <v>002457.SZ</v>
          </cell>
          <cell r="B1717" t="str">
            <v>青龙管业</v>
          </cell>
          <cell r="C1717">
            <v>0</v>
          </cell>
          <cell r="D1717">
            <v>0</v>
          </cell>
          <cell r="E1717">
            <v>0</v>
          </cell>
          <cell r="F1717">
            <v>-1535288.67</v>
          </cell>
          <cell r="G1717">
            <v>1535288.67</v>
          </cell>
        </row>
        <row r="1718">
          <cell r="A1718" t="str">
            <v>002470.SZ</v>
          </cell>
          <cell r="B1718" t="str">
            <v>ST金正</v>
          </cell>
          <cell r="C1718">
            <v>0</v>
          </cell>
          <cell r="D1718">
            <v>0</v>
          </cell>
          <cell r="E1718">
            <v>0</v>
          </cell>
          <cell r="F1718">
            <v>10268104.14</v>
          </cell>
          <cell r="G1718">
            <v>-10268104.14</v>
          </cell>
        </row>
        <row r="1719">
          <cell r="A1719" t="str">
            <v>600548.SH</v>
          </cell>
          <cell r="B1719" t="str">
            <v>深高速</v>
          </cell>
          <cell r="C1719">
            <v>0</v>
          </cell>
          <cell r="D1719">
            <v>0</v>
          </cell>
          <cell r="E1719">
            <v>0</v>
          </cell>
          <cell r="F1719">
            <v>15116586.61</v>
          </cell>
          <cell r="G1719">
            <v>-15116586.61</v>
          </cell>
        </row>
        <row r="1720">
          <cell r="A1720" t="str">
            <v>002480.SZ</v>
          </cell>
          <cell r="B1720" t="str">
            <v>新筑股份</v>
          </cell>
          <cell r="C1720">
            <v>0</v>
          </cell>
          <cell r="D1720">
            <v>0</v>
          </cell>
          <cell r="E1720">
            <v>0</v>
          </cell>
          <cell r="F1720">
            <v>7387762.59</v>
          </cell>
          <cell r="G1720">
            <v>-7387762.59</v>
          </cell>
        </row>
        <row r="1721">
          <cell r="A1721" t="str">
            <v>600529.SH</v>
          </cell>
          <cell r="B1721" t="str">
            <v>山东药玻</v>
          </cell>
          <cell r="C1721">
            <v>0</v>
          </cell>
          <cell r="D1721">
            <v>0</v>
          </cell>
          <cell r="E1721">
            <v>0</v>
          </cell>
          <cell r="F1721">
            <v>76474.33</v>
          </cell>
          <cell r="G1721">
            <v>-76474.33</v>
          </cell>
        </row>
        <row r="1722">
          <cell r="A1722" t="str">
            <v>600559.SH</v>
          </cell>
          <cell r="B1722" t="str">
            <v>老白干酒</v>
          </cell>
          <cell r="C1722">
            <v>0</v>
          </cell>
          <cell r="D1722">
            <v>0</v>
          </cell>
          <cell r="E1722">
            <v>0</v>
          </cell>
          <cell r="F1722">
            <v>43487.46</v>
          </cell>
          <cell r="G1722">
            <v>-43487.46</v>
          </cell>
        </row>
        <row r="1723">
          <cell r="A1723" t="str">
            <v>002505.SZ</v>
          </cell>
          <cell r="B1723" t="str">
            <v>鹏都农牧</v>
          </cell>
          <cell r="C1723">
            <v>0</v>
          </cell>
          <cell r="D1723">
            <v>0</v>
          </cell>
          <cell r="E1723">
            <v>0</v>
          </cell>
          <cell r="F1723">
            <v>-6489468.86</v>
          </cell>
          <cell r="G1723">
            <v>6489468.86</v>
          </cell>
        </row>
        <row r="1724">
          <cell r="A1724" t="str">
            <v>600510.SH</v>
          </cell>
          <cell r="B1724" t="str">
            <v>黑牡丹</v>
          </cell>
          <cell r="C1724">
            <v>0</v>
          </cell>
          <cell r="D1724">
            <v>0</v>
          </cell>
          <cell r="E1724">
            <v>0</v>
          </cell>
          <cell r="F1724">
            <v>9186364.82</v>
          </cell>
          <cell r="G1724">
            <v>-9186364.82</v>
          </cell>
        </row>
        <row r="1725">
          <cell r="A1725" t="str">
            <v>002487.SZ</v>
          </cell>
          <cell r="B1725" t="str">
            <v>大金重工</v>
          </cell>
          <cell r="C1725">
            <v>0</v>
          </cell>
          <cell r="D1725">
            <v>0</v>
          </cell>
          <cell r="E1725">
            <v>0</v>
          </cell>
          <cell r="F1725">
            <v>110666.18</v>
          </cell>
          <cell r="G1725">
            <v>-110666.18</v>
          </cell>
        </row>
        <row r="1726">
          <cell r="A1726" t="str">
            <v>600579.SH</v>
          </cell>
          <cell r="B1726" t="str">
            <v>克劳斯</v>
          </cell>
          <cell r="C1726">
            <v>0</v>
          </cell>
          <cell r="D1726">
            <v>0</v>
          </cell>
          <cell r="E1726">
            <v>0</v>
          </cell>
          <cell r="F1726">
            <v>-198351.93</v>
          </cell>
          <cell r="G1726">
            <v>198351.93</v>
          </cell>
        </row>
        <row r="1727">
          <cell r="A1727" t="str">
            <v>600550.SH</v>
          </cell>
          <cell r="B1727" t="str">
            <v>保变电气</v>
          </cell>
          <cell r="C1727">
            <v>0</v>
          </cell>
          <cell r="D1727">
            <v>0</v>
          </cell>
          <cell r="E1727">
            <v>0</v>
          </cell>
          <cell r="F1727">
            <v>1611825.04</v>
          </cell>
          <cell r="G1727">
            <v>-1611825.04</v>
          </cell>
        </row>
        <row r="1728">
          <cell r="A1728" t="str">
            <v>600525.SH</v>
          </cell>
          <cell r="B1728" t="str">
            <v>长园集团</v>
          </cell>
          <cell r="C1728">
            <v>0</v>
          </cell>
          <cell r="D1728">
            <v>0</v>
          </cell>
          <cell r="E1728">
            <v>0</v>
          </cell>
          <cell r="F1728">
            <v>-1474841.47</v>
          </cell>
          <cell r="G1728">
            <v>1474841.47</v>
          </cell>
        </row>
        <row r="1729">
          <cell r="A1729" t="str">
            <v>600527.SH</v>
          </cell>
          <cell r="B1729" t="str">
            <v>江南高纤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</row>
        <row r="1730">
          <cell r="A1730" t="str">
            <v>600565.SH</v>
          </cell>
          <cell r="B1730" t="str">
            <v>迪马股份</v>
          </cell>
          <cell r="C1730">
            <v>0</v>
          </cell>
          <cell r="D1730">
            <v>0</v>
          </cell>
          <cell r="E1730">
            <v>0</v>
          </cell>
          <cell r="F1730">
            <v>-215909.82</v>
          </cell>
          <cell r="G1730">
            <v>215909.82</v>
          </cell>
        </row>
        <row r="1731">
          <cell r="A1731" t="str">
            <v>600561.SH</v>
          </cell>
          <cell r="B1731" t="str">
            <v>江西长运</v>
          </cell>
          <cell r="C1731">
            <v>0</v>
          </cell>
          <cell r="D1731">
            <v>0</v>
          </cell>
          <cell r="E1731">
            <v>0</v>
          </cell>
          <cell r="F1731">
            <v>25032545.98</v>
          </cell>
          <cell r="G1731">
            <v>-25032545.98</v>
          </cell>
        </row>
        <row r="1732">
          <cell r="A1732" t="str">
            <v>002519.SZ</v>
          </cell>
          <cell r="B1732" t="str">
            <v>银河电子</v>
          </cell>
          <cell r="C1732">
            <v>0</v>
          </cell>
          <cell r="D1732">
            <v>0</v>
          </cell>
          <cell r="E1732">
            <v>0</v>
          </cell>
          <cell r="F1732">
            <v>-5419527.91</v>
          </cell>
          <cell r="G1732">
            <v>5419527.91</v>
          </cell>
        </row>
        <row r="1733">
          <cell r="A1733" t="str">
            <v>002495.SZ</v>
          </cell>
          <cell r="B1733" t="str">
            <v>佳隆股份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</row>
        <row r="1734">
          <cell r="A1734" t="str">
            <v>600563.SH</v>
          </cell>
          <cell r="B1734" t="str">
            <v>法拉电子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</row>
        <row r="1735">
          <cell r="A1735" t="str">
            <v>002474.SZ</v>
          </cell>
          <cell r="B1735" t="str">
            <v>榕基软件</v>
          </cell>
          <cell r="C1735">
            <v>0</v>
          </cell>
          <cell r="D1735">
            <v>0</v>
          </cell>
          <cell r="E1735">
            <v>0</v>
          </cell>
          <cell r="F1735">
            <v>51215.55</v>
          </cell>
          <cell r="G1735">
            <v>-51215.55</v>
          </cell>
        </row>
        <row r="1736">
          <cell r="A1736" t="str">
            <v>600535.SH</v>
          </cell>
          <cell r="B1736" t="str">
            <v>天士力</v>
          </cell>
          <cell r="C1736">
            <v>0</v>
          </cell>
          <cell r="D1736">
            <v>0</v>
          </cell>
          <cell r="E1736">
            <v>0</v>
          </cell>
          <cell r="F1736">
            <v>45059820.71</v>
          </cell>
          <cell r="G1736">
            <v>-45059820.71</v>
          </cell>
        </row>
        <row r="1737">
          <cell r="A1737" t="str">
            <v>600588.SH</v>
          </cell>
          <cell r="B1737" t="str">
            <v>用友网络</v>
          </cell>
          <cell r="C1737">
            <v>0</v>
          </cell>
          <cell r="D1737">
            <v>0</v>
          </cell>
          <cell r="E1737">
            <v>0</v>
          </cell>
          <cell r="F1737">
            <v>661682</v>
          </cell>
          <cell r="G1737">
            <v>-661682</v>
          </cell>
        </row>
        <row r="1738">
          <cell r="A1738" t="str">
            <v>600576.SH</v>
          </cell>
          <cell r="B1738" t="str">
            <v>祥源文化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</row>
        <row r="1739">
          <cell r="A1739" t="str">
            <v>600536.SH</v>
          </cell>
          <cell r="B1739" t="str">
            <v>中国软件</v>
          </cell>
          <cell r="C1739">
            <v>0</v>
          </cell>
          <cell r="D1739">
            <v>0</v>
          </cell>
          <cell r="E1739">
            <v>0</v>
          </cell>
          <cell r="F1739">
            <v>21902.81</v>
          </cell>
          <cell r="G1739">
            <v>-21902.81</v>
          </cell>
        </row>
        <row r="1740">
          <cell r="A1740" t="str">
            <v>600571.SH</v>
          </cell>
          <cell r="B1740" t="str">
            <v>信雅达</v>
          </cell>
          <cell r="C1740">
            <v>0</v>
          </cell>
          <cell r="D1740">
            <v>0</v>
          </cell>
          <cell r="E1740">
            <v>0</v>
          </cell>
          <cell r="F1740">
            <v>262357110.62</v>
          </cell>
          <cell r="G1740">
            <v>-262357110.62</v>
          </cell>
        </row>
        <row r="1741">
          <cell r="A1741" t="str">
            <v>600569.SH</v>
          </cell>
          <cell r="B1741" t="str">
            <v>安阳钢铁</v>
          </cell>
          <cell r="C1741">
            <v>0</v>
          </cell>
          <cell r="D1741">
            <v>0</v>
          </cell>
          <cell r="E1741">
            <v>0</v>
          </cell>
          <cell r="F1741">
            <v>1892782.87</v>
          </cell>
          <cell r="G1741">
            <v>-1892782.87</v>
          </cell>
        </row>
        <row r="1742">
          <cell r="A1742" t="str">
            <v>002484.SZ</v>
          </cell>
          <cell r="B1742" t="str">
            <v>江海股份</v>
          </cell>
          <cell r="C1742">
            <v>0</v>
          </cell>
          <cell r="D1742">
            <v>0</v>
          </cell>
          <cell r="E1742">
            <v>0</v>
          </cell>
          <cell r="F1742">
            <v>127201.84</v>
          </cell>
          <cell r="G1742">
            <v>-127201.84</v>
          </cell>
        </row>
        <row r="1743">
          <cell r="A1743" t="str">
            <v>600596.SH</v>
          </cell>
          <cell r="B1743" t="str">
            <v>新安股份</v>
          </cell>
          <cell r="C1743">
            <v>0</v>
          </cell>
          <cell r="D1743">
            <v>0</v>
          </cell>
          <cell r="E1743">
            <v>0</v>
          </cell>
          <cell r="F1743">
            <v>-59645.07</v>
          </cell>
          <cell r="G1743">
            <v>59645.07</v>
          </cell>
        </row>
        <row r="1744">
          <cell r="A1744" t="str">
            <v>002486.SZ</v>
          </cell>
          <cell r="B1744" t="str">
            <v>嘉麟杰</v>
          </cell>
          <cell r="C1744">
            <v>0</v>
          </cell>
          <cell r="D1744">
            <v>0</v>
          </cell>
          <cell r="E1744">
            <v>0</v>
          </cell>
          <cell r="F1744">
            <v>362190.85</v>
          </cell>
          <cell r="G1744">
            <v>-362190.85</v>
          </cell>
        </row>
        <row r="1745">
          <cell r="A1745" t="str">
            <v>600560.SH</v>
          </cell>
          <cell r="B1745" t="str">
            <v>金自天正</v>
          </cell>
          <cell r="C1745">
            <v>0</v>
          </cell>
          <cell r="D1745">
            <v>0</v>
          </cell>
          <cell r="E1745">
            <v>0</v>
          </cell>
          <cell r="F1745">
            <v>-16509.28</v>
          </cell>
          <cell r="G1745">
            <v>16509.28</v>
          </cell>
        </row>
        <row r="1746">
          <cell r="A1746" t="str">
            <v>600582.SH</v>
          </cell>
          <cell r="B1746" t="str">
            <v>天地科技</v>
          </cell>
          <cell r="C1746">
            <v>0</v>
          </cell>
          <cell r="D1746">
            <v>0</v>
          </cell>
          <cell r="E1746">
            <v>0</v>
          </cell>
          <cell r="F1746">
            <v>830238</v>
          </cell>
          <cell r="G1746">
            <v>-830238</v>
          </cell>
        </row>
        <row r="1747">
          <cell r="A1747" t="str">
            <v>002565.SZ</v>
          </cell>
          <cell r="B1747" t="str">
            <v>顺灏股份</v>
          </cell>
          <cell r="C1747">
            <v>0</v>
          </cell>
          <cell r="D1747">
            <v>0</v>
          </cell>
          <cell r="E1747">
            <v>0</v>
          </cell>
          <cell r="F1747">
            <v>988041.17</v>
          </cell>
          <cell r="G1747">
            <v>-988041.17</v>
          </cell>
        </row>
        <row r="1748">
          <cell r="A1748" t="str">
            <v>600570.SH</v>
          </cell>
          <cell r="B1748" t="str">
            <v>恒生电子</v>
          </cell>
          <cell r="C1748">
            <v>0</v>
          </cell>
          <cell r="D1748">
            <v>0</v>
          </cell>
          <cell r="E1748">
            <v>0</v>
          </cell>
          <cell r="F1748">
            <v>171828.56</v>
          </cell>
          <cell r="G1748">
            <v>-171828.56</v>
          </cell>
        </row>
        <row r="1749">
          <cell r="A1749" t="str">
            <v>002524.SZ</v>
          </cell>
          <cell r="B1749" t="str">
            <v>光正眼科</v>
          </cell>
          <cell r="C1749">
            <v>0</v>
          </cell>
          <cell r="D1749">
            <v>0</v>
          </cell>
          <cell r="E1749">
            <v>0</v>
          </cell>
          <cell r="F1749">
            <v>1093152.87</v>
          </cell>
          <cell r="G1749">
            <v>-1093152.87</v>
          </cell>
        </row>
        <row r="1750">
          <cell r="A1750" t="str">
            <v>002503.SZ</v>
          </cell>
          <cell r="B1750" t="str">
            <v>搜于特</v>
          </cell>
          <cell r="C1750">
            <v>0</v>
          </cell>
          <cell r="D1750">
            <v>0</v>
          </cell>
          <cell r="E1750">
            <v>0</v>
          </cell>
          <cell r="F1750">
            <v>3210951.96</v>
          </cell>
          <cell r="G1750">
            <v>-3210951.96</v>
          </cell>
        </row>
        <row r="1751">
          <cell r="A1751" t="str">
            <v>002501.SZ</v>
          </cell>
          <cell r="B1751" t="str">
            <v>*ST利源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</row>
        <row r="1752">
          <cell r="A1752" t="str">
            <v>002512.SZ</v>
          </cell>
          <cell r="B1752" t="str">
            <v>达华智能</v>
          </cell>
          <cell r="C1752">
            <v>0</v>
          </cell>
          <cell r="D1752">
            <v>0</v>
          </cell>
          <cell r="E1752">
            <v>0</v>
          </cell>
          <cell r="F1752">
            <v>82698.75</v>
          </cell>
          <cell r="G1752">
            <v>-82698.75</v>
          </cell>
        </row>
        <row r="1753">
          <cell r="A1753" t="str">
            <v>002513.SZ</v>
          </cell>
          <cell r="B1753" t="str">
            <v>蓝丰生化</v>
          </cell>
          <cell r="C1753">
            <v>0</v>
          </cell>
          <cell r="D1753">
            <v>0</v>
          </cell>
          <cell r="E1753">
            <v>0</v>
          </cell>
          <cell r="F1753">
            <v>-22214.61</v>
          </cell>
          <cell r="G1753">
            <v>22214.61</v>
          </cell>
        </row>
        <row r="1754">
          <cell r="A1754" t="str">
            <v>600551.SH</v>
          </cell>
          <cell r="B1754" t="str">
            <v>时代出版</v>
          </cell>
          <cell r="C1754">
            <v>0</v>
          </cell>
          <cell r="D1754">
            <v>0</v>
          </cell>
          <cell r="E1754">
            <v>0</v>
          </cell>
          <cell r="F1754">
            <v>69135.87</v>
          </cell>
          <cell r="G1754">
            <v>-69135.87</v>
          </cell>
        </row>
        <row r="1755">
          <cell r="A1755" t="str">
            <v>600528.SH</v>
          </cell>
          <cell r="B1755" t="str">
            <v>中铁工业</v>
          </cell>
          <cell r="C1755">
            <v>0</v>
          </cell>
          <cell r="D1755">
            <v>0</v>
          </cell>
          <cell r="E1755">
            <v>0</v>
          </cell>
          <cell r="F1755">
            <v>35869028.97</v>
          </cell>
          <cell r="G1755">
            <v>-35869028.97</v>
          </cell>
        </row>
        <row r="1756">
          <cell r="A1756" t="str">
            <v>600557.SH</v>
          </cell>
          <cell r="B1756" t="str">
            <v>康缘药业</v>
          </cell>
          <cell r="C1756">
            <v>0</v>
          </cell>
          <cell r="D1756">
            <v>0</v>
          </cell>
          <cell r="E1756">
            <v>0</v>
          </cell>
          <cell r="F1756">
            <v>1415358.43</v>
          </cell>
          <cell r="G1756">
            <v>-1415358.43</v>
          </cell>
        </row>
        <row r="1757">
          <cell r="A1757" t="str">
            <v>002531.SZ</v>
          </cell>
          <cell r="B1757" t="str">
            <v>天顺风能</v>
          </cell>
          <cell r="C1757">
            <v>0</v>
          </cell>
          <cell r="D1757">
            <v>0</v>
          </cell>
          <cell r="E1757">
            <v>0</v>
          </cell>
          <cell r="F1757">
            <v>890625.33</v>
          </cell>
          <cell r="G1757">
            <v>-890625.33</v>
          </cell>
        </row>
        <row r="1758">
          <cell r="A1758" t="str">
            <v>600617.SH</v>
          </cell>
          <cell r="B1758" t="str">
            <v>国新能源</v>
          </cell>
          <cell r="C1758">
            <v>0</v>
          </cell>
          <cell r="D1758">
            <v>0</v>
          </cell>
          <cell r="E1758">
            <v>0</v>
          </cell>
          <cell r="F1758">
            <v>233324.25</v>
          </cell>
          <cell r="G1758">
            <v>-233324.25</v>
          </cell>
        </row>
        <row r="1759">
          <cell r="A1759" t="str">
            <v>002511.SZ</v>
          </cell>
          <cell r="B1759" t="str">
            <v>中顺洁柔</v>
          </cell>
          <cell r="C1759">
            <v>0</v>
          </cell>
          <cell r="D1759">
            <v>0</v>
          </cell>
          <cell r="E1759">
            <v>0</v>
          </cell>
          <cell r="F1759">
            <v>-309646.72</v>
          </cell>
          <cell r="G1759">
            <v>309646.72</v>
          </cell>
        </row>
        <row r="1760">
          <cell r="A1760" t="str">
            <v>600575.SH</v>
          </cell>
          <cell r="B1760" t="str">
            <v>淮河能源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</row>
        <row r="1761">
          <cell r="A1761" t="str">
            <v>600638.SH</v>
          </cell>
          <cell r="B1761" t="str">
            <v>新黄浦</v>
          </cell>
          <cell r="C1761">
            <v>0</v>
          </cell>
          <cell r="D1761">
            <v>0</v>
          </cell>
          <cell r="E1761">
            <v>0</v>
          </cell>
          <cell r="F1761">
            <v>199703.68</v>
          </cell>
          <cell r="G1761">
            <v>-199703.68</v>
          </cell>
        </row>
        <row r="1762">
          <cell r="A1762" t="str">
            <v>600595.SH</v>
          </cell>
          <cell r="B1762" t="str">
            <v>ST中孚</v>
          </cell>
          <cell r="C1762">
            <v>0</v>
          </cell>
          <cell r="D1762">
            <v>0</v>
          </cell>
          <cell r="E1762">
            <v>0</v>
          </cell>
          <cell r="F1762">
            <v>14566.64</v>
          </cell>
          <cell r="G1762">
            <v>-14566.64</v>
          </cell>
        </row>
        <row r="1763">
          <cell r="A1763" t="str">
            <v>600580.SH</v>
          </cell>
          <cell r="B1763" t="str">
            <v>卧龙电驱</v>
          </cell>
          <cell r="C1763">
            <v>0</v>
          </cell>
          <cell r="D1763">
            <v>0</v>
          </cell>
          <cell r="E1763">
            <v>0</v>
          </cell>
          <cell r="F1763">
            <v>5378130.15</v>
          </cell>
          <cell r="G1763">
            <v>-5378130.15</v>
          </cell>
        </row>
        <row r="1764">
          <cell r="A1764" t="str">
            <v>002533.SZ</v>
          </cell>
          <cell r="B1764" t="str">
            <v>金杯电工</v>
          </cell>
          <cell r="C1764">
            <v>0</v>
          </cell>
          <cell r="D1764">
            <v>0</v>
          </cell>
          <cell r="E1764">
            <v>0</v>
          </cell>
          <cell r="F1764">
            <v>143216.41</v>
          </cell>
          <cell r="G1764">
            <v>-143216.41</v>
          </cell>
        </row>
        <row r="1765">
          <cell r="A1765" t="str">
            <v>002599.SZ</v>
          </cell>
          <cell r="B1765" t="str">
            <v>盛通股份</v>
          </cell>
          <cell r="C1765">
            <v>0</v>
          </cell>
          <cell r="D1765">
            <v>0</v>
          </cell>
          <cell r="E1765">
            <v>0</v>
          </cell>
          <cell r="F1765">
            <v>178123.54</v>
          </cell>
          <cell r="G1765">
            <v>-178123.54</v>
          </cell>
        </row>
        <row r="1766">
          <cell r="A1766" t="str">
            <v>002591.SZ</v>
          </cell>
          <cell r="B1766" t="str">
            <v>恒大高新</v>
          </cell>
          <cell r="C1766">
            <v>0</v>
          </cell>
          <cell r="D1766">
            <v>0</v>
          </cell>
          <cell r="E1766">
            <v>0</v>
          </cell>
          <cell r="F1766">
            <v>-85555.91</v>
          </cell>
          <cell r="G1766">
            <v>85555.91</v>
          </cell>
        </row>
        <row r="1767">
          <cell r="A1767" t="str">
            <v>002528.SZ</v>
          </cell>
          <cell r="B1767" t="str">
            <v>英飞拓</v>
          </cell>
          <cell r="C1767">
            <v>0</v>
          </cell>
          <cell r="D1767">
            <v>0</v>
          </cell>
          <cell r="E1767">
            <v>0</v>
          </cell>
          <cell r="F1767">
            <v>343304.32</v>
          </cell>
          <cell r="G1767">
            <v>-343304.32</v>
          </cell>
        </row>
        <row r="1768">
          <cell r="A1768" t="str">
            <v>002521.SZ</v>
          </cell>
          <cell r="B1768" t="str">
            <v>齐峰新材</v>
          </cell>
          <cell r="C1768">
            <v>0</v>
          </cell>
          <cell r="D1768">
            <v>0</v>
          </cell>
          <cell r="E1768">
            <v>0</v>
          </cell>
          <cell r="F1768">
            <v>-3310907.58</v>
          </cell>
          <cell r="G1768">
            <v>3310907.58</v>
          </cell>
        </row>
        <row r="1769">
          <cell r="A1769" t="str">
            <v>002593.SZ</v>
          </cell>
          <cell r="B1769" t="str">
            <v>日上集团</v>
          </cell>
          <cell r="C1769">
            <v>0</v>
          </cell>
          <cell r="D1769">
            <v>0</v>
          </cell>
          <cell r="E1769">
            <v>0</v>
          </cell>
          <cell r="F1769">
            <v>501204.82</v>
          </cell>
          <cell r="G1769">
            <v>-501204.82</v>
          </cell>
        </row>
        <row r="1770">
          <cell r="A1770" t="str">
            <v>600586.SH</v>
          </cell>
          <cell r="B1770" t="str">
            <v>金晶科技</v>
          </cell>
          <cell r="C1770">
            <v>0</v>
          </cell>
          <cell r="D1770">
            <v>0</v>
          </cell>
          <cell r="E1770">
            <v>0</v>
          </cell>
          <cell r="F1770">
            <v>-4153045.11</v>
          </cell>
          <cell r="G1770">
            <v>4153045.11</v>
          </cell>
        </row>
        <row r="1771">
          <cell r="A1771" t="str">
            <v>600654.SH</v>
          </cell>
          <cell r="B1771" t="str">
            <v>ST中安</v>
          </cell>
          <cell r="C1771">
            <v>0</v>
          </cell>
          <cell r="D1771">
            <v>0</v>
          </cell>
          <cell r="E1771">
            <v>0</v>
          </cell>
          <cell r="F1771">
            <v>1250938.24</v>
          </cell>
          <cell r="G1771">
            <v>-1250938.24</v>
          </cell>
        </row>
        <row r="1772">
          <cell r="A1772" t="str">
            <v>002560.SZ</v>
          </cell>
          <cell r="B1772" t="str">
            <v>通达股份</v>
          </cell>
          <cell r="C1772">
            <v>0</v>
          </cell>
          <cell r="D1772">
            <v>0</v>
          </cell>
          <cell r="E1772">
            <v>0</v>
          </cell>
          <cell r="F1772">
            <v>-3669260.61</v>
          </cell>
          <cell r="G1772">
            <v>3669260.61</v>
          </cell>
        </row>
        <row r="1773">
          <cell r="A1773" t="str">
            <v>002545.SZ</v>
          </cell>
          <cell r="B1773" t="str">
            <v>东方铁塔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</row>
        <row r="1774">
          <cell r="A1774" t="str">
            <v>600594.SH</v>
          </cell>
          <cell r="B1774" t="str">
            <v>益佰制药</v>
          </cell>
          <cell r="C1774">
            <v>0</v>
          </cell>
          <cell r="D1774">
            <v>0</v>
          </cell>
          <cell r="E1774">
            <v>0</v>
          </cell>
          <cell r="F1774">
            <v>-1373074.1</v>
          </cell>
          <cell r="G1774">
            <v>1373074.1</v>
          </cell>
        </row>
        <row r="1775">
          <cell r="A1775" t="str">
            <v>600593.SH</v>
          </cell>
          <cell r="B1775" t="str">
            <v>*ST圣亚</v>
          </cell>
          <cell r="C1775">
            <v>0</v>
          </cell>
          <cell r="D1775">
            <v>0</v>
          </cell>
          <cell r="E1775">
            <v>0</v>
          </cell>
          <cell r="F1775">
            <v>11252465.31</v>
          </cell>
          <cell r="G1775">
            <v>-11252465.31</v>
          </cell>
        </row>
        <row r="1776">
          <cell r="A1776" t="str">
            <v>600609.SH</v>
          </cell>
          <cell r="B1776" t="str">
            <v>金杯汽车</v>
          </cell>
          <cell r="C1776">
            <v>0</v>
          </cell>
          <cell r="D1776">
            <v>0</v>
          </cell>
          <cell r="E1776">
            <v>0</v>
          </cell>
          <cell r="F1776">
            <v>708874.1</v>
          </cell>
          <cell r="G1776">
            <v>-708874.1</v>
          </cell>
        </row>
        <row r="1777">
          <cell r="A1777" t="str">
            <v>002563.SZ</v>
          </cell>
          <cell r="B1777" t="str">
            <v>森马服饰</v>
          </cell>
          <cell r="C1777">
            <v>0</v>
          </cell>
          <cell r="D1777">
            <v>0</v>
          </cell>
          <cell r="E1777">
            <v>0</v>
          </cell>
          <cell r="F1777">
            <v>-42670683.7</v>
          </cell>
          <cell r="G1777">
            <v>42670683.7</v>
          </cell>
        </row>
        <row r="1778">
          <cell r="A1778" t="str">
            <v>002580.SZ</v>
          </cell>
          <cell r="B1778" t="str">
            <v>圣阳股份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</row>
        <row r="1779">
          <cell r="A1779" t="str">
            <v>002603.SZ</v>
          </cell>
          <cell r="B1779" t="str">
            <v>以岭药业</v>
          </cell>
          <cell r="C1779">
            <v>0</v>
          </cell>
          <cell r="D1779">
            <v>0</v>
          </cell>
          <cell r="E1779">
            <v>0</v>
          </cell>
          <cell r="F1779">
            <v>-771612.48</v>
          </cell>
          <cell r="G1779">
            <v>771612.48</v>
          </cell>
        </row>
        <row r="1780">
          <cell r="A1780" t="str">
            <v>600665.SH</v>
          </cell>
          <cell r="B1780" t="str">
            <v>天地源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</row>
        <row r="1781">
          <cell r="A1781" t="str">
            <v>600635.SH</v>
          </cell>
          <cell r="B1781" t="str">
            <v>大众公用</v>
          </cell>
          <cell r="C1781">
            <v>0</v>
          </cell>
          <cell r="D1781">
            <v>0</v>
          </cell>
          <cell r="E1781">
            <v>0</v>
          </cell>
          <cell r="F1781">
            <v>65350.48</v>
          </cell>
          <cell r="G1781">
            <v>-65350.48</v>
          </cell>
        </row>
        <row r="1782">
          <cell r="A1782" t="str">
            <v>600592.SH</v>
          </cell>
          <cell r="B1782" t="str">
            <v>龙溪股份</v>
          </cell>
          <cell r="C1782">
            <v>0</v>
          </cell>
          <cell r="D1782">
            <v>0</v>
          </cell>
          <cell r="E1782">
            <v>0</v>
          </cell>
          <cell r="F1782">
            <v>20429025.72</v>
          </cell>
          <cell r="G1782">
            <v>-20429025.72</v>
          </cell>
        </row>
        <row r="1783">
          <cell r="A1783" t="str">
            <v>002556.SZ</v>
          </cell>
          <cell r="B1783" t="str">
            <v>辉隆股份</v>
          </cell>
          <cell r="C1783">
            <v>0</v>
          </cell>
          <cell r="D1783">
            <v>0</v>
          </cell>
          <cell r="E1783">
            <v>0</v>
          </cell>
          <cell r="F1783">
            <v>5169900.26</v>
          </cell>
          <cell r="G1783">
            <v>-5169900.26</v>
          </cell>
        </row>
        <row r="1784">
          <cell r="A1784" t="str">
            <v>600572.SH</v>
          </cell>
          <cell r="B1784" t="str">
            <v>康恩贝</v>
          </cell>
          <cell r="C1784">
            <v>0</v>
          </cell>
          <cell r="D1784">
            <v>0</v>
          </cell>
          <cell r="E1784">
            <v>0</v>
          </cell>
          <cell r="F1784">
            <v>158687.29</v>
          </cell>
          <cell r="G1784">
            <v>-158687.29</v>
          </cell>
        </row>
        <row r="1785">
          <cell r="A1785" t="str">
            <v>600657.SH</v>
          </cell>
          <cell r="B1785" t="str">
            <v>信达地产</v>
          </cell>
          <cell r="C1785">
            <v>0</v>
          </cell>
          <cell r="D1785">
            <v>0</v>
          </cell>
          <cell r="E1785">
            <v>0</v>
          </cell>
          <cell r="F1785">
            <v>69861.15</v>
          </cell>
          <cell r="G1785">
            <v>-69861.15</v>
          </cell>
        </row>
        <row r="1786">
          <cell r="A1786" t="str">
            <v>600590.SH</v>
          </cell>
          <cell r="B1786" t="str">
            <v>泰豪科技</v>
          </cell>
          <cell r="C1786">
            <v>0</v>
          </cell>
          <cell r="D1786">
            <v>0</v>
          </cell>
          <cell r="E1786">
            <v>0</v>
          </cell>
          <cell r="F1786">
            <v>-627909.14</v>
          </cell>
          <cell r="G1786">
            <v>627909.14</v>
          </cell>
        </row>
        <row r="1787">
          <cell r="A1787" t="str">
            <v>600602.SH</v>
          </cell>
          <cell r="B1787" t="str">
            <v>云赛智联</v>
          </cell>
          <cell r="C1787">
            <v>0</v>
          </cell>
          <cell r="D1787">
            <v>0</v>
          </cell>
          <cell r="E1787">
            <v>0</v>
          </cell>
          <cell r="F1787">
            <v>1215017.45</v>
          </cell>
          <cell r="G1787">
            <v>-1215017.45</v>
          </cell>
        </row>
        <row r="1788">
          <cell r="A1788" t="str">
            <v>600653.SH</v>
          </cell>
          <cell r="B1788" t="str">
            <v>申华控股</v>
          </cell>
          <cell r="C1788">
            <v>0</v>
          </cell>
          <cell r="D1788">
            <v>0</v>
          </cell>
          <cell r="E1788">
            <v>0</v>
          </cell>
          <cell r="F1788">
            <v>3963305.93</v>
          </cell>
          <cell r="G1788">
            <v>-3963305.93</v>
          </cell>
        </row>
        <row r="1789">
          <cell r="A1789" t="str">
            <v>600615.SH</v>
          </cell>
          <cell r="B1789" t="str">
            <v>*ST丰华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</row>
        <row r="1790">
          <cell r="A1790" t="str">
            <v>600606.SH</v>
          </cell>
          <cell r="B1790" t="str">
            <v>绿地控股</v>
          </cell>
          <cell r="C1790">
            <v>0</v>
          </cell>
          <cell r="D1790">
            <v>0</v>
          </cell>
          <cell r="E1790">
            <v>0</v>
          </cell>
          <cell r="F1790">
            <v>180687225.19</v>
          </cell>
          <cell r="G1790">
            <v>-180687225.19</v>
          </cell>
        </row>
        <row r="1791">
          <cell r="A1791" t="str">
            <v>600664.SH</v>
          </cell>
          <cell r="B1791" t="str">
            <v>哈药股份</v>
          </cell>
          <cell r="C1791">
            <v>0</v>
          </cell>
          <cell r="D1791">
            <v>0</v>
          </cell>
          <cell r="E1791">
            <v>0</v>
          </cell>
          <cell r="F1791">
            <v>139053231.89</v>
          </cell>
          <cell r="G1791">
            <v>-139053231.89</v>
          </cell>
        </row>
        <row r="1792">
          <cell r="A1792" t="str">
            <v>002584.SZ</v>
          </cell>
          <cell r="B1792" t="str">
            <v>西陇科学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</row>
        <row r="1793">
          <cell r="A1793" t="str">
            <v>600601.SH</v>
          </cell>
          <cell r="B1793" t="str">
            <v>ST方科</v>
          </cell>
          <cell r="C1793">
            <v>0</v>
          </cell>
          <cell r="D1793">
            <v>0</v>
          </cell>
          <cell r="E1793">
            <v>0</v>
          </cell>
          <cell r="F1793">
            <v>42739.85</v>
          </cell>
          <cell r="G1793">
            <v>-42739.85</v>
          </cell>
        </row>
        <row r="1794">
          <cell r="A1794" t="str">
            <v>002515.SZ</v>
          </cell>
          <cell r="B1794" t="str">
            <v>金字火腿</v>
          </cell>
          <cell r="C1794">
            <v>0</v>
          </cell>
          <cell r="D1794">
            <v>0</v>
          </cell>
          <cell r="E1794">
            <v>0</v>
          </cell>
          <cell r="F1794">
            <v>4785547.41</v>
          </cell>
          <cell r="G1794">
            <v>-4785547.41</v>
          </cell>
        </row>
        <row r="1795">
          <cell r="A1795" t="str">
            <v>600573.SH</v>
          </cell>
          <cell r="B1795" t="str">
            <v>惠泉啤酒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</row>
        <row r="1796">
          <cell r="A1796" t="str">
            <v>002579.SZ</v>
          </cell>
          <cell r="B1796" t="str">
            <v>中京电子</v>
          </cell>
          <cell r="C1796">
            <v>0</v>
          </cell>
          <cell r="D1796">
            <v>0</v>
          </cell>
          <cell r="E1796">
            <v>0</v>
          </cell>
          <cell r="F1796">
            <v>17114.61</v>
          </cell>
          <cell r="G1796">
            <v>-17114.61</v>
          </cell>
        </row>
        <row r="1797">
          <cell r="A1797" t="str">
            <v>002619.SZ</v>
          </cell>
          <cell r="B1797" t="str">
            <v>*ST艾格</v>
          </cell>
          <cell r="C1797">
            <v>0</v>
          </cell>
          <cell r="D1797">
            <v>0</v>
          </cell>
          <cell r="E1797">
            <v>0</v>
          </cell>
          <cell r="F1797">
            <v>16600.6</v>
          </cell>
          <cell r="G1797">
            <v>-16600.6</v>
          </cell>
        </row>
        <row r="1798">
          <cell r="A1798" t="str">
            <v>600605.SH</v>
          </cell>
          <cell r="B1798" t="str">
            <v>汇通能源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</row>
        <row r="1799">
          <cell r="A1799" t="str">
            <v>002554.SZ</v>
          </cell>
          <cell r="B1799" t="str">
            <v>惠博普</v>
          </cell>
          <cell r="C1799">
            <v>0</v>
          </cell>
          <cell r="D1799">
            <v>0</v>
          </cell>
          <cell r="E1799">
            <v>0</v>
          </cell>
          <cell r="F1799">
            <v>968562.82</v>
          </cell>
          <cell r="G1799">
            <v>-968562.82</v>
          </cell>
        </row>
        <row r="1800">
          <cell r="A1800" t="str">
            <v>600568.SH</v>
          </cell>
          <cell r="B1800" t="str">
            <v>ST中珠</v>
          </cell>
          <cell r="C1800">
            <v>0</v>
          </cell>
          <cell r="D1800">
            <v>0</v>
          </cell>
          <cell r="E1800">
            <v>0</v>
          </cell>
          <cell r="F1800">
            <v>-75624.36</v>
          </cell>
          <cell r="G1800">
            <v>75624.36</v>
          </cell>
        </row>
        <row r="1801">
          <cell r="A1801" t="str">
            <v>600681.SH</v>
          </cell>
          <cell r="B1801" t="str">
            <v>百川能源</v>
          </cell>
          <cell r="C1801">
            <v>0</v>
          </cell>
          <cell r="D1801">
            <v>0</v>
          </cell>
          <cell r="E1801">
            <v>0</v>
          </cell>
          <cell r="F1801">
            <v>803851.83</v>
          </cell>
          <cell r="G1801">
            <v>-803851.83</v>
          </cell>
        </row>
        <row r="1802">
          <cell r="A1802" t="str">
            <v>600639.SH</v>
          </cell>
          <cell r="B1802" t="str">
            <v>浦东金桥</v>
          </cell>
          <cell r="C1802">
            <v>0</v>
          </cell>
          <cell r="D1802">
            <v>0</v>
          </cell>
          <cell r="E1802">
            <v>0</v>
          </cell>
          <cell r="F1802">
            <v>-39511.32</v>
          </cell>
          <cell r="G1802">
            <v>39511.32</v>
          </cell>
        </row>
        <row r="1803">
          <cell r="A1803" t="str">
            <v>600694.SH</v>
          </cell>
          <cell r="B1803" t="str">
            <v>大商股份</v>
          </cell>
          <cell r="C1803">
            <v>0</v>
          </cell>
          <cell r="D1803">
            <v>0</v>
          </cell>
          <cell r="E1803">
            <v>0</v>
          </cell>
          <cell r="F1803">
            <v>25124169.68</v>
          </cell>
          <cell r="G1803">
            <v>-25124169.68</v>
          </cell>
        </row>
        <row r="1804">
          <cell r="A1804" t="str">
            <v>002576.SZ</v>
          </cell>
          <cell r="B1804" t="str">
            <v>通达动力</v>
          </cell>
          <cell r="C1804">
            <v>0</v>
          </cell>
          <cell r="D1804">
            <v>0</v>
          </cell>
          <cell r="E1804">
            <v>0</v>
          </cell>
          <cell r="F1804">
            <v>657171.88</v>
          </cell>
          <cell r="G1804">
            <v>-657171.88</v>
          </cell>
        </row>
        <row r="1805">
          <cell r="A1805" t="str">
            <v>002572.SZ</v>
          </cell>
          <cell r="B1805" t="str">
            <v>索菲亚</v>
          </cell>
          <cell r="C1805">
            <v>0</v>
          </cell>
          <cell r="D1805">
            <v>0</v>
          </cell>
          <cell r="E1805">
            <v>0</v>
          </cell>
          <cell r="F1805">
            <v>-400658.63</v>
          </cell>
          <cell r="G1805">
            <v>400658.63</v>
          </cell>
        </row>
        <row r="1806">
          <cell r="A1806" t="str">
            <v>600650.SH</v>
          </cell>
          <cell r="B1806" t="str">
            <v>锦江在线</v>
          </cell>
          <cell r="C1806">
            <v>0</v>
          </cell>
          <cell r="D1806">
            <v>0</v>
          </cell>
          <cell r="E1806">
            <v>0</v>
          </cell>
          <cell r="F1806">
            <v>19218390.45</v>
          </cell>
          <cell r="G1806">
            <v>-19218390.45</v>
          </cell>
        </row>
        <row r="1807">
          <cell r="A1807" t="str">
            <v>002567.SZ</v>
          </cell>
          <cell r="B1807" t="str">
            <v>唐人神</v>
          </cell>
          <cell r="C1807">
            <v>0</v>
          </cell>
          <cell r="D1807">
            <v>0</v>
          </cell>
          <cell r="E1807">
            <v>0</v>
          </cell>
          <cell r="F1807">
            <v>-34120499.73</v>
          </cell>
          <cell r="G1807">
            <v>34120499.73</v>
          </cell>
        </row>
        <row r="1808">
          <cell r="A1808" t="str">
            <v>002586.SZ</v>
          </cell>
          <cell r="B1808" t="str">
            <v>*ST围海</v>
          </cell>
          <cell r="C1808">
            <v>0</v>
          </cell>
          <cell r="D1808">
            <v>0</v>
          </cell>
          <cell r="E1808">
            <v>0</v>
          </cell>
          <cell r="F1808">
            <v>-419.07</v>
          </cell>
          <cell r="G1808">
            <v>419.07</v>
          </cell>
        </row>
        <row r="1809">
          <cell r="A1809" t="str">
            <v>600696.SH</v>
          </cell>
          <cell r="B1809" t="str">
            <v>岩石股份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</row>
        <row r="1810">
          <cell r="A1810" t="str">
            <v>002605.SZ</v>
          </cell>
          <cell r="B1810" t="str">
            <v>姚记科技</v>
          </cell>
          <cell r="C1810">
            <v>0</v>
          </cell>
          <cell r="D1810">
            <v>0</v>
          </cell>
          <cell r="E1810">
            <v>0</v>
          </cell>
          <cell r="F1810">
            <v>12443.92</v>
          </cell>
          <cell r="G1810">
            <v>-12443.92</v>
          </cell>
        </row>
        <row r="1811">
          <cell r="A1811" t="str">
            <v>600622.SH</v>
          </cell>
          <cell r="B1811" t="str">
            <v>光大嘉宝</v>
          </cell>
          <cell r="C1811">
            <v>0</v>
          </cell>
          <cell r="D1811">
            <v>0</v>
          </cell>
          <cell r="E1811">
            <v>0</v>
          </cell>
          <cell r="F1811">
            <v>-333136.18</v>
          </cell>
          <cell r="G1811">
            <v>333136.18</v>
          </cell>
        </row>
        <row r="1812">
          <cell r="A1812" t="str">
            <v>600623.SH</v>
          </cell>
          <cell r="B1812" t="str">
            <v>华谊集团</v>
          </cell>
          <cell r="C1812">
            <v>0</v>
          </cell>
          <cell r="D1812">
            <v>0</v>
          </cell>
          <cell r="E1812">
            <v>0</v>
          </cell>
          <cell r="F1812">
            <v>4651357.73</v>
          </cell>
          <cell r="G1812">
            <v>-4651357.73</v>
          </cell>
        </row>
        <row r="1813">
          <cell r="A1813" t="str">
            <v>600624.SH</v>
          </cell>
          <cell r="B1813" t="str">
            <v>复旦复华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</row>
        <row r="1814">
          <cell r="A1814" t="str">
            <v>600603.SH</v>
          </cell>
          <cell r="B1814" t="str">
            <v>广汇物流</v>
          </cell>
          <cell r="C1814">
            <v>0</v>
          </cell>
          <cell r="D1814">
            <v>0</v>
          </cell>
          <cell r="E1814">
            <v>0</v>
          </cell>
          <cell r="F1814">
            <v>4779.07</v>
          </cell>
          <cell r="G1814">
            <v>-4779.07</v>
          </cell>
        </row>
        <row r="1815">
          <cell r="A1815" t="str">
            <v>002623.SZ</v>
          </cell>
          <cell r="B1815" t="str">
            <v>亚玛顿</v>
          </cell>
          <cell r="C1815">
            <v>0</v>
          </cell>
          <cell r="D1815">
            <v>0</v>
          </cell>
          <cell r="E1815">
            <v>0</v>
          </cell>
          <cell r="F1815">
            <v>150943.4</v>
          </cell>
          <cell r="G1815">
            <v>-150943.4</v>
          </cell>
        </row>
        <row r="1816">
          <cell r="A1816" t="str">
            <v>600611.SH</v>
          </cell>
          <cell r="B1816" t="str">
            <v>大众交通</v>
          </cell>
          <cell r="C1816">
            <v>0</v>
          </cell>
          <cell r="D1816">
            <v>0</v>
          </cell>
          <cell r="E1816">
            <v>0</v>
          </cell>
          <cell r="F1816">
            <v>23351018.07</v>
          </cell>
          <cell r="G1816">
            <v>-23351018.07</v>
          </cell>
        </row>
        <row r="1817">
          <cell r="A1817" t="str">
            <v>600679.SH</v>
          </cell>
          <cell r="B1817" t="str">
            <v>上海凤凰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</row>
        <row r="1818">
          <cell r="A1818" t="str">
            <v>600636.SH</v>
          </cell>
          <cell r="B1818" t="str">
            <v>国新文化</v>
          </cell>
          <cell r="C1818">
            <v>0</v>
          </cell>
          <cell r="D1818">
            <v>0</v>
          </cell>
          <cell r="E1818">
            <v>0</v>
          </cell>
          <cell r="F1818">
            <v>99416.1</v>
          </cell>
          <cell r="G1818">
            <v>-99416.1</v>
          </cell>
        </row>
        <row r="1819">
          <cell r="A1819" t="str">
            <v>600737.SH</v>
          </cell>
          <cell r="B1819" t="str">
            <v>中粮糖业</v>
          </cell>
          <cell r="C1819">
            <v>0</v>
          </cell>
          <cell r="D1819">
            <v>0</v>
          </cell>
          <cell r="E1819">
            <v>0</v>
          </cell>
          <cell r="F1819">
            <v>539741.76</v>
          </cell>
          <cell r="G1819">
            <v>-539741.76</v>
          </cell>
        </row>
        <row r="1820">
          <cell r="A1820" t="str">
            <v>600666.SH</v>
          </cell>
          <cell r="B1820" t="str">
            <v>ST瑞德</v>
          </cell>
          <cell r="C1820">
            <v>0</v>
          </cell>
          <cell r="D1820">
            <v>0</v>
          </cell>
          <cell r="E1820">
            <v>0</v>
          </cell>
          <cell r="F1820">
            <v>-1607751.71</v>
          </cell>
          <cell r="G1820">
            <v>1607751.71</v>
          </cell>
        </row>
        <row r="1821">
          <cell r="A1821" t="str">
            <v>600613.SH</v>
          </cell>
          <cell r="B1821" t="str">
            <v>神奇制药</v>
          </cell>
          <cell r="C1821">
            <v>0</v>
          </cell>
          <cell r="D1821">
            <v>0</v>
          </cell>
          <cell r="E1821">
            <v>0</v>
          </cell>
          <cell r="F1821">
            <v>14675.16</v>
          </cell>
          <cell r="G1821">
            <v>-14675.16</v>
          </cell>
        </row>
        <row r="1822">
          <cell r="A1822" t="str">
            <v>002627.SZ</v>
          </cell>
          <cell r="B1822" t="str">
            <v>三峡旅游</v>
          </cell>
          <cell r="C1822">
            <v>0</v>
          </cell>
          <cell r="D1822">
            <v>0</v>
          </cell>
          <cell r="E1822">
            <v>0</v>
          </cell>
          <cell r="F1822">
            <v>5874081.46</v>
          </cell>
          <cell r="G1822">
            <v>-5874081.46</v>
          </cell>
        </row>
        <row r="1823">
          <cell r="A1823" t="str">
            <v>002542.SZ</v>
          </cell>
          <cell r="B1823" t="str">
            <v>中化岩土</v>
          </cell>
          <cell r="C1823">
            <v>0</v>
          </cell>
          <cell r="D1823">
            <v>0</v>
          </cell>
          <cell r="E1823">
            <v>0</v>
          </cell>
          <cell r="F1823">
            <v>-612966.83</v>
          </cell>
          <cell r="G1823">
            <v>612966.83</v>
          </cell>
        </row>
        <row r="1824">
          <cell r="A1824" t="str">
            <v>002527.SZ</v>
          </cell>
          <cell r="B1824" t="str">
            <v>新时达</v>
          </cell>
          <cell r="C1824">
            <v>0</v>
          </cell>
          <cell r="D1824">
            <v>0</v>
          </cell>
          <cell r="E1824">
            <v>0</v>
          </cell>
          <cell r="F1824">
            <v>32332.85</v>
          </cell>
          <cell r="G1824">
            <v>-32332.85</v>
          </cell>
        </row>
        <row r="1825">
          <cell r="A1825" t="str">
            <v>600714.SH</v>
          </cell>
          <cell r="B1825" t="str">
            <v>金瑞矿业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</row>
        <row r="1826">
          <cell r="A1826" t="str">
            <v>002574.SZ</v>
          </cell>
          <cell r="B1826" t="str">
            <v>明牌珠宝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</row>
        <row r="1827">
          <cell r="A1827" t="str">
            <v>600692.SH</v>
          </cell>
          <cell r="B1827" t="str">
            <v>亚通股份</v>
          </cell>
          <cell r="C1827">
            <v>0</v>
          </cell>
          <cell r="D1827">
            <v>0</v>
          </cell>
          <cell r="E1827">
            <v>0</v>
          </cell>
          <cell r="F1827">
            <v>37909.97</v>
          </cell>
          <cell r="G1827">
            <v>-37909.97</v>
          </cell>
        </row>
        <row r="1828">
          <cell r="A1828" t="str">
            <v>002616.SZ</v>
          </cell>
          <cell r="B1828" t="str">
            <v>长青集团</v>
          </cell>
          <cell r="C1828">
            <v>0</v>
          </cell>
          <cell r="D1828">
            <v>0</v>
          </cell>
          <cell r="E1828">
            <v>0</v>
          </cell>
          <cell r="F1828">
            <v>-1324875.26</v>
          </cell>
          <cell r="G1828">
            <v>1324875.26</v>
          </cell>
        </row>
        <row r="1829">
          <cell r="A1829" t="str">
            <v>002654.SZ</v>
          </cell>
          <cell r="B1829" t="str">
            <v>万润科技</v>
          </cell>
          <cell r="C1829">
            <v>0</v>
          </cell>
          <cell r="D1829">
            <v>0</v>
          </cell>
          <cell r="E1829">
            <v>0</v>
          </cell>
          <cell r="F1829">
            <v>-51011.12</v>
          </cell>
          <cell r="G1829">
            <v>51011.12</v>
          </cell>
        </row>
        <row r="1830">
          <cell r="A1830" t="str">
            <v>002535.SZ</v>
          </cell>
          <cell r="B1830" t="str">
            <v>ST林重</v>
          </cell>
          <cell r="C1830">
            <v>0</v>
          </cell>
          <cell r="D1830">
            <v>0</v>
          </cell>
          <cell r="E1830">
            <v>0</v>
          </cell>
          <cell r="F1830">
            <v>-841038.02</v>
          </cell>
          <cell r="G1830">
            <v>841038.02</v>
          </cell>
        </row>
        <row r="1831">
          <cell r="A1831" t="str">
            <v>002548.SZ</v>
          </cell>
          <cell r="B1831" t="str">
            <v>金新农</v>
          </cell>
          <cell r="C1831">
            <v>0</v>
          </cell>
          <cell r="D1831">
            <v>0</v>
          </cell>
          <cell r="E1831">
            <v>0</v>
          </cell>
          <cell r="F1831">
            <v>1807818.27</v>
          </cell>
          <cell r="G1831">
            <v>-1807818.27</v>
          </cell>
        </row>
        <row r="1832">
          <cell r="A1832" t="str">
            <v>600644.SH</v>
          </cell>
          <cell r="B1832" t="str">
            <v>乐山电力</v>
          </cell>
          <cell r="C1832">
            <v>0</v>
          </cell>
          <cell r="D1832">
            <v>0</v>
          </cell>
          <cell r="E1832">
            <v>0</v>
          </cell>
          <cell r="F1832">
            <v>-41399.99</v>
          </cell>
          <cell r="G1832">
            <v>41399.99</v>
          </cell>
        </row>
        <row r="1833">
          <cell r="A1833" t="str">
            <v>002629.SZ</v>
          </cell>
          <cell r="B1833" t="str">
            <v>仁智股份</v>
          </cell>
          <cell r="C1833">
            <v>0</v>
          </cell>
          <cell r="D1833">
            <v>0</v>
          </cell>
          <cell r="E1833">
            <v>0</v>
          </cell>
          <cell r="F1833">
            <v>-79321</v>
          </cell>
          <cell r="G1833">
            <v>79321</v>
          </cell>
        </row>
        <row r="1834">
          <cell r="A1834" t="str">
            <v>600661.SH</v>
          </cell>
          <cell r="B1834" t="str">
            <v>昂立教育</v>
          </cell>
          <cell r="C1834">
            <v>0</v>
          </cell>
          <cell r="D1834">
            <v>0</v>
          </cell>
          <cell r="E1834">
            <v>0</v>
          </cell>
          <cell r="F1834">
            <v>103450327.56</v>
          </cell>
          <cell r="G1834">
            <v>-103450327.56</v>
          </cell>
        </row>
        <row r="1835">
          <cell r="A1835" t="str">
            <v>600652.SH</v>
          </cell>
          <cell r="B1835" t="str">
            <v>*ST游久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</row>
        <row r="1836">
          <cell r="A1836" t="str">
            <v>002657.SZ</v>
          </cell>
          <cell r="B1836" t="str">
            <v>中科金财</v>
          </cell>
          <cell r="C1836">
            <v>0</v>
          </cell>
          <cell r="D1836">
            <v>0</v>
          </cell>
          <cell r="E1836">
            <v>0</v>
          </cell>
          <cell r="F1836">
            <v>145626.88</v>
          </cell>
          <cell r="G1836">
            <v>-145626.88</v>
          </cell>
        </row>
        <row r="1837">
          <cell r="A1837" t="str">
            <v>600689.SH</v>
          </cell>
          <cell r="B1837" t="str">
            <v>上海三毛</v>
          </cell>
          <cell r="C1837">
            <v>0</v>
          </cell>
          <cell r="D1837">
            <v>0</v>
          </cell>
          <cell r="E1837">
            <v>0</v>
          </cell>
          <cell r="F1837">
            <v>916863.87</v>
          </cell>
          <cell r="G1837">
            <v>-916863.87</v>
          </cell>
        </row>
        <row r="1838">
          <cell r="A1838" t="str">
            <v>600578.SH</v>
          </cell>
          <cell r="B1838" t="str">
            <v>京能电力</v>
          </cell>
          <cell r="C1838">
            <v>0</v>
          </cell>
          <cell r="D1838">
            <v>0</v>
          </cell>
          <cell r="E1838">
            <v>0</v>
          </cell>
          <cell r="F1838">
            <v>258676.87</v>
          </cell>
          <cell r="G1838">
            <v>-258676.87</v>
          </cell>
        </row>
        <row r="1839">
          <cell r="A1839" t="str">
            <v>002550.SZ</v>
          </cell>
          <cell r="B1839" t="str">
            <v>千红制药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</row>
        <row r="1840">
          <cell r="A1840" t="str">
            <v>002578.SZ</v>
          </cell>
          <cell r="B1840" t="str">
            <v>闽发铝业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</row>
        <row r="1841">
          <cell r="A1841" t="str">
            <v>600710.SH</v>
          </cell>
          <cell r="B1841" t="str">
            <v>苏美达</v>
          </cell>
          <cell r="C1841">
            <v>0</v>
          </cell>
          <cell r="D1841">
            <v>0</v>
          </cell>
          <cell r="E1841">
            <v>0</v>
          </cell>
          <cell r="F1841">
            <v>1248367.05</v>
          </cell>
          <cell r="G1841">
            <v>-1248367.05</v>
          </cell>
        </row>
        <row r="1842">
          <cell r="A1842" t="str">
            <v>002641.SZ</v>
          </cell>
          <cell r="B1842" t="str">
            <v>公元股份</v>
          </cell>
          <cell r="C1842">
            <v>0</v>
          </cell>
          <cell r="D1842">
            <v>0</v>
          </cell>
          <cell r="E1842">
            <v>0</v>
          </cell>
          <cell r="F1842">
            <v>4944059.22</v>
          </cell>
          <cell r="G1842">
            <v>-4944059.22</v>
          </cell>
        </row>
        <row r="1843">
          <cell r="A1843" t="str">
            <v>002628.SZ</v>
          </cell>
          <cell r="B1843" t="str">
            <v>成都路桥</v>
          </cell>
          <cell r="C1843">
            <v>0</v>
          </cell>
          <cell r="D1843">
            <v>0</v>
          </cell>
          <cell r="E1843">
            <v>0</v>
          </cell>
          <cell r="F1843">
            <v>-24107.29</v>
          </cell>
          <cell r="G1843">
            <v>24107.29</v>
          </cell>
        </row>
        <row r="1844">
          <cell r="A1844" t="str">
            <v>600651.SH</v>
          </cell>
          <cell r="B1844" t="str">
            <v>飞乐音响</v>
          </cell>
          <cell r="C1844">
            <v>0</v>
          </cell>
          <cell r="D1844">
            <v>0</v>
          </cell>
          <cell r="E1844">
            <v>0</v>
          </cell>
          <cell r="F1844">
            <v>1576713.59</v>
          </cell>
          <cell r="G1844">
            <v>-1576713.59</v>
          </cell>
        </row>
        <row r="1845">
          <cell r="A1845" t="str">
            <v>600648.SH</v>
          </cell>
          <cell r="B1845" t="str">
            <v>外高桥</v>
          </cell>
          <cell r="C1845">
            <v>0</v>
          </cell>
          <cell r="D1845">
            <v>0</v>
          </cell>
          <cell r="E1845">
            <v>0</v>
          </cell>
          <cell r="F1845">
            <v>838846.04</v>
          </cell>
          <cell r="G1845">
            <v>-838846.04</v>
          </cell>
        </row>
        <row r="1846">
          <cell r="A1846" t="str">
            <v>002597.SZ</v>
          </cell>
          <cell r="B1846" t="str">
            <v>金禾实业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</row>
        <row r="1847">
          <cell r="A1847" t="str">
            <v>600697.SH</v>
          </cell>
          <cell r="B1847" t="str">
            <v>欧亚集团</v>
          </cell>
          <cell r="C1847">
            <v>0</v>
          </cell>
          <cell r="D1847">
            <v>0</v>
          </cell>
          <cell r="E1847">
            <v>0</v>
          </cell>
          <cell r="F1847">
            <v>-5188.25</v>
          </cell>
          <cell r="G1847">
            <v>5188.25</v>
          </cell>
        </row>
        <row r="1848">
          <cell r="A1848" t="str">
            <v>002607.SZ</v>
          </cell>
          <cell r="B1848" t="str">
            <v>中公教育</v>
          </cell>
          <cell r="C1848">
            <v>0</v>
          </cell>
          <cell r="D1848">
            <v>0</v>
          </cell>
          <cell r="E1848">
            <v>0</v>
          </cell>
          <cell r="F1848">
            <v>-168828.03</v>
          </cell>
          <cell r="G1848">
            <v>168828.03</v>
          </cell>
        </row>
        <row r="1849">
          <cell r="A1849" t="str">
            <v>002539.SZ</v>
          </cell>
          <cell r="B1849" t="str">
            <v>云图控股</v>
          </cell>
          <cell r="C1849">
            <v>0</v>
          </cell>
          <cell r="D1849">
            <v>0</v>
          </cell>
          <cell r="E1849">
            <v>0</v>
          </cell>
          <cell r="F1849">
            <v>1939954.97</v>
          </cell>
          <cell r="G1849">
            <v>-1939954.97</v>
          </cell>
        </row>
        <row r="1850">
          <cell r="A1850" t="str">
            <v>002646.SZ</v>
          </cell>
          <cell r="B1850" t="str">
            <v>天佑德酒</v>
          </cell>
          <cell r="C1850">
            <v>0</v>
          </cell>
          <cell r="D1850">
            <v>0</v>
          </cell>
          <cell r="E1850">
            <v>0</v>
          </cell>
          <cell r="F1850">
            <v>712508.07</v>
          </cell>
          <cell r="G1850">
            <v>-712508.07</v>
          </cell>
        </row>
        <row r="1851">
          <cell r="A1851" t="str">
            <v>002660.SZ</v>
          </cell>
          <cell r="B1851" t="str">
            <v>茂硕电源</v>
          </cell>
          <cell r="C1851">
            <v>0</v>
          </cell>
          <cell r="D1851">
            <v>0</v>
          </cell>
          <cell r="E1851">
            <v>0</v>
          </cell>
          <cell r="F1851">
            <v>-32020.5</v>
          </cell>
          <cell r="G1851">
            <v>32020.5</v>
          </cell>
        </row>
        <row r="1852">
          <cell r="A1852" t="str">
            <v>600702.SH</v>
          </cell>
          <cell r="B1852" t="str">
            <v>舍得酒业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</row>
        <row r="1853">
          <cell r="A1853" t="str">
            <v>002611.SZ</v>
          </cell>
          <cell r="B1853" t="str">
            <v>东方精工</v>
          </cell>
          <cell r="C1853">
            <v>0</v>
          </cell>
          <cell r="D1853">
            <v>0</v>
          </cell>
          <cell r="E1853">
            <v>0</v>
          </cell>
          <cell r="F1853">
            <v>254557.45</v>
          </cell>
          <cell r="G1853">
            <v>-254557.45</v>
          </cell>
        </row>
        <row r="1854">
          <cell r="A1854" t="str">
            <v>600655.SH</v>
          </cell>
          <cell r="B1854" t="str">
            <v>豫园股份</v>
          </cell>
          <cell r="C1854">
            <v>0</v>
          </cell>
          <cell r="D1854">
            <v>0</v>
          </cell>
          <cell r="E1854">
            <v>0</v>
          </cell>
          <cell r="F1854">
            <v>144785729.24</v>
          </cell>
          <cell r="G1854">
            <v>-144785729.24</v>
          </cell>
        </row>
        <row r="1855">
          <cell r="A1855" t="str">
            <v>600727.SH</v>
          </cell>
          <cell r="B1855" t="str">
            <v>鲁北化工</v>
          </cell>
          <cell r="C1855">
            <v>0</v>
          </cell>
          <cell r="D1855">
            <v>0</v>
          </cell>
          <cell r="E1855">
            <v>0</v>
          </cell>
          <cell r="F1855">
            <v>97087.38</v>
          </cell>
          <cell r="G1855">
            <v>-97087.38</v>
          </cell>
        </row>
        <row r="1856">
          <cell r="A1856" t="str">
            <v>002609.SZ</v>
          </cell>
          <cell r="B1856" t="str">
            <v>捷顺科技</v>
          </cell>
          <cell r="C1856">
            <v>0</v>
          </cell>
          <cell r="D1856">
            <v>0</v>
          </cell>
          <cell r="E1856">
            <v>0</v>
          </cell>
          <cell r="F1856">
            <v>-44112.68</v>
          </cell>
          <cell r="G1856">
            <v>44112.68</v>
          </cell>
        </row>
        <row r="1857">
          <cell r="A1857" t="str">
            <v>002541.SZ</v>
          </cell>
          <cell r="B1857" t="str">
            <v>鸿路钢构</v>
          </cell>
          <cell r="C1857">
            <v>0</v>
          </cell>
          <cell r="D1857">
            <v>0</v>
          </cell>
          <cell r="E1857">
            <v>0</v>
          </cell>
          <cell r="F1857">
            <v>78545.96</v>
          </cell>
          <cell r="G1857">
            <v>-78545.96</v>
          </cell>
        </row>
        <row r="1858">
          <cell r="A1858" t="str">
            <v>002595.SZ</v>
          </cell>
          <cell r="B1858" t="str">
            <v>豪迈科技</v>
          </cell>
          <cell r="C1858">
            <v>0</v>
          </cell>
          <cell r="D1858">
            <v>0</v>
          </cell>
          <cell r="E1858">
            <v>0</v>
          </cell>
          <cell r="F1858">
            <v>5816772.9</v>
          </cell>
          <cell r="G1858">
            <v>-5816772.9</v>
          </cell>
        </row>
        <row r="1859">
          <cell r="A1859" t="str">
            <v>600668.SH</v>
          </cell>
          <cell r="B1859" t="str">
            <v>尖峰集团</v>
          </cell>
          <cell r="C1859">
            <v>0</v>
          </cell>
          <cell r="D1859">
            <v>0</v>
          </cell>
          <cell r="E1859">
            <v>0</v>
          </cell>
          <cell r="F1859">
            <v>-11929.05</v>
          </cell>
          <cell r="G1859">
            <v>11929.05</v>
          </cell>
        </row>
        <row r="1860">
          <cell r="A1860" t="str">
            <v>002648.SZ</v>
          </cell>
          <cell r="B1860" t="str">
            <v>卫星化学</v>
          </cell>
          <cell r="C1860">
            <v>0</v>
          </cell>
          <cell r="D1860">
            <v>0</v>
          </cell>
          <cell r="E1860">
            <v>0</v>
          </cell>
          <cell r="F1860">
            <v>74133.38</v>
          </cell>
          <cell r="G1860">
            <v>-74133.38</v>
          </cell>
        </row>
        <row r="1861">
          <cell r="A1861" t="str">
            <v>600728.SH</v>
          </cell>
          <cell r="B1861" t="str">
            <v>佳都科技</v>
          </cell>
          <cell r="C1861">
            <v>0</v>
          </cell>
          <cell r="D1861">
            <v>0</v>
          </cell>
          <cell r="E1861">
            <v>0</v>
          </cell>
          <cell r="F1861">
            <v>-9328.71</v>
          </cell>
          <cell r="G1861">
            <v>9328.71</v>
          </cell>
        </row>
        <row r="1862">
          <cell r="A1862" t="str">
            <v>002636.SZ</v>
          </cell>
          <cell r="B1862" t="str">
            <v>金安国纪</v>
          </cell>
          <cell r="C1862">
            <v>0</v>
          </cell>
          <cell r="D1862">
            <v>0</v>
          </cell>
          <cell r="E1862">
            <v>0</v>
          </cell>
          <cell r="F1862">
            <v>-653668.86</v>
          </cell>
          <cell r="G1862">
            <v>653668.86</v>
          </cell>
        </row>
        <row r="1863">
          <cell r="A1863" t="str">
            <v>002658.SZ</v>
          </cell>
          <cell r="B1863" t="str">
            <v>雪迪龙</v>
          </cell>
          <cell r="C1863">
            <v>0</v>
          </cell>
          <cell r="D1863">
            <v>0</v>
          </cell>
          <cell r="E1863">
            <v>0</v>
          </cell>
          <cell r="F1863">
            <v>443635.4</v>
          </cell>
          <cell r="G1863">
            <v>-443635.4</v>
          </cell>
        </row>
        <row r="1864">
          <cell r="A1864" t="str">
            <v>600686.SH</v>
          </cell>
          <cell r="B1864" t="str">
            <v>金龙汽车</v>
          </cell>
          <cell r="C1864">
            <v>0</v>
          </cell>
          <cell r="D1864">
            <v>0</v>
          </cell>
          <cell r="E1864">
            <v>0</v>
          </cell>
          <cell r="F1864">
            <v>-291288.18</v>
          </cell>
          <cell r="G1864">
            <v>291288.18</v>
          </cell>
        </row>
        <row r="1865">
          <cell r="A1865" t="str">
            <v>002612.SZ</v>
          </cell>
          <cell r="B1865" t="str">
            <v>朗姿股份</v>
          </cell>
          <cell r="C1865">
            <v>0</v>
          </cell>
          <cell r="D1865">
            <v>0</v>
          </cell>
          <cell r="E1865">
            <v>0</v>
          </cell>
          <cell r="F1865">
            <v>-472899.46</v>
          </cell>
          <cell r="G1865">
            <v>472899.46</v>
          </cell>
        </row>
        <row r="1866">
          <cell r="A1866" t="str">
            <v>002601.SZ</v>
          </cell>
          <cell r="B1866" t="str">
            <v>龙佰集团</v>
          </cell>
          <cell r="C1866">
            <v>0</v>
          </cell>
          <cell r="D1866">
            <v>0</v>
          </cell>
          <cell r="E1866">
            <v>0</v>
          </cell>
          <cell r="F1866">
            <v>-6515230.88</v>
          </cell>
          <cell r="G1866">
            <v>6515230.88</v>
          </cell>
        </row>
        <row r="1867">
          <cell r="A1867" t="str">
            <v>002552.SZ</v>
          </cell>
          <cell r="B1867" t="str">
            <v>宝鼎科技</v>
          </cell>
          <cell r="C1867">
            <v>0</v>
          </cell>
          <cell r="D1867">
            <v>0</v>
          </cell>
          <cell r="E1867">
            <v>0</v>
          </cell>
          <cell r="F1867">
            <v>78470.1</v>
          </cell>
          <cell r="G1867">
            <v>-78470.1</v>
          </cell>
        </row>
        <row r="1868">
          <cell r="A1868" t="str">
            <v>600660.SH</v>
          </cell>
          <cell r="B1868" t="str">
            <v>福耀玻璃</v>
          </cell>
          <cell r="C1868">
            <v>0</v>
          </cell>
          <cell r="D1868">
            <v>0</v>
          </cell>
          <cell r="E1868">
            <v>0</v>
          </cell>
          <cell r="F1868">
            <v>1103148</v>
          </cell>
          <cell r="G1868">
            <v>-1103148</v>
          </cell>
        </row>
        <row r="1869">
          <cell r="A1869" t="str">
            <v>002570.SZ</v>
          </cell>
          <cell r="B1869" t="str">
            <v>贝因美</v>
          </cell>
          <cell r="C1869">
            <v>0</v>
          </cell>
          <cell r="D1869">
            <v>0</v>
          </cell>
          <cell r="E1869">
            <v>0</v>
          </cell>
          <cell r="F1869">
            <v>-25252.32</v>
          </cell>
          <cell r="G1869">
            <v>25252.32</v>
          </cell>
        </row>
        <row r="1870">
          <cell r="A1870" t="str">
            <v>002640.SZ</v>
          </cell>
          <cell r="B1870" t="str">
            <v>*ST跨境</v>
          </cell>
          <cell r="C1870">
            <v>0</v>
          </cell>
          <cell r="D1870">
            <v>0</v>
          </cell>
          <cell r="E1870">
            <v>0</v>
          </cell>
          <cell r="F1870">
            <v>944719.37</v>
          </cell>
          <cell r="G1870">
            <v>-944719.37</v>
          </cell>
        </row>
        <row r="1871">
          <cell r="A1871" t="str">
            <v>600698.SH</v>
          </cell>
          <cell r="B1871" t="str">
            <v>湖南天雁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</row>
        <row r="1872">
          <cell r="A1872" t="str">
            <v>600629.SH</v>
          </cell>
          <cell r="B1872" t="str">
            <v>华建集团</v>
          </cell>
          <cell r="C1872">
            <v>0</v>
          </cell>
          <cell r="D1872">
            <v>0</v>
          </cell>
          <cell r="E1872">
            <v>0</v>
          </cell>
          <cell r="F1872">
            <v>252012.55</v>
          </cell>
          <cell r="G1872">
            <v>-252012.55</v>
          </cell>
        </row>
        <row r="1873">
          <cell r="A1873" t="str">
            <v>600699.SH</v>
          </cell>
          <cell r="B1873" t="str">
            <v>均胜电子</v>
          </cell>
          <cell r="C1873">
            <v>0</v>
          </cell>
          <cell r="D1873">
            <v>0</v>
          </cell>
          <cell r="E1873">
            <v>0</v>
          </cell>
          <cell r="F1873">
            <v>324898.03</v>
          </cell>
          <cell r="G1873">
            <v>-324898.03</v>
          </cell>
        </row>
        <row r="1874">
          <cell r="A1874" t="str">
            <v>600667.SH</v>
          </cell>
          <cell r="B1874" t="str">
            <v>太极实业</v>
          </cell>
          <cell r="C1874">
            <v>0</v>
          </cell>
          <cell r="D1874">
            <v>0</v>
          </cell>
          <cell r="E1874">
            <v>0</v>
          </cell>
          <cell r="F1874">
            <v>-2465839.37</v>
          </cell>
          <cell r="G1874">
            <v>2465839.37</v>
          </cell>
        </row>
        <row r="1875">
          <cell r="A1875" t="str">
            <v>600725.SH</v>
          </cell>
          <cell r="B1875" t="str">
            <v>云维股份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</row>
        <row r="1876">
          <cell r="A1876" t="str">
            <v>002582.SZ</v>
          </cell>
          <cell r="B1876" t="str">
            <v>好想你</v>
          </cell>
          <cell r="C1876">
            <v>0</v>
          </cell>
          <cell r="D1876">
            <v>0</v>
          </cell>
          <cell r="E1876">
            <v>0</v>
          </cell>
          <cell r="F1876">
            <v>196018.35</v>
          </cell>
          <cell r="G1876">
            <v>-196018.35</v>
          </cell>
        </row>
        <row r="1877">
          <cell r="A1877" t="str">
            <v>002642.SZ</v>
          </cell>
          <cell r="B1877" t="str">
            <v>荣联科技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</row>
        <row r="1878">
          <cell r="A1878" t="str">
            <v>600730.SH</v>
          </cell>
          <cell r="B1878" t="str">
            <v>中国高科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</row>
        <row r="1879">
          <cell r="A1879" t="str">
            <v>600726.SH</v>
          </cell>
          <cell r="B1879" t="str">
            <v>华电能源</v>
          </cell>
          <cell r="C1879">
            <v>0</v>
          </cell>
          <cell r="D1879">
            <v>0</v>
          </cell>
          <cell r="E1879">
            <v>0</v>
          </cell>
          <cell r="F1879">
            <v>255182.48</v>
          </cell>
          <cell r="G1879">
            <v>-255182.48</v>
          </cell>
        </row>
        <row r="1880">
          <cell r="A1880" t="str">
            <v>002589.SZ</v>
          </cell>
          <cell r="B1880" t="str">
            <v>瑞康医药</v>
          </cell>
          <cell r="C1880">
            <v>0</v>
          </cell>
          <cell r="D1880">
            <v>0</v>
          </cell>
          <cell r="E1880">
            <v>0</v>
          </cell>
          <cell r="F1880">
            <v>5696420.06</v>
          </cell>
          <cell r="G1880">
            <v>-5696420.06</v>
          </cell>
        </row>
        <row r="1881">
          <cell r="A1881" t="str">
            <v>600734.SH</v>
          </cell>
          <cell r="B1881" t="str">
            <v>*ST实达</v>
          </cell>
          <cell r="C1881">
            <v>0</v>
          </cell>
          <cell r="D1881">
            <v>0</v>
          </cell>
          <cell r="E1881">
            <v>0</v>
          </cell>
          <cell r="F1881">
            <v>11093232.48</v>
          </cell>
          <cell r="G1881">
            <v>-11093232.48</v>
          </cell>
        </row>
        <row r="1882">
          <cell r="A1882" t="str">
            <v>600683.SH</v>
          </cell>
          <cell r="B1882" t="str">
            <v>京投发展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</row>
        <row r="1883">
          <cell r="A1883" t="str">
            <v>002608.SZ</v>
          </cell>
          <cell r="B1883" t="str">
            <v>江苏国信</v>
          </cell>
          <cell r="C1883">
            <v>0</v>
          </cell>
          <cell r="D1883">
            <v>0</v>
          </cell>
          <cell r="E1883">
            <v>0</v>
          </cell>
          <cell r="F1883">
            <v>-256500.83</v>
          </cell>
          <cell r="G1883">
            <v>256500.83</v>
          </cell>
        </row>
        <row r="1884">
          <cell r="A1884" t="str">
            <v>002652.SZ</v>
          </cell>
          <cell r="B1884" t="str">
            <v>扬子新材</v>
          </cell>
          <cell r="C1884">
            <v>0</v>
          </cell>
          <cell r="D1884">
            <v>0</v>
          </cell>
          <cell r="E1884">
            <v>0</v>
          </cell>
          <cell r="F1884">
            <v>121808.17</v>
          </cell>
          <cell r="G1884">
            <v>-121808.17</v>
          </cell>
        </row>
        <row r="1885">
          <cell r="A1885" t="str">
            <v>002643.SZ</v>
          </cell>
          <cell r="B1885" t="str">
            <v>万润股份</v>
          </cell>
          <cell r="C1885">
            <v>0</v>
          </cell>
          <cell r="D1885">
            <v>0</v>
          </cell>
          <cell r="E1885">
            <v>0</v>
          </cell>
          <cell r="F1885">
            <v>17847.58</v>
          </cell>
          <cell r="G1885">
            <v>-17847.58</v>
          </cell>
        </row>
        <row r="1886">
          <cell r="A1886" t="str">
            <v>600673.SH</v>
          </cell>
          <cell r="B1886" t="str">
            <v>东阳光</v>
          </cell>
          <cell r="C1886">
            <v>0</v>
          </cell>
          <cell r="D1886">
            <v>0</v>
          </cell>
          <cell r="E1886">
            <v>0</v>
          </cell>
          <cell r="F1886">
            <v>-1645644.64</v>
          </cell>
          <cell r="G1886">
            <v>1645644.64</v>
          </cell>
        </row>
        <row r="1887">
          <cell r="A1887" t="str">
            <v>600716.SH</v>
          </cell>
          <cell r="B1887" t="str">
            <v>凤凰股份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</row>
        <row r="1888">
          <cell r="A1888" t="str">
            <v>600733.SH</v>
          </cell>
          <cell r="B1888" t="str">
            <v>北汽蓝谷</v>
          </cell>
          <cell r="C1888">
            <v>0</v>
          </cell>
          <cell r="D1888">
            <v>0</v>
          </cell>
          <cell r="E1888">
            <v>0</v>
          </cell>
          <cell r="F1888">
            <v>-3951876.87</v>
          </cell>
          <cell r="G1888">
            <v>3951876.87</v>
          </cell>
        </row>
        <row r="1889">
          <cell r="A1889" t="str">
            <v>600713.SH</v>
          </cell>
          <cell r="B1889" t="str">
            <v>南京医药</v>
          </cell>
          <cell r="C1889">
            <v>0</v>
          </cell>
          <cell r="D1889">
            <v>0</v>
          </cell>
          <cell r="E1889">
            <v>0</v>
          </cell>
          <cell r="F1889">
            <v>4345569.82</v>
          </cell>
          <cell r="G1889">
            <v>-4345569.82</v>
          </cell>
        </row>
        <row r="1890">
          <cell r="A1890" t="str">
            <v>600682.SH</v>
          </cell>
          <cell r="B1890" t="str">
            <v>南京新百</v>
          </cell>
          <cell r="C1890">
            <v>0</v>
          </cell>
          <cell r="D1890">
            <v>0</v>
          </cell>
          <cell r="E1890">
            <v>0</v>
          </cell>
          <cell r="F1890">
            <v>-37923.73</v>
          </cell>
          <cell r="G1890">
            <v>37923.73</v>
          </cell>
        </row>
        <row r="1891">
          <cell r="A1891" t="str">
            <v>600718.SH</v>
          </cell>
          <cell r="B1891" t="str">
            <v>东软集团</v>
          </cell>
          <cell r="C1891">
            <v>0</v>
          </cell>
          <cell r="D1891">
            <v>0</v>
          </cell>
          <cell r="E1891">
            <v>0</v>
          </cell>
          <cell r="F1891">
            <v>-786656</v>
          </cell>
          <cell r="G1891">
            <v>786656</v>
          </cell>
        </row>
        <row r="1892">
          <cell r="A1892" t="str">
            <v>600744.SH</v>
          </cell>
          <cell r="B1892" t="str">
            <v>华银电力</v>
          </cell>
          <cell r="C1892">
            <v>0</v>
          </cell>
          <cell r="D1892">
            <v>0</v>
          </cell>
          <cell r="E1892">
            <v>0</v>
          </cell>
          <cell r="F1892">
            <v>311087.94</v>
          </cell>
          <cell r="G1892">
            <v>-311087.94</v>
          </cell>
        </row>
        <row r="1893">
          <cell r="A1893" t="str">
            <v>002644.SZ</v>
          </cell>
          <cell r="B1893" t="str">
            <v>佛慈制药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</row>
        <row r="1894">
          <cell r="A1894" t="str">
            <v>002647.SZ</v>
          </cell>
          <cell r="B1894" t="str">
            <v>仁东控股</v>
          </cell>
          <cell r="C1894">
            <v>0</v>
          </cell>
          <cell r="D1894">
            <v>0</v>
          </cell>
          <cell r="E1894">
            <v>0</v>
          </cell>
          <cell r="F1894">
            <v>488158.23</v>
          </cell>
          <cell r="G1894">
            <v>-488158.23</v>
          </cell>
        </row>
        <row r="1895">
          <cell r="A1895" t="str">
            <v>600738.SH</v>
          </cell>
          <cell r="B1895" t="str">
            <v>丽尚国潮</v>
          </cell>
          <cell r="C1895">
            <v>0</v>
          </cell>
          <cell r="D1895">
            <v>0</v>
          </cell>
          <cell r="E1895">
            <v>0</v>
          </cell>
          <cell r="F1895">
            <v>-3855</v>
          </cell>
          <cell r="G1895">
            <v>3855</v>
          </cell>
        </row>
        <row r="1896">
          <cell r="A1896" t="str">
            <v>002645.SZ</v>
          </cell>
          <cell r="B1896" t="str">
            <v>华宏科技</v>
          </cell>
          <cell r="C1896">
            <v>0</v>
          </cell>
          <cell r="D1896">
            <v>0</v>
          </cell>
          <cell r="E1896">
            <v>0</v>
          </cell>
          <cell r="F1896">
            <v>123446.83</v>
          </cell>
          <cell r="G1896">
            <v>-123446.83</v>
          </cell>
        </row>
        <row r="1897">
          <cell r="A1897" t="str">
            <v>002637.SZ</v>
          </cell>
          <cell r="B1897" t="str">
            <v>赞宇科技</v>
          </cell>
          <cell r="C1897">
            <v>0</v>
          </cell>
          <cell r="D1897">
            <v>0</v>
          </cell>
          <cell r="E1897">
            <v>0</v>
          </cell>
          <cell r="F1897">
            <v>-141983.24</v>
          </cell>
          <cell r="G1897">
            <v>141983.24</v>
          </cell>
        </row>
        <row r="1898">
          <cell r="A1898" t="str">
            <v>002650.SZ</v>
          </cell>
          <cell r="B1898" t="str">
            <v>加加食品</v>
          </cell>
          <cell r="C1898">
            <v>0</v>
          </cell>
          <cell r="D1898">
            <v>0</v>
          </cell>
          <cell r="E1898">
            <v>0</v>
          </cell>
          <cell r="F1898">
            <v>151968.5</v>
          </cell>
          <cell r="G1898">
            <v>-151968.5</v>
          </cell>
        </row>
        <row r="1899">
          <cell r="A1899" t="str">
            <v>600745.SH</v>
          </cell>
          <cell r="B1899" t="str">
            <v>闻泰科技</v>
          </cell>
          <cell r="C1899">
            <v>0</v>
          </cell>
          <cell r="D1899">
            <v>0</v>
          </cell>
          <cell r="E1899">
            <v>0</v>
          </cell>
          <cell r="F1899">
            <v>-1955094.77</v>
          </cell>
          <cell r="G1899">
            <v>1955094.77</v>
          </cell>
        </row>
        <row r="1900">
          <cell r="A1900" t="str">
            <v>002662.SZ</v>
          </cell>
          <cell r="B1900" t="str">
            <v>京威股份</v>
          </cell>
          <cell r="C1900">
            <v>0</v>
          </cell>
          <cell r="D1900">
            <v>0</v>
          </cell>
          <cell r="E1900">
            <v>0</v>
          </cell>
          <cell r="F1900">
            <v>6526403.85</v>
          </cell>
          <cell r="G1900">
            <v>-6526403.85</v>
          </cell>
        </row>
        <row r="1901">
          <cell r="A1901" t="str">
            <v>002667.SZ</v>
          </cell>
          <cell r="B1901" t="str">
            <v>鞍重股份</v>
          </cell>
          <cell r="C1901">
            <v>0</v>
          </cell>
          <cell r="D1901">
            <v>0</v>
          </cell>
          <cell r="E1901">
            <v>0</v>
          </cell>
          <cell r="F1901">
            <v>138188.46</v>
          </cell>
          <cell r="G1901">
            <v>-138188.46</v>
          </cell>
        </row>
        <row r="1902">
          <cell r="A1902" t="str">
            <v>600749.SH</v>
          </cell>
          <cell r="B1902" t="str">
            <v>西藏旅游</v>
          </cell>
          <cell r="C1902">
            <v>0</v>
          </cell>
          <cell r="D1902">
            <v>0</v>
          </cell>
          <cell r="E1902">
            <v>0</v>
          </cell>
          <cell r="F1902">
            <v>-316476.72</v>
          </cell>
          <cell r="G1902">
            <v>316476.72</v>
          </cell>
        </row>
        <row r="1903">
          <cell r="A1903" t="str">
            <v>600769.SH</v>
          </cell>
          <cell r="B1903" t="str">
            <v>祥龙电业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</row>
        <row r="1904">
          <cell r="A1904" t="str">
            <v>002666.SZ</v>
          </cell>
          <cell r="B1904" t="str">
            <v>德联集团</v>
          </cell>
          <cell r="C1904">
            <v>0</v>
          </cell>
          <cell r="D1904">
            <v>0</v>
          </cell>
          <cell r="E1904">
            <v>0</v>
          </cell>
          <cell r="F1904">
            <v>755426.2</v>
          </cell>
          <cell r="G1904">
            <v>-755426.2</v>
          </cell>
        </row>
        <row r="1905">
          <cell r="A1905" t="str">
            <v>002672.SZ</v>
          </cell>
          <cell r="B1905" t="str">
            <v>东江环保</v>
          </cell>
          <cell r="C1905">
            <v>0</v>
          </cell>
          <cell r="D1905">
            <v>0</v>
          </cell>
          <cell r="E1905">
            <v>0</v>
          </cell>
          <cell r="F1905">
            <v>3771349.91</v>
          </cell>
          <cell r="G1905">
            <v>-3771349.91</v>
          </cell>
        </row>
        <row r="1906">
          <cell r="A1906" t="str">
            <v>600748.SH</v>
          </cell>
          <cell r="B1906" t="str">
            <v>上实发展</v>
          </cell>
          <cell r="C1906">
            <v>0</v>
          </cell>
          <cell r="D1906">
            <v>0</v>
          </cell>
          <cell r="E1906">
            <v>0</v>
          </cell>
          <cell r="F1906">
            <v>407521.95</v>
          </cell>
          <cell r="G1906">
            <v>-407521.95</v>
          </cell>
        </row>
        <row r="1907">
          <cell r="A1907" t="str">
            <v>600759.SH</v>
          </cell>
          <cell r="B1907" t="str">
            <v>洲际油气</v>
          </cell>
          <cell r="C1907">
            <v>0</v>
          </cell>
          <cell r="D1907">
            <v>0</v>
          </cell>
          <cell r="E1907">
            <v>0</v>
          </cell>
          <cell r="F1907">
            <v>17617.02</v>
          </cell>
          <cell r="G1907">
            <v>-17617.02</v>
          </cell>
        </row>
        <row r="1908">
          <cell r="A1908" t="str">
            <v>600789.SH</v>
          </cell>
          <cell r="B1908" t="str">
            <v>鲁抗医药</v>
          </cell>
          <cell r="C1908">
            <v>0</v>
          </cell>
          <cell r="D1908">
            <v>0</v>
          </cell>
          <cell r="E1908">
            <v>0</v>
          </cell>
          <cell r="F1908">
            <v>-78113.26</v>
          </cell>
          <cell r="G1908">
            <v>78113.26</v>
          </cell>
        </row>
        <row r="1909">
          <cell r="A1909" t="str">
            <v>600758.SH</v>
          </cell>
          <cell r="B1909" t="str">
            <v>辽宁能源</v>
          </cell>
          <cell r="C1909">
            <v>0</v>
          </cell>
          <cell r="D1909">
            <v>0</v>
          </cell>
          <cell r="E1909">
            <v>0</v>
          </cell>
          <cell r="F1909">
            <v>14033.04</v>
          </cell>
          <cell r="G1909">
            <v>-14033.04</v>
          </cell>
        </row>
        <row r="1910">
          <cell r="A1910" t="str">
            <v>002685.SZ</v>
          </cell>
          <cell r="B1910" t="str">
            <v>华东重机</v>
          </cell>
          <cell r="C1910">
            <v>0</v>
          </cell>
          <cell r="D1910">
            <v>0</v>
          </cell>
          <cell r="E1910">
            <v>0</v>
          </cell>
          <cell r="F1910">
            <v>-7015.93</v>
          </cell>
          <cell r="G1910">
            <v>7015.93</v>
          </cell>
        </row>
        <row r="1911">
          <cell r="A1911" t="str">
            <v>600746.SH</v>
          </cell>
          <cell r="B1911" t="str">
            <v>江苏索普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</row>
        <row r="1912">
          <cell r="A1912" t="str">
            <v>600754.SH</v>
          </cell>
          <cell r="B1912" t="str">
            <v>锦江酒店</v>
          </cell>
          <cell r="C1912">
            <v>0</v>
          </cell>
          <cell r="D1912">
            <v>0</v>
          </cell>
          <cell r="E1912">
            <v>0</v>
          </cell>
          <cell r="F1912">
            <v>7617213.33</v>
          </cell>
          <cell r="G1912">
            <v>-7617213.33</v>
          </cell>
        </row>
        <row r="1913">
          <cell r="A1913" t="str">
            <v>600780.SH</v>
          </cell>
          <cell r="B1913" t="str">
            <v>通宝能源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</row>
        <row r="1914">
          <cell r="A1914" t="str">
            <v>600771.SH</v>
          </cell>
          <cell r="B1914" t="str">
            <v>广誉远</v>
          </cell>
          <cell r="C1914">
            <v>0</v>
          </cell>
          <cell r="D1914">
            <v>0</v>
          </cell>
          <cell r="E1914">
            <v>0</v>
          </cell>
          <cell r="F1914">
            <v>401233.15</v>
          </cell>
          <cell r="G1914">
            <v>-401233.15</v>
          </cell>
        </row>
        <row r="1915">
          <cell r="A1915" t="str">
            <v>600761.SH</v>
          </cell>
          <cell r="B1915" t="str">
            <v>安徽合力</v>
          </cell>
          <cell r="C1915">
            <v>0</v>
          </cell>
          <cell r="D1915">
            <v>0</v>
          </cell>
          <cell r="E1915">
            <v>0</v>
          </cell>
          <cell r="F1915">
            <v>1193160.53</v>
          </cell>
          <cell r="G1915">
            <v>-1193160.53</v>
          </cell>
        </row>
        <row r="1916">
          <cell r="A1916" t="str">
            <v>600757.SH</v>
          </cell>
          <cell r="B1916" t="str">
            <v>长江传媒</v>
          </cell>
          <cell r="C1916">
            <v>0</v>
          </cell>
          <cell r="D1916">
            <v>0</v>
          </cell>
          <cell r="E1916">
            <v>0</v>
          </cell>
          <cell r="F1916">
            <v>-12032405.81</v>
          </cell>
          <cell r="G1916">
            <v>12032405.81</v>
          </cell>
        </row>
        <row r="1917">
          <cell r="A1917" t="str">
            <v>600781.SH</v>
          </cell>
          <cell r="B1917" t="str">
            <v>ST辅仁</v>
          </cell>
          <cell r="C1917">
            <v>0</v>
          </cell>
          <cell r="D1917">
            <v>0</v>
          </cell>
          <cell r="E1917">
            <v>0</v>
          </cell>
          <cell r="F1917">
            <v>-6954499.8</v>
          </cell>
          <cell r="G1917">
            <v>6954499.8</v>
          </cell>
        </row>
        <row r="1918">
          <cell r="A1918" t="str">
            <v>002689.SZ</v>
          </cell>
          <cell r="B1918" t="str">
            <v>远大智能</v>
          </cell>
          <cell r="C1918">
            <v>0</v>
          </cell>
          <cell r="D1918">
            <v>0</v>
          </cell>
          <cell r="E1918">
            <v>0</v>
          </cell>
          <cell r="F1918">
            <v>-85503.21</v>
          </cell>
          <cell r="G1918">
            <v>85503.21</v>
          </cell>
        </row>
        <row r="1919">
          <cell r="A1919" t="str">
            <v>002683.SZ</v>
          </cell>
          <cell r="B1919" t="str">
            <v>广东宏大</v>
          </cell>
          <cell r="C1919">
            <v>0</v>
          </cell>
          <cell r="D1919">
            <v>0</v>
          </cell>
          <cell r="E1919">
            <v>0</v>
          </cell>
          <cell r="F1919">
            <v>-5243744.1</v>
          </cell>
          <cell r="G1919">
            <v>5243744.1</v>
          </cell>
        </row>
        <row r="1920">
          <cell r="A1920" t="str">
            <v>002676.SZ</v>
          </cell>
          <cell r="B1920" t="str">
            <v>顺威股份</v>
          </cell>
          <cell r="C1920">
            <v>0</v>
          </cell>
          <cell r="D1920">
            <v>0</v>
          </cell>
          <cell r="E1920">
            <v>0</v>
          </cell>
          <cell r="F1920">
            <v>2717402.28</v>
          </cell>
          <cell r="G1920">
            <v>-2717402.28</v>
          </cell>
        </row>
        <row r="1921">
          <cell r="A1921" t="str">
            <v>002664.SZ</v>
          </cell>
          <cell r="B1921" t="str">
            <v>长鹰信质</v>
          </cell>
          <cell r="C1921">
            <v>0</v>
          </cell>
          <cell r="D1921">
            <v>0</v>
          </cell>
          <cell r="E1921">
            <v>0</v>
          </cell>
          <cell r="F1921">
            <v>75644.89</v>
          </cell>
          <cell r="G1921">
            <v>-75644.89</v>
          </cell>
        </row>
        <row r="1922">
          <cell r="A1922" t="str">
            <v>002673.SZ</v>
          </cell>
          <cell r="B1922" t="str">
            <v>西部证券</v>
          </cell>
          <cell r="C1922">
            <v>0</v>
          </cell>
          <cell r="D1922">
            <v>0</v>
          </cell>
          <cell r="E1922">
            <v>0</v>
          </cell>
          <cell r="F1922">
            <v>3471.95</v>
          </cell>
          <cell r="G1922">
            <v>-3471.95</v>
          </cell>
        </row>
        <row r="1923">
          <cell r="A1923" t="str">
            <v>600763.SH</v>
          </cell>
          <cell r="B1923" t="str">
            <v>通策医疗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</row>
        <row r="1924">
          <cell r="A1924" t="str">
            <v>600783.SH</v>
          </cell>
          <cell r="B1924" t="str">
            <v>鲁信创投</v>
          </cell>
          <cell r="C1924">
            <v>0</v>
          </cell>
          <cell r="D1924">
            <v>0</v>
          </cell>
          <cell r="E1924">
            <v>0</v>
          </cell>
          <cell r="F1924">
            <v>38053.1</v>
          </cell>
          <cell r="G1924">
            <v>-38053.1</v>
          </cell>
        </row>
        <row r="1925">
          <cell r="A1925" t="str">
            <v>002696.SZ</v>
          </cell>
          <cell r="B1925" t="str">
            <v>百洋股份</v>
          </cell>
          <cell r="C1925">
            <v>0</v>
          </cell>
          <cell r="D1925">
            <v>0</v>
          </cell>
          <cell r="E1925">
            <v>0</v>
          </cell>
          <cell r="F1925">
            <v>5421.37</v>
          </cell>
          <cell r="G1925">
            <v>-5421.37</v>
          </cell>
        </row>
        <row r="1926">
          <cell r="A1926" t="str">
            <v>600767.SH</v>
          </cell>
          <cell r="B1926" t="str">
            <v>运盛医疗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</row>
        <row r="1927">
          <cell r="A1927" t="str">
            <v>002697.SZ</v>
          </cell>
          <cell r="B1927" t="str">
            <v>红旗连锁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</row>
        <row r="1928">
          <cell r="A1928" t="str">
            <v>600814.SH</v>
          </cell>
          <cell r="B1928" t="str">
            <v>杭州解百</v>
          </cell>
          <cell r="C1928">
            <v>0</v>
          </cell>
          <cell r="D1928">
            <v>0</v>
          </cell>
          <cell r="E1928">
            <v>0</v>
          </cell>
          <cell r="F1928">
            <v>6529797.38</v>
          </cell>
          <cell r="G1928">
            <v>-6529797.38</v>
          </cell>
        </row>
        <row r="1929">
          <cell r="A1929" t="str">
            <v>600755.SH</v>
          </cell>
          <cell r="B1929" t="str">
            <v>厦门国贸</v>
          </cell>
          <cell r="C1929">
            <v>0</v>
          </cell>
          <cell r="D1929">
            <v>0</v>
          </cell>
          <cell r="E1929">
            <v>0</v>
          </cell>
          <cell r="F1929">
            <v>149181088.4</v>
          </cell>
          <cell r="G1929">
            <v>-149181088.4</v>
          </cell>
        </row>
        <row r="1930">
          <cell r="A1930" t="str">
            <v>600784.SH</v>
          </cell>
          <cell r="B1930" t="str">
            <v>鲁银投资</v>
          </cell>
          <cell r="C1930">
            <v>0</v>
          </cell>
          <cell r="D1930">
            <v>0</v>
          </cell>
          <cell r="E1930">
            <v>0</v>
          </cell>
          <cell r="F1930">
            <v>27979.49</v>
          </cell>
          <cell r="G1930">
            <v>-27979.49</v>
          </cell>
        </row>
        <row r="1931">
          <cell r="A1931" t="str">
            <v>600793.SH</v>
          </cell>
          <cell r="B1931" t="str">
            <v>宜宾纸业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</row>
        <row r="1932">
          <cell r="A1932" t="str">
            <v>600770.SH</v>
          </cell>
          <cell r="B1932" t="str">
            <v>综艺股份</v>
          </cell>
          <cell r="C1932">
            <v>0</v>
          </cell>
          <cell r="D1932">
            <v>0</v>
          </cell>
          <cell r="E1932">
            <v>0</v>
          </cell>
          <cell r="F1932">
            <v>-129471</v>
          </cell>
          <cell r="G1932">
            <v>129471</v>
          </cell>
        </row>
        <row r="1933">
          <cell r="A1933" t="str">
            <v>600765.SH</v>
          </cell>
          <cell r="B1933" t="str">
            <v>中航重机</v>
          </cell>
          <cell r="C1933">
            <v>0</v>
          </cell>
          <cell r="D1933">
            <v>0</v>
          </cell>
          <cell r="E1933">
            <v>0</v>
          </cell>
          <cell r="F1933">
            <v>348022.51</v>
          </cell>
          <cell r="G1933">
            <v>-348022.51</v>
          </cell>
        </row>
        <row r="1934">
          <cell r="A1934" t="str">
            <v>600773.SH</v>
          </cell>
          <cell r="B1934" t="str">
            <v>西藏城投</v>
          </cell>
          <cell r="C1934">
            <v>0</v>
          </cell>
          <cell r="D1934">
            <v>0</v>
          </cell>
          <cell r="E1934">
            <v>0</v>
          </cell>
          <cell r="F1934">
            <v>-3724.45</v>
          </cell>
          <cell r="G1934">
            <v>3724.45</v>
          </cell>
        </row>
        <row r="1935">
          <cell r="A1935" t="str">
            <v>600792.SH</v>
          </cell>
          <cell r="B1935" t="str">
            <v>云煤能源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</row>
        <row r="1936">
          <cell r="A1936" t="str">
            <v>002684.SZ</v>
          </cell>
          <cell r="B1936" t="str">
            <v>*ST猛狮</v>
          </cell>
          <cell r="C1936">
            <v>0</v>
          </cell>
          <cell r="D1936">
            <v>0</v>
          </cell>
          <cell r="E1936">
            <v>0</v>
          </cell>
          <cell r="F1936">
            <v>21290603.62</v>
          </cell>
          <cell r="G1936">
            <v>-21290603.62</v>
          </cell>
        </row>
        <row r="1937">
          <cell r="A1937" t="str">
            <v>600790.SH</v>
          </cell>
          <cell r="B1937" t="str">
            <v>轻纺城</v>
          </cell>
          <cell r="C1937">
            <v>0</v>
          </cell>
          <cell r="D1937">
            <v>0</v>
          </cell>
          <cell r="E1937">
            <v>0</v>
          </cell>
          <cell r="F1937">
            <v>-4512.01</v>
          </cell>
          <cell r="G1937">
            <v>4512.01</v>
          </cell>
        </row>
        <row r="1938">
          <cell r="A1938" t="str">
            <v>600816.SH</v>
          </cell>
          <cell r="B1938" t="str">
            <v>ST安信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</row>
        <row r="1939">
          <cell r="A1939" t="str">
            <v>002691.SZ</v>
          </cell>
          <cell r="B1939" t="str">
            <v>冀凯股份</v>
          </cell>
          <cell r="C1939">
            <v>0</v>
          </cell>
          <cell r="D1939">
            <v>0</v>
          </cell>
          <cell r="E1939">
            <v>0</v>
          </cell>
          <cell r="F1939">
            <v>352485.39</v>
          </cell>
          <cell r="G1939">
            <v>-352485.39</v>
          </cell>
        </row>
        <row r="1940">
          <cell r="A1940" t="str">
            <v>002686.SZ</v>
          </cell>
          <cell r="B1940" t="str">
            <v>亿利达</v>
          </cell>
          <cell r="C1940">
            <v>0</v>
          </cell>
          <cell r="D1940">
            <v>0</v>
          </cell>
          <cell r="E1940">
            <v>0</v>
          </cell>
          <cell r="F1940">
            <v>640127.57</v>
          </cell>
          <cell r="G1940">
            <v>-640127.57</v>
          </cell>
        </row>
        <row r="1941">
          <cell r="A1941" t="str">
            <v>600774.SH</v>
          </cell>
          <cell r="B1941" t="str">
            <v>汉商集团</v>
          </cell>
          <cell r="C1941">
            <v>0</v>
          </cell>
          <cell r="D1941">
            <v>0</v>
          </cell>
          <cell r="E1941">
            <v>0</v>
          </cell>
          <cell r="F1941">
            <v>3478.27</v>
          </cell>
          <cell r="G1941">
            <v>-3478.27</v>
          </cell>
        </row>
        <row r="1942">
          <cell r="A1942" t="str">
            <v>600804.SH</v>
          </cell>
          <cell r="B1942" t="str">
            <v>鹏博士</v>
          </cell>
          <cell r="C1942">
            <v>0</v>
          </cell>
          <cell r="D1942">
            <v>0</v>
          </cell>
          <cell r="E1942">
            <v>0</v>
          </cell>
          <cell r="F1942">
            <v>1090910805.38</v>
          </cell>
          <cell r="G1942">
            <v>-1090910805.38</v>
          </cell>
        </row>
        <row r="1943">
          <cell r="A1943" t="str">
            <v>600809.SH</v>
          </cell>
          <cell r="B1943" t="str">
            <v>山西汾酒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</row>
        <row r="1944">
          <cell r="A1944" t="str">
            <v>002701.SZ</v>
          </cell>
          <cell r="B1944" t="str">
            <v>奥瑞金</v>
          </cell>
          <cell r="C1944">
            <v>0</v>
          </cell>
          <cell r="D1944">
            <v>0</v>
          </cell>
          <cell r="E1944">
            <v>0</v>
          </cell>
          <cell r="F1944">
            <v>5732197</v>
          </cell>
          <cell r="G1944">
            <v>-5732197</v>
          </cell>
        </row>
        <row r="1945">
          <cell r="A1945" t="str">
            <v>002728.SZ</v>
          </cell>
          <cell r="B1945" t="str">
            <v>特一药业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</row>
        <row r="1946">
          <cell r="A1946" t="str">
            <v>600798.SH</v>
          </cell>
          <cell r="B1946" t="str">
            <v>宁波海运</v>
          </cell>
          <cell r="C1946">
            <v>0</v>
          </cell>
          <cell r="D1946">
            <v>0</v>
          </cell>
          <cell r="E1946">
            <v>0</v>
          </cell>
          <cell r="F1946">
            <v>30502795.45</v>
          </cell>
          <cell r="G1946">
            <v>-30502795.45</v>
          </cell>
        </row>
        <row r="1947">
          <cell r="A1947" t="str">
            <v>600791.SH</v>
          </cell>
          <cell r="B1947" t="str">
            <v>京能置业</v>
          </cell>
          <cell r="C1947">
            <v>0</v>
          </cell>
          <cell r="D1947">
            <v>0</v>
          </cell>
          <cell r="E1947">
            <v>0</v>
          </cell>
          <cell r="F1947">
            <v>3539.82</v>
          </cell>
          <cell r="G1947">
            <v>-3539.82</v>
          </cell>
        </row>
        <row r="1948">
          <cell r="A1948" t="str">
            <v>002725.SZ</v>
          </cell>
          <cell r="B1948" t="str">
            <v>跃岭股份</v>
          </cell>
          <cell r="C1948">
            <v>0</v>
          </cell>
          <cell r="D1948">
            <v>0</v>
          </cell>
          <cell r="E1948">
            <v>0</v>
          </cell>
          <cell r="F1948">
            <v>64133.88</v>
          </cell>
          <cell r="G1948">
            <v>-64133.88</v>
          </cell>
        </row>
        <row r="1949">
          <cell r="A1949" t="str">
            <v>002729.SZ</v>
          </cell>
          <cell r="B1949" t="str">
            <v>好利科技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</row>
        <row r="1950">
          <cell r="A1950" t="str">
            <v>600777.SH</v>
          </cell>
          <cell r="B1950" t="str">
            <v>新潮能源</v>
          </cell>
          <cell r="C1950">
            <v>0</v>
          </cell>
          <cell r="D1950">
            <v>0</v>
          </cell>
          <cell r="E1950">
            <v>0</v>
          </cell>
          <cell r="F1950">
            <v>132108.24</v>
          </cell>
          <cell r="G1950">
            <v>-132108.24</v>
          </cell>
        </row>
        <row r="1951">
          <cell r="A1951" t="str">
            <v>600821.SH</v>
          </cell>
          <cell r="B1951" t="str">
            <v>金开新能</v>
          </cell>
          <cell r="C1951">
            <v>0</v>
          </cell>
          <cell r="D1951">
            <v>0</v>
          </cell>
          <cell r="E1951">
            <v>0</v>
          </cell>
          <cell r="F1951">
            <v>13176.87</v>
          </cell>
          <cell r="G1951">
            <v>-13176.87</v>
          </cell>
        </row>
        <row r="1952">
          <cell r="A1952" t="str">
            <v>002732.SZ</v>
          </cell>
          <cell r="B1952" t="str">
            <v>燕塘乳业</v>
          </cell>
          <cell r="C1952">
            <v>0</v>
          </cell>
          <cell r="D1952">
            <v>0</v>
          </cell>
          <cell r="E1952">
            <v>0</v>
          </cell>
          <cell r="F1952">
            <v>179335.53</v>
          </cell>
          <cell r="G1952">
            <v>-179335.53</v>
          </cell>
        </row>
        <row r="1953">
          <cell r="A1953" t="str">
            <v>600811.SH</v>
          </cell>
          <cell r="B1953" t="str">
            <v>东方集团</v>
          </cell>
          <cell r="C1953">
            <v>0</v>
          </cell>
          <cell r="D1953">
            <v>0</v>
          </cell>
          <cell r="E1953">
            <v>0</v>
          </cell>
          <cell r="F1953">
            <v>1703.94</v>
          </cell>
          <cell r="G1953">
            <v>-1703.94</v>
          </cell>
        </row>
        <row r="1954">
          <cell r="A1954" t="str">
            <v>600795.SH</v>
          </cell>
          <cell r="B1954" t="str">
            <v>国电电力</v>
          </cell>
          <cell r="C1954">
            <v>0</v>
          </cell>
          <cell r="D1954">
            <v>0</v>
          </cell>
          <cell r="E1954">
            <v>0</v>
          </cell>
          <cell r="F1954">
            <v>59446019.02</v>
          </cell>
          <cell r="G1954">
            <v>-59446019.02</v>
          </cell>
        </row>
        <row r="1955">
          <cell r="A1955" t="str">
            <v>002703.SZ</v>
          </cell>
          <cell r="B1955" t="str">
            <v>浙江世宝</v>
          </cell>
          <cell r="C1955">
            <v>0</v>
          </cell>
          <cell r="D1955">
            <v>0</v>
          </cell>
          <cell r="E1955">
            <v>0</v>
          </cell>
          <cell r="F1955">
            <v>5762018.57</v>
          </cell>
          <cell r="G1955">
            <v>-5762018.57</v>
          </cell>
        </row>
        <row r="1956">
          <cell r="A1956" t="str">
            <v>002702.SZ</v>
          </cell>
          <cell r="B1956" t="str">
            <v>海欣食品</v>
          </cell>
          <cell r="C1956">
            <v>0</v>
          </cell>
          <cell r="D1956">
            <v>0</v>
          </cell>
          <cell r="E1956">
            <v>0</v>
          </cell>
          <cell r="F1956">
            <v>-266510.21</v>
          </cell>
          <cell r="G1956">
            <v>266510.21</v>
          </cell>
        </row>
        <row r="1957">
          <cell r="A1957" t="str">
            <v>002741.SZ</v>
          </cell>
          <cell r="B1957" t="str">
            <v>光华科技</v>
          </cell>
          <cell r="C1957">
            <v>0</v>
          </cell>
          <cell r="D1957">
            <v>0</v>
          </cell>
          <cell r="E1957">
            <v>0</v>
          </cell>
          <cell r="F1957">
            <v>6662.53</v>
          </cell>
          <cell r="G1957">
            <v>-6662.53</v>
          </cell>
        </row>
        <row r="1958">
          <cell r="A1958" t="str">
            <v>002679.SZ</v>
          </cell>
          <cell r="B1958" t="str">
            <v>福建金森</v>
          </cell>
          <cell r="C1958">
            <v>0</v>
          </cell>
          <cell r="D1958">
            <v>0</v>
          </cell>
          <cell r="E1958">
            <v>0</v>
          </cell>
          <cell r="F1958">
            <v>-69099.83</v>
          </cell>
          <cell r="G1958">
            <v>69099.83</v>
          </cell>
        </row>
        <row r="1959">
          <cell r="A1959" t="str">
            <v>002724.SZ</v>
          </cell>
          <cell r="B1959" t="str">
            <v>海洋王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</row>
        <row r="1960">
          <cell r="A1960" t="str">
            <v>002734.SZ</v>
          </cell>
          <cell r="B1960" t="str">
            <v>利民股份</v>
          </cell>
          <cell r="C1960">
            <v>0</v>
          </cell>
          <cell r="D1960">
            <v>0</v>
          </cell>
          <cell r="E1960">
            <v>0</v>
          </cell>
          <cell r="F1960">
            <v>156483.48</v>
          </cell>
          <cell r="G1960">
            <v>-156483.48</v>
          </cell>
        </row>
        <row r="1961">
          <cell r="A1961" t="str">
            <v>600822.SH</v>
          </cell>
          <cell r="B1961" t="str">
            <v>上海物贸</v>
          </cell>
          <cell r="C1961">
            <v>0</v>
          </cell>
          <cell r="D1961">
            <v>0</v>
          </cell>
          <cell r="E1961">
            <v>0</v>
          </cell>
          <cell r="F1961">
            <v>165341.06</v>
          </cell>
          <cell r="G1961">
            <v>-165341.06</v>
          </cell>
        </row>
        <row r="1962">
          <cell r="A1962" t="str">
            <v>002700.SZ</v>
          </cell>
          <cell r="B1962" t="str">
            <v>ST浩源</v>
          </cell>
          <cell r="C1962">
            <v>0</v>
          </cell>
          <cell r="D1962">
            <v>0</v>
          </cell>
          <cell r="E1962">
            <v>0</v>
          </cell>
          <cell r="F1962">
            <v>459.73</v>
          </cell>
          <cell r="G1962">
            <v>-459.73</v>
          </cell>
        </row>
        <row r="1963">
          <cell r="A1963" t="str">
            <v>002708.SZ</v>
          </cell>
          <cell r="B1963" t="str">
            <v>光洋股份</v>
          </cell>
          <cell r="C1963">
            <v>0</v>
          </cell>
          <cell r="D1963">
            <v>0</v>
          </cell>
          <cell r="E1963">
            <v>0</v>
          </cell>
          <cell r="F1963">
            <v>900209.18</v>
          </cell>
          <cell r="G1963">
            <v>-900209.18</v>
          </cell>
        </row>
        <row r="1964">
          <cell r="A1964" t="str">
            <v>600827.SH</v>
          </cell>
          <cell r="B1964" t="str">
            <v>百联股份</v>
          </cell>
          <cell r="C1964">
            <v>0</v>
          </cell>
          <cell r="D1964">
            <v>0</v>
          </cell>
          <cell r="E1964">
            <v>0</v>
          </cell>
          <cell r="F1964">
            <v>26229796.89</v>
          </cell>
          <cell r="G1964">
            <v>-26229796.89</v>
          </cell>
        </row>
        <row r="1965">
          <cell r="A1965" t="str">
            <v>600848.SH</v>
          </cell>
          <cell r="B1965" t="str">
            <v>上海临港</v>
          </cell>
          <cell r="C1965">
            <v>0</v>
          </cell>
          <cell r="D1965">
            <v>0</v>
          </cell>
          <cell r="E1965">
            <v>0</v>
          </cell>
          <cell r="F1965">
            <v>653948.61</v>
          </cell>
          <cell r="G1965">
            <v>-653948.61</v>
          </cell>
        </row>
        <row r="1966">
          <cell r="A1966" t="str">
            <v>002735.SZ</v>
          </cell>
          <cell r="B1966" t="str">
            <v>王子新材</v>
          </cell>
          <cell r="C1966">
            <v>0</v>
          </cell>
          <cell r="D1966">
            <v>0</v>
          </cell>
          <cell r="E1966">
            <v>0</v>
          </cell>
          <cell r="F1966">
            <v>-2205543.73</v>
          </cell>
          <cell r="G1966">
            <v>2205543.73</v>
          </cell>
        </row>
        <row r="1967">
          <cell r="A1967" t="str">
            <v>600796.SH</v>
          </cell>
          <cell r="B1967" t="str">
            <v>钱江生化</v>
          </cell>
          <cell r="C1967">
            <v>0</v>
          </cell>
          <cell r="D1967">
            <v>0</v>
          </cell>
          <cell r="E1967">
            <v>0</v>
          </cell>
          <cell r="F1967">
            <v>926574.6</v>
          </cell>
          <cell r="G1967">
            <v>-926574.6</v>
          </cell>
        </row>
        <row r="1968">
          <cell r="A1968" t="str">
            <v>002682.SZ</v>
          </cell>
          <cell r="B1968" t="str">
            <v>龙洲股份</v>
          </cell>
          <cell r="C1968">
            <v>0</v>
          </cell>
          <cell r="D1968">
            <v>0</v>
          </cell>
          <cell r="E1968">
            <v>0</v>
          </cell>
          <cell r="F1968">
            <v>895366.92</v>
          </cell>
          <cell r="G1968">
            <v>-895366.92</v>
          </cell>
        </row>
        <row r="1969">
          <cell r="A1969" t="str">
            <v>002767.SZ</v>
          </cell>
          <cell r="B1969" t="str">
            <v>先锋电子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</row>
        <row r="1970">
          <cell r="A1970" t="str">
            <v>600841.SH</v>
          </cell>
          <cell r="B1970" t="str">
            <v>动力新科</v>
          </cell>
          <cell r="C1970">
            <v>0</v>
          </cell>
          <cell r="D1970">
            <v>0</v>
          </cell>
          <cell r="E1970">
            <v>0</v>
          </cell>
          <cell r="F1970">
            <v>-8935644.69</v>
          </cell>
          <cell r="G1970">
            <v>8935644.69</v>
          </cell>
        </row>
        <row r="1971">
          <cell r="A1971" t="str">
            <v>002716.SZ</v>
          </cell>
          <cell r="B1971" t="str">
            <v>金贵银业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</row>
        <row r="1972">
          <cell r="A1972" t="str">
            <v>002743.SZ</v>
          </cell>
          <cell r="B1972" t="str">
            <v>富煌钢构</v>
          </cell>
          <cell r="C1972">
            <v>0</v>
          </cell>
          <cell r="D1972">
            <v>0</v>
          </cell>
          <cell r="E1972">
            <v>0</v>
          </cell>
          <cell r="F1972">
            <v>93862.75</v>
          </cell>
          <cell r="G1972">
            <v>-93862.75</v>
          </cell>
        </row>
        <row r="1973">
          <cell r="A1973" t="str">
            <v>600864.SH</v>
          </cell>
          <cell r="B1973" t="str">
            <v>哈投股份</v>
          </cell>
          <cell r="C1973">
            <v>0</v>
          </cell>
          <cell r="D1973">
            <v>0</v>
          </cell>
          <cell r="E1973">
            <v>0</v>
          </cell>
          <cell r="F1973">
            <v>-11824.66</v>
          </cell>
          <cell r="G1973">
            <v>11824.66</v>
          </cell>
        </row>
        <row r="1974">
          <cell r="A1974" t="str">
            <v>002751.SZ</v>
          </cell>
          <cell r="B1974" t="str">
            <v>易尚展示</v>
          </cell>
          <cell r="C1974">
            <v>0</v>
          </cell>
          <cell r="D1974">
            <v>0</v>
          </cell>
          <cell r="E1974">
            <v>0</v>
          </cell>
          <cell r="F1974">
            <v>-1348961.49</v>
          </cell>
          <cell r="G1974">
            <v>1348961.49</v>
          </cell>
        </row>
        <row r="1975">
          <cell r="A1975" t="str">
            <v>600831.SH</v>
          </cell>
          <cell r="B1975" t="str">
            <v>广电网络</v>
          </cell>
          <cell r="C1975">
            <v>0</v>
          </cell>
          <cell r="D1975">
            <v>0</v>
          </cell>
          <cell r="E1975">
            <v>0</v>
          </cell>
          <cell r="F1975">
            <v>7161464.32</v>
          </cell>
          <cell r="G1975">
            <v>-7161464.32</v>
          </cell>
        </row>
        <row r="1976">
          <cell r="A1976" t="str">
            <v>600829.SH</v>
          </cell>
          <cell r="B1976" t="str">
            <v>人民同泰</v>
          </cell>
          <cell r="C1976">
            <v>0</v>
          </cell>
          <cell r="D1976">
            <v>0</v>
          </cell>
          <cell r="E1976">
            <v>0</v>
          </cell>
          <cell r="F1976">
            <v>-742049.41</v>
          </cell>
          <cell r="G1976">
            <v>742049.41</v>
          </cell>
        </row>
        <row r="1977">
          <cell r="A1977" t="str">
            <v>002759.SZ</v>
          </cell>
          <cell r="B1977" t="str">
            <v>天际股份</v>
          </cell>
          <cell r="C1977">
            <v>0</v>
          </cell>
          <cell r="D1977">
            <v>0</v>
          </cell>
          <cell r="E1977">
            <v>0</v>
          </cell>
          <cell r="F1977">
            <v>-767029.51</v>
          </cell>
          <cell r="G1977">
            <v>767029.51</v>
          </cell>
        </row>
        <row r="1978">
          <cell r="A1978" t="str">
            <v>600807.SH</v>
          </cell>
          <cell r="B1978" t="str">
            <v>济南高新</v>
          </cell>
          <cell r="C1978">
            <v>0</v>
          </cell>
          <cell r="D1978">
            <v>0</v>
          </cell>
          <cell r="E1978">
            <v>0</v>
          </cell>
          <cell r="F1978">
            <v>780271.21</v>
          </cell>
          <cell r="G1978">
            <v>-780271.21</v>
          </cell>
        </row>
        <row r="1979">
          <cell r="A1979" t="str">
            <v>002717.SZ</v>
          </cell>
          <cell r="B1979" t="str">
            <v>岭南股份</v>
          </cell>
          <cell r="C1979">
            <v>0</v>
          </cell>
          <cell r="D1979">
            <v>0</v>
          </cell>
          <cell r="E1979">
            <v>0</v>
          </cell>
          <cell r="F1979">
            <v>-972432.75</v>
          </cell>
          <cell r="G1979">
            <v>972432.75</v>
          </cell>
        </row>
        <row r="1980">
          <cell r="A1980" t="str">
            <v>002726.SZ</v>
          </cell>
          <cell r="B1980" t="str">
            <v>龙大美食</v>
          </cell>
          <cell r="C1980">
            <v>0</v>
          </cell>
          <cell r="D1980">
            <v>0</v>
          </cell>
          <cell r="E1980">
            <v>0</v>
          </cell>
          <cell r="F1980">
            <v>-21461486.3</v>
          </cell>
          <cell r="G1980">
            <v>21461486.3</v>
          </cell>
        </row>
        <row r="1981">
          <cell r="A1981" t="str">
            <v>002745.SZ</v>
          </cell>
          <cell r="B1981" t="str">
            <v>木林森</v>
          </cell>
          <cell r="C1981">
            <v>0</v>
          </cell>
          <cell r="D1981">
            <v>0</v>
          </cell>
          <cell r="E1981">
            <v>0</v>
          </cell>
          <cell r="F1981">
            <v>4616597.67</v>
          </cell>
          <cell r="G1981">
            <v>-4616597.67</v>
          </cell>
        </row>
        <row r="1982">
          <cell r="A1982" t="str">
            <v>600863.SH</v>
          </cell>
          <cell r="B1982" t="str">
            <v>内蒙华电</v>
          </cell>
          <cell r="C1982">
            <v>0</v>
          </cell>
          <cell r="D1982">
            <v>0</v>
          </cell>
          <cell r="E1982">
            <v>0</v>
          </cell>
          <cell r="F1982">
            <v>8336246.98</v>
          </cell>
          <cell r="G1982">
            <v>-8336246.98</v>
          </cell>
        </row>
        <row r="1983">
          <cell r="A1983" t="str">
            <v>600794.SH</v>
          </cell>
          <cell r="B1983" t="str">
            <v>保税科技</v>
          </cell>
          <cell r="C1983">
            <v>0</v>
          </cell>
          <cell r="D1983">
            <v>0</v>
          </cell>
          <cell r="E1983">
            <v>0</v>
          </cell>
          <cell r="F1983">
            <v>-73750.79</v>
          </cell>
          <cell r="G1983">
            <v>73750.79</v>
          </cell>
        </row>
        <row r="1984">
          <cell r="A1984" t="str">
            <v>002781.SZ</v>
          </cell>
          <cell r="B1984" t="str">
            <v>ST奇信</v>
          </cell>
          <cell r="C1984">
            <v>0</v>
          </cell>
          <cell r="D1984">
            <v>0</v>
          </cell>
          <cell r="E1984">
            <v>0</v>
          </cell>
          <cell r="F1984">
            <v>87250.18</v>
          </cell>
          <cell r="G1984">
            <v>-87250.18</v>
          </cell>
        </row>
        <row r="1985">
          <cell r="A1985" t="str">
            <v>600855.SH</v>
          </cell>
          <cell r="B1985" t="str">
            <v>航天长峰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</row>
        <row r="1986">
          <cell r="A1986" t="str">
            <v>002769.SZ</v>
          </cell>
          <cell r="B1986" t="str">
            <v>普路通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</row>
        <row r="1987">
          <cell r="A1987" t="str">
            <v>600868.SH</v>
          </cell>
          <cell r="B1987" t="str">
            <v>梅雁吉祥</v>
          </cell>
          <cell r="C1987">
            <v>0</v>
          </cell>
          <cell r="D1987">
            <v>0</v>
          </cell>
          <cell r="E1987">
            <v>0</v>
          </cell>
          <cell r="F1987">
            <v>-505081.86</v>
          </cell>
          <cell r="G1987">
            <v>505081.86</v>
          </cell>
        </row>
        <row r="1988">
          <cell r="A1988" t="str">
            <v>002748.SZ</v>
          </cell>
          <cell r="B1988" t="str">
            <v>世龙实业</v>
          </cell>
          <cell r="C1988">
            <v>0</v>
          </cell>
          <cell r="D1988">
            <v>0</v>
          </cell>
          <cell r="E1988">
            <v>0</v>
          </cell>
          <cell r="F1988">
            <v>-40219.31</v>
          </cell>
          <cell r="G1988">
            <v>40219.31</v>
          </cell>
        </row>
        <row r="1989">
          <cell r="A1989" t="str">
            <v>002718.SZ</v>
          </cell>
          <cell r="B1989" t="str">
            <v>友邦吊顶</v>
          </cell>
          <cell r="C1989">
            <v>0</v>
          </cell>
          <cell r="D1989">
            <v>0</v>
          </cell>
          <cell r="E1989">
            <v>0</v>
          </cell>
          <cell r="F1989">
            <v>9650036.58</v>
          </cell>
          <cell r="G1989">
            <v>-9650036.58</v>
          </cell>
        </row>
        <row r="1990">
          <cell r="A1990" t="str">
            <v>002777.SZ</v>
          </cell>
          <cell r="B1990" t="str">
            <v>久远银海</v>
          </cell>
          <cell r="C1990">
            <v>0</v>
          </cell>
          <cell r="D1990">
            <v>0</v>
          </cell>
          <cell r="E1990">
            <v>0</v>
          </cell>
          <cell r="F1990">
            <v>13347.65</v>
          </cell>
          <cell r="G1990">
            <v>-13347.65</v>
          </cell>
        </row>
        <row r="1991">
          <cell r="A1991" t="str">
            <v>600857.SH</v>
          </cell>
          <cell r="B1991" t="str">
            <v>宁波中百</v>
          </cell>
          <cell r="C1991">
            <v>0</v>
          </cell>
          <cell r="D1991">
            <v>0</v>
          </cell>
          <cell r="E1991">
            <v>0</v>
          </cell>
          <cell r="F1991">
            <v>92603.41</v>
          </cell>
          <cell r="G1991">
            <v>-92603.41</v>
          </cell>
        </row>
        <row r="1992">
          <cell r="A1992" t="str">
            <v>002723.SZ</v>
          </cell>
          <cell r="B1992" t="str">
            <v>金莱特</v>
          </cell>
          <cell r="C1992">
            <v>0</v>
          </cell>
          <cell r="D1992">
            <v>0</v>
          </cell>
          <cell r="E1992">
            <v>0</v>
          </cell>
          <cell r="F1992">
            <v>-242933.56</v>
          </cell>
          <cell r="G1992">
            <v>242933.56</v>
          </cell>
        </row>
        <row r="1993">
          <cell r="A1993" t="str">
            <v>600879.SH</v>
          </cell>
          <cell r="B1993" t="str">
            <v>航天电子</v>
          </cell>
          <cell r="C1993">
            <v>0</v>
          </cell>
          <cell r="D1993">
            <v>0</v>
          </cell>
          <cell r="E1993">
            <v>0</v>
          </cell>
          <cell r="F1993">
            <v>387.83</v>
          </cell>
          <cell r="G1993">
            <v>-387.83</v>
          </cell>
        </row>
        <row r="1994">
          <cell r="A1994" t="str">
            <v>600819.SH</v>
          </cell>
          <cell r="B1994" t="str">
            <v>耀皮玻璃</v>
          </cell>
          <cell r="C1994">
            <v>0</v>
          </cell>
          <cell r="D1994">
            <v>0</v>
          </cell>
          <cell r="E1994">
            <v>0</v>
          </cell>
          <cell r="F1994">
            <v>726274.94</v>
          </cell>
          <cell r="G1994">
            <v>-726274.94</v>
          </cell>
        </row>
        <row r="1995">
          <cell r="A1995" t="str">
            <v>600825.SH</v>
          </cell>
          <cell r="B1995" t="str">
            <v>新华传媒</v>
          </cell>
          <cell r="C1995">
            <v>0</v>
          </cell>
          <cell r="D1995">
            <v>0</v>
          </cell>
          <cell r="E1995">
            <v>0</v>
          </cell>
          <cell r="F1995">
            <v>626629.6</v>
          </cell>
          <cell r="G1995">
            <v>-626629.6</v>
          </cell>
        </row>
        <row r="1996">
          <cell r="A1996" t="str">
            <v>002792.SZ</v>
          </cell>
          <cell r="B1996" t="str">
            <v>通宇通讯</v>
          </cell>
          <cell r="C1996">
            <v>0</v>
          </cell>
          <cell r="D1996">
            <v>0</v>
          </cell>
          <cell r="E1996">
            <v>0</v>
          </cell>
          <cell r="F1996">
            <v>-349384.94</v>
          </cell>
          <cell r="G1996">
            <v>349384.94</v>
          </cell>
        </row>
        <row r="1997">
          <cell r="A1997" t="str">
            <v>600850.SH</v>
          </cell>
          <cell r="B1997" t="str">
            <v>电科数字</v>
          </cell>
          <cell r="C1997">
            <v>0</v>
          </cell>
          <cell r="D1997">
            <v>0</v>
          </cell>
          <cell r="E1997">
            <v>0</v>
          </cell>
          <cell r="F1997">
            <v>255037.56</v>
          </cell>
          <cell r="G1997">
            <v>-255037.56</v>
          </cell>
        </row>
        <row r="1998">
          <cell r="A1998" t="str">
            <v>600875.SH</v>
          </cell>
          <cell r="B1998" t="str">
            <v>东方电气</v>
          </cell>
          <cell r="C1998">
            <v>0</v>
          </cell>
          <cell r="D1998">
            <v>0</v>
          </cell>
          <cell r="E1998">
            <v>0</v>
          </cell>
          <cell r="F1998">
            <v>228576771.08</v>
          </cell>
          <cell r="G1998">
            <v>-228576771.08</v>
          </cell>
        </row>
        <row r="1999">
          <cell r="A1999" t="str">
            <v>600874.SH</v>
          </cell>
          <cell r="B1999" t="str">
            <v>创业环保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</row>
        <row r="2000">
          <cell r="A2000" t="str">
            <v>600892.SH</v>
          </cell>
          <cell r="B2000" t="str">
            <v>大晟文化</v>
          </cell>
          <cell r="C2000">
            <v>0</v>
          </cell>
          <cell r="D2000">
            <v>0</v>
          </cell>
          <cell r="E2000">
            <v>0</v>
          </cell>
          <cell r="F2000">
            <v>-10233.48</v>
          </cell>
          <cell r="G2000">
            <v>10233.48</v>
          </cell>
        </row>
        <row r="2001">
          <cell r="A2001" t="str">
            <v>002719.SZ</v>
          </cell>
          <cell r="B2001" t="str">
            <v>麦趣尔</v>
          </cell>
          <cell r="C2001">
            <v>0</v>
          </cell>
          <cell r="D2001">
            <v>0</v>
          </cell>
          <cell r="E2001">
            <v>0</v>
          </cell>
          <cell r="F2001">
            <v>-839845.52</v>
          </cell>
          <cell r="G2001">
            <v>839845.52</v>
          </cell>
        </row>
        <row r="2002">
          <cell r="A2002" t="str">
            <v>600881.SH</v>
          </cell>
          <cell r="B2002" t="str">
            <v>亚泰集团</v>
          </cell>
          <cell r="C2002">
            <v>0</v>
          </cell>
          <cell r="D2002">
            <v>0</v>
          </cell>
          <cell r="E2002">
            <v>0</v>
          </cell>
          <cell r="F2002">
            <v>88177543.87</v>
          </cell>
          <cell r="G2002">
            <v>-88177543.87</v>
          </cell>
        </row>
        <row r="2003">
          <cell r="A2003" t="str">
            <v>600886.SH</v>
          </cell>
          <cell r="B2003" t="str">
            <v>国投电力</v>
          </cell>
          <cell r="C2003">
            <v>0</v>
          </cell>
          <cell r="D2003">
            <v>0</v>
          </cell>
          <cell r="E2003">
            <v>0</v>
          </cell>
          <cell r="F2003">
            <v>1081367.33</v>
          </cell>
          <cell r="G2003">
            <v>-1081367.33</v>
          </cell>
        </row>
        <row r="2004">
          <cell r="A2004" t="str">
            <v>002742.SZ</v>
          </cell>
          <cell r="B2004" t="str">
            <v>三圣股份</v>
          </cell>
          <cell r="C2004">
            <v>0</v>
          </cell>
          <cell r="D2004">
            <v>0</v>
          </cell>
          <cell r="E2004">
            <v>0</v>
          </cell>
          <cell r="F2004">
            <v>14809273.26</v>
          </cell>
          <cell r="G2004">
            <v>-14809273.26</v>
          </cell>
        </row>
        <row r="2005">
          <cell r="A2005" t="str">
            <v>002813.SZ</v>
          </cell>
          <cell r="B2005" t="str">
            <v>路畅科技</v>
          </cell>
          <cell r="C2005">
            <v>0</v>
          </cell>
          <cell r="D2005">
            <v>0</v>
          </cell>
          <cell r="E2005">
            <v>0</v>
          </cell>
          <cell r="F2005">
            <v>-303696.89</v>
          </cell>
          <cell r="G2005">
            <v>303696.89</v>
          </cell>
        </row>
        <row r="2006">
          <cell r="A2006" t="str">
            <v>600805.SH</v>
          </cell>
          <cell r="B2006" t="str">
            <v>悦达投资</v>
          </cell>
          <cell r="C2006">
            <v>0</v>
          </cell>
          <cell r="D2006">
            <v>0</v>
          </cell>
          <cell r="E2006">
            <v>0</v>
          </cell>
          <cell r="F2006">
            <v>16634215.61</v>
          </cell>
          <cell r="G2006">
            <v>-16634215.61</v>
          </cell>
        </row>
        <row r="2007">
          <cell r="A2007" t="str">
            <v>002733.SZ</v>
          </cell>
          <cell r="B2007" t="str">
            <v>雄韬股份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</row>
        <row r="2008">
          <cell r="A2008" t="str">
            <v>600887.SH</v>
          </cell>
          <cell r="B2008" t="str">
            <v>伊利股份</v>
          </cell>
          <cell r="C2008">
            <v>0</v>
          </cell>
          <cell r="D2008">
            <v>0</v>
          </cell>
          <cell r="E2008">
            <v>0</v>
          </cell>
          <cell r="F2008">
            <v>-11643559.55</v>
          </cell>
          <cell r="G2008">
            <v>11643559.55</v>
          </cell>
        </row>
        <row r="2009">
          <cell r="A2009" t="str">
            <v>600828.SH</v>
          </cell>
          <cell r="B2009" t="str">
            <v>茂业商业</v>
          </cell>
          <cell r="C2009">
            <v>0</v>
          </cell>
          <cell r="D2009">
            <v>0</v>
          </cell>
          <cell r="E2009">
            <v>0</v>
          </cell>
          <cell r="F2009">
            <v>-53863.53</v>
          </cell>
          <cell r="G2009">
            <v>53863.53</v>
          </cell>
        </row>
        <row r="2010">
          <cell r="A2010" t="str">
            <v>600883.SH</v>
          </cell>
          <cell r="B2010" t="str">
            <v>博闻科技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</row>
        <row r="2011">
          <cell r="A2011" t="str">
            <v>002765.SZ</v>
          </cell>
          <cell r="B2011" t="str">
            <v>蓝黛科技</v>
          </cell>
          <cell r="C2011">
            <v>0</v>
          </cell>
          <cell r="D2011">
            <v>0</v>
          </cell>
          <cell r="E2011">
            <v>0</v>
          </cell>
          <cell r="F2011">
            <v>5037675.4</v>
          </cell>
          <cell r="G2011">
            <v>-5037675.4</v>
          </cell>
        </row>
        <row r="2012">
          <cell r="A2012" t="str">
            <v>002783.SZ</v>
          </cell>
          <cell r="B2012" t="str">
            <v>凯龙股份</v>
          </cell>
          <cell r="C2012">
            <v>0</v>
          </cell>
          <cell r="D2012">
            <v>0</v>
          </cell>
          <cell r="E2012">
            <v>0</v>
          </cell>
          <cell r="F2012">
            <v>-1757671.77</v>
          </cell>
          <cell r="G2012">
            <v>1757671.77</v>
          </cell>
        </row>
        <row r="2013">
          <cell r="A2013" t="str">
            <v>002747.SZ</v>
          </cell>
          <cell r="B2013" t="str">
            <v>埃斯顿</v>
          </cell>
          <cell r="C2013">
            <v>0</v>
          </cell>
          <cell r="D2013">
            <v>0</v>
          </cell>
          <cell r="E2013">
            <v>0</v>
          </cell>
          <cell r="F2013">
            <v>-526764.38</v>
          </cell>
          <cell r="G2013">
            <v>526764.38</v>
          </cell>
        </row>
        <row r="2014">
          <cell r="A2014" t="str">
            <v>002827.SZ</v>
          </cell>
          <cell r="B2014" t="str">
            <v>高争民爆</v>
          </cell>
          <cell r="C2014">
            <v>0</v>
          </cell>
          <cell r="D2014">
            <v>0</v>
          </cell>
          <cell r="E2014">
            <v>0</v>
          </cell>
          <cell r="F2014">
            <v>-269579.76</v>
          </cell>
          <cell r="G2014">
            <v>269579.76</v>
          </cell>
        </row>
        <row r="2015">
          <cell r="A2015" t="str">
            <v>600894.SH</v>
          </cell>
          <cell r="B2015" t="str">
            <v>广日股份</v>
          </cell>
          <cell r="C2015">
            <v>0</v>
          </cell>
          <cell r="D2015">
            <v>0</v>
          </cell>
          <cell r="E2015">
            <v>0</v>
          </cell>
          <cell r="F2015">
            <v>34627.56</v>
          </cell>
          <cell r="G2015">
            <v>-34627.56</v>
          </cell>
        </row>
        <row r="2016">
          <cell r="A2016" t="str">
            <v>002799.SZ</v>
          </cell>
          <cell r="B2016" t="str">
            <v>环球印务</v>
          </cell>
          <cell r="C2016">
            <v>0</v>
          </cell>
          <cell r="D2016">
            <v>0</v>
          </cell>
          <cell r="E2016">
            <v>0</v>
          </cell>
          <cell r="F2016">
            <v>-71866.35</v>
          </cell>
          <cell r="G2016">
            <v>71866.35</v>
          </cell>
        </row>
        <row r="2017">
          <cell r="A2017" t="str">
            <v>600862.SH</v>
          </cell>
          <cell r="B2017" t="str">
            <v>中航高科</v>
          </cell>
          <cell r="C2017">
            <v>0</v>
          </cell>
          <cell r="D2017">
            <v>0</v>
          </cell>
          <cell r="E2017">
            <v>0</v>
          </cell>
          <cell r="F2017">
            <v>422160.94</v>
          </cell>
          <cell r="G2017">
            <v>-422160.94</v>
          </cell>
        </row>
        <row r="2018">
          <cell r="A2018" t="str">
            <v>002790.SZ</v>
          </cell>
          <cell r="B2018" t="str">
            <v>瑞尔特</v>
          </cell>
          <cell r="C2018">
            <v>0</v>
          </cell>
          <cell r="D2018">
            <v>0</v>
          </cell>
          <cell r="E2018">
            <v>0</v>
          </cell>
          <cell r="F2018">
            <v>989657.85</v>
          </cell>
          <cell r="G2018">
            <v>-989657.85</v>
          </cell>
        </row>
        <row r="2019">
          <cell r="A2019" t="str">
            <v>002808.SZ</v>
          </cell>
          <cell r="B2019" t="str">
            <v>恒久科技</v>
          </cell>
          <cell r="C2019">
            <v>0</v>
          </cell>
          <cell r="D2019">
            <v>0</v>
          </cell>
          <cell r="E2019">
            <v>0</v>
          </cell>
          <cell r="F2019">
            <v>94578.57</v>
          </cell>
          <cell r="G2019">
            <v>-94578.57</v>
          </cell>
        </row>
        <row r="2020">
          <cell r="A2020" t="str">
            <v>002819.SZ</v>
          </cell>
          <cell r="B2020" t="str">
            <v>东方中科</v>
          </cell>
          <cell r="C2020">
            <v>0</v>
          </cell>
          <cell r="D2020">
            <v>0</v>
          </cell>
          <cell r="E2020">
            <v>0</v>
          </cell>
          <cell r="F2020">
            <v>1732143.44</v>
          </cell>
          <cell r="G2020">
            <v>-1732143.44</v>
          </cell>
        </row>
        <row r="2021">
          <cell r="A2021" t="str">
            <v>002845.SZ</v>
          </cell>
          <cell r="B2021" t="str">
            <v>同兴达</v>
          </cell>
          <cell r="C2021">
            <v>0</v>
          </cell>
          <cell r="D2021">
            <v>0</v>
          </cell>
          <cell r="E2021">
            <v>0</v>
          </cell>
          <cell r="F2021">
            <v>10716.86</v>
          </cell>
          <cell r="G2021">
            <v>-10716.86</v>
          </cell>
        </row>
        <row r="2022">
          <cell r="A2022" t="str">
            <v>600853.SH</v>
          </cell>
          <cell r="B2022" t="str">
            <v>龙建股份</v>
          </cell>
          <cell r="C2022">
            <v>0</v>
          </cell>
          <cell r="D2022">
            <v>0</v>
          </cell>
          <cell r="E2022">
            <v>0</v>
          </cell>
          <cell r="F2022">
            <v>3847864.32</v>
          </cell>
          <cell r="G2022">
            <v>-3847864.32</v>
          </cell>
        </row>
        <row r="2023">
          <cell r="A2023" t="str">
            <v>002763.SZ</v>
          </cell>
          <cell r="B2023" t="str">
            <v>汇洁股份</v>
          </cell>
          <cell r="C2023">
            <v>0</v>
          </cell>
          <cell r="D2023">
            <v>0</v>
          </cell>
          <cell r="E2023">
            <v>0</v>
          </cell>
          <cell r="F2023">
            <v>48040.15</v>
          </cell>
          <cell r="G2023">
            <v>-48040.15</v>
          </cell>
        </row>
        <row r="2024">
          <cell r="A2024" t="str">
            <v>600966.SH</v>
          </cell>
          <cell r="B2024" t="str">
            <v>博汇纸业</v>
          </cell>
          <cell r="C2024">
            <v>0</v>
          </cell>
          <cell r="D2024">
            <v>0</v>
          </cell>
          <cell r="E2024">
            <v>0</v>
          </cell>
          <cell r="F2024">
            <v>-69464.46</v>
          </cell>
          <cell r="G2024">
            <v>69464.46</v>
          </cell>
        </row>
        <row r="2025">
          <cell r="A2025" t="str">
            <v>600867.SH</v>
          </cell>
          <cell r="B2025" t="str">
            <v>通化东宝</v>
          </cell>
          <cell r="C2025">
            <v>0</v>
          </cell>
          <cell r="D2025">
            <v>0</v>
          </cell>
          <cell r="E2025">
            <v>0</v>
          </cell>
          <cell r="F2025">
            <v>13388123.64</v>
          </cell>
          <cell r="G2025">
            <v>-13388123.64</v>
          </cell>
        </row>
        <row r="2026">
          <cell r="A2026" t="str">
            <v>600820.SH</v>
          </cell>
          <cell r="B2026" t="str">
            <v>隧道股份</v>
          </cell>
          <cell r="C2026">
            <v>0</v>
          </cell>
          <cell r="D2026">
            <v>0</v>
          </cell>
          <cell r="E2026">
            <v>0</v>
          </cell>
          <cell r="F2026">
            <v>-18094816.45</v>
          </cell>
          <cell r="G2026">
            <v>18094816.45</v>
          </cell>
        </row>
        <row r="2027">
          <cell r="A2027" t="str">
            <v>002835.SZ</v>
          </cell>
          <cell r="B2027" t="str">
            <v>同为股份</v>
          </cell>
          <cell r="C2027">
            <v>0</v>
          </cell>
          <cell r="D2027">
            <v>0</v>
          </cell>
          <cell r="E2027">
            <v>0</v>
          </cell>
          <cell r="F2027">
            <v>1346457.96</v>
          </cell>
          <cell r="G2027">
            <v>-1346457.96</v>
          </cell>
        </row>
        <row r="2028">
          <cell r="A2028" t="str">
            <v>002756.SZ</v>
          </cell>
          <cell r="B2028" t="str">
            <v>永兴材料</v>
          </cell>
          <cell r="C2028">
            <v>0</v>
          </cell>
          <cell r="D2028">
            <v>0</v>
          </cell>
          <cell r="E2028">
            <v>0</v>
          </cell>
          <cell r="F2028">
            <v>3415463.77</v>
          </cell>
          <cell r="G2028">
            <v>-3415463.77</v>
          </cell>
        </row>
        <row r="2029">
          <cell r="A2029" t="str">
            <v>600976.SH</v>
          </cell>
          <cell r="B2029" t="str">
            <v>健民集团</v>
          </cell>
          <cell r="C2029">
            <v>0</v>
          </cell>
          <cell r="D2029">
            <v>0</v>
          </cell>
          <cell r="E2029">
            <v>0</v>
          </cell>
          <cell r="F2029">
            <v>345163.38</v>
          </cell>
          <cell r="G2029">
            <v>-345163.38</v>
          </cell>
        </row>
        <row r="2030">
          <cell r="A2030" t="str">
            <v>002811.SZ</v>
          </cell>
          <cell r="B2030" t="str">
            <v>郑中设计</v>
          </cell>
          <cell r="C2030">
            <v>0</v>
          </cell>
          <cell r="D2030">
            <v>0</v>
          </cell>
          <cell r="E2030">
            <v>0</v>
          </cell>
          <cell r="F2030">
            <v>2800083.82</v>
          </cell>
          <cell r="G2030">
            <v>-2800083.82</v>
          </cell>
        </row>
        <row r="2031">
          <cell r="A2031" t="str">
            <v>002768.SZ</v>
          </cell>
          <cell r="B2031" t="str">
            <v>国恩股份</v>
          </cell>
          <cell r="C2031">
            <v>0</v>
          </cell>
          <cell r="D2031">
            <v>0</v>
          </cell>
          <cell r="E2031">
            <v>0</v>
          </cell>
          <cell r="F2031">
            <v>665823.89</v>
          </cell>
          <cell r="G2031">
            <v>-665823.89</v>
          </cell>
        </row>
        <row r="2032">
          <cell r="A2032" t="str">
            <v>600836.SH</v>
          </cell>
          <cell r="B2032" t="str">
            <v>上海易连</v>
          </cell>
          <cell r="C2032">
            <v>0</v>
          </cell>
          <cell r="D2032">
            <v>0</v>
          </cell>
          <cell r="E2032">
            <v>0</v>
          </cell>
          <cell r="F2032">
            <v>2899817.83</v>
          </cell>
          <cell r="G2032">
            <v>-2899817.83</v>
          </cell>
        </row>
        <row r="2033">
          <cell r="A2033" t="str">
            <v>600823.SH</v>
          </cell>
          <cell r="B2033" t="str">
            <v>世茂股份</v>
          </cell>
          <cell r="C2033">
            <v>0</v>
          </cell>
          <cell r="D2033">
            <v>0</v>
          </cell>
          <cell r="E2033">
            <v>0</v>
          </cell>
          <cell r="F2033">
            <v>-1051941.11</v>
          </cell>
          <cell r="G2033">
            <v>1051941.11</v>
          </cell>
        </row>
        <row r="2034">
          <cell r="A2034" t="str">
            <v>600908.SH</v>
          </cell>
          <cell r="B2034" t="str">
            <v>无锡银行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</row>
        <row r="2035">
          <cell r="A2035" t="str">
            <v>600983.SH</v>
          </cell>
          <cell r="B2035" t="str">
            <v>惠而浦</v>
          </cell>
          <cell r="C2035">
            <v>0</v>
          </cell>
          <cell r="D2035">
            <v>0</v>
          </cell>
          <cell r="E2035">
            <v>0</v>
          </cell>
          <cell r="F2035">
            <v>943189.87</v>
          </cell>
          <cell r="G2035">
            <v>-943189.87</v>
          </cell>
        </row>
        <row r="2036">
          <cell r="A2036" t="str">
            <v>002740.SZ</v>
          </cell>
          <cell r="B2036" t="str">
            <v>爱迪尔</v>
          </cell>
          <cell r="C2036">
            <v>0</v>
          </cell>
          <cell r="D2036">
            <v>0</v>
          </cell>
          <cell r="E2036">
            <v>0</v>
          </cell>
          <cell r="F2036">
            <v>-344037.18</v>
          </cell>
          <cell r="G2036">
            <v>344037.18</v>
          </cell>
        </row>
        <row r="2037">
          <cell r="A2037" t="str">
            <v>002868.SZ</v>
          </cell>
          <cell r="B2037" t="str">
            <v>绿康生化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</row>
        <row r="2038">
          <cell r="A2038" t="str">
            <v>002798.SZ</v>
          </cell>
          <cell r="B2038" t="str">
            <v>帝欧家居</v>
          </cell>
          <cell r="C2038">
            <v>0</v>
          </cell>
          <cell r="D2038">
            <v>0</v>
          </cell>
          <cell r="E2038">
            <v>0</v>
          </cell>
          <cell r="F2038">
            <v>-628757.25</v>
          </cell>
          <cell r="G2038">
            <v>628757.25</v>
          </cell>
        </row>
        <row r="2039">
          <cell r="A2039" t="str">
            <v>002787.SZ</v>
          </cell>
          <cell r="B2039" t="str">
            <v>华源控股</v>
          </cell>
          <cell r="C2039">
            <v>0</v>
          </cell>
          <cell r="D2039">
            <v>0</v>
          </cell>
          <cell r="E2039">
            <v>0</v>
          </cell>
          <cell r="F2039">
            <v>31178.85</v>
          </cell>
          <cell r="G2039">
            <v>-31178.85</v>
          </cell>
        </row>
        <row r="2040">
          <cell r="A2040" t="str">
            <v>600998.SH</v>
          </cell>
          <cell r="B2040" t="str">
            <v>九州通</v>
          </cell>
          <cell r="C2040">
            <v>0</v>
          </cell>
          <cell r="D2040">
            <v>0</v>
          </cell>
          <cell r="E2040">
            <v>0</v>
          </cell>
          <cell r="F2040">
            <v>8012378.11</v>
          </cell>
          <cell r="G2040">
            <v>-8012378.11</v>
          </cell>
        </row>
        <row r="2041">
          <cell r="A2041" t="str">
            <v>600919.SH</v>
          </cell>
          <cell r="B2041" t="str">
            <v>江苏银行</v>
          </cell>
          <cell r="C2041">
            <v>0</v>
          </cell>
          <cell r="D2041">
            <v>0</v>
          </cell>
          <cell r="E2041">
            <v>0</v>
          </cell>
          <cell r="F2041">
            <v>87089000</v>
          </cell>
          <cell r="G2041">
            <v>-87089000</v>
          </cell>
        </row>
        <row r="2042">
          <cell r="A2042" t="str">
            <v>600917.SH</v>
          </cell>
          <cell r="B2042" t="str">
            <v>重庆燃气</v>
          </cell>
          <cell r="C2042">
            <v>0</v>
          </cell>
          <cell r="D2042">
            <v>0</v>
          </cell>
          <cell r="E2042">
            <v>0</v>
          </cell>
          <cell r="F2042">
            <v>-2786643.12</v>
          </cell>
          <cell r="G2042">
            <v>2786643.12</v>
          </cell>
        </row>
        <row r="2043">
          <cell r="A2043" t="str">
            <v>002758.SZ</v>
          </cell>
          <cell r="B2043" t="str">
            <v>浙农股份</v>
          </cell>
          <cell r="C2043">
            <v>0</v>
          </cell>
          <cell r="D2043">
            <v>0</v>
          </cell>
          <cell r="E2043">
            <v>0</v>
          </cell>
          <cell r="F2043">
            <v>15501498.54</v>
          </cell>
          <cell r="G2043">
            <v>-15501498.54</v>
          </cell>
        </row>
        <row r="2044">
          <cell r="A2044" t="str">
            <v>600838.SH</v>
          </cell>
          <cell r="B2044" t="str">
            <v>上海九百</v>
          </cell>
          <cell r="C2044">
            <v>0</v>
          </cell>
          <cell r="D2044">
            <v>0</v>
          </cell>
          <cell r="E2044">
            <v>0</v>
          </cell>
          <cell r="F2044">
            <v>28481391.78</v>
          </cell>
          <cell r="G2044">
            <v>-28481391.78</v>
          </cell>
        </row>
        <row r="2045">
          <cell r="A2045" t="str">
            <v>600877.SH</v>
          </cell>
          <cell r="B2045" t="str">
            <v>声光电科</v>
          </cell>
          <cell r="C2045">
            <v>0</v>
          </cell>
          <cell r="D2045">
            <v>0</v>
          </cell>
          <cell r="E2045">
            <v>0</v>
          </cell>
          <cell r="F2045">
            <v>-4939153.95</v>
          </cell>
          <cell r="G2045">
            <v>4939153.95</v>
          </cell>
        </row>
        <row r="2046">
          <cell r="A2046" t="str">
            <v>002867.SZ</v>
          </cell>
          <cell r="B2046" t="str">
            <v>周大生</v>
          </cell>
          <cell r="C2046">
            <v>0</v>
          </cell>
          <cell r="D2046">
            <v>0</v>
          </cell>
          <cell r="E2046">
            <v>0</v>
          </cell>
          <cell r="F2046">
            <v>597218.35</v>
          </cell>
          <cell r="G2046">
            <v>-597218.35</v>
          </cell>
        </row>
        <row r="2047">
          <cell r="A2047" t="str">
            <v>002851.SZ</v>
          </cell>
          <cell r="B2047" t="str">
            <v>麦格米特</v>
          </cell>
          <cell r="C2047">
            <v>0</v>
          </cell>
          <cell r="D2047">
            <v>0</v>
          </cell>
          <cell r="E2047">
            <v>0</v>
          </cell>
          <cell r="F2047">
            <v>337530.7</v>
          </cell>
          <cell r="G2047">
            <v>-337530.7</v>
          </cell>
        </row>
        <row r="2048">
          <cell r="A2048" t="str">
            <v>600865.SH</v>
          </cell>
          <cell r="B2048" t="str">
            <v>百大集团</v>
          </cell>
          <cell r="C2048">
            <v>0</v>
          </cell>
          <cell r="D2048">
            <v>0</v>
          </cell>
          <cell r="E2048">
            <v>0</v>
          </cell>
          <cell r="F2048">
            <v>-256998.84</v>
          </cell>
          <cell r="G2048">
            <v>256998.84</v>
          </cell>
        </row>
        <row r="2049">
          <cell r="A2049" t="str">
            <v>002850.SZ</v>
          </cell>
          <cell r="B2049" t="str">
            <v>科达利</v>
          </cell>
          <cell r="C2049">
            <v>0</v>
          </cell>
          <cell r="D2049">
            <v>0</v>
          </cell>
          <cell r="E2049">
            <v>0</v>
          </cell>
          <cell r="F2049">
            <v>1899525.21</v>
          </cell>
          <cell r="G2049">
            <v>-1899525.21</v>
          </cell>
        </row>
        <row r="2050">
          <cell r="A2050" t="str">
            <v>002789.SZ</v>
          </cell>
          <cell r="B2050" t="str">
            <v>建艺集团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</row>
        <row r="2051">
          <cell r="A2051" t="str">
            <v>300006.SZ</v>
          </cell>
          <cell r="B2051" t="str">
            <v>莱美药业</v>
          </cell>
          <cell r="C2051">
            <v>0</v>
          </cell>
          <cell r="D2051">
            <v>0</v>
          </cell>
          <cell r="E2051">
            <v>0</v>
          </cell>
          <cell r="F2051">
            <v>2285.6</v>
          </cell>
          <cell r="G2051">
            <v>-2285.6</v>
          </cell>
        </row>
        <row r="2052">
          <cell r="A2052" t="str">
            <v>600977.SH</v>
          </cell>
          <cell r="B2052" t="str">
            <v>中国电影</v>
          </cell>
          <cell r="C2052">
            <v>0</v>
          </cell>
          <cell r="D2052">
            <v>0</v>
          </cell>
          <cell r="E2052">
            <v>0</v>
          </cell>
          <cell r="F2052">
            <v>-487091.06</v>
          </cell>
          <cell r="G2052">
            <v>487091.06</v>
          </cell>
        </row>
        <row r="2053">
          <cell r="A2053" t="str">
            <v>600979.SH</v>
          </cell>
          <cell r="B2053" t="str">
            <v>广安爱众</v>
          </cell>
          <cell r="C2053">
            <v>0</v>
          </cell>
          <cell r="D2053">
            <v>0</v>
          </cell>
          <cell r="E2053">
            <v>0</v>
          </cell>
          <cell r="F2053">
            <v>-664665.79</v>
          </cell>
          <cell r="G2053">
            <v>664665.79</v>
          </cell>
        </row>
        <row r="2054">
          <cell r="A2054" t="str">
            <v>600987.SH</v>
          </cell>
          <cell r="B2054" t="str">
            <v>航民股份</v>
          </cell>
          <cell r="C2054">
            <v>0</v>
          </cell>
          <cell r="D2054">
            <v>0</v>
          </cell>
          <cell r="E2054">
            <v>0</v>
          </cell>
          <cell r="F2054">
            <v>-173862.61</v>
          </cell>
          <cell r="G2054">
            <v>173862.61</v>
          </cell>
        </row>
        <row r="2055">
          <cell r="A2055" t="str">
            <v>002776.SZ</v>
          </cell>
          <cell r="B2055" t="str">
            <v>ST柏龙</v>
          </cell>
          <cell r="C2055">
            <v>0</v>
          </cell>
          <cell r="D2055">
            <v>0</v>
          </cell>
          <cell r="E2055">
            <v>0</v>
          </cell>
          <cell r="F2055">
            <v>-378124.38</v>
          </cell>
          <cell r="G2055">
            <v>378124.38</v>
          </cell>
        </row>
        <row r="2056">
          <cell r="A2056" t="str">
            <v>600889.SH</v>
          </cell>
          <cell r="B2056" t="str">
            <v>南京化纤</v>
          </cell>
          <cell r="C2056">
            <v>0</v>
          </cell>
          <cell r="D2056">
            <v>0</v>
          </cell>
          <cell r="E2056">
            <v>0</v>
          </cell>
          <cell r="F2056">
            <v>130455366.46</v>
          </cell>
          <cell r="G2056">
            <v>-130455366.46</v>
          </cell>
        </row>
        <row r="2057">
          <cell r="A2057" t="str">
            <v>600981.SH</v>
          </cell>
          <cell r="B2057" t="str">
            <v>汇鸿集团</v>
          </cell>
          <cell r="C2057">
            <v>0</v>
          </cell>
          <cell r="D2057">
            <v>0</v>
          </cell>
          <cell r="E2057">
            <v>0</v>
          </cell>
          <cell r="F2057">
            <v>96620122.99</v>
          </cell>
          <cell r="G2057">
            <v>-96620122.99</v>
          </cell>
        </row>
        <row r="2058">
          <cell r="A2058" t="str">
            <v>600844.SH</v>
          </cell>
          <cell r="B2058" t="str">
            <v>丹化科技</v>
          </cell>
          <cell r="C2058">
            <v>0</v>
          </cell>
          <cell r="D2058">
            <v>0</v>
          </cell>
          <cell r="E2058">
            <v>0</v>
          </cell>
          <cell r="F2058">
            <v>4316802.41</v>
          </cell>
          <cell r="G2058">
            <v>-4316802.41</v>
          </cell>
        </row>
        <row r="2059">
          <cell r="A2059" t="str">
            <v>300016.SZ</v>
          </cell>
          <cell r="B2059" t="str">
            <v>北陆药业</v>
          </cell>
          <cell r="C2059">
            <v>0</v>
          </cell>
          <cell r="D2059">
            <v>0</v>
          </cell>
          <cell r="E2059">
            <v>0</v>
          </cell>
          <cell r="F2059">
            <v>126154.57</v>
          </cell>
          <cell r="G2059">
            <v>-126154.57</v>
          </cell>
        </row>
        <row r="2060">
          <cell r="A2060" t="str">
            <v>600888.SH</v>
          </cell>
          <cell r="B2060" t="str">
            <v>新疆众和</v>
          </cell>
          <cell r="C2060">
            <v>0</v>
          </cell>
          <cell r="D2060">
            <v>0</v>
          </cell>
          <cell r="E2060">
            <v>0</v>
          </cell>
          <cell r="F2060">
            <v>447758.28</v>
          </cell>
          <cell r="G2060">
            <v>-447758.28</v>
          </cell>
        </row>
        <row r="2061">
          <cell r="A2061" t="str">
            <v>600985.SH</v>
          </cell>
          <cell r="B2061" t="str">
            <v>淮北矿业</v>
          </cell>
          <cell r="C2061">
            <v>0</v>
          </cell>
          <cell r="D2061">
            <v>0</v>
          </cell>
          <cell r="E2061">
            <v>0</v>
          </cell>
          <cell r="F2061">
            <v>-451472.2</v>
          </cell>
          <cell r="G2061">
            <v>451472.2</v>
          </cell>
        </row>
        <row r="2062">
          <cell r="A2062" t="str">
            <v>002863.SZ</v>
          </cell>
          <cell r="B2062" t="str">
            <v>今飞凯达</v>
          </cell>
          <cell r="C2062">
            <v>0</v>
          </cell>
          <cell r="D2062">
            <v>0</v>
          </cell>
          <cell r="E2062">
            <v>0</v>
          </cell>
          <cell r="F2062">
            <v>1332415.05</v>
          </cell>
          <cell r="G2062">
            <v>-1332415.05</v>
          </cell>
        </row>
        <row r="2063">
          <cell r="A2063" t="str">
            <v>002877.SZ</v>
          </cell>
          <cell r="B2063" t="str">
            <v>智能自控</v>
          </cell>
          <cell r="C2063">
            <v>0</v>
          </cell>
          <cell r="D2063">
            <v>0</v>
          </cell>
          <cell r="E2063">
            <v>0</v>
          </cell>
          <cell r="F2063">
            <v>-62948.15</v>
          </cell>
          <cell r="G2063">
            <v>62948.15</v>
          </cell>
        </row>
        <row r="2064">
          <cell r="A2064" t="str">
            <v>600876.SH</v>
          </cell>
          <cell r="B2064" t="str">
            <v>洛阳玻璃</v>
          </cell>
          <cell r="C2064">
            <v>0</v>
          </cell>
          <cell r="D2064">
            <v>0</v>
          </cell>
          <cell r="E2064">
            <v>0</v>
          </cell>
          <cell r="F2064">
            <v>-167942.6</v>
          </cell>
          <cell r="G2064">
            <v>167942.6</v>
          </cell>
        </row>
        <row r="2065">
          <cell r="A2065" t="str">
            <v>600996.SH</v>
          </cell>
          <cell r="B2065" t="str">
            <v>贵广网络</v>
          </cell>
          <cell r="C2065">
            <v>0</v>
          </cell>
          <cell r="D2065">
            <v>0</v>
          </cell>
          <cell r="E2065">
            <v>0</v>
          </cell>
          <cell r="F2065">
            <v>-9934.71</v>
          </cell>
          <cell r="G2065">
            <v>9934.71</v>
          </cell>
        </row>
        <row r="2066">
          <cell r="A2066" t="str">
            <v>600880.SH</v>
          </cell>
          <cell r="B2066" t="str">
            <v>博瑞传播</v>
          </cell>
          <cell r="C2066">
            <v>0</v>
          </cell>
          <cell r="D2066">
            <v>0</v>
          </cell>
          <cell r="E2066">
            <v>0</v>
          </cell>
          <cell r="F2066">
            <v>-88537.62</v>
          </cell>
          <cell r="G2066">
            <v>88537.62</v>
          </cell>
        </row>
        <row r="2067">
          <cell r="A2067" t="str">
            <v>600993.SH</v>
          </cell>
          <cell r="B2067" t="str">
            <v>马应龙</v>
          </cell>
          <cell r="C2067">
            <v>0</v>
          </cell>
          <cell r="D2067">
            <v>0</v>
          </cell>
          <cell r="E2067">
            <v>0</v>
          </cell>
          <cell r="F2067">
            <v>-2882.16</v>
          </cell>
          <cell r="G2067">
            <v>2882.16</v>
          </cell>
        </row>
        <row r="2068">
          <cell r="A2068" t="str">
            <v>600847.SH</v>
          </cell>
          <cell r="B2068" t="str">
            <v>万里股份</v>
          </cell>
          <cell r="C2068">
            <v>0</v>
          </cell>
          <cell r="D2068">
            <v>0</v>
          </cell>
          <cell r="E2068">
            <v>0</v>
          </cell>
          <cell r="F2068">
            <v>-33742.89</v>
          </cell>
          <cell r="G2068">
            <v>33742.89</v>
          </cell>
        </row>
        <row r="2069">
          <cell r="A2069" t="str">
            <v>601158.SH</v>
          </cell>
          <cell r="B2069" t="str">
            <v>重庆水务</v>
          </cell>
          <cell r="C2069">
            <v>0</v>
          </cell>
          <cell r="D2069">
            <v>0</v>
          </cell>
          <cell r="E2069">
            <v>0</v>
          </cell>
          <cell r="F2069">
            <v>234114549.31</v>
          </cell>
          <cell r="G2069">
            <v>-234114549.31</v>
          </cell>
        </row>
        <row r="2070">
          <cell r="A2070" t="str">
            <v>300012.SZ</v>
          </cell>
          <cell r="B2070" t="str">
            <v>华测检测</v>
          </cell>
          <cell r="C2070">
            <v>0</v>
          </cell>
          <cell r="D2070">
            <v>0</v>
          </cell>
          <cell r="E2070">
            <v>0</v>
          </cell>
          <cell r="F2070">
            <v>191917.18</v>
          </cell>
          <cell r="G2070">
            <v>-191917.18</v>
          </cell>
        </row>
        <row r="2071">
          <cell r="A2071" t="str">
            <v>600990.SH</v>
          </cell>
          <cell r="B2071" t="str">
            <v>四创电子</v>
          </cell>
          <cell r="C2071">
            <v>0</v>
          </cell>
          <cell r="D2071">
            <v>0</v>
          </cell>
          <cell r="E2071">
            <v>0</v>
          </cell>
          <cell r="F2071">
            <v>30261080.17</v>
          </cell>
          <cell r="G2071">
            <v>-30261080.17</v>
          </cell>
        </row>
        <row r="2072">
          <cell r="A2072" t="str">
            <v>600893.SH</v>
          </cell>
          <cell r="B2072" t="str">
            <v>航发动力</v>
          </cell>
          <cell r="C2072">
            <v>0</v>
          </cell>
          <cell r="D2072">
            <v>0</v>
          </cell>
          <cell r="E2072">
            <v>0</v>
          </cell>
          <cell r="F2072">
            <v>5273973.44</v>
          </cell>
          <cell r="G2072">
            <v>-5273973.44</v>
          </cell>
        </row>
        <row r="2073">
          <cell r="A2073" t="str">
            <v>300008.SZ</v>
          </cell>
          <cell r="B2073" t="str">
            <v>天海防务</v>
          </cell>
          <cell r="C2073">
            <v>0</v>
          </cell>
          <cell r="D2073">
            <v>0</v>
          </cell>
          <cell r="E2073">
            <v>0</v>
          </cell>
          <cell r="F2073">
            <v>-3996.25</v>
          </cell>
          <cell r="G2073">
            <v>3996.25</v>
          </cell>
        </row>
        <row r="2074">
          <cell r="A2074" t="str">
            <v>002774.SZ</v>
          </cell>
          <cell r="B2074" t="str">
            <v>快意电梯</v>
          </cell>
          <cell r="C2074">
            <v>0</v>
          </cell>
          <cell r="D2074">
            <v>0</v>
          </cell>
          <cell r="E2074">
            <v>0</v>
          </cell>
          <cell r="F2074">
            <v>-129317.15</v>
          </cell>
          <cell r="G2074">
            <v>129317.15</v>
          </cell>
        </row>
        <row r="2075">
          <cell r="A2075" t="str">
            <v>002809.SZ</v>
          </cell>
          <cell r="B2075" t="str">
            <v>红墙股份</v>
          </cell>
          <cell r="C2075">
            <v>0</v>
          </cell>
          <cell r="D2075">
            <v>0</v>
          </cell>
          <cell r="E2075">
            <v>0</v>
          </cell>
          <cell r="F2075">
            <v>-56804.25</v>
          </cell>
          <cell r="G2075">
            <v>56804.25</v>
          </cell>
        </row>
        <row r="2076">
          <cell r="A2076" t="str">
            <v>300035.SZ</v>
          </cell>
          <cell r="B2076" t="str">
            <v>中科电气</v>
          </cell>
          <cell r="C2076">
            <v>0</v>
          </cell>
          <cell r="D2076">
            <v>0</v>
          </cell>
          <cell r="E2076">
            <v>0</v>
          </cell>
          <cell r="F2076">
            <v>-482712.01</v>
          </cell>
          <cell r="G2076">
            <v>482712.01</v>
          </cell>
        </row>
        <row r="2077">
          <cell r="A2077" t="str">
            <v>600882.SH</v>
          </cell>
          <cell r="B2077" t="str">
            <v>妙可蓝多</v>
          </cell>
          <cell r="C2077">
            <v>0</v>
          </cell>
          <cell r="D2077">
            <v>0</v>
          </cell>
          <cell r="E2077">
            <v>0</v>
          </cell>
          <cell r="F2077">
            <v>9618.65</v>
          </cell>
          <cell r="G2077">
            <v>-9618.65</v>
          </cell>
        </row>
        <row r="2078">
          <cell r="A2078" t="str">
            <v>601101.SH</v>
          </cell>
          <cell r="B2078" t="str">
            <v>昊华能源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</row>
        <row r="2079">
          <cell r="A2079" t="str">
            <v>601218.SH</v>
          </cell>
          <cell r="B2079" t="str">
            <v>吉鑫科技</v>
          </cell>
          <cell r="C2079">
            <v>0</v>
          </cell>
          <cell r="D2079">
            <v>0</v>
          </cell>
          <cell r="E2079">
            <v>0</v>
          </cell>
          <cell r="F2079">
            <v>-7169658.79</v>
          </cell>
          <cell r="G2079">
            <v>7169658.79</v>
          </cell>
        </row>
        <row r="2080">
          <cell r="A2080" t="str">
            <v>600885.SH</v>
          </cell>
          <cell r="B2080" t="str">
            <v>宏发股份</v>
          </cell>
          <cell r="C2080">
            <v>0</v>
          </cell>
          <cell r="D2080">
            <v>0</v>
          </cell>
          <cell r="E2080">
            <v>0</v>
          </cell>
          <cell r="F2080">
            <v>-31444</v>
          </cell>
          <cell r="G2080">
            <v>31444</v>
          </cell>
        </row>
        <row r="2081">
          <cell r="A2081" t="str">
            <v>300010.SZ</v>
          </cell>
          <cell r="B2081" t="str">
            <v>豆神教育</v>
          </cell>
          <cell r="C2081">
            <v>0</v>
          </cell>
          <cell r="D2081">
            <v>0</v>
          </cell>
          <cell r="E2081">
            <v>0</v>
          </cell>
          <cell r="F2081">
            <v>41255878.44</v>
          </cell>
          <cell r="G2081">
            <v>-41255878.44</v>
          </cell>
        </row>
        <row r="2082">
          <cell r="A2082" t="str">
            <v>300014.SZ</v>
          </cell>
          <cell r="B2082" t="str">
            <v>亿纬锂能</v>
          </cell>
          <cell r="C2082">
            <v>0</v>
          </cell>
          <cell r="D2082">
            <v>0</v>
          </cell>
          <cell r="E2082">
            <v>0</v>
          </cell>
          <cell r="F2082">
            <v>-3445703.45</v>
          </cell>
          <cell r="G2082">
            <v>3445703.45</v>
          </cell>
        </row>
        <row r="2083">
          <cell r="A2083" t="str">
            <v>002801.SZ</v>
          </cell>
          <cell r="B2083" t="str">
            <v>微光股份</v>
          </cell>
          <cell r="C2083">
            <v>0</v>
          </cell>
          <cell r="D2083">
            <v>0</v>
          </cell>
          <cell r="E2083">
            <v>0</v>
          </cell>
          <cell r="F2083">
            <v>-1607523.21</v>
          </cell>
          <cell r="G2083">
            <v>1607523.21</v>
          </cell>
        </row>
        <row r="2084">
          <cell r="A2084" t="str">
            <v>300039.SZ</v>
          </cell>
          <cell r="B2084" t="str">
            <v>上海凯宝</v>
          </cell>
          <cell r="C2084">
            <v>0</v>
          </cell>
          <cell r="D2084">
            <v>0</v>
          </cell>
          <cell r="E2084">
            <v>0</v>
          </cell>
          <cell r="F2084">
            <v>-44894.04</v>
          </cell>
          <cell r="G2084">
            <v>44894.04</v>
          </cell>
        </row>
        <row r="2085">
          <cell r="A2085" t="str">
            <v>300043.SZ</v>
          </cell>
          <cell r="B2085" t="str">
            <v>星辉娱乐</v>
          </cell>
          <cell r="C2085">
            <v>0</v>
          </cell>
          <cell r="D2085">
            <v>0</v>
          </cell>
          <cell r="E2085">
            <v>0</v>
          </cell>
          <cell r="F2085">
            <v>807468.25</v>
          </cell>
          <cell r="G2085">
            <v>-807468.25</v>
          </cell>
        </row>
        <row r="2086">
          <cell r="A2086" t="str">
            <v>300036.SZ</v>
          </cell>
          <cell r="B2086" t="str">
            <v>超图软件</v>
          </cell>
          <cell r="C2086">
            <v>0</v>
          </cell>
          <cell r="D2086">
            <v>0</v>
          </cell>
          <cell r="E2086">
            <v>0</v>
          </cell>
          <cell r="F2086">
            <v>402893.62</v>
          </cell>
          <cell r="G2086">
            <v>-402893.62</v>
          </cell>
        </row>
        <row r="2087">
          <cell r="A2087" t="str">
            <v>600884.SH</v>
          </cell>
          <cell r="B2087" t="str">
            <v>杉杉股份</v>
          </cell>
          <cell r="C2087">
            <v>0</v>
          </cell>
          <cell r="D2087">
            <v>0</v>
          </cell>
          <cell r="E2087">
            <v>0</v>
          </cell>
          <cell r="F2087">
            <v>-5492554.62</v>
          </cell>
          <cell r="G2087">
            <v>5492554.62</v>
          </cell>
        </row>
        <row r="2088">
          <cell r="A2088" t="str">
            <v>300001.SZ</v>
          </cell>
          <cell r="B2088" t="str">
            <v>特锐德</v>
          </cell>
          <cell r="C2088">
            <v>0</v>
          </cell>
          <cell r="D2088">
            <v>0</v>
          </cell>
          <cell r="E2088">
            <v>0</v>
          </cell>
          <cell r="F2088">
            <v>-185888.14</v>
          </cell>
          <cell r="G2088">
            <v>185888.14</v>
          </cell>
        </row>
        <row r="2089">
          <cell r="A2089" t="str">
            <v>601228.SH</v>
          </cell>
          <cell r="B2089" t="str">
            <v>广州港</v>
          </cell>
          <cell r="C2089">
            <v>0</v>
          </cell>
          <cell r="D2089">
            <v>0</v>
          </cell>
          <cell r="E2089">
            <v>0</v>
          </cell>
          <cell r="F2089">
            <v>3737742.21</v>
          </cell>
          <cell r="G2089">
            <v>-3737742.21</v>
          </cell>
        </row>
        <row r="2090">
          <cell r="A2090" t="str">
            <v>600900.SH</v>
          </cell>
          <cell r="B2090" t="str">
            <v>长江电力</v>
          </cell>
          <cell r="C2090">
            <v>0</v>
          </cell>
          <cell r="D2090">
            <v>0</v>
          </cell>
          <cell r="E2090">
            <v>0</v>
          </cell>
          <cell r="F2090">
            <v>7968981.33</v>
          </cell>
          <cell r="G2090">
            <v>-7968981.33</v>
          </cell>
        </row>
        <row r="2091">
          <cell r="A2091" t="str">
            <v>002760.SZ</v>
          </cell>
          <cell r="B2091" t="str">
            <v>凤形股份</v>
          </cell>
          <cell r="C2091">
            <v>0</v>
          </cell>
          <cell r="D2091">
            <v>0</v>
          </cell>
          <cell r="E2091">
            <v>0</v>
          </cell>
          <cell r="F2091">
            <v>3652.3</v>
          </cell>
          <cell r="G2091">
            <v>-3652.3</v>
          </cell>
        </row>
        <row r="2092">
          <cell r="A2092" t="str">
            <v>601038.SH</v>
          </cell>
          <cell r="B2092" t="str">
            <v>一拖股份</v>
          </cell>
          <cell r="C2092">
            <v>0</v>
          </cell>
          <cell r="D2092">
            <v>0</v>
          </cell>
          <cell r="E2092">
            <v>0</v>
          </cell>
          <cell r="F2092">
            <v>4869787.99</v>
          </cell>
          <cell r="G2092">
            <v>-4869787.99</v>
          </cell>
        </row>
        <row r="2093">
          <cell r="A2093" t="str">
            <v>601166.SH</v>
          </cell>
          <cell r="B2093" t="str">
            <v>兴业银行</v>
          </cell>
          <cell r="C2093">
            <v>0</v>
          </cell>
          <cell r="D2093">
            <v>0</v>
          </cell>
          <cell r="E2093">
            <v>0</v>
          </cell>
          <cell r="F2093">
            <v>-11000000</v>
          </cell>
          <cell r="G2093">
            <v>11000000</v>
          </cell>
        </row>
        <row r="2094">
          <cell r="A2094" t="str">
            <v>601005.SH</v>
          </cell>
          <cell r="B2094" t="str">
            <v>重庆钢铁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</row>
        <row r="2095">
          <cell r="A2095" t="str">
            <v>601231.SH</v>
          </cell>
          <cell r="B2095" t="str">
            <v>环旭电子</v>
          </cell>
          <cell r="C2095">
            <v>0</v>
          </cell>
          <cell r="D2095">
            <v>0</v>
          </cell>
          <cell r="E2095">
            <v>0</v>
          </cell>
          <cell r="F2095">
            <v>909429.72</v>
          </cell>
          <cell r="G2095">
            <v>-909429.72</v>
          </cell>
        </row>
        <row r="2096">
          <cell r="A2096" t="str">
            <v>002791.SZ</v>
          </cell>
          <cell r="B2096" t="str">
            <v>坚朗五金</v>
          </cell>
          <cell r="C2096">
            <v>0</v>
          </cell>
          <cell r="D2096">
            <v>0</v>
          </cell>
          <cell r="E2096">
            <v>0</v>
          </cell>
          <cell r="F2096">
            <v>-994480.63</v>
          </cell>
          <cell r="G2096">
            <v>994480.63</v>
          </cell>
        </row>
        <row r="2097">
          <cell r="A2097" t="str">
            <v>601288.SH</v>
          </cell>
          <cell r="B2097" t="str">
            <v>农业银行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</row>
        <row r="2098">
          <cell r="A2098" t="str">
            <v>601258.SH</v>
          </cell>
          <cell r="B2098" t="str">
            <v>庞大集团</v>
          </cell>
          <cell r="C2098">
            <v>0</v>
          </cell>
          <cell r="D2098">
            <v>0</v>
          </cell>
          <cell r="E2098">
            <v>0</v>
          </cell>
          <cell r="F2098">
            <v>13715471</v>
          </cell>
          <cell r="G2098">
            <v>-13715471</v>
          </cell>
        </row>
        <row r="2099">
          <cell r="A2099" t="str">
            <v>300033.SZ</v>
          </cell>
          <cell r="B2099" t="str">
            <v>同花顺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</row>
        <row r="2100">
          <cell r="A2100" t="str">
            <v>002848.SZ</v>
          </cell>
          <cell r="B2100" t="str">
            <v>高斯贝尔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</row>
        <row r="2101">
          <cell r="A2101" t="str">
            <v>601225.SH</v>
          </cell>
          <cell r="B2101" t="str">
            <v>陕西煤业</v>
          </cell>
          <cell r="C2101">
            <v>0</v>
          </cell>
          <cell r="D2101">
            <v>0</v>
          </cell>
          <cell r="E2101">
            <v>0</v>
          </cell>
          <cell r="F2101">
            <v>3492884.39</v>
          </cell>
          <cell r="G2101">
            <v>-3492884.39</v>
          </cell>
        </row>
        <row r="2102">
          <cell r="A2102" t="str">
            <v>600897.SH</v>
          </cell>
          <cell r="B2102" t="str">
            <v>厦门空港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</row>
        <row r="2103">
          <cell r="A2103" t="str">
            <v>601006.SH</v>
          </cell>
          <cell r="B2103" t="str">
            <v>大秦铁路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</row>
        <row r="2104">
          <cell r="A2104" t="str">
            <v>300013.SZ</v>
          </cell>
          <cell r="B2104" t="str">
            <v>新宁物流</v>
          </cell>
          <cell r="C2104">
            <v>0</v>
          </cell>
          <cell r="D2104">
            <v>0</v>
          </cell>
          <cell r="E2104">
            <v>0</v>
          </cell>
          <cell r="F2104">
            <v>12602576.48</v>
          </cell>
          <cell r="G2104">
            <v>-12602576.48</v>
          </cell>
        </row>
        <row r="2105">
          <cell r="A2105" t="str">
            <v>601169.SH</v>
          </cell>
          <cell r="B2105" t="str">
            <v>北京银行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</row>
        <row r="2106">
          <cell r="A2106" t="str">
            <v>600890.SH</v>
          </cell>
          <cell r="B2106" t="str">
            <v>*ST中房</v>
          </cell>
          <cell r="C2106">
            <v>0</v>
          </cell>
          <cell r="D2106">
            <v>0</v>
          </cell>
          <cell r="E2106">
            <v>0</v>
          </cell>
          <cell r="F2106">
            <v>612636.2</v>
          </cell>
          <cell r="G2106">
            <v>-612636.2</v>
          </cell>
        </row>
        <row r="2107">
          <cell r="A2107" t="str">
            <v>600959.SH</v>
          </cell>
          <cell r="B2107" t="str">
            <v>江苏有线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</row>
        <row r="2108">
          <cell r="A2108" t="str">
            <v>002820.SZ</v>
          </cell>
          <cell r="B2108" t="str">
            <v>桂发祥</v>
          </cell>
          <cell r="C2108">
            <v>0</v>
          </cell>
          <cell r="D2108">
            <v>0</v>
          </cell>
          <cell r="E2108">
            <v>0</v>
          </cell>
          <cell r="F2108">
            <v>-20195.33</v>
          </cell>
          <cell r="G2108">
            <v>20195.33</v>
          </cell>
        </row>
        <row r="2109">
          <cell r="A2109" t="str">
            <v>002812.SZ</v>
          </cell>
          <cell r="B2109" t="str">
            <v>恩捷股份</v>
          </cell>
          <cell r="C2109">
            <v>0</v>
          </cell>
          <cell r="D2109">
            <v>0</v>
          </cell>
          <cell r="E2109">
            <v>0</v>
          </cell>
          <cell r="F2109">
            <v>10959.19</v>
          </cell>
          <cell r="G2109">
            <v>-10959.19</v>
          </cell>
        </row>
        <row r="2110">
          <cell r="A2110" t="str">
            <v>601106.SH</v>
          </cell>
          <cell r="B2110" t="str">
            <v>中国一重</v>
          </cell>
          <cell r="C2110">
            <v>0</v>
          </cell>
          <cell r="D2110">
            <v>0</v>
          </cell>
          <cell r="E2110">
            <v>0</v>
          </cell>
          <cell r="F2110">
            <v>3395935.97</v>
          </cell>
          <cell r="G2110">
            <v>-3395935.97</v>
          </cell>
        </row>
        <row r="2111">
          <cell r="A2111" t="str">
            <v>002860.SZ</v>
          </cell>
          <cell r="B2111" t="str">
            <v>星帅尔</v>
          </cell>
          <cell r="C2111">
            <v>0</v>
          </cell>
          <cell r="D2111">
            <v>0</v>
          </cell>
          <cell r="E2111">
            <v>0</v>
          </cell>
          <cell r="F2111">
            <v>-2439.57</v>
          </cell>
          <cell r="G2111">
            <v>2439.57</v>
          </cell>
        </row>
        <row r="2112">
          <cell r="A2112" t="str">
            <v>002838.SZ</v>
          </cell>
          <cell r="B2112" t="str">
            <v>道恩股份</v>
          </cell>
          <cell r="C2112">
            <v>0</v>
          </cell>
          <cell r="D2112">
            <v>0</v>
          </cell>
          <cell r="E2112">
            <v>0</v>
          </cell>
          <cell r="F2112">
            <v>-1074115.05</v>
          </cell>
          <cell r="G2112">
            <v>1074115.05</v>
          </cell>
        </row>
        <row r="2113">
          <cell r="A2113" t="str">
            <v>601028.SH</v>
          </cell>
          <cell r="B2113" t="str">
            <v>玉龙股份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</row>
        <row r="2114">
          <cell r="A2114" t="str">
            <v>600896.SH</v>
          </cell>
          <cell r="B2114" t="str">
            <v>*ST海医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</row>
        <row r="2115">
          <cell r="A2115" t="str">
            <v>600909.SH</v>
          </cell>
          <cell r="B2115" t="str">
            <v>华安证券</v>
          </cell>
          <cell r="C2115">
            <v>0</v>
          </cell>
          <cell r="D2115">
            <v>0</v>
          </cell>
          <cell r="E2115">
            <v>0</v>
          </cell>
          <cell r="F2115">
            <v>-133947</v>
          </cell>
          <cell r="G2115">
            <v>133947</v>
          </cell>
        </row>
        <row r="2116">
          <cell r="A2116" t="str">
            <v>600895.SH</v>
          </cell>
          <cell r="B2116" t="str">
            <v>张江高科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</row>
        <row r="2117">
          <cell r="A2117" t="str">
            <v>600936.SH</v>
          </cell>
          <cell r="B2117" t="str">
            <v>广西广电</v>
          </cell>
          <cell r="C2117">
            <v>0</v>
          </cell>
          <cell r="D2117">
            <v>0</v>
          </cell>
          <cell r="E2117">
            <v>0</v>
          </cell>
          <cell r="F2117">
            <v>272181.34</v>
          </cell>
          <cell r="G2117">
            <v>-272181.34</v>
          </cell>
        </row>
        <row r="2118">
          <cell r="A2118" t="str">
            <v>600939.SH</v>
          </cell>
          <cell r="B2118" t="str">
            <v>重庆建工</v>
          </cell>
          <cell r="C2118">
            <v>0</v>
          </cell>
          <cell r="D2118">
            <v>0</v>
          </cell>
          <cell r="E2118">
            <v>0</v>
          </cell>
          <cell r="F2118">
            <v>94837396.8</v>
          </cell>
          <cell r="G2118">
            <v>-94837396.8</v>
          </cell>
        </row>
        <row r="2119">
          <cell r="A2119" t="str">
            <v>002859.SZ</v>
          </cell>
          <cell r="B2119" t="str">
            <v>洁美科技</v>
          </cell>
          <cell r="C2119">
            <v>0</v>
          </cell>
          <cell r="D2119">
            <v>0</v>
          </cell>
          <cell r="E2119">
            <v>0</v>
          </cell>
          <cell r="F2119">
            <v>115818.9</v>
          </cell>
          <cell r="G2119">
            <v>-115818.9</v>
          </cell>
        </row>
        <row r="2120">
          <cell r="A2120" t="str">
            <v>300017.SZ</v>
          </cell>
          <cell r="B2120" t="str">
            <v>网宿科技</v>
          </cell>
          <cell r="C2120">
            <v>0</v>
          </cell>
          <cell r="D2120">
            <v>0</v>
          </cell>
          <cell r="E2120">
            <v>0</v>
          </cell>
          <cell r="F2120">
            <v>538732.77</v>
          </cell>
          <cell r="G2120">
            <v>-538732.77</v>
          </cell>
        </row>
        <row r="2121">
          <cell r="A2121" t="str">
            <v>300030.SZ</v>
          </cell>
          <cell r="B2121" t="str">
            <v>阳普医疗</v>
          </cell>
          <cell r="C2121">
            <v>0</v>
          </cell>
          <cell r="D2121">
            <v>0</v>
          </cell>
          <cell r="E2121">
            <v>0</v>
          </cell>
          <cell r="F2121">
            <v>30095.02</v>
          </cell>
          <cell r="G2121">
            <v>-30095.02</v>
          </cell>
        </row>
        <row r="2122">
          <cell r="A2122" t="str">
            <v>002818.SZ</v>
          </cell>
          <cell r="B2122" t="str">
            <v>富森美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</row>
        <row r="2123">
          <cell r="A2123" t="str">
            <v>600963.SH</v>
          </cell>
          <cell r="B2123" t="str">
            <v>岳阳林纸</v>
          </cell>
          <cell r="C2123">
            <v>0</v>
          </cell>
          <cell r="D2123">
            <v>0</v>
          </cell>
          <cell r="E2123">
            <v>0</v>
          </cell>
          <cell r="F2123">
            <v>-11085.01</v>
          </cell>
          <cell r="G2123">
            <v>11085.01</v>
          </cell>
        </row>
        <row r="2124">
          <cell r="A2124" t="str">
            <v>601100.SH</v>
          </cell>
          <cell r="B2124" t="str">
            <v>恒立液压</v>
          </cell>
          <cell r="C2124">
            <v>0</v>
          </cell>
          <cell r="D2124">
            <v>0</v>
          </cell>
          <cell r="E2124">
            <v>0</v>
          </cell>
          <cell r="F2124">
            <v>-10781.94</v>
          </cell>
          <cell r="G2124">
            <v>10781.94</v>
          </cell>
        </row>
        <row r="2125">
          <cell r="A2125" t="str">
            <v>600961.SH</v>
          </cell>
          <cell r="B2125" t="str">
            <v>株冶集团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</row>
        <row r="2126">
          <cell r="A2126" t="str">
            <v>002853.SZ</v>
          </cell>
          <cell r="B2126" t="str">
            <v>皮阿诺</v>
          </cell>
          <cell r="C2126">
            <v>0</v>
          </cell>
          <cell r="D2126">
            <v>0</v>
          </cell>
          <cell r="E2126">
            <v>0</v>
          </cell>
          <cell r="F2126">
            <v>250.24</v>
          </cell>
          <cell r="G2126">
            <v>-250.24</v>
          </cell>
        </row>
        <row r="2127">
          <cell r="A2127" t="str">
            <v>300031.SZ</v>
          </cell>
          <cell r="B2127" t="str">
            <v>宝通科技</v>
          </cell>
          <cell r="C2127">
            <v>0</v>
          </cell>
          <cell r="D2127">
            <v>0</v>
          </cell>
          <cell r="E2127">
            <v>0</v>
          </cell>
          <cell r="F2127">
            <v>931616.4</v>
          </cell>
          <cell r="G2127">
            <v>-931616.4</v>
          </cell>
        </row>
        <row r="2128">
          <cell r="A2128" t="str">
            <v>600969.SH</v>
          </cell>
          <cell r="B2128" t="str">
            <v>郴电国际</v>
          </cell>
          <cell r="C2128">
            <v>0</v>
          </cell>
          <cell r="D2128">
            <v>0</v>
          </cell>
          <cell r="E2128">
            <v>0</v>
          </cell>
          <cell r="F2128">
            <v>283716.12</v>
          </cell>
          <cell r="G2128">
            <v>-283716.12</v>
          </cell>
        </row>
        <row r="2129">
          <cell r="A2129" t="str">
            <v>002856.SZ</v>
          </cell>
          <cell r="B2129" t="str">
            <v>美芝股份</v>
          </cell>
          <cell r="C2129">
            <v>0</v>
          </cell>
          <cell r="D2129">
            <v>0</v>
          </cell>
          <cell r="E2129">
            <v>0</v>
          </cell>
          <cell r="F2129">
            <v>466890.68</v>
          </cell>
          <cell r="G2129">
            <v>-466890.68</v>
          </cell>
        </row>
        <row r="2130">
          <cell r="A2130" t="str">
            <v>002852.SZ</v>
          </cell>
          <cell r="B2130" t="str">
            <v>道道全</v>
          </cell>
          <cell r="C2130">
            <v>0</v>
          </cell>
          <cell r="D2130">
            <v>0</v>
          </cell>
          <cell r="E2130">
            <v>0</v>
          </cell>
          <cell r="F2130">
            <v>-1765.42</v>
          </cell>
          <cell r="G2130">
            <v>1765.42</v>
          </cell>
        </row>
        <row r="2131">
          <cell r="A2131" t="str">
            <v>300020.SZ</v>
          </cell>
          <cell r="B2131" t="str">
            <v>银江技术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</row>
        <row r="2132">
          <cell r="A2132" t="str">
            <v>002866.SZ</v>
          </cell>
          <cell r="B2132" t="str">
            <v>传艺科技</v>
          </cell>
          <cell r="C2132">
            <v>0</v>
          </cell>
          <cell r="D2132">
            <v>0</v>
          </cell>
          <cell r="E2132">
            <v>0</v>
          </cell>
          <cell r="F2132">
            <v>997097.73</v>
          </cell>
          <cell r="G2132">
            <v>-997097.73</v>
          </cell>
        </row>
        <row r="2133">
          <cell r="A2133" t="str">
            <v>600926.SH</v>
          </cell>
          <cell r="B2133" t="str">
            <v>杭州银行</v>
          </cell>
          <cell r="C2133">
            <v>0</v>
          </cell>
          <cell r="D2133">
            <v>0</v>
          </cell>
          <cell r="E2133">
            <v>0</v>
          </cell>
          <cell r="F2133">
            <v>95000</v>
          </cell>
          <cell r="G2133">
            <v>-95000</v>
          </cell>
        </row>
        <row r="2134">
          <cell r="A2134" t="str">
            <v>002873.SZ</v>
          </cell>
          <cell r="B2134" t="str">
            <v>新天药业</v>
          </cell>
          <cell r="C2134">
            <v>0</v>
          </cell>
          <cell r="D2134">
            <v>0</v>
          </cell>
          <cell r="E2134">
            <v>0</v>
          </cell>
          <cell r="F2134">
            <v>-95098.77</v>
          </cell>
          <cell r="G2134">
            <v>95098.77</v>
          </cell>
        </row>
        <row r="2135">
          <cell r="A2135" t="str">
            <v>300025.SZ</v>
          </cell>
          <cell r="B2135" t="str">
            <v>华星创业</v>
          </cell>
          <cell r="C2135">
            <v>0</v>
          </cell>
          <cell r="D2135">
            <v>0</v>
          </cell>
          <cell r="E2135">
            <v>0</v>
          </cell>
          <cell r="F2135">
            <v>51508.27</v>
          </cell>
          <cell r="G2135">
            <v>-51508.27</v>
          </cell>
        </row>
        <row r="2136">
          <cell r="A2136" t="str">
            <v>300021.SZ</v>
          </cell>
          <cell r="B2136" t="str">
            <v>大禹节水</v>
          </cell>
          <cell r="C2136">
            <v>0</v>
          </cell>
          <cell r="D2136">
            <v>0</v>
          </cell>
          <cell r="E2136">
            <v>0</v>
          </cell>
          <cell r="F2136">
            <v>980923.65</v>
          </cell>
          <cell r="G2136">
            <v>-980923.65</v>
          </cell>
        </row>
        <row r="2137">
          <cell r="A2137" t="str">
            <v>600975.SH</v>
          </cell>
          <cell r="B2137" t="str">
            <v>新五丰</v>
          </cell>
          <cell r="C2137">
            <v>0</v>
          </cell>
          <cell r="D2137">
            <v>0</v>
          </cell>
          <cell r="E2137">
            <v>0</v>
          </cell>
          <cell r="F2137">
            <v>95584.02</v>
          </cell>
          <cell r="G2137">
            <v>-95584.02</v>
          </cell>
        </row>
        <row r="2138">
          <cell r="A2138" t="str">
            <v>601012.SH</v>
          </cell>
          <cell r="B2138" t="str">
            <v>隆基股份</v>
          </cell>
          <cell r="C2138">
            <v>0</v>
          </cell>
          <cell r="D2138">
            <v>0</v>
          </cell>
          <cell r="E2138">
            <v>0</v>
          </cell>
          <cell r="F2138">
            <v>-16873453.1</v>
          </cell>
          <cell r="G2138">
            <v>16873453.1</v>
          </cell>
        </row>
        <row r="2139">
          <cell r="A2139" t="str">
            <v>300037.SZ</v>
          </cell>
          <cell r="B2139" t="str">
            <v>新宙邦</v>
          </cell>
          <cell r="C2139">
            <v>0</v>
          </cell>
          <cell r="D2139">
            <v>0</v>
          </cell>
          <cell r="E2139">
            <v>0</v>
          </cell>
          <cell r="F2139">
            <v>-544507.34</v>
          </cell>
          <cell r="G2139">
            <v>544507.34</v>
          </cell>
        </row>
        <row r="2140">
          <cell r="A2140" t="str">
            <v>601002.SH</v>
          </cell>
          <cell r="B2140" t="str">
            <v>晋亿实业</v>
          </cell>
          <cell r="C2140">
            <v>0</v>
          </cell>
          <cell r="D2140">
            <v>0</v>
          </cell>
          <cell r="E2140">
            <v>0</v>
          </cell>
          <cell r="F2140">
            <v>-63687.79</v>
          </cell>
          <cell r="G2140">
            <v>63687.79</v>
          </cell>
        </row>
        <row r="2141">
          <cell r="A2141" t="str">
            <v>601088.SH</v>
          </cell>
          <cell r="B2141" t="str">
            <v>中国神华</v>
          </cell>
          <cell r="C2141">
            <v>0</v>
          </cell>
          <cell r="D2141">
            <v>0</v>
          </cell>
          <cell r="E2141">
            <v>0</v>
          </cell>
          <cell r="F2141">
            <v>445000000</v>
          </cell>
          <cell r="G2141">
            <v>-445000000</v>
          </cell>
        </row>
        <row r="2142">
          <cell r="A2142" t="str">
            <v>601118.SH</v>
          </cell>
          <cell r="B2142" t="str">
            <v>海南橡胶</v>
          </cell>
          <cell r="C2142">
            <v>0</v>
          </cell>
          <cell r="D2142">
            <v>0</v>
          </cell>
          <cell r="E2142">
            <v>0</v>
          </cell>
          <cell r="F2142">
            <v>10233.44</v>
          </cell>
          <cell r="G2142">
            <v>-10233.44</v>
          </cell>
        </row>
        <row r="2143">
          <cell r="A2143" t="str">
            <v>601021.SH</v>
          </cell>
          <cell r="B2143" t="str">
            <v>春秋航空</v>
          </cell>
          <cell r="C2143">
            <v>0</v>
          </cell>
          <cell r="D2143">
            <v>0</v>
          </cell>
          <cell r="E2143">
            <v>0</v>
          </cell>
          <cell r="F2143">
            <v>1928438</v>
          </cell>
          <cell r="G2143">
            <v>-1928438</v>
          </cell>
        </row>
        <row r="2144">
          <cell r="A2144" t="str">
            <v>300038.SZ</v>
          </cell>
          <cell r="B2144" t="str">
            <v>*ST数知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</row>
        <row r="2145">
          <cell r="A2145" t="str">
            <v>601009.SH</v>
          </cell>
          <cell r="B2145" t="str">
            <v>南京银行</v>
          </cell>
          <cell r="C2145">
            <v>0</v>
          </cell>
          <cell r="D2145">
            <v>0</v>
          </cell>
          <cell r="E2145">
            <v>0</v>
          </cell>
          <cell r="F2145">
            <v>-745000</v>
          </cell>
          <cell r="G2145">
            <v>745000</v>
          </cell>
        </row>
        <row r="2146">
          <cell r="A2146" t="str">
            <v>601016.SH</v>
          </cell>
          <cell r="B2146" t="str">
            <v>节能风电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</row>
        <row r="2147">
          <cell r="A2147" t="str">
            <v>300044.SZ</v>
          </cell>
          <cell r="B2147" t="str">
            <v>*ST赛为</v>
          </cell>
          <cell r="C2147">
            <v>0</v>
          </cell>
          <cell r="D2147">
            <v>0</v>
          </cell>
          <cell r="E2147">
            <v>0</v>
          </cell>
          <cell r="F2147">
            <v>119902.14</v>
          </cell>
          <cell r="G2147">
            <v>-119902.14</v>
          </cell>
        </row>
        <row r="2148">
          <cell r="A2148" t="str">
            <v>601098.SH</v>
          </cell>
          <cell r="B2148" t="str">
            <v>中南传媒</v>
          </cell>
          <cell r="C2148">
            <v>0</v>
          </cell>
          <cell r="D2148">
            <v>0</v>
          </cell>
          <cell r="E2148">
            <v>0</v>
          </cell>
          <cell r="F2148">
            <v>675412</v>
          </cell>
          <cell r="G2148">
            <v>-675412</v>
          </cell>
        </row>
        <row r="2149">
          <cell r="A2149" t="str">
            <v>601116.SH</v>
          </cell>
          <cell r="B2149" t="str">
            <v>三江购物</v>
          </cell>
          <cell r="C2149">
            <v>0</v>
          </cell>
          <cell r="D2149">
            <v>0</v>
          </cell>
          <cell r="E2149">
            <v>0</v>
          </cell>
          <cell r="F2149">
            <v>9381615.01</v>
          </cell>
          <cell r="G2149">
            <v>-9381615.01</v>
          </cell>
        </row>
        <row r="2150">
          <cell r="A2150" t="str">
            <v>300019.SZ</v>
          </cell>
          <cell r="B2150" t="str">
            <v>硅宝科技</v>
          </cell>
          <cell r="C2150">
            <v>0</v>
          </cell>
          <cell r="D2150">
            <v>0</v>
          </cell>
          <cell r="E2150">
            <v>0</v>
          </cell>
          <cell r="F2150">
            <v>110120.22</v>
          </cell>
          <cell r="G2150">
            <v>-110120.22</v>
          </cell>
        </row>
        <row r="2151">
          <cell r="A2151" t="str">
            <v>601200.SH</v>
          </cell>
          <cell r="B2151" t="str">
            <v>上海环境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</row>
        <row r="2152">
          <cell r="A2152" t="str">
            <v>601127.SH</v>
          </cell>
          <cell r="B2152" t="str">
            <v>小康股份</v>
          </cell>
          <cell r="C2152">
            <v>0</v>
          </cell>
          <cell r="D2152">
            <v>0</v>
          </cell>
          <cell r="E2152">
            <v>0</v>
          </cell>
          <cell r="F2152">
            <v>529931927.18</v>
          </cell>
          <cell r="G2152">
            <v>-529931927.18</v>
          </cell>
        </row>
        <row r="2153">
          <cell r="A2153" t="str">
            <v>601099.SH</v>
          </cell>
          <cell r="B2153" t="str">
            <v>太平洋</v>
          </cell>
          <cell r="C2153">
            <v>0</v>
          </cell>
          <cell r="D2153">
            <v>0</v>
          </cell>
          <cell r="E2153">
            <v>0</v>
          </cell>
          <cell r="F2153">
            <v>105576.64</v>
          </cell>
          <cell r="G2153">
            <v>-105576.64</v>
          </cell>
        </row>
        <row r="2154">
          <cell r="A2154" t="str">
            <v>002872.SZ</v>
          </cell>
          <cell r="B2154" t="str">
            <v>ST天圣</v>
          </cell>
          <cell r="C2154">
            <v>0</v>
          </cell>
          <cell r="D2154">
            <v>0</v>
          </cell>
          <cell r="E2154">
            <v>0</v>
          </cell>
          <cell r="F2154">
            <v>8773532.02</v>
          </cell>
          <cell r="G2154">
            <v>-8773532.02</v>
          </cell>
        </row>
        <row r="2155">
          <cell r="A2155" t="str">
            <v>600997.SH</v>
          </cell>
          <cell r="B2155" t="str">
            <v>开滦股份</v>
          </cell>
          <cell r="C2155">
            <v>0</v>
          </cell>
          <cell r="D2155">
            <v>0</v>
          </cell>
          <cell r="E2155">
            <v>0</v>
          </cell>
          <cell r="F2155">
            <v>77339.05</v>
          </cell>
          <cell r="G2155">
            <v>-77339.05</v>
          </cell>
        </row>
        <row r="2156">
          <cell r="A2156" t="str">
            <v>601128.SH</v>
          </cell>
          <cell r="B2156" t="str">
            <v>常熟银行</v>
          </cell>
          <cell r="C2156">
            <v>0</v>
          </cell>
          <cell r="D2156">
            <v>0</v>
          </cell>
          <cell r="E2156">
            <v>0</v>
          </cell>
          <cell r="F2156">
            <v>1643000</v>
          </cell>
          <cell r="G2156">
            <v>-1643000</v>
          </cell>
        </row>
        <row r="2157">
          <cell r="A2157" t="str">
            <v>300029.SZ</v>
          </cell>
          <cell r="B2157" t="str">
            <v>*ST天龙</v>
          </cell>
          <cell r="C2157">
            <v>0</v>
          </cell>
          <cell r="D2157">
            <v>0</v>
          </cell>
          <cell r="E2157">
            <v>0</v>
          </cell>
          <cell r="F2157">
            <v>-15875.5</v>
          </cell>
          <cell r="G2157">
            <v>15875.5</v>
          </cell>
        </row>
        <row r="2158">
          <cell r="A2158" t="str">
            <v>002878.SZ</v>
          </cell>
          <cell r="B2158" t="str">
            <v>元隆雅图</v>
          </cell>
          <cell r="C2158">
            <v>0</v>
          </cell>
          <cell r="D2158">
            <v>0</v>
          </cell>
          <cell r="E2158">
            <v>0</v>
          </cell>
          <cell r="F2158">
            <v>109489.56</v>
          </cell>
          <cell r="G2158">
            <v>-109489.56</v>
          </cell>
        </row>
        <row r="2159">
          <cell r="A2159" t="str">
            <v>300040.SZ</v>
          </cell>
          <cell r="B2159" t="str">
            <v>九洲集团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</row>
        <row r="2160">
          <cell r="A2160" t="str">
            <v>300032.SZ</v>
          </cell>
          <cell r="B2160" t="str">
            <v>金龙机电</v>
          </cell>
          <cell r="C2160">
            <v>0</v>
          </cell>
          <cell r="D2160">
            <v>0</v>
          </cell>
          <cell r="E2160">
            <v>0</v>
          </cell>
          <cell r="F2160">
            <v>-852456.46</v>
          </cell>
          <cell r="G2160">
            <v>852456.46</v>
          </cell>
        </row>
        <row r="2161">
          <cell r="A2161" t="str">
            <v>601211.SH</v>
          </cell>
          <cell r="B2161" t="str">
            <v>国泰君安</v>
          </cell>
          <cell r="C2161">
            <v>0</v>
          </cell>
          <cell r="D2161">
            <v>0</v>
          </cell>
          <cell r="E2161">
            <v>0</v>
          </cell>
          <cell r="F2161">
            <v>29979330</v>
          </cell>
          <cell r="G2161">
            <v>-29979330</v>
          </cell>
        </row>
        <row r="2162">
          <cell r="A2162" t="str">
            <v>601212.SH</v>
          </cell>
          <cell r="B2162" t="str">
            <v>白银有色</v>
          </cell>
          <cell r="C2162">
            <v>0</v>
          </cell>
          <cell r="D2162">
            <v>0</v>
          </cell>
          <cell r="E2162">
            <v>0</v>
          </cell>
          <cell r="F2162">
            <v>23512237.03</v>
          </cell>
          <cell r="G2162">
            <v>-23512237.03</v>
          </cell>
        </row>
        <row r="2163">
          <cell r="A2163" t="str">
            <v>601179.SH</v>
          </cell>
          <cell r="B2163" t="str">
            <v>中国西电</v>
          </cell>
          <cell r="C2163">
            <v>0</v>
          </cell>
          <cell r="D2163">
            <v>0</v>
          </cell>
          <cell r="E2163">
            <v>0</v>
          </cell>
          <cell r="F2163">
            <v>38582810.56</v>
          </cell>
          <cell r="G2163">
            <v>-38582810.56</v>
          </cell>
        </row>
        <row r="2164">
          <cell r="A2164" t="str">
            <v>300047.SZ</v>
          </cell>
          <cell r="B2164" t="str">
            <v>天源迪科</v>
          </cell>
          <cell r="C2164">
            <v>0</v>
          </cell>
          <cell r="D2164">
            <v>0</v>
          </cell>
          <cell r="E2164">
            <v>0</v>
          </cell>
          <cell r="F2164">
            <v>-165257.76</v>
          </cell>
          <cell r="G2164">
            <v>165257.76</v>
          </cell>
        </row>
        <row r="2165">
          <cell r="A2165" t="str">
            <v>601188.SH</v>
          </cell>
          <cell r="B2165" t="str">
            <v>龙江交通</v>
          </cell>
          <cell r="C2165">
            <v>0</v>
          </cell>
          <cell r="D2165">
            <v>0</v>
          </cell>
          <cell r="E2165">
            <v>0</v>
          </cell>
          <cell r="F2165">
            <v>28662.78</v>
          </cell>
          <cell r="G2165">
            <v>-28662.78</v>
          </cell>
        </row>
        <row r="2166">
          <cell r="A2166" t="str">
            <v>300041.SZ</v>
          </cell>
          <cell r="B2166" t="str">
            <v>回天新材</v>
          </cell>
          <cell r="C2166">
            <v>0</v>
          </cell>
          <cell r="D2166">
            <v>0</v>
          </cell>
          <cell r="E2166">
            <v>0</v>
          </cell>
          <cell r="F2166">
            <v>48879.64</v>
          </cell>
          <cell r="G2166">
            <v>-48879.64</v>
          </cell>
        </row>
        <row r="2167">
          <cell r="A2167" t="str">
            <v>601311.SH</v>
          </cell>
          <cell r="B2167" t="str">
            <v>骆驼股份</v>
          </cell>
          <cell r="C2167">
            <v>0</v>
          </cell>
          <cell r="D2167">
            <v>0</v>
          </cell>
          <cell r="E2167">
            <v>0</v>
          </cell>
          <cell r="F2167">
            <v>-19268.74</v>
          </cell>
          <cell r="G2167">
            <v>19268.74</v>
          </cell>
        </row>
        <row r="2168">
          <cell r="A2168" t="str">
            <v>601238.SH</v>
          </cell>
          <cell r="B2168" t="str">
            <v>广汽集团</v>
          </cell>
          <cell r="C2168">
            <v>0</v>
          </cell>
          <cell r="D2168">
            <v>0</v>
          </cell>
          <cell r="E2168">
            <v>0</v>
          </cell>
          <cell r="F2168">
            <v>21661793</v>
          </cell>
          <cell r="G2168">
            <v>-21661793</v>
          </cell>
        </row>
        <row r="2169">
          <cell r="A2169" t="str">
            <v>300063.SZ</v>
          </cell>
          <cell r="B2169" t="str">
            <v>天龙集团</v>
          </cell>
          <cell r="C2169">
            <v>0</v>
          </cell>
          <cell r="D2169">
            <v>0</v>
          </cell>
          <cell r="E2169">
            <v>0</v>
          </cell>
          <cell r="F2169">
            <v>-1301385.91</v>
          </cell>
          <cell r="G2169">
            <v>1301385.91</v>
          </cell>
        </row>
        <row r="2170">
          <cell r="A2170" t="str">
            <v>300042.SZ</v>
          </cell>
          <cell r="B2170" t="str">
            <v>朗科科技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</row>
        <row r="2171">
          <cell r="A2171" t="str">
            <v>601318.SH</v>
          </cell>
          <cell r="B2171" t="str">
            <v>中国平安</v>
          </cell>
          <cell r="C2171">
            <v>0</v>
          </cell>
          <cell r="D2171">
            <v>0</v>
          </cell>
          <cell r="E2171">
            <v>0</v>
          </cell>
          <cell r="F2171">
            <v>26000000</v>
          </cell>
          <cell r="G2171">
            <v>-26000000</v>
          </cell>
        </row>
        <row r="2172">
          <cell r="A2172" t="str">
            <v>300048.SZ</v>
          </cell>
          <cell r="B2172" t="str">
            <v>合康新能</v>
          </cell>
          <cell r="C2172">
            <v>0</v>
          </cell>
          <cell r="D2172">
            <v>0</v>
          </cell>
          <cell r="E2172">
            <v>0</v>
          </cell>
          <cell r="F2172">
            <v>-26623525.51</v>
          </cell>
          <cell r="G2172">
            <v>26623525.51</v>
          </cell>
        </row>
        <row r="2173">
          <cell r="A2173" t="str">
            <v>601333.SH</v>
          </cell>
          <cell r="B2173" t="str">
            <v>广深铁路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</row>
        <row r="2174">
          <cell r="A2174" t="str">
            <v>300049.SZ</v>
          </cell>
          <cell r="B2174" t="str">
            <v>福瑞股份</v>
          </cell>
          <cell r="C2174">
            <v>0</v>
          </cell>
          <cell r="D2174">
            <v>0</v>
          </cell>
          <cell r="E2174">
            <v>0</v>
          </cell>
          <cell r="F2174">
            <v>-186288.68</v>
          </cell>
          <cell r="G2174">
            <v>186288.68</v>
          </cell>
        </row>
        <row r="2175">
          <cell r="A2175" t="str">
            <v>300050.SZ</v>
          </cell>
          <cell r="B2175" t="str">
            <v>世纪鼎利</v>
          </cell>
          <cell r="C2175">
            <v>0</v>
          </cell>
          <cell r="D2175">
            <v>0</v>
          </cell>
          <cell r="E2175">
            <v>0</v>
          </cell>
          <cell r="F2175">
            <v>-24411.19</v>
          </cell>
          <cell r="G2175">
            <v>24411.19</v>
          </cell>
        </row>
        <row r="2176">
          <cell r="A2176" t="str">
            <v>601519.SH</v>
          </cell>
          <cell r="B2176" t="str">
            <v>大智慧</v>
          </cell>
          <cell r="C2176">
            <v>0</v>
          </cell>
          <cell r="D2176">
            <v>0</v>
          </cell>
          <cell r="E2176">
            <v>0</v>
          </cell>
          <cell r="F2176">
            <v>-42063.4</v>
          </cell>
          <cell r="G2176">
            <v>42063.4</v>
          </cell>
        </row>
        <row r="2177">
          <cell r="A2177" t="str">
            <v>601366.SH</v>
          </cell>
          <cell r="B2177" t="str">
            <v>利群股份</v>
          </cell>
          <cell r="C2177">
            <v>0</v>
          </cell>
          <cell r="D2177">
            <v>0</v>
          </cell>
          <cell r="E2177">
            <v>0</v>
          </cell>
          <cell r="F2177">
            <v>168728816.46</v>
          </cell>
          <cell r="G2177">
            <v>-168728816.46</v>
          </cell>
        </row>
        <row r="2178">
          <cell r="A2178" t="str">
            <v>601633.SH</v>
          </cell>
          <cell r="B2178" t="str">
            <v>长城汽车</v>
          </cell>
          <cell r="C2178">
            <v>0</v>
          </cell>
          <cell r="D2178">
            <v>0</v>
          </cell>
          <cell r="E2178">
            <v>0</v>
          </cell>
          <cell r="F2178">
            <v>-13987484.43</v>
          </cell>
          <cell r="G2178">
            <v>13987484.43</v>
          </cell>
        </row>
        <row r="2179">
          <cell r="A2179" t="str">
            <v>300051.SZ</v>
          </cell>
          <cell r="B2179" t="str">
            <v>ST三五</v>
          </cell>
          <cell r="C2179">
            <v>0</v>
          </cell>
          <cell r="D2179">
            <v>0</v>
          </cell>
          <cell r="E2179">
            <v>0</v>
          </cell>
          <cell r="F2179">
            <v>37566.46</v>
          </cell>
          <cell r="G2179">
            <v>-37566.46</v>
          </cell>
        </row>
        <row r="2180">
          <cell r="A2180" t="str">
            <v>300056.SZ</v>
          </cell>
          <cell r="B2180" t="str">
            <v>中创环保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</row>
        <row r="2181">
          <cell r="A2181" t="str">
            <v>601567.SH</v>
          </cell>
          <cell r="B2181" t="str">
            <v>三星医疗</v>
          </cell>
          <cell r="C2181">
            <v>0</v>
          </cell>
          <cell r="D2181">
            <v>0</v>
          </cell>
          <cell r="E2181">
            <v>0</v>
          </cell>
          <cell r="F2181">
            <v>-274174.39</v>
          </cell>
          <cell r="G2181">
            <v>274174.39</v>
          </cell>
        </row>
        <row r="2182">
          <cell r="A2182" t="str">
            <v>300054.SZ</v>
          </cell>
          <cell r="B2182" t="str">
            <v>鼎龙股份</v>
          </cell>
          <cell r="C2182">
            <v>0</v>
          </cell>
          <cell r="D2182">
            <v>0</v>
          </cell>
          <cell r="E2182">
            <v>0</v>
          </cell>
          <cell r="F2182">
            <v>135232.71</v>
          </cell>
          <cell r="G2182">
            <v>-135232.71</v>
          </cell>
        </row>
        <row r="2183">
          <cell r="A2183" t="str">
            <v>601369.SH</v>
          </cell>
          <cell r="B2183" t="str">
            <v>陕鼓动力</v>
          </cell>
          <cell r="C2183">
            <v>0</v>
          </cell>
          <cell r="D2183">
            <v>0</v>
          </cell>
          <cell r="E2183">
            <v>0</v>
          </cell>
          <cell r="F2183">
            <v>583404.63</v>
          </cell>
          <cell r="G2183">
            <v>-583404.63</v>
          </cell>
        </row>
        <row r="2184">
          <cell r="A2184" t="str">
            <v>300052.SZ</v>
          </cell>
          <cell r="B2184" t="str">
            <v>中青宝</v>
          </cell>
          <cell r="C2184">
            <v>0</v>
          </cell>
          <cell r="D2184">
            <v>0</v>
          </cell>
          <cell r="E2184">
            <v>0</v>
          </cell>
          <cell r="F2184">
            <v>50532.79</v>
          </cell>
          <cell r="G2184">
            <v>-50532.79</v>
          </cell>
        </row>
        <row r="2185">
          <cell r="A2185" t="str">
            <v>601515.SH</v>
          </cell>
          <cell r="B2185" t="str">
            <v>东风股份</v>
          </cell>
          <cell r="C2185">
            <v>0</v>
          </cell>
          <cell r="D2185">
            <v>0</v>
          </cell>
          <cell r="E2185">
            <v>0</v>
          </cell>
          <cell r="F2185">
            <v>4560776.09</v>
          </cell>
          <cell r="G2185">
            <v>-4560776.09</v>
          </cell>
        </row>
        <row r="2186">
          <cell r="A2186" t="str">
            <v>300068.SZ</v>
          </cell>
          <cell r="B2186" t="str">
            <v>南都电源</v>
          </cell>
          <cell r="C2186">
            <v>0</v>
          </cell>
          <cell r="D2186">
            <v>0</v>
          </cell>
          <cell r="E2186">
            <v>0</v>
          </cell>
          <cell r="F2186">
            <v>514366.15</v>
          </cell>
          <cell r="G2186">
            <v>-514366.15</v>
          </cell>
        </row>
        <row r="2187">
          <cell r="A2187" t="str">
            <v>601600.SH</v>
          </cell>
          <cell r="B2187" t="str">
            <v>中国铝业</v>
          </cell>
          <cell r="C2187">
            <v>0</v>
          </cell>
          <cell r="D2187">
            <v>0</v>
          </cell>
          <cell r="E2187">
            <v>0</v>
          </cell>
          <cell r="F2187">
            <v>32176000</v>
          </cell>
          <cell r="G2187">
            <v>-32176000</v>
          </cell>
        </row>
        <row r="2188">
          <cell r="A2188" t="str">
            <v>601588.SH</v>
          </cell>
          <cell r="B2188" t="str">
            <v>北辰实业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</row>
        <row r="2189">
          <cell r="A2189" t="str">
            <v>601390.SH</v>
          </cell>
          <cell r="B2189" t="str">
            <v>中国中铁</v>
          </cell>
          <cell r="C2189">
            <v>0</v>
          </cell>
          <cell r="D2189">
            <v>0</v>
          </cell>
          <cell r="E2189">
            <v>0</v>
          </cell>
          <cell r="F2189">
            <v>255240000</v>
          </cell>
          <cell r="G2189">
            <v>-255240000</v>
          </cell>
        </row>
        <row r="2190">
          <cell r="A2190" t="str">
            <v>300065.SZ</v>
          </cell>
          <cell r="B2190" t="str">
            <v>海兰信</v>
          </cell>
          <cell r="C2190">
            <v>0</v>
          </cell>
          <cell r="D2190">
            <v>0</v>
          </cell>
          <cell r="E2190">
            <v>0</v>
          </cell>
          <cell r="F2190">
            <v>38165.84</v>
          </cell>
          <cell r="G2190">
            <v>-38165.84</v>
          </cell>
        </row>
        <row r="2191">
          <cell r="A2191" t="str">
            <v>300058.SZ</v>
          </cell>
          <cell r="B2191" t="str">
            <v>蓝色光标</v>
          </cell>
          <cell r="C2191">
            <v>0</v>
          </cell>
          <cell r="D2191">
            <v>0</v>
          </cell>
          <cell r="E2191">
            <v>0</v>
          </cell>
          <cell r="F2191">
            <v>-1478935.39</v>
          </cell>
          <cell r="G2191">
            <v>1478935.39</v>
          </cell>
        </row>
        <row r="2192">
          <cell r="A2192" t="str">
            <v>601668.SH</v>
          </cell>
          <cell r="B2192" t="str">
            <v>中国建筑</v>
          </cell>
          <cell r="C2192">
            <v>0</v>
          </cell>
          <cell r="D2192">
            <v>0</v>
          </cell>
          <cell r="E2192">
            <v>0</v>
          </cell>
          <cell r="F2192">
            <v>145136000</v>
          </cell>
          <cell r="G2192">
            <v>-145136000</v>
          </cell>
        </row>
        <row r="2193">
          <cell r="A2193" t="str">
            <v>300076.SZ</v>
          </cell>
          <cell r="B2193" t="str">
            <v>GQY视讯</v>
          </cell>
          <cell r="C2193">
            <v>0</v>
          </cell>
          <cell r="D2193">
            <v>0</v>
          </cell>
          <cell r="E2193">
            <v>0</v>
          </cell>
          <cell r="F2193">
            <v>121538.97</v>
          </cell>
          <cell r="G2193">
            <v>-121538.97</v>
          </cell>
        </row>
        <row r="2194">
          <cell r="A2194" t="str">
            <v>300067.SZ</v>
          </cell>
          <cell r="B2194" t="str">
            <v>安诺其</v>
          </cell>
          <cell r="C2194">
            <v>0</v>
          </cell>
          <cell r="D2194">
            <v>0</v>
          </cell>
          <cell r="E2194">
            <v>0</v>
          </cell>
          <cell r="F2194">
            <v>-0.91</v>
          </cell>
          <cell r="G2194">
            <v>0.91</v>
          </cell>
        </row>
        <row r="2195">
          <cell r="A2195" t="str">
            <v>601339.SH</v>
          </cell>
          <cell r="B2195" t="str">
            <v>百隆东方</v>
          </cell>
          <cell r="C2195">
            <v>0</v>
          </cell>
          <cell r="D2195">
            <v>0</v>
          </cell>
          <cell r="E2195">
            <v>0</v>
          </cell>
          <cell r="F2195">
            <v>-2470625.59</v>
          </cell>
          <cell r="G2195">
            <v>2470625.59</v>
          </cell>
        </row>
        <row r="2196">
          <cell r="A2196" t="str">
            <v>601616.SH</v>
          </cell>
          <cell r="B2196" t="str">
            <v>广电电气</v>
          </cell>
          <cell r="C2196">
            <v>0</v>
          </cell>
          <cell r="D2196">
            <v>0</v>
          </cell>
          <cell r="E2196">
            <v>0</v>
          </cell>
          <cell r="F2196">
            <v>5961760.95</v>
          </cell>
          <cell r="G2196">
            <v>-5961760.95</v>
          </cell>
        </row>
        <row r="2197">
          <cell r="A2197" t="str">
            <v>601677.SH</v>
          </cell>
          <cell r="B2197" t="str">
            <v>明泰铝业</v>
          </cell>
          <cell r="C2197">
            <v>0</v>
          </cell>
          <cell r="D2197">
            <v>0</v>
          </cell>
          <cell r="E2197">
            <v>0</v>
          </cell>
          <cell r="F2197">
            <v>-5078103.8</v>
          </cell>
          <cell r="G2197">
            <v>5078103.8</v>
          </cell>
        </row>
        <row r="2198">
          <cell r="A2198" t="str">
            <v>601599.SH</v>
          </cell>
          <cell r="B2198" t="str">
            <v>浙文影业</v>
          </cell>
          <cell r="C2198">
            <v>0</v>
          </cell>
          <cell r="D2198">
            <v>0</v>
          </cell>
          <cell r="E2198">
            <v>0</v>
          </cell>
          <cell r="F2198">
            <v>-3493489.18</v>
          </cell>
          <cell r="G2198">
            <v>3493489.18</v>
          </cell>
        </row>
        <row r="2199">
          <cell r="A2199" t="str">
            <v>300077.SZ</v>
          </cell>
          <cell r="B2199" t="str">
            <v>国民技术</v>
          </cell>
          <cell r="C2199">
            <v>0</v>
          </cell>
          <cell r="D2199">
            <v>0</v>
          </cell>
          <cell r="E2199">
            <v>0</v>
          </cell>
          <cell r="F2199">
            <v>-22367.83</v>
          </cell>
          <cell r="G2199">
            <v>22367.83</v>
          </cell>
        </row>
        <row r="2200">
          <cell r="A2200" t="str">
            <v>601518.SH</v>
          </cell>
          <cell r="B2200" t="str">
            <v>吉林高速</v>
          </cell>
          <cell r="C2200">
            <v>0</v>
          </cell>
          <cell r="D2200">
            <v>0</v>
          </cell>
          <cell r="E2200">
            <v>0</v>
          </cell>
          <cell r="F2200">
            <v>-77550.11</v>
          </cell>
          <cell r="G2200">
            <v>77550.11</v>
          </cell>
        </row>
        <row r="2201">
          <cell r="A2201" t="str">
            <v>601718.SH</v>
          </cell>
          <cell r="B2201" t="str">
            <v>际华集团</v>
          </cell>
          <cell r="C2201">
            <v>0</v>
          </cell>
          <cell r="D2201">
            <v>0</v>
          </cell>
          <cell r="E2201">
            <v>0</v>
          </cell>
          <cell r="F2201">
            <v>4600910.01</v>
          </cell>
          <cell r="G2201">
            <v>-4600910.01</v>
          </cell>
        </row>
        <row r="2202">
          <cell r="A2202" t="str">
            <v>601618.SH</v>
          </cell>
          <cell r="B2202" t="str">
            <v>中国中冶</v>
          </cell>
          <cell r="C2202">
            <v>0</v>
          </cell>
          <cell r="D2202">
            <v>0</v>
          </cell>
          <cell r="E2202">
            <v>0</v>
          </cell>
          <cell r="F2202">
            <v>437442000</v>
          </cell>
          <cell r="G2202">
            <v>-437442000</v>
          </cell>
        </row>
        <row r="2203">
          <cell r="A2203" t="str">
            <v>601727.SH</v>
          </cell>
          <cell r="B2203" t="str">
            <v>上海电气</v>
          </cell>
          <cell r="C2203">
            <v>0</v>
          </cell>
          <cell r="D2203">
            <v>0</v>
          </cell>
          <cell r="E2203">
            <v>0</v>
          </cell>
          <cell r="F2203">
            <v>136158000</v>
          </cell>
          <cell r="G2203">
            <v>-136158000</v>
          </cell>
        </row>
        <row r="2204">
          <cell r="A2204" t="str">
            <v>601636.SH</v>
          </cell>
          <cell r="B2204" t="str">
            <v>旗滨集团</v>
          </cell>
          <cell r="C2204">
            <v>0</v>
          </cell>
          <cell r="D2204">
            <v>0</v>
          </cell>
          <cell r="E2204">
            <v>0</v>
          </cell>
          <cell r="F2204">
            <v>584342.39</v>
          </cell>
          <cell r="G2204">
            <v>-584342.39</v>
          </cell>
        </row>
        <row r="2205">
          <cell r="A2205" t="str">
            <v>300131.SZ</v>
          </cell>
          <cell r="B2205" t="str">
            <v>英唐智控</v>
          </cell>
          <cell r="C2205">
            <v>0</v>
          </cell>
          <cell r="D2205">
            <v>0</v>
          </cell>
          <cell r="E2205">
            <v>0</v>
          </cell>
          <cell r="F2205">
            <v>-769333.68</v>
          </cell>
          <cell r="G2205">
            <v>769333.68</v>
          </cell>
        </row>
        <row r="2206">
          <cell r="A2206" t="str">
            <v>601628.SH</v>
          </cell>
          <cell r="B2206" t="str">
            <v>中国人寿</v>
          </cell>
          <cell r="C2206">
            <v>0</v>
          </cell>
          <cell r="D2206">
            <v>0</v>
          </cell>
          <cell r="E2206">
            <v>0</v>
          </cell>
          <cell r="F2206">
            <v>31000000</v>
          </cell>
          <cell r="G2206">
            <v>-31000000</v>
          </cell>
        </row>
        <row r="2207">
          <cell r="A2207" t="str">
            <v>601717.SH</v>
          </cell>
          <cell r="B2207" t="str">
            <v>郑煤机</v>
          </cell>
          <cell r="C2207">
            <v>0</v>
          </cell>
          <cell r="D2207">
            <v>0</v>
          </cell>
          <cell r="E2207">
            <v>0</v>
          </cell>
          <cell r="F2207">
            <v>6417443.77</v>
          </cell>
          <cell r="G2207">
            <v>-6417443.77</v>
          </cell>
        </row>
        <row r="2208">
          <cell r="A2208" t="str">
            <v>300082.SZ</v>
          </cell>
          <cell r="B2208" t="str">
            <v>奥克股份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</row>
        <row r="2209">
          <cell r="A2209" t="str">
            <v>601991.SH</v>
          </cell>
          <cell r="B2209" t="str">
            <v>大唐发电</v>
          </cell>
          <cell r="C2209">
            <v>0</v>
          </cell>
          <cell r="D2209">
            <v>0</v>
          </cell>
          <cell r="E2209">
            <v>0</v>
          </cell>
          <cell r="F2209">
            <v>34645000</v>
          </cell>
          <cell r="G2209">
            <v>-34645000</v>
          </cell>
        </row>
        <row r="2210">
          <cell r="A2210" t="str">
            <v>300061.SZ</v>
          </cell>
          <cell r="B2210" t="str">
            <v>旗天科技</v>
          </cell>
          <cell r="C2210">
            <v>0</v>
          </cell>
          <cell r="D2210">
            <v>0</v>
          </cell>
          <cell r="E2210">
            <v>0</v>
          </cell>
          <cell r="F2210">
            <v>-914452.4</v>
          </cell>
          <cell r="G2210">
            <v>914452.4</v>
          </cell>
        </row>
        <row r="2211">
          <cell r="A2211" t="str">
            <v>300115.SZ</v>
          </cell>
          <cell r="B2211" t="str">
            <v>长盈精密</v>
          </cell>
          <cell r="C2211">
            <v>0</v>
          </cell>
          <cell r="D2211">
            <v>0</v>
          </cell>
          <cell r="E2211">
            <v>0</v>
          </cell>
          <cell r="F2211">
            <v>-2364188.55</v>
          </cell>
          <cell r="G2211">
            <v>2364188.55</v>
          </cell>
        </row>
        <row r="2212">
          <cell r="A2212" t="str">
            <v>601766.SH</v>
          </cell>
          <cell r="B2212" t="str">
            <v>中国中车</v>
          </cell>
          <cell r="C2212">
            <v>0</v>
          </cell>
          <cell r="D2212">
            <v>0</v>
          </cell>
          <cell r="E2212">
            <v>0</v>
          </cell>
          <cell r="F2212">
            <v>618946000</v>
          </cell>
          <cell r="G2212">
            <v>-618946000</v>
          </cell>
        </row>
        <row r="2213">
          <cell r="A2213" t="str">
            <v>601375.SH</v>
          </cell>
          <cell r="B2213" t="str">
            <v>中原证券</v>
          </cell>
          <cell r="C2213">
            <v>0</v>
          </cell>
          <cell r="D2213">
            <v>0</v>
          </cell>
          <cell r="E2213">
            <v>0</v>
          </cell>
          <cell r="F2213">
            <v>10000.12</v>
          </cell>
          <cell r="G2213">
            <v>-10000.12</v>
          </cell>
        </row>
        <row r="2214">
          <cell r="A2214" t="str">
            <v>601666.SH</v>
          </cell>
          <cell r="B2214" t="str">
            <v>平煤股份</v>
          </cell>
          <cell r="C2214">
            <v>0</v>
          </cell>
          <cell r="D2214">
            <v>0</v>
          </cell>
          <cell r="E2214">
            <v>0</v>
          </cell>
          <cell r="F2214">
            <v>3138369.85</v>
          </cell>
          <cell r="G2214">
            <v>-3138369.85</v>
          </cell>
        </row>
        <row r="2215">
          <cell r="A2215" t="str">
            <v>300093.SZ</v>
          </cell>
          <cell r="B2215" t="str">
            <v>金刚玻璃</v>
          </cell>
          <cell r="C2215">
            <v>0</v>
          </cell>
          <cell r="D2215">
            <v>0</v>
          </cell>
          <cell r="E2215">
            <v>0</v>
          </cell>
          <cell r="F2215">
            <v>16043.98</v>
          </cell>
          <cell r="G2215">
            <v>-16043.98</v>
          </cell>
        </row>
        <row r="2216">
          <cell r="A2216" t="str">
            <v>300078.SZ</v>
          </cell>
          <cell r="B2216" t="str">
            <v>思创医惠</v>
          </cell>
          <cell r="C2216">
            <v>0</v>
          </cell>
          <cell r="D2216">
            <v>0</v>
          </cell>
          <cell r="E2216">
            <v>0</v>
          </cell>
          <cell r="F2216">
            <v>105611.23</v>
          </cell>
          <cell r="G2216">
            <v>-105611.23</v>
          </cell>
        </row>
        <row r="2217">
          <cell r="A2217" t="str">
            <v>300095.SZ</v>
          </cell>
          <cell r="B2217" t="str">
            <v>华伍股份</v>
          </cell>
          <cell r="C2217">
            <v>0</v>
          </cell>
          <cell r="D2217">
            <v>0</v>
          </cell>
          <cell r="E2217">
            <v>0</v>
          </cell>
          <cell r="F2217">
            <v>-41396.17</v>
          </cell>
          <cell r="G2217">
            <v>41396.17</v>
          </cell>
        </row>
        <row r="2218">
          <cell r="A2218" t="str">
            <v>300087.SZ</v>
          </cell>
          <cell r="B2218" t="str">
            <v>荃银高科</v>
          </cell>
          <cell r="C2218">
            <v>0</v>
          </cell>
          <cell r="D2218">
            <v>0</v>
          </cell>
          <cell r="E2218">
            <v>0</v>
          </cell>
          <cell r="F2218">
            <v>-79587.73</v>
          </cell>
          <cell r="G2218">
            <v>79587.73</v>
          </cell>
        </row>
        <row r="2219">
          <cell r="A2219" t="str">
            <v>300126.SZ</v>
          </cell>
          <cell r="B2219" t="str">
            <v>锐奇股份</v>
          </cell>
          <cell r="C2219">
            <v>0</v>
          </cell>
          <cell r="D2219">
            <v>0</v>
          </cell>
          <cell r="E2219">
            <v>0</v>
          </cell>
          <cell r="F2219">
            <v>1987.68</v>
          </cell>
          <cell r="G2219">
            <v>-1987.68</v>
          </cell>
        </row>
        <row r="2220">
          <cell r="A2220" t="str">
            <v>300099.SZ</v>
          </cell>
          <cell r="B2220" t="str">
            <v>精准信息</v>
          </cell>
          <cell r="C2220">
            <v>0</v>
          </cell>
          <cell r="D2220">
            <v>0</v>
          </cell>
          <cell r="E2220">
            <v>0</v>
          </cell>
          <cell r="F2220">
            <v>112795.98</v>
          </cell>
          <cell r="G2220">
            <v>-112795.98</v>
          </cell>
        </row>
        <row r="2221">
          <cell r="A2221" t="str">
            <v>601555.SH</v>
          </cell>
          <cell r="B2221" t="str">
            <v>东吴证券</v>
          </cell>
          <cell r="C2221">
            <v>0</v>
          </cell>
          <cell r="D2221">
            <v>0</v>
          </cell>
          <cell r="E2221">
            <v>0</v>
          </cell>
          <cell r="F2221">
            <v>540385.51</v>
          </cell>
          <cell r="G2221">
            <v>-540385.51</v>
          </cell>
        </row>
        <row r="2222">
          <cell r="A2222" t="str">
            <v>300129.SZ</v>
          </cell>
          <cell r="B2222" t="str">
            <v>泰胜风能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</row>
        <row r="2223">
          <cell r="A2223" t="str">
            <v>300070.SZ</v>
          </cell>
          <cell r="B2223" t="str">
            <v>碧水源</v>
          </cell>
          <cell r="C2223">
            <v>0</v>
          </cell>
          <cell r="D2223">
            <v>0</v>
          </cell>
          <cell r="E2223">
            <v>0</v>
          </cell>
          <cell r="F2223">
            <v>18378116.36</v>
          </cell>
          <cell r="G2223">
            <v>-18378116.36</v>
          </cell>
        </row>
        <row r="2224">
          <cell r="A2224" t="str">
            <v>300094.SZ</v>
          </cell>
          <cell r="B2224" t="str">
            <v>国联水产</v>
          </cell>
          <cell r="C2224">
            <v>0</v>
          </cell>
          <cell r="D2224">
            <v>0</v>
          </cell>
          <cell r="E2224">
            <v>0</v>
          </cell>
          <cell r="F2224">
            <v>-27712.43</v>
          </cell>
          <cell r="G2224">
            <v>27712.43</v>
          </cell>
        </row>
        <row r="2225">
          <cell r="A2225" t="str">
            <v>300098.SZ</v>
          </cell>
          <cell r="B2225" t="str">
            <v>高新兴</v>
          </cell>
          <cell r="C2225">
            <v>0</v>
          </cell>
          <cell r="D2225">
            <v>0</v>
          </cell>
          <cell r="E2225">
            <v>0</v>
          </cell>
          <cell r="F2225">
            <v>98963.88</v>
          </cell>
          <cell r="G2225">
            <v>-98963.88</v>
          </cell>
        </row>
        <row r="2226">
          <cell r="A2226" t="str">
            <v>601969.SH</v>
          </cell>
          <cell r="B2226" t="str">
            <v>海南矿业</v>
          </cell>
          <cell r="C2226">
            <v>0</v>
          </cell>
          <cell r="D2226">
            <v>0</v>
          </cell>
          <cell r="E2226">
            <v>0</v>
          </cell>
          <cell r="F2226">
            <v>33810</v>
          </cell>
          <cell r="G2226">
            <v>-33810</v>
          </cell>
        </row>
        <row r="2227">
          <cell r="A2227" t="str">
            <v>603029.SH</v>
          </cell>
          <cell r="B2227" t="str">
            <v>天鹅股份</v>
          </cell>
          <cell r="C2227">
            <v>0</v>
          </cell>
          <cell r="D2227">
            <v>0</v>
          </cell>
          <cell r="E2227">
            <v>0</v>
          </cell>
          <cell r="F2227">
            <v>869222.81</v>
          </cell>
          <cell r="G2227">
            <v>-869222.81</v>
          </cell>
        </row>
        <row r="2228">
          <cell r="A2228" t="str">
            <v>300108.SZ</v>
          </cell>
          <cell r="B2228" t="str">
            <v>吉药控股</v>
          </cell>
          <cell r="C2228">
            <v>0</v>
          </cell>
          <cell r="D2228">
            <v>0</v>
          </cell>
          <cell r="E2228">
            <v>0</v>
          </cell>
          <cell r="F2228">
            <v>-207057.03</v>
          </cell>
          <cell r="G2228">
            <v>207057.03</v>
          </cell>
        </row>
        <row r="2229">
          <cell r="A2229" t="str">
            <v>601799.SH</v>
          </cell>
          <cell r="B2229" t="str">
            <v>星宇股份</v>
          </cell>
          <cell r="C2229">
            <v>0</v>
          </cell>
          <cell r="D2229">
            <v>0</v>
          </cell>
          <cell r="E2229">
            <v>0</v>
          </cell>
          <cell r="F2229">
            <v>-4762193.97</v>
          </cell>
          <cell r="G2229">
            <v>4762193.97</v>
          </cell>
        </row>
        <row r="2230">
          <cell r="A2230" t="str">
            <v>601688.SH</v>
          </cell>
          <cell r="B2230" t="str">
            <v>华泰证券</v>
          </cell>
          <cell r="C2230">
            <v>0</v>
          </cell>
          <cell r="D2230">
            <v>0</v>
          </cell>
          <cell r="E2230">
            <v>0</v>
          </cell>
          <cell r="F2230">
            <v>17728.77</v>
          </cell>
          <cell r="G2230">
            <v>-17728.77</v>
          </cell>
        </row>
        <row r="2231">
          <cell r="A2231" t="str">
            <v>300101.SZ</v>
          </cell>
          <cell r="B2231" t="str">
            <v>振芯科技</v>
          </cell>
          <cell r="C2231">
            <v>0</v>
          </cell>
          <cell r="D2231">
            <v>0</v>
          </cell>
          <cell r="E2231">
            <v>0</v>
          </cell>
          <cell r="F2231">
            <v>32597.75</v>
          </cell>
          <cell r="G2231">
            <v>-32597.75</v>
          </cell>
        </row>
        <row r="2232">
          <cell r="A2232" t="str">
            <v>300161.SZ</v>
          </cell>
          <cell r="B2232" t="str">
            <v>华中数控</v>
          </cell>
          <cell r="C2232">
            <v>0</v>
          </cell>
          <cell r="D2232">
            <v>0</v>
          </cell>
          <cell r="E2232">
            <v>0</v>
          </cell>
          <cell r="F2232">
            <v>103492.66</v>
          </cell>
          <cell r="G2232">
            <v>-103492.66</v>
          </cell>
        </row>
        <row r="2233">
          <cell r="A2233" t="str">
            <v>300184.SZ</v>
          </cell>
          <cell r="B2233" t="str">
            <v>力源信息</v>
          </cell>
          <cell r="C2233">
            <v>0</v>
          </cell>
          <cell r="D2233">
            <v>0</v>
          </cell>
          <cell r="E2233">
            <v>0</v>
          </cell>
          <cell r="F2233">
            <v>-49887.56</v>
          </cell>
          <cell r="G2233">
            <v>49887.56</v>
          </cell>
        </row>
        <row r="2234">
          <cell r="A2234" t="str">
            <v>601611.SH</v>
          </cell>
          <cell r="B2234" t="str">
            <v>中国核建</v>
          </cell>
          <cell r="C2234">
            <v>0</v>
          </cell>
          <cell r="D2234">
            <v>0</v>
          </cell>
          <cell r="E2234">
            <v>0</v>
          </cell>
          <cell r="F2234">
            <v>-1415853.92</v>
          </cell>
          <cell r="G2234">
            <v>1415853.92</v>
          </cell>
        </row>
        <row r="2235">
          <cell r="A2235" t="str">
            <v>300133.SZ</v>
          </cell>
          <cell r="B2235" t="str">
            <v>华策影视</v>
          </cell>
          <cell r="C2235">
            <v>0</v>
          </cell>
          <cell r="D2235">
            <v>0</v>
          </cell>
          <cell r="E2235">
            <v>0</v>
          </cell>
          <cell r="F2235">
            <v>26.02</v>
          </cell>
          <cell r="G2235">
            <v>-26.02</v>
          </cell>
        </row>
        <row r="2236">
          <cell r="A2236" t="str">
            <v>601777.SH</v>
          </cell>
          <cell r="B2236" t="str">
            <v>力帆科技</v>
          </cell>
          <cell r="C2236">
            <v>0</v>
          </cell>
          <cell r="D2236">
            <v>0</v>
          </cell>
          <cell r="E2236">
            <v>0</v>
          </cell>
          <cell r="F2236">
            <v>-22621293.96</v>
          </cell>
          <cell r="G2236">
            <v>22621293.96</v>
          </cell>
        </row>
        <row r="2237">
          <cell r="A2237" t="str">
            <v>300103.SZ</v>
          </cell>
          <cell r="B2237" t="str">
            <v>达刚控股</v>
          </cell>
          <cell r="C2237">
            <v>0</v>
          </cell>
          <cell r="D2237">
            <v>0</v>
          </cell>
          <cell r="E2237">
            <v>0</v>
          </cell>
          <cell r="F2237">
            <v>87352.43</v>
          </cell>
          <cell r="G2237">
            <v>-87352.43</v>
          </cell>
        </row>
        <row r="2238">
          <cell r="A2238" t="str">
            <v>601997.SH</v>
          </cell>
          <cell r="B2238" t="str">
            <v>贵阳银行</v>
          </cell>
          <cell r="C2238">
            <v>0</v>
          </cell>
          <cell r="D2238">
            <v>0</v>
          </cell>
          <cell r="E2238">
            <v>0</v>
          </cell>
          <cell r="F2238">
            <v>64000</v>
          </cell>
          <cell r="G2238">
            <v>-64000</v>
          </cell>
        </row>
        <row r="2239">
          <cell r="A2239" t="str">
            <v>603041.SH</v>
          </cell>
          <cell r="B2239" t="str">
            <v>美思德</v>
          </cell>
          <cell r="C2239">
            <v>0</v>
          </cell>
          <cell r="D2239">
            <v>0</v>
          </cell>
          <cell r="E2239">
            <v>0</v>
          </cell>
          <cell r="F2239">
            <v>66108.63</v>
          </cell>
          <cell r="G2239">
            <v>-66108.63</v>
          </cell>
        </row>
        <row r="2240">
          <cell r="A2240" t="str">
            <v>601669.SH</v>
          </cell>
          <cell r="B2240" t="str">
            <v>中国电建</v>
          </cell>
          <cell r="C2240">
            <v>0</v>
          </cell>
          <cell r="D2240">
            <v>0</v>
          </cell>
          <cell r="E2240">
            <v>0</v>
          </cell>
          <cell r="F2240">
            <v>163665944.67</v>
          </cell>
          <cell r="G2240">
            <v>-163665944.67</v>
          </cell>
        </row>
        <row r="2241">
          <cell r="A2241" t="str">
            <v>300140.SZ</v>
          </cell>
          <cell r="B2241" t="str">
            <v>中环装备</v>
          </cell>
          <cell r="C2241">
            <v>0</v>
          </cell>
          <cell r="D2241">
            <v>0</v>
          </cell>
          <cell r="E2241">
            <v>0</v>
          </cell>
          <cell r="F2241">
            <v>83334.85</v>
          </cell>
          <cell r="G2241">
            <v>-83334.85</v>
          </cell>
        </row>
        <row r="2242">
          <cell r="A2242" t="str">
            <v>601801.SH</v>
          </cell>
          <cell r="B2242" t="str">
            <v>皖新传媒</v>
          </cell>
          <cell r="C2242">
            <v>0</v>
          </cell>
          <cell r="D2242">
            <v>0</v>
          </cell>
          <cell r="E2242">
            <v>0</v>
          </cell>
          <cell r="F2242">
            <v>186527.56</v>
          </cell>
          <cell r="G2242">
            <v>-186527.56</v>
          </cell>
        </row>
        <row r="2243">
          <cell r="A2243" t="str">
            <v>601901.SH</v>
          </cell>
          <cell r="B2243" t="str">
            <v>方正证券</v>
          </cell>
          <cell r="C2243">
            <v>0</v>
          </cell>
          <cell r="D2243">
            <v>0</v>
          </cell>
          <cell r="E2243">
            <v>0</v>
          </cell>
          <cell r="F2243">
            <v>668782.86</v>
          </cell>
          <cell r="G2243">
            <v>-668782.86</v>
          </cell>
        </row>
        <row r="2244">
          <cell r="A2244" t="str">
            <v>300175.SZ</v>
          </cell>
          <cell r="B2244" t="str">
            <v>朗源股份</v>
          </cell>
          <cell r="C2244">
            <v>0</v>
          </cell>
          <cell r="D2244">
            <v>0</v>
          </cell>
          <cell r="E2244">
            <v>0</v>
          </cell>
          <cell r="F2244">
            <v>1610955.68</v>
          </cell>
          <cell r="G2244">
            <v>-1610955.68</v>
          </cell>
        </row>
        <row r="2245">
          <cell r="A2245" t="str">
            <v>601898.SH</v>
          </cell>
          <cell r="B2245" t="str">
            <v>中煤能源</v>
          </cell>
          <cell r="C2245">
            <v>0</v>
          </cell>
          <cell r="D2245">
            <v>0</v>
          </cell>
          <cell r="E2245">
            <v>0</v>
          </cell>
          <cell r="F2245">
            <v>-17748000</v>
          </cell>
          <cell r="G2245">
            <v>17748000</v>
          </cell>
        </row>
        <row r="2246">
          <cell r="A2246" t="str">
            <v>300091.SZ</v>
          </cell>
          <cell r="B2246" t="str">
            <v>金通灵</v>
          </cell>
          <cell r="C2246">
            <v>0</v>
          </cell>
          <cell r="D2246">
            <v>0</v>
          </cell>
          <cell r="E2246">
            <v>0</v>
          </cell>
          <cell r="F2246">
            <v>17781.51</v>
          </cell>
          <cell r="G2246">
            <v>-17781.51</v>
          </cell>
        </row>
        <row r="2247">
          <cell r="A2247" t="str">
            <v>300079.SZ</v>
          </cell>
          <cell r="B2247" t="str">
            <v>数码视讯</v>
          </cell>
          <cell r="C2247">
            <v>0</v>
          </cell>
          <cell r="D2247">
            <v>0</v>
          </cell>
          <cell r="E2247">
            <v>0</v>
          </cell>
          <cell r="F2247">
            <v>113665.91</v>
          </cell>
          <cell r="G2247">
            <v>-113665.91</v>
          </cell>
        </row>
        <row r="2248">
          <cell r="A2248" t="str">
            <v>601882.SH</v>
          </cell>
          <cell r="B2248" t="str">
            <v>海天精工</v>
          </cell>
          <cell r="C2248">
            <v>0</v>
          </cell>
          <cell r="D2248">
            <v>0</v>
          </cell>
          <cell r="E2248">
            <v>0</v>
          </cell>
          <cell r="F2248">
            <v>686806.1</v>
          </cell>
          <cell r="G2248">
            <v>-686806.1</v>
          </cell>
        </row>
        <row r="2249">
          <cell r="A2249" t="str">
            <v>603005.SH</v>
          </cell>
          <cell r="B2249" t="str">
            <v>晶方科技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</row>
        <row r="2250">
          <cell r="A2250" t="str">
            <v>601689.SH</v>
          </cell>
          <cell r="B2250" t="str">
            <v>拓普集团</v>
          </cell>
          <cell r="C2250">
            <v>0</v>
          </cell>
          <cell r="D2250">
            <v>0</v>
          </cell>
          <cell r="E2250">
            <v>0</v>
          </cell>
          <cell r="F2250">
            <v>-2228051.57</v>
          </cell>
          <cell r="G2250">
            <v>2228051.57</v>
          </cell>
        </row>
        <row r="2251">
          <cell r="A2251" t="str">
            <v>601989.SH</v>
          </cell>
          <cell r="B2251" t="str">
            <v>中国重工</v>
          </cell>
          <cell r="C2251">
            <v>0</v>
          </cell>
          <cell r="D2251">
            <v>0</v>
          </cell>
          <cell r="E2251">
            <v>0</v>
          </cell>
          <cell r="F2251">
            <v>14217452.27</v>
          </cell>
          <cell r="G2251">
            <v>-14217452.27</v>
          </cell>
        </row>
        <row r="2252">
          <cell r="A2252" t="str">
            <v>601808.SH</v>
          </cell>
          <cell r="B2252" t="str">
            <v>中海油服</v>
          </cell>
          <cell r="C2252">
            <v>0</v>
          </cell>
          <cell r="D2252">
            <v>0</v>
          </cell>
          <cell r="E2252">
            <v>0</v>
          </cell>
          <cell r="F2252">
            <v>-2791079</v>
          </cell>
          <cell r="G2252">
            <v>2791079</v>
          </cell>
        </row>
        <row r="2253">
          <cell r="A2253" t="str">
            <v>300119.SZ</v>
          </cell>
          <cell r="B2253" t="str">
            <v>瑞普生物</v>
          </cell>
          <cell r="C2253">
            <v>0</v>
          </cell>
          <cell r="D2253">
            <v>0</v>
          </cell>
          <cell r="E2253">
            <v>0</v>
          </cell>
          <cell r="F2253">
            <v>101740.31</v>
          </cell>
          <cell r="G2253">
            <v>-101740.31</v>
          </cell>
        </row>
        <row r="2254">
          <cell r="A2254" t="str">
            <v>300096.SZ</v>
          </cell>
          <cell r="B2254" t="str">
            <v>易联众</v>
          </cell>
          <cell r="C2254">
            <v>0</v>
          </cell>
          <cell r="D2254">
            <v>0</v>
          </cell>
          <cell r="E2254">
            <v>0</v>
          </cell>
          <cell r="F2254">
            <v>15816.03</v>
          </cell>
          <cell r="G2254">
            <v>-15816.03</v>
          </cell>
        </row>
        <row r="2255">
          <cell r="A2255" t="str">
            <v>601678.SH</v>
          </cell>
          <cell r="B2255" t="str">
            <v>滨化股份</v>
          </cell>
          <cell r="C2255">
            <v>0</v>
          </cell>
          <cell r="D2255">
            <v>0</v>
          </cell>
          <cell r="E2255">
            <v>0</v>
          </cell>
          <cell r="F2255">
            <v>216315.43</v>
          </cell>
          <cell r="G2255">
            <v>-216315.43</v>
          </cell>
        </row>
        <row r="2256">
          <cell r="A2256" t="str">
            <v>601965.SH</v>
          </cell>
          <cell r="B2256" t="str">
            <v>中国汽研</v>
          </cell>
          <cell r="C2256">
            <v>0</v>
          </cell>
          <cell r="D2256">
            <v>0</v>
          </cell>
          <cell r="E2256">
            <v>0</v>
          </cell>
          <cell r="F2256">
            <v>93519384.28</v>
          </cell>
          <cell r="G2256">
            <v>-93519384.28</v>
          </cell>
        </row>
        <row r="2257">
          <cell r="A2257" t="str">
            <v>601888.SH</v>
          </cell>
          <cell r="B2257" t="str">
            <v>中国中免</v>
          </cell>
          <cell r="C2257">
            <v>0</v>
          </cell>
          <cell r="D2257">
            <v>0</v>
          </cell>
          <cell r="E2257">
            <v>0</v>
          </cell>
          <cell r="F2257">
            <v>599100.75</v>
          </cell>
          <cell r="G2257">
            <v>-599100.75</v>
          </cell>
        </row>
        <row r="2258">
          <cell r="A2258" t="str">
            <v>603010.SH</v>
          </cell>
          <cell r="B2258" t="str">
            <v>万盛股份</v>
          </cell>
          <cell r="C2258">
            <v>0</v>
          </cell>
          <cell r="D2258">
            <v>0</v>
          </cell>
          <cell r="E2258">
            <v>0</v>
          </cell>
          <cell r="F2258">
            <v>-149256.77</v>
          </cell>
          <cell r="G2258">
            <v>149256.77</v>
          </cell>
        </row>
        <row r="2259">
          <cell r="A2259" t="str">
            <v>300138.SZ</v>
          </cell>
          <cell r="B2259" t="str">
            <v>晨光生物</v>
          </cell>
          <cell r="C2259">
            <v>0</v>
          </cell>
          <cell r="D2259">
            <v>0</v>
          </cell>
          <cell r="E2259">
            <v>0</v>
          </cell>
          <cell r="F2259">
            <v>80832.37</v>
          </cell>
          <cell r="G2259">
            <v>-80832.37</v>
          </cell>
        </row>
        <row r="2260">
          <cell r="A2260" t="str">
            <v>300113.SZ</v>
          </cell>
          <cell r="B2260" t="str">
            <v>顺网科技</v>
          </cell>
          <cell r="C2260">
            <v>0</v>
          </cell>
          <cell r="D2260">
            <v>0</v>
          </cell>
          <cell r="E2260">
            <v>0</v>
          </cell>
          <cell r="F2260">
            <v>3175.23</v>
          </cell>
          <cell r="G2260">
            <v>-3175.23</v>
          </cell>
        </row>
        <row r="2261">
          <cell r="A2261" t="str">
            <v>601928.SH</v>
          </cell>
          <cell r="B2261" t="str">
            <v>凤凰传媒</v>
          </cell>
          <cell r="C2261">
            <v>0</v>
          </cell>
          <cell r="D2261">
            <v>0</v>
          </cell>
          <cell r="E2261">
            <v>0</v>
          </cell>
          <cell r="F2261">
            <v>10133494.48</v>
          </cell>
          <cell r="G2261">
            <v>-10133494.48</v>
          </cell>
        </row>
        <row r="2262">
          <cell r="A2262" t="str">
            <v>601992.SH</v>
          </cell>
          <cell r="B2262" t="str">
            <v>金隅集团</v>
          </cell>
          <cell r="C2262">
            <v>0</v>
          </cell>
          <cell r="D2262">
            <v>0</v>
          </cell>
          <cell r="E2262">
            <v>0</v>
          </cell>
          <cell r="F2262">
            <v>45725613.92</v>
          </cell>
          <cell r="G2262">
            <v>-45725613.92</v>
          </cell>
        </row>
        <row r="2263">
          <cell r="A2263" t="str">
            <v>601800.SH</v>
          </cell>
          <cell r="B2263" t="str">
            <v>中国交建</v>
          </cell>
          <cell r="C2263">
            <v>0</v>
          </cell>
          <cell r="D2263">
            <v>0</v>
          </cell>
          <cell r="E2263">
            <v>0</v>
          </cell>
          <cell r="F2263">
            <v>65867853</v>
          </cell>
          <cell r="G2263">
            <v>-65867853</v>
          </cell>
        </row>
        <row r="2264">
          <cell r="A2264" t="str">
            <v>603016.SH</v>
          </cell>
          <cell r="B2264" t="str">
            <v>新宏泰</v>
          </cell>
          <cell r="C2264">
            <v>0</v>
          </cell>
          <cell r="D2264">
            <v>0</v>
          </cell>
          <cell r="E2264">
            <v>0</v>
          </cell>
          <cell r="F2264">
            <v>2305362.65</v>
          </cell>
          <cell r="G2264">
            <v>-2305362.65</v>
          </cell>
        </row>
        <row r="2265">
          <cell r="A2265" t="str">
            <v>601966.SH</v>
          </cell>
          <cell r="B2265" t="str">
            <v>玲珑轮胎</v>
          </cell>
          <cell r="C2265">
            <v>0</v>
          </cell>
          <cell r="D2265">
            <v>0</v>
          </cell>
          <cell r="E2265">
            <v>0</v>
          </cell>
          <cell r="F2265">
            <v>8022248</v>
          </cell>
          <cell r="G2265">
            <v>-8022248</v>
          </cell>
        </row>
        <row r="2266">
          <cell r="A2266" t="str">
            <v>300127.SZ</v>
          </cell>
          <cell r="B2266" t="str">
            <v>银河磁体</v>
          </cell>
          <cell r="C2266">
            <v>0</v>
          </cell>
          <cell r="D2266">
            <v>0</v>
          </cell>
          <cell r="E2266">
            <v>0</v>
          </cell>
          <cell r="F2266">
            <v>16144</v>
          </cell>
          <cell r="G2266">
            <v>-16144</v>
          </cell>
        </row>
        <row r="2267">
          <cell r="A2267" t="str">
            <v>300097.SZ</v>
          </cell>
          <cell r="B2267" t="str">
            <v>智云股份</v>
          </cell>
          <cell r="C2267">
            <v>0</v>
          </cell>
          <cell r="D2267">
            <v>0</v>
          </cell>
          <cell r="E2267">
            <v>0</v>
          </cell>
          <cell r="F2267">
            <v>-3350530.31</v>
          </cell>
          <cell r="G2267">
            <v>3350530.31</v>
          </cell>
        </row>
        <row r="2268">
          <cell r="A2268" t="str">
            <v>300139.SZ</v>
          </cell>
          <cell r="B2268" t="str">
            <v>晓程科技</v>
          </cell>
          <cell r="C2268">
            <v>0</v>
          </cell>
          <cell r="D2268">
            <v>0</v>
          </cell>
          <cell r="E2268">
            <v>0</v>
          </cell>
          <cell r="F2268">
            <v>36265.7</v>
          </cell>
          <cell r="G2268">
            <v>-36265.7</v>
          </cell>
        </row>
        <row r="2269">
          <cell r="A2269" t="str">
            <v>603017.SH</v>
          </cell>
          <cell r="B2269" t="str">
            <v>中衡设计</v>
          </cell>
          <cell r="C2269">
            <v>0</v>
          </cell>
          <cell r="D2269">
            <v>0</v>
          </cell>
          <cell r="E2269">
            <v>0</v>
          </cell>
          <cell r="F2269">
            <v>-2429.3</v>
          </cell>
          <cell r="G2269">
            <v>2429.3</v>
          </cell>
        </row>
        <row r="2270">
          <cell r="A2270" t="str">
            <v>603020.SH</v>
          </cell>
          <cell r="B2270" t="str">
            <v>爱普股份</v>
          </cell>
          <cell r="C2270">
            <v>0</v>
          </cell>
          <cell r="D2270">
            <v>0</v>
          </cell>
          <cell r="E2270">
            <v>0</v>
          </cell>
          <cell r="F2270">
            <v>29871.16</v>
          </cell>
          <cell r="G2270">
            <v>-29871.16</v>
          </cell>
        </row>
        <row r="2271">
          <cell r="A2271" t="str">
            <v>601872.SH</v>
          </cell>
          <cell r="B2271" t="str">
            <v>招商轮船</v>
          </cell>
          <cell r="C2271">
            <v>0</v>
          </cell>
          <cell r="D2271">
            <v>0</v>
          </cell>
          <cell r="E2271">
            <v>0</v>
          </cell>
          <cell r="F2271">
            <v>126705084.61</v>
          </cell>
          <cell r="G2271">
            <v>-126705084.61</v>
          </cell>
        </row>
        <row r="2272">
          <cell r="A2272" t="str">
            <v>601857.SH</v>
          </cell>
          <cell r="B2272" t="str">
            <v>中国石油</v>
          </cell>
          <cell r="C2272">
            <v>0</v>
          </cell>
          <cell r="D2272">
            <v>0</v>
          </cell>
          <cell r="E2272">
            <v>0</v>
          </cell>
          <cell r="F2272">
            <v>842000000</v>
          </cell>
          <cell r="G2272">
            <v>-842000000</v>
          </cell>
        </row>
        <row r="2273">
          <cell r="A2273" t="str">
            <v>601968.SH</v>
          </cell>
          <cell r="B2273" t="str">
            <v>宝钢包装</v>
          </cell>
          <cell r="C2273">
            <v>0</v>
          </cell>
          <cell r="D2273">
            <v>0</v>
          </cell>
          <cell r="E2273">
            <v>0</v>
          </cell>
          <cell r="F2273">
            <v>-14989.03</v>
          </cell>
          <cell r="G2273">
            <v>14989.03</v>
          </cell>
        </row>
        <row r="2274">
          <cell r="A2274" t="str">
            <v>603036.SH</v>
          </cell>
          <cell r="B2274" t="str">
            <v>如通股份</v>
          </cell>
          <cell r="C2274">
            <v>0</v>
          </cell>
          <cell r="D2274">
            <v>0</v>
          </cell>
          <cell r="E2274">
            <v>0</v>
          </cell>
          <cell r="F2274">
            <v>493691.88</v>
          </cell>
          <cell r="G2274">
            <v>-493691.88</v>
          </cell>
        </row>
        <row r="2275">
          <cell r="A2275" t="str">
            <v>300110.SZ</v>
          </cell>
          <cell r="B2275" t="str">
            <v>华仁药业</v>
          </cell>
          <cell r="C2275">
            <v>0</v>
          </cell>
          <cell r="D2275">
            <v>0</v>
          </cell>
          <cell r="E2275">
            <v>0</v>
          </cell>
          <cell r="F2275">
            <v>18935.82</v>
          </cell>
          <cell r="G2275">
            <v>-18935.82</v>
          </cell>
        </row>
        <row r="2276">
          <cell r="A2276" t="str">
            <v>601908.SH</v>
          </cell>
          <cell r="B2276" t="str">
            <v>京运通</v>
          </cell>
          <cell r="C2276">
            <v>0</v>
          </cell>
          <cell r="D2276">
            <v>0</v>
          </cell>
          <cell r="E2276">
            <v>0</v>
          </cell>
          <cell r="F2276">
            <v>9700827.42</v>
          </cell>
          <cell r="G2276">
            <v>-9700827.42</v>
          </cell>
        </row>
        <row r="2277">
          <cell r="A2277" t="str">
            <v>603030.SH</v>
          </cell>
          <cell r="B2277" t="str">
            <v>全筑股份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</row>
        <row r="2278">
          <cell r="A2278" t="str">
            <v>603098.SH</v>
          </cell>
          <cell r="B2278" t="str">
            <v>森特股份</v>
          </cell>
          <cell r="C2278">
            <v>0</v>
          </cell>
          <cell r="D2278">
            <v>0</v>
          </cell>
          <cell r="E2278">
            <v>0</v>
          </cell>
          <cell r="F2278">
            <v>88522.3</v>
          </cell>
          <cell r="G2278">
            <v>-88522.3</v>
          </cell>
        </row>
        <row r="2279">
          <cell r="A2279" t="str">
            <v>300114.SZ</v>
          </cell>
          <cell r="B2279" t="str">
            <v>中航电测</v>
          </cell>
          <cell r="C2279">
            <v>0</v>
          </cell>
          <cell r="D2279">
            <v>0</v>
          </cell>
          <cell r="E2279">
            <v>0</v>
          </cell>
          <cell r="F2279">
            <v>106705.88</v>
          </cell>
          <cell r="G2279">
            <v>-106705.88</v>
          </cell>
        </row>
        <row r="2280">
          <cell r="A2280" t="str">
            <v>603008.SH</v>
          </cell>
          <cell r="B2280" t="str">
            <v>喜临门</v>
          </cell>
          <cell r="C2280">
            <v>0</v>
          </cell>
          <cell r="D2280">
            <v>0</v>
          </cell>
          <cell r="E2280">
            <v>0</v>
          </cell>
          <cell r="F2280">
            <v>15366.61</v>
          </cell>
          <cell r="G2280">
            <v>-15366.61</v>
          </cell>
        </row>
        <row r="2281">
          <cell r="A2281" t="str">
            <v>300171.SZ</v>
          </cell>
          <cell r="B2281" t="str">
            <v>东富龙</v>
          </cell>
          <cell r="C2281">
            <v>0</v>
          </cell>
          <cell r="D2281">
            <v>0</v>
          </cell>
          <cell r="E2281">
            <v>0</v>
          </cell>
          <cell r="F2281">
            <v>22591.75</v>
          </cell>
          <cell r="G2281">
            <v>-22591.75</v>
          </cell>
        </row>
        <row r="2282">
          <cell r="A2282" t="str">
            <v>300164.SZ</v>
          </cell>
          <cell r="B2282" t="str">
            <v>通源石油</v>
          </cell>
          <cell r="C2282">
            <v>0</v>
          </cell>
          <cell r="D2282">
            <v>0</v>
          </cell>
          <cell r="E2282">
            <v>0</v>
          </cell>
          <cell r="F2282">
            <v>1109211.48</v>
          </cell>
          <cell r="G2282">
            <v>-1109211.48</v>
          </cell>
        </row>
        <row r="2283">
          <cell r="A2283" t="str">
            <v>300106.SZ</v>
          </cell>
          <cell r="B2283" t="str">
            <v>西部牧业</v>
          </cell>
          <cell r="C2283">
            <v>0</v>
          </cell>
          <cell r="D2283">
            <v>0</v>
          </cell>
          <cell r="E2283">
            <v>0</v>
          </cell>
          <cell r="F2283">
            <v>42271.01</v>
          </cell>
          <cell r="G2283">
            <v>-42271.01</v>
          </cell>
        </row>
        <row r="2284">
          <cell r="A2284" t="str">
            <v>601958.SH</v>
          </cell>
          <cell r="B2284" t="str">
            <v>金钼股份</v>
          </cell>
          <cell r="C2284">
            <v>0</v>
          </cell>
          <cell r="D2284">
            <v>0</v>
          </cell>
          <cell r="E2284">
            <v>0</v>
          </cell>
          <cell r="F2284">
            <v>-76558.48</v>
          </cell>
          <cell r="G2284">
            <v>76558.48</v>
          </cell>
        </row>
        <row r="2285">
          <cell r="A2285" t="str">
            <v>603126.SH</v>
          </cell>
          <cell r="B2285" t="str">
            <v>中材节能</v>
          </cell>
          <cell r="C2285">
            <v>0</v>
          </cell>
          <cell r="D2285">
            <v>0</v>
          </cell>
          <cell r="E2285">
            <v>0</v>
          </cell>
          <cell r="F2285">
            <v>1148922.81</v>
          </cell>
          <cell r="G2285">
            <v>-1148922.81</v>
          </cell>
        </row>
        <row r="2286">
          <cell r="A2286" t="str">
            <v>603018.SH</v>
          </cell>
          <cell r="B2286" t="str">
            <v>华设集团</v>
          </cell>
          <cell r="C2286">
            <v>0</v>
          </cell>
          <cell r="D2286">
            <v>0</v>
          </cell>
          <cell r="E2286">
            <v>0</v>
          </cell>
          <cell r="F2286">
            <v>-42125.85</v>
          </cell>
          <cell r="G2286">
            <v>42125.85</v>
          </cell>
        </row>
        <row r="2287">
          <cell r="A2287" t="str">
            <v>601858.SH</v>
          </cell>
          <cell r="B2287" t="str">
            <v>中国科传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</row>
        <row r="2288">
          <cell r="A2288" t="str">
            <v>603027.SH</v>
          </cell>
          <cell r="B2288" t="str">
            <v>千禾味业</v>
          </cell>
          <cell r="C2288">
            <v>0</v>
          </cell>
          <cell r="D2288">
            <v>0</v>
          </cell>
          <cell r="E2288">
            <v>0</v>
          </cell>
          <cell r="F2288">
            <v>-18939.95</v>
          </cell>
          <cell r="G2288">
            <v>18939.95</v>
          </cell>
        </row>
        <row r="2289">
          <cell r="A2289" t="str">
            <v>300177.SZ</v>
          </cell>
          <cell r="B2289" t="str">
            <v>中海达</v>
          </cell>
          <cell r="C2289">
            <v>0</v>
          </cell>
          <cell r="D2289">
            <v>0</v>
          </cell>
          <cell r="E2289">
            <v>0</v>
          </cell>
          <cell r="F2289">
            <v>-231560.05</v>
          </cell>
          <cell r="G2289">
            <v>231560.05</v>
          </cell>
        </row>
        <row r="2290">
          <cell r="A2290" t="str">
            <v>300136.SZ</v>
          </cell>
          <cell r="B2290" t="str">
            <v>信维通信</v>
          </cell>
          <cell r="C2290">
            <v>0</v>
          </cell>
          <cell r="D2290">
            <v>0</v>
          </cell>
          <cell r="E2290">
            <v>0</v>
          </cell>
          <cell r="F2290">
            <v>380374.75</v>
          </cell>
          <cell r="G2290">
            <v>-380374.75</v>
          </cell>
        </row>
        <row r="2291">
          <cell r="A2291" t="str">
            <v>300149.SZ</v>
          </cell>
          <cell r="B2291" t="str">
            <v>睿智医药</v>
          </cell>
          <cell r="C2291">
            <v>0</v>
          </cell>
          <cell r="D2291">
            <v>0</v>
          </cell>
          <cell r="E2291">
            <v>0</v>
          </cell>
          <cell r="F2291">
            <v>-7342.35</v>
          </cell>
          <cell r="G2291">
            <v>7342.35</v>
          </cell>
        </row>
        <row r="2292">
          <cell r="A2292" t="str">
            <v>300151.SZ</v>
          </cell>
          <cell r="B2292" t="str">
            <v>昌红科技</v>
          </cell>
          <cell r="C2292">
            <v>0</v>
          </cell>
          <cell r="D2292">
            <v>0</v>
          </cell>
          <cell r="E2292">
            <v>0</v>
          </cell>
          <cell r="F2292">
            <v>-675335.96</v>
          </cell>
          <cell r="G2292">
            <v>675335.96</v>
          </cell>
        </row>
        <row r="2293">
          <cell r="A2293" t="str">
            <v>300187.SZ</v>
          </cell>
          <cell r="B2293" t="str">
            <v>永清环保</v>
          </cell>
          <cell r="C2293">
            <v>0</v>
          </cell>
          <cell r="D2293">
            <v>0</v>
          </cell>
          <cell r="E2293">
            <v>0</v>
          </cell>
          <cell r="F2293">
            <v>386920.71</v>
          </cell>
          <cell r="G2293">
            <v>-386920.71</v>
          </cell>
        </row>
        <row r="2294">
          <cell r="A2294" t="str">
            <v>603032.SH</v>
          </cell>
          <cell r="B2294" t="str">
            <v>*ST德新</v>
          </cell>
          <cell r="C2294">
            <v>0</v>
          </cell>
          <cell r="D2294">
            <v>0</v>
          </cell>
          <cell r="E2294">
            <v>0</v>
          </cell>
          <cell r="F2294">
            <v>984481.16</v>
          </cell>
          <cell r="G2294">
            <v>-984481.16</v>
          </cell>
        </row>
        <row r="2295">
          <cell r="A2295" t="str">
            <v>300153.SZ</v>
          </cell>
          <cell r="B2295" t="str">
            <v>科泰电源</v>
          </cell>
          <cell r="C2295">
            <v>0</v>
          </cell>
          <cell r="D2295">
            <v>0</v>
          </cell>
          <cell r="E2295">
            <v>0</v>
          </cell>
          <cell r="F2295">
            <v>-225709.38</v>
          </cell>
          <cell r="G2295">
            <v>225709.38</v>
          </cell>
        </row>
        <row r="2296">
          <cell r="A2296" t="str">
            <v>300146.SZ</v>
          </cell>
          <cell r="B2296" t="str">
            <v>汤臣倍健</v>
          </cell>
          <cell r="C2296">
            <v>0</v>
          </cell>
          <cell r="D2296">
            <v>0</v>
          </cell>
          <cell r="E2296">
            <v>0</v>
          </cell>
          <cell r="F2296">
            <v>102400.48</v>
          </cell>
          <cell r="G2296">
            <v>-102400.48</v>
          </cell>
        </row>
        <row r="2297">
          <cell r="A2297" t="str">
            <v>300163.SZ</v>
          </cell>
          <cell r="B2297" t="str">
            <v>先锋新材</v>
          </cell>
          <cell r="C2297">
            <v>0</v>
          </cell>
          <cell r="D2297">
            <v>0</v>
          </cell>
          <cell r="E2297">
            <v>0</v>
          </cell>
          <cell r="F2297">
            <v>-9551.69</v>
          </cell>
          <cell r="G2297">
            <v>9551.69</v>
          </cell>
        </row>
        <row r="2298">
          <cell r="A2298" t="str">
            <v>300166.SZ</v>
          </cell>
          <cell r="B2298" t="str">
            <v>东方国信</v>
          </cell>
          <cell r="C2298">
            <v>0</v>
          </cell>
          <cell r="D2298">
            <v>0</v>
          </cell>
          <cell r="E2298">
            <v>0</v>
          </cell>
          <cell r="F2298">
            <v>-219254.8</v>
          </cell>
          <cell r="G2298">
            <v>219254.8</v>
          </cell>
        </row>
        <row r="2299">
          <cell r="A2299" t="str">
            <v>300144.SZ</v>
          </cell>
          <cell r="B2299" t="str">
            <v>宋城演艺</v>
          </cell>
          <cell r="C2299">
            <v>0</v>
          </cell>
          <cell r="D2299">
            <v>0</v>
          </cell>
          <cell r="E2299">
            <v>0</v>
          </cell>
          <cell r="F2299">
            <v>1768.44</v>
          </cell>
          <cell r="G2299">
            <v>-1768.44</v>
          </cell>
        </row>
        <row r="2300">
          <cell r="A2300" t="str">
            <v>603033.SH</v>
          </cell>
          <cell r="B2300" t="str">
            <v>三维股份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</row>
        <row r="2301">
          <cell r="A2301" t="str">
            <v>300150.SZ</v>
          </cell>
          <cell r="B2301" t="str">
            <v>世纪瑞尔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</row>
        <row r="2302">
          <cell r="A2302" t="str">
            <v>603058.SH</v>
          </cell>
          <cell r="B2302" t="str">
            <v>永吉股份</v>
          </cell>
          <cell r="C2302">
            <v>0</v>
          </cell>
          <cell r="D2302">
            <v>0</v>
          </cell>
          <cell r="E2302">
            <v>0</v>
          </cell>
          <cell r="F2302">
            <v>900950.65</v>
          </cell>
          <cell r="G2302">
            <v>-900950.65</v>
          </cell>
        </row>
        <row r="2303">
          <cell r="A2303" t="str">
            <v>603099.SH</v>
          </cell>
          <cell r="B2303" t="str">
            <v>长白山</v>
          </cell>
          <cell r="C2303">
            <v>0</v>
          </cell>
          <cell r="D2303">
            <v>0</v>
          </cell>
          <cell r="E2303">
            <v>0</v>
          </cell>
          <cell r="F2303">
            <v>237343.16</v>
          </cell>
          <cell r="G2303">
            <v>-237343.16</v>
          </cell>
        </row>
        <row r="2304">
          <cell r="A2304" t="str">
            <v>300180.SZ</v>
          </cell>
          <cell r="B2304" t="str">
            <v>华峰超纤</v>
          </cell>
          <cell r="C2304">
            <v>0</v>
          </cell>
          <cell r="D2304">
            <v>0</v>
          </cell>
          <cell r="E2304">
            <v>0</v>
          </cell>
          <cell r="F2304">
            <v>-529120.57</v>
          </cell>
          <cell r="G2304">
            <v>529120.57</v>
          </cell>
        </row>
        <row r="2305">
          <cell r="A2305" t="str">
            <v>603039.SH</v>
          </cell>
          <cell r="B2305" t="str">
            <v>泛微网络</v>
          </cell>
          <cell r="C2305">
            <v>0</v>
          </cell>
          <cell r="D2305">
            <v>0</v>
          </cell>
          <cell r="E2305">
            <v>0</v>
          </cell>
          <cell r="F2305">
            <v>16308144.51</v>
          </cell>
          <cell r="G2305">
            <v>-16308144.51</v>
          </cell>
        </row>
        <row r="2306">
          <cell r="A2306" t="str">
            <v>300183.SZ</v>
          </cell>
          <cell r="B2306" t="str">
            <v>东软载波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</row>
        <row r="2307">
          <cell r="A2307" t="str">
            <v>300174.SZ</v>
          </cell>
          <cell r="B2307" t="str">
            <v>元力股份</v>
          </cell>
          <cell r="C2307">
            <v>0</v>
          </cell>
          <cell r="D2307">
            <v>0</v>
          </cell>
          <cell r="E2307">
            <v>0</v>
          </cell>
          <cell r="F2307">
            <v>146620.33</v>
          </cell>
          <cell r="G2307">
            <v>-146620.33</v>
          </cell>
        </row>
        <row r="2308">
          <cell r="A2308" t="str">
            <v>603088.SH</v>
          </cell>
          <cell r="B2308" t="str">
            <v>宁波精达</v>
          </cell>
          <cell r="C2308">
            <v>0</v>
          </cell>
          <cell r="D2308">
            <v>0</v>
          </cell>
          <cell r="E2308">
            <v>0</v>
          </cell>
          <cell r="F2308">
            <v>-1529583.23</v>
          </cell>
          <cell r="G2308">
            <v>1529583.23</v>
          </cell>
        </row>
        <row r="2309">
          <cell r="A2309" t="str">
            <v>603101.SH</v>
          </cell>
          <cell r="B2309" t="str">
            <v>汇嘉时代</v>
          </cell>
          <cell r="C2309">
            <v>0</v>
          </cell>
          <cell r="D2309">
            <v>0</v>
          </cell>
          <cell r="E2309">
            <v>0</v>
          </cell>
          <cell r="F2309">
            <v>-205680.96</v>
          </cell>
          <cell r="G2309">
            <v>205680.96</v>
          </cell>
        </row>
        <row r="2310">
          <cell r="A2310" t="str">
            <v>603050.SH</v>
          </cell>
          <cell r="B2310" t="str">
            <v>科林电气</v>
          </cell>
          <cell r="C2310">
            <v>0</v>
          </cell>
          <cell r="D2310">
            <v>0</v>
          </cell>
          <cell r="E2310">
            <v>0</v>
          </cell>
          <cell r="F2310">
            <v>49439281</v>
          </cell>
          <cell r="G2310">
            <v>-49439281</v>
          </cell>
        </row>
        <row r="2311">
          <cell r="A2311" t="str">
            <v>603042.SH</v>
          </cell>
          <cell r="B2311" t="str">
            <v>华脉科技</v>
          </cell>
          <cell r="C2311">
            <v>0</v>
          </cell>
          <cell r="D2311">
            <v>0</v>
          </cell>
          <cell r="E2311">
            <v>0</v>
          </cell>
          <cell r="F2311">
            <v>-534349.01</v>
          </cell>
          <cell r="G2311">
            <v>534349.01</v>
          </cell>
        </row>
        <row r="2312">
          <cell r="A2312" t="str">
            <v>603116.SH</v>
          </cell>
          <cell r="B2312" t="str">
            <v>红蜻蜓</v>
          </cell>
          <cell r="C2312">
            <v>0</v>
          </cell>
          <cell r="D2312">
            <v>0</v>
          </cell>
          <cell r="E2312">
            <v>0</v>
          </cell>
          <cell r="F2312">
            <v>518860.44</v>
          </cell>
          <cell r="G2312">
            <v>-518860.44</v>
          </cell>
        </row>
        <row r="2313">
          <cell r="A2313" t="str">
            <v>603066.SH</v>
          </cell>
          <cell r="B2313" t="str">
            <v>音飞储存</v>
          </cell>
          <cell r="C2313">
            <v>0</v>
          </cell>
          <cell r="D2313">
            <v>0</v>
          </cell>
          <cell r="E2313">
            <v>0</v>
          </cell>
          <cell r="F2313">
            <v>29531.07</v>
          </cell>
          <cell r="G2313">
            <v>-29531.07</v>
          </cell>
        </row>
        <row r="2314">
          <cell r="A2314" t="str">
            <v>300185.SZ</v>
          </cell>
          <cell r="B2314" t="str">
            <v>通裕重工</v>
          </cell>
          <cell r="C2314">
            <v>0</v>
          </cell>
          <cell r="D2314">
            <v>0</v>
          </cell>
          <cell r="E2314">
            <v>0</v>
          </cell>
          <cell r="F2314">
            <v>131344.68</v>
          </cell>
          <cell r="G2314">
            <v>-131344.68</v>
          </cell>
        </row>
        <row r="2315">
          <cell r="A2315" t="str">
            <v>300178.SZ</v>
          </cell>
          <cell r="B2315" t="str">
            <v>*ST腾邦</v>
          </cell>
          <cell r="C2315">
            <v>0</v>
          </cell>
          <cell r="D2315">
            <v>0</v>
          </cell>
          <cell r="E2315">
            <v>0</v>
          </cell>
          <cell r="F2315">
            <v>23414542.96</v>
          </cell>
          <cell r="G2315">
            <v>-23414542.96</v>
          </cell>
        </row>
        <row r="2316">
          <cell r="A2316" t="str">
            <v>603077.SH</v>
          </cell>
          <cell r="B2316" t="str">
            <v>和邦生物</v>
          </cell>
          <cell r="C2316">
            <v>0</v>
          </cell>
          <cell r="D2316">
            <v>0</v>
          </cell>
          <cell r="E2316">
            <v>0</v>
          </cell>
          <cell r="F2316">
            <v>2074369.87</v>
          </cell>
          <cell r="G2316">
            <v>-2074369.87</v>
          </cell>
        </row>
        <row r="2317">
          <cell r="A2317" t="str">
            <v>603113.SH</v>
          </cell>
          <cell r="B2317" t="str">
            <v>金能科技</v>
          </cell>
          <cell r="C2317">
            <v>0</v>
          </cell>
          <cell r="D2317">
            <v>0</v>
          </cell>
          <cell r="E2317">
            <v>0</v>
          </cell>
          <cell r="F2317">
            <v>280133.31</v>
          </cell>
          <cell r="G2317">
            <v>-280133.31</v>
          </cell>
        </row>
        <row r="2318">
          <cell r="A2318" t="str">
            <v>300189.SZ</v>
          </cell>
          <cell r="B2318" t="str">
            <v>神农科技</v>
          </cell>
          <cell r="C2318">
            <v>0</v>
          </cell>
          <cell r="D2318">
            <v>0</v>
          </cell>
          <cell r="E2318">
            <v>0</v>
          </cell>
          <cell r="F2318">
            <v>1389921.08</v>
          </cell>
          <cell r="G2318">
            <v>-1389921.08</v>
          </cell>
        </row>
        <row r="2319">
          <cell r="A2319" t="str">
            <v>603138.SH</v>
          </cell>
          <cell r="B2319" t="str">
            <v>海量数据</v>
          </cell>
          <cell r="C2319">
            <v>0</v>
          </cell>
          <cell r="D2319">
            <v>0</v>
          </cell>
          <cell r="E2319">
            <v>0</v>
          </cell>
          <cell r="F2319">
            <v>-5625.13</v>
          </cell>
          <cell r="G2319">
            <v>5625.13</v>
          </cell>
        </row>
        <row r="2320">
          <cell r="A2320" t="str">
            <v>300191.SZ</v>
          </cell>
          <cell r="B2320" t="str">
            <v>潜能恒信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</row>
        <row r="2321">
          <cell r="A2321" t="str">
            <v>300190.SZ</v>
          </cell>
          <cell r="B2321" t="str">
            <v>维尔利</v>
          </cell>
          <cell r="C2321">
            <v>0</v>
          </cell>
          <cell r="D2321">
            <v>0</v>
          </cell>
          <cell r="E2321">
            <v>0</v>
          </cell>
          <cell r="F2321">
            <v>-387623.04</v>
          </cell>
          <cell r="G2321">
            <v>387623.04</v>
          </cell>
        </row>
        <row r="2322">
          <cell r="A2322" t="str">
            <v>603128.SH</v>
          </cell>
          <cell r="B2322" t="str">
            <v>华贸物流</v>
          </cell>
          <cell r="C2322">
            <v>0</v>
          </cell>
          <cell r="D2322">
            <v>0</v>
          </cell>
          <cell r="E2322">
            <v>0</v>
          </cell>
          <cell r="F2322">
            <v>11589804.73</v>
          </cell>
          <cell r="G2322">
            <v>-11589804.73</v>
          </cell>
        </row>
        <row r="2323">
          <cell r="A2323" t="str">
            <v>603189.SH</v>
          </cell>
          <cell r="B2323" t="str">
            <v>网达软件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</row>
        <row r="2324">
          <cell r="A2324" t="str">
            <v>300192.SZ</v>
          </cell>
          <cell r="B2324" t="str">
            <v>科德教育</v>
          </cell>
          <cell r="C2324">
            <v>0</v>
          </cell>
          <cell r="D2324">
            <v>0</v>
          </cell>
          <cell r="E2324">
            <v>0</v>
          </cell>
          <cell r="F2324">
            <v>-238454.52</v>
          </cell>
          <cell r="G2324">
            <v>238454.52</v>
          </cell>
        </row>
        <row r="2325">
          <cell r="A2325" t="str">
            <v>603180.SH</v>
          </cell>
          <cell r="B2325" t="str">
            <v>金牌厨柜</v>
          </cell>
          <cell r="C2325">
            <v>0</v>
          </cell>
          <cell r="D2325">
            <v>0</v>
          </cell>
          <cell r="E2325">
            <v>0</v>
          </cell>
          <cell r="F2325">
            <v>-6163.53</v>
          </cell>
          <cell r="G2325">
            <v>6163.53</v>
          </cell>
        </row>
        <row r="2326">
          <cell r="A2326" t="str">
            <v>300206.SZ</v>
          </cell>
          <cell r="B2326" t="str">
            <v>理邦仪器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</row>
        <row r="2327">
          <cell r="A2327" t="str">
            <v>603159.SH</v>
          </cell>
          <cell r="B2327" t="str">
            <v>上海亚虹</v>
          </cell>
          <cell r="C2327">
            <v>0</v>
          </cell>
          <cell r="D2327">
            <v>0</v>
          </cell>
          <cell r="E2327">
            <v>0</v>
          </cell>
          <cell r="F2327">
            <v>270309.29</v>
          </cell>
          <cell r="G2327">
            <v>-270309.29</v>
          </cell>
        </row>
        <row r="2328">
          <cell r="A2328" t="str">
            <v>603299.SH</v>
          </cell>
          <cell r="B2328" t="str">
            <v>苏盐井神</v>
          </cell>
          <cell r="C2328">
            <v>0</v>
          </cell>
          <cell r="D2328">
            <v>0</v>
          </cell>
          <cell r="E2328">
            <v>0</v>
          </cell>
          <cell r="F2328">
            <v>1963812.53</v>
          </cell>
          <cell r="G2328">
            <v>-1963812.53</v>
          </cell>
        </row>
        <row r="2329">
          <cell r="A2329" t="str">
            <v>603320.SH</v>
          </cell>
          <cell r="B2329" t="str">
            <v>迪贝电气</v>
          </cell>
          <cell r="C2329">
            <v>0</v>
          </cell>
          <cell r="D2329">
            <v>0</v>
          </cell>
          <cell r="E2329">
            <v>0</v>
          </cell>
          <cell r="F2329">
            <v>7255.83</v>
          </cell>
          <cell r="G2329">
            <v>-7255.83</v>
          </cell>
        </row>
        <row r="2330">
          <cell r="A2330" t="str">
            <v>603165.SH</v>
          </cell>
          <cell r="B2330" t="str">
            <v>荣晟环保</v>
          </cell>
          <cell r="C2330">
            <v>0</v>
          </cell>
          <cell r="D2330">
            <v>0</v>
          </cell>
          <cell r="E2330">
            <v>0</v>
          </cell>
          <cell r="F2330">
            <v>-1694820.38</v>
          </cell>
          <cell r="G2330">
            <v>1694820.38</v>
          </cell>
        </row>
        <row r="2331">
          <cell r="A2331" t="str">
            <v>300205.SZ</v>
          </cell>
          <cell r="B2331" t="str">
            <v>天喻信息</v>
          </cell>
          <cell r="C2331">
            <v>0</v>
          </cell>
          <cell r="D2331">
            <v>0</v>
          </cell>
          <cell r="E2331">
            <v>0</v>
          </cell>
          <cell r="F2331">
            <v>-60508.06</v>
          </cell>
          <cell r="G2331">
            <v>60508.06</v>
          </cell>
        </row>
        <row r="2332">
          <cell r="A2332" t="str">
            <v>603177.SH</v>
          </cell>
          <cell r="B2332" t="str">
            <v>德创环保</v>
          </cell>
          <cell r="C2332">
            <v>0</v>
          </cell>
          <cell r="D2332">
            <v>0</v>
          </cell>
          <cell r="E2332">
            <v>0</v>
          </cell>
          <cell r="F2332">
            <v>-506806.06</v>
          </cell>
          <cell r="G2332">
            <v>506806.06</v>
          </cell>
        </row>
        <row r="2333">
          <cell r="A2333" t="str">
            <v>300195.SZ</v>
          </cell>
          <cell r="B2333" t="str">
            <v>长荣股份</v>
          </cell>
          <cell r="C2333">
            <v>0</v>
          </cell>
          <cell r="D2333">
            <v>0</v>
          </cell>
          <cell r="E2333">
            <v>0</v>
          </cell>
          <cell r="F2333">
            <v>7484648.33</v>
          </cell>
          <cell r="G2333">
            <v>-7484648.33</v>
          </cell>
        </row>
        <row r="2334">
          <cell r="A2334" t="str">
            <v>300201.SZ</v>
          </cell>
          <cell r="B2334" t="str">
            <v>海伦哲</v>
          </cell>
          <cell r="C2334">
            <v>0</v>
          </cell>
          <cell r="D2334">
            <v>0</v>
          </cell>
          <cell r="E2334">
            <v>0</v>
          </cell>
          <cell r="F2334">
            <v>-5878967.8</v>
          </cell>
          <cell r="G2334">
            <v>5878967.8</v>
          </cell>
        </row>
        <row r="2335">
          <cell r="A2335" t="str">
            <v>603200.SH</v>
          </cell>
          <cell r="B2335" t="str">
            <v>上海洗霸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</row>
        <row r="2336">
          <cell r="A2336" t="str">
            <v>603166.SH</v>
          </cell>
          <cell r="B2336" t="str">
            <v>福达股份</v>
          </cell>
          <cell r="C2336">
            <v>0</v>
          </cell>
          <cell r="D2336">
            <v>0</v>
          </cell>
          <cell r="E2336">
            <v>0</v>
          </cell>
          <cell r="F2336">
            <v>494224.78</v>
          </cell>
          <cell r="G2336">
            <v>-494224.78</v>
          </cell>
        </row>
        <row r="2337">
          <cell r="A2337" t="str">
            <v>300230.SZ</v>
          </cell>
          <cell r="B2337" t="str">
            <v>永利股份</v>
          </cell>
          <cell r="C2337">
            <v>0</v>
          </cell>
          <cell r="D2337">
            <v>0</v>
          </cell>
          <cell r="E2337">
            <v>0</v>
          </cell>
          <cell r="F2337">
            <v>-829615.24</v>
          </cell>
          <cell r="G2337">
            <v>829615.24</v>
          </cell>
        </row>
        <row r="2338">
          <cell r="A2338" t="str">
            <v>603223.SH</v>
          </cell>
          <cell r="B2338" t="str">
            <v>恒通股份</v>
          </cell>
          <cell r="C2338">
            <v>0</v>
          </cell>
          <cell r="D2338">
            <v>0</v>
          </cell>
          <cell r="E2338">
            <v>0</v>
          </cell>
          <cell r="F2338">
            <v>14904980.11</v>
          </cell>
          <cell r="G2338">
            <v>-14904980.11</v>
          </cell>
        </row>
        <row r="2339">
          <cell r="A2339" t="str">
            <v>603227.SH</v>
          </cell>
          <cell r="B2339" t="str">
            <v>雪峰科技</v>
          </cell>
          <cell r="C2339">
            <v>0</v>
          </cell>
          <cell r="D2339">
            <v>0</v>
          </cell>
          <cell r="E2339">
            <v>0</v>
          </cell>
          <cell r="F2339">
            <v>13008373.4</v>
          </cell>
          <cell r="G2339">
            <v>-13008373.4</v>
          </cell>
        </row>
        <row r="2340">
          <cell r="A2340" t="str">
            <v>300240.SZ</v>
          </cell>
          <cell r="B2340" t="str">
            <v>飞力达</v>
          </cell>
          <cell r="C2340">
            <v>0</v>
          </cell>
          <cell r="D2340">
            <v>0</v>
          </cell>
          <cell r="E2340">
            <v>0</v>
          </cell>
          <cell r="F2340">
            <v>-220484.53</v>
          </cell>
          <cell r="G2340">
            <v>220484.53</v>
          </cell>
        </row>
        <row r="2341">
          <cell r="A2341" t="str">
            <v>300194.SZ</v>
          </cell>
          <cell r="B2341" t="str">
            <v>福安药业</v>
          </cell>
          <cell r="C2341">
            <v>0</v>
          </cell>
          <cell r="D2341">
            <v>0</v>
          </cell>
          <cell r="E2341">
            <v>0</v>
          </cell>
          <cell r="F2341">
            <v>542012.24</v>
          </cell>
          <cell r="G2341">
            <v>-542012.24</v>
          </cell>
        </row>
        <row r="2342">
          <cell r="A2342" t="str">
            <v>603208.SH</v>
          </cell>
          <cell r="B2342" t="str">
            <v>江山欧派</v>
          </cell>
          <cell r="C2342">
            <v>0</v>
          </cell>
          <cell r="D2342">
            <v>0</v>
          </cell>
          <cell r="E2342">
            <v>0</v>
          </cell>
          <cell r="F2342">
            <v>-118.99</v>
          </cell>
          <cell r="G2342">
            <v>118.99</v>
          </cell>
        </row>
        <row r="2343">
          <cell r="A2343" t="str">
            <v>300196.SZ</v>
          </cell>
          <cell r="B2343" t="str">
            <v>长海股份</v>
          </cell>
          <cell r="C2343">
            <v>0</v>
          </cell>
          <cell r="D2343">
            <v>0</v>
          </cell>
          <cell r="E2343">
            <v>0</v>
          </cell>
          <cell r="F2343">
            <v>51472556.57</v>
          </cell>
          <cell r="G2343">
            <v>-51472556.57</v>
          </cell>
        </row>
        <row r="2344">
          <cell r="A2344" t="str">
            <v>300236.SZ</v>
          </cell>
          <cell r="B2344" t="str">
            <v>上海新阳</v>
          </cell>
          <cell r="C2344">
            <v>0</v>
          </cell>
          <cell r="D2344">
            <v>0</v>
          </cell>
          <cell r="E2344">
            <v>0</v>
          </cell>
          <cell r="F2344">
            <v>431869.76</v>
          </cell>
          <cell r="G2344">
            <v>-431869.76</v>
          </cell>
        </row>
        <row r="2345">
          <cell r="A2345" t="str">
            <v>300212.SZ</v>
          </cell>
          <cell r="B2345" t="str">
            <v>易华录</v>
          </cell>
          <cell r="C2345">
            <v>0</v>
          </cell>
          <cell r="D2345">
            <v>0</v>
          </cell>
          <cell r="E2345">
            <v>0</v>
          </cell>
          <cell r="F2345">
            <v>1707.98</v>
          </cell>
          <cell r="G2345">
            <v>-1707.98</v>
          </cell>
        </row>
        <row r="2346">
          <cell r="A2346" t="str">
            <v>603238.SH</v>
          </cell>
          <cell r="B2346" t="str">
            <v>诺邦股份</v>
          </cell>
          <cell r="C2346">
            <v>0</v>
          </cell>
          <cell r="D2346">
            <v>0</v>
          </cell>
          <cell r="E2346">
            <v>0</v>
          </cell>
          <cell r="F2346">
            <v>-215839.29</v>
          </cell>
          <cell r="G2346">
            <v>215839.29</v>
          </cell>
        </row>
        <row r="2347">
          <cell r="A2347" t="str">
            <v>300239.SZ</v>
          </cell>
          <cell r="B2347" t="str">
            <v>东宝生物</v>
          </cell>
          <cell r="C2347">
            <v>0</v>
          </cell>
          <cell r="D2347">
            <v>0</v>
          </cell>
          <cell r="E2347">
            <v>0</v>
          </cell>
          <cell r="F2347">
            <v>93230.69</v>
          </cell>
          <cell r="G2347">
            <v>-93230.69</v>
          </cell>
        </row>
        <row r="2348">
          <cell r="A2348" t="str">
            <v>603228.SH</v>
          </cell>
          <cell r="B2348" t="str">
            <v>景旺电子</v>
          </cell>
          <cell r="C2348">
            <v>0</v>
          </cell>
          <cell r="D2348">
            <v>0</v>
          </cell>
          <cell r="E2348">
            <v>0</v>
          </cell>
          <cell r="F2348">
            <v>-1570926.98</v>
          </cell>
          <cell r="G2348">
            <v>1570926.98</v>
          </cell>
        </row>
        <row r="2349">
          <cell r="A2349" t="str">
            <v>300244.SZ</v>
          </cell>
          <cell r="B2349" t="str">
            <v>迪安诊断</v>
          </cell>
          <cell r="C2349">
            <v>0</v>
          </cell>
          <cell r="D2349">
            <v>0</v>
          </cell>
          <cell r="E2349">
            <v>0</v>
          </cell>
          <cell r="F2349">
            <v>3371712.08</v>
          </cell>
          <cell r="G2349">
            <v>-3371712.08</v>
          </cell>
        </row>
        <row r="2350">
          <cell r="A2350" t="str">
            <v>300208.SZ</v>
          </cell>
          <cell r="B2350" t="str">
            <v>青岛中程</v>
          </cell>
          <cell r="C2350">
            <v>0</v>
          </cell>
          <cell r="D2350">
            <v>0</v>
          </cell>
          <cell r="E2350">
            <v>0</v>
          </cell>
          <cell r="F2350">
            <v>-25387.82</v>
          </cell>
          <cell r="G2350">
            <v>25387.82</v>
          </cell>
        </row>
        <row r="2351">
          <cell r="A2351" t="str">
            <v>300223.SZ</v>
          </cell>
          <cell r="B2351" t="str">
            <v>北京君正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</row>
        <row r="2352">
          <cell r="A2352" t="str">
            <v>300197.SZ</v>
          </cell>
          <cell r="B2352" t="str">
            <v>节能铁汉</v>
          </cell>
          <cell r="C2352">
            <v>0</v>
          </cell>
          <cell r="D2352">
            <v>0</v>
          </cell>
          <cell r="E2352">
            <v>0</v>
          </cell>
          <cell r="F2352">
            <v>438889.81</v>
          </cell>
          <cell r="G2352">
            <v>-438889.81</v>
          </cell>
        </row>
        <row r="2353">
          <cell r="A2353" t="str">
            <v>603416.SH</v>
          </cell>
          <cell r="B2353" t="str">
            <v>信捷电气</v>
          </cell>
          <cell r="C2353">
            <v>0</v>
          </cell>
          <cell r="D2353">
            <v>0</v>
          </cell>
          <cell r="E2353">
            <v>0</v>
          </cell>
          <cell r="F2353">
            <v>-219.94</v>
          </cell>
          <cell r="G2353">
            <v>219.94</v>
          </cell>
        </row>
        <row r="2354">
          <cell r="A2354" t="str">
            <v>603196.SH</v>
          </cell>
          <cell r="B2354" t="str">
            <v>日播时尚</v>
          </cell>
          <cell r="C2354">
            <v>0</v>
          </cell>
          <cell r="D2354">
            <v>0</v>
          </cell>
          <cell r="E2354">
            <v>0</v>
          </cell>
          <cell r="F2354">
            <v>55342.89</v>
          </cell>
          <cell r="G2354">
            <v>-55342.89</v>
          </cell>
        </row>
        <row r="2355">
          <cell r="A2355" t="str">
            <v>300243.SZ</v>
          </cell>
          <cell r="B2355" t="str">
            <v>瑞丰高材</v>
          </cell>
          <cell r="C2355">
            <v>0</v>
          </cell>
          <cell r="D2355">
            <v>0</v>
          </cell>
          <cell r="E2355">
            <v>0</v>
          </cell>
          <cell r="F2355">
            <v>-90832.85</v>
          </cell>
          <cell r="G2355">
            <v>90832.85</v>
          </cell>
        </row>
        <row r="2356">
          <cell r="A2356" t="str">
            <v>300218.SZ</v>
          </cell>
          <cell r="B2356" t="str">
            <v>安利股份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</row>
        <row r="2357">
          <cell r="A2357" t="str">
            <v>603258.SH</v>
          </cell>
          <cell r="B2357" t="str">
            <v>电魂网络</v>
          </cell>
          <cell r="C2357">
            <v>0</v>
          </cell>
          <cell r="D2357">
            <v>0</v>
          </cell>
          <cell r="E2357">
            <v>0</v>
          </cell>
          <cell r="F2357">
            <v>215541.94</v>
          </cell>
          <cell r="G2357">
            <v>-215541.94</v>
          </cell>
        </row>
        <row r="2358">
          <cell r="A2358" t="str">
            <v>300258.SZ</v>
          </cell>
          <cell r="B2358" t="str">
            <v>精锻科技</v>
          </cell>
          <cell r="C2358">
            <v>0</v>
          </cell>
          <cell r="D2358">
            <v>0</v>
          </cell>
          <cell r="E2358">
            <v>0</v>
          </cell>
          <cell r="F2358">
            <v>159585.38</v>
          </cell>
          <cell r="G2358">
            <v>-159585.38</v>
          </cell>
        </row>
        <row r="2359">
          <cell r="A2359" t="str">
            <v>603585.SH</v>
          </cell>
          <cell r="B2359" t="str">
            <v>苏利股份</v>
          </cell>
          <cell r="C2359">
            <v>0</v>
          </cell>
          <cell r="D2359">
            <v>0</v>
          </cell>
          <cell r="E2359">
            <v>0</v>
          </cell>
          <cell r="F2359">
            <v>4303826.71</v>
          </cell>
          <cell r="G2359">
            <v>-4303826.71</v>
          </cell>
        </row>
        <row r="2360">
          <cell r="A2360" t="str">
            <v>603338.SH</v>
          </cell>
          <cell r="B2360" t="str">
            <v>浙江鼎力</v>
          </cell>
          <cell r="C2360">
            <v>0</v>
          </cell>
          <cell r="D2360">
            <v>0</v>
          </cell>
          <cell r="E2360">
            <v>0</v>
          </cell>
          <cell r="F2360">
            <v>22221.78</v>
          </cell>
          <cell r="G2360">
            <v>-22221.78</v>
          </cell>
        </row>
        <row r="2361">
          <cell r="A2361" t="str">
            <v>300198.SZ</v>
          </cell>
          <cell r="B2361" t="str">
            <v>纳川股份</v>
          </cell>
          <cell r="C2361">
            <v>0</v>
          </cell>
          <cell r="D2361">
            <v>0</v>
          </cell>
          <cell r="E2361">
            <v>0</v>
          </cell>
          <cell r="F2361">
            <v>66483.78</v>
          </cell>
          <cell r="G2361">
            <v>-66483.78</v>
          </cell>
        </row>
        <row r="2362">
          <cell r="A2362" t="str">
            <v>603505.SH</v>
          </cell>
          <cell r="B2362" t="str">
            <v>金石资源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</row>
        <row r="2363">
          <cell r="A2363" t="str">
            <v>300266.SZ</v>
          </cell>
          <cell r="B2363" t="str">
            <v>兴源环境</v>
          </cell>
          <cell r="C2363">
            <v>0</v>
          </cell>
          <cell r="D2363">
            <v>0</v>
          </cell>
          <cell r="E2363">
            <v>0</v>
          </cell>
          <cell r="F2363">
            <v>734606.13</v>
          </cell>
          <cell r="G2363">
            <v>-734606.13</v>
          </cell>
        </row>
        <row r="2364">
          <cell r="A2364" t="str">
            <v>603429.SH</v>
          </cell>
          <cell r="B2364" t="str">
            <v>集友股份</v>
          </cell>
          <cell r="C2364">
            <v>0</v>
          </cell>
          <cell r="D2364">
            <v>0</v>
          </cell>
          <cell r="E2364">
            <v>0</v>
          </cell>
          <cell r="F2364">
            <v>355824.81</v>
          </cell>
          <cell r="G2364">
            <v>-355824.81</v>
          </cell>
        </row>
        <row r="2365">
          <cell r="A2365" t="str">
            <v>603609.SH</v>
          </cell>
          <cell r="B2365" t="str">
            <v>禾丰股份</v>
          </cell>
          <cell r="C2365">
            <v>0</v>
          </cell>
          <cell r="D2365">
            <v>0</v>
          </cell>
          <cell r="E2365">
            <v>0</v>
          </cell>
          <cell r="F2365">
            <v>-2766428.24</v>
          </cell>
          <cell r="G2365">
            <v>2766428.24</v>
          </cell>
        </row>
        <row r="2366">
          <cell r="A2366" t="str">
            <v>300214.SZ</v>
          </cell>
          <cell r="B2366" t="str">
            <v>日科化学</v>
          </cell>
          <cell r="C2366">
            <v>0</v>
          </cell>
          <cell r="D2366">
            <v>0</v>
          </cell>
          <cell r="E2366">
            <v>0</v>
          </cell>
          <cell r="F2366">
            <v>-19248.03</v>
          </cell>
          <cell r="G2366">
            <v>19248.03</v>
          </cell>
        </row>
        <row r="2367">
          <cell r="A2367" t="str">
            <v>603266.SH</v>
          </cell>
          <cell r="B2367" t="str">
            <v>天龙股份</v>
          </cell>
          <cell r="C2367">
            <v>0</v>
          </cell>
          <cell r="D2367">
            <v>0</v>
          </cell>
          <cell r="E2367">
            <v>0</v>
          </cell>
          <cell r="F2367">
            <v>215240.71</v>
          </cell>
          <cell r="G2367">
            <v>-215240.71</v>
          </cell>
        </row>
        <row r="2368">
          <cell r="A2368" t="str">
            <v>603598.SH</v>
          </cell>
          <cell r="B2368" t="str">
            <v>引力传媒</v>
          </cell>
          <cell r="C2368">
            <v>0</v>
          </cell>
          <cell r="D2368">
            <v>0</v>
          </cell>
          <cell r="E2368">
            <v>0</v>
          </cell>
          <cell r="F2368">
            <v>-70617.86</v>
          </cell>
          <cell r="G2368">
            <v>70617.86</v>
          </cell>
        </row>
        <row r="2369">
          <cell r="A2369" t="str">
            <v>300229.SZ</v>
          </cell>
          <cell r="B2369" t="str">
            <v>拓尔思</v>
          </cell>
          <cell r="C2369">
            <v>0</v>
          </cell>
          <cell r="D2369">
            <v>0</v>
          </cell>
          <cell r="E2369">
            <v>0</v>
          </cell>
          <cell r="F2369">
            <v>77714.71</v>
          </cell>
          <cell r="G2369">
            <v>-77714.71</v>
          </cell>
        </row>
        <row r="2370">
          <cell r="A2370" t="str">
            <v>603188.SH</v>
          </cell>
          <cell r="B2370" t="str">
            <v>亚邦股份</v>
          </cell>
          <cell r="C2370">
            <v>0</v>
          </cell>
          <cell r="D2370">
            <v>0</v>
          </cell>
          <cell r="E2370">
            <v>0</v>
          </cell>
          <cell r="F2370">
            <v>49971706.41</v>
          </cell>
          <cell r="G2370">
            <v>-49971706.41</v>
          </cell>
        </row>
        <row r="2371">
          <cell r="A2371" t="str">
            <v>300219.SZ</v>
          </cell>
          <cell r="B2371" t="str">
            <v>鸿利智汇</v>
          </cell>
          <cell r="C2371">
            <v>0</v>
          </cell>
          <cell r="D2371">
            <v>0</v>
          </cell>
          <cell r="E2371">
            <v>0</v>
          </cell>
          <cell r="F2371">
            <v>-91350.26</v>
          </cell>
          <cell r="G2371">
            <v>91350.26</v>
          </cell>
        </row>
        <row r="2372">
          <cell r="A2372" t="str">
            <v>300225.SZ</v>
          </cell>
          <cell r="B2372" t="str">
            <v>金力泰</v>
          </cell>
          <cell r="C2372">
            <v>0</v>
          </cell>
          <cell r="D2372">
            <v>0</v>
          </cell>
          <cell r="E2372">
            <v>0</v>
          </cell>
          <cell r="F2372">
            <v>-209243.12</v>
          </cell>
          <cell r="G2372">
            <v>209243.12</v>
          </cell>
        </row>
        <row r="2373">
          <cell r="A2373" t="str">
            <v>603269.SH</v>
          </cell>
          <cell r="B2373" t="str">
            <v>海鸥股份</v>
          </cell>
          <cell r="C2373">
            <v>0</v>
          </cell>
          <cell r="D2373">
            <v>0</v>
          </cell>
          <cell r="E2373">
            <v>0</v>
          </cell>
          <cell r="F2373">
            <v>-215991.34</v>
          </cell>
          <cell r="G2373">
            <v>215991.34</v>
          </cell>
        </row>
        <row r="2374">
          <cell r="A2374" t="str">
            <v>603288.SH</v>
          </cell>
          <cell r="B2374" t="str">
            <v>海天味业</v>
          </cell>
          <cell r="C2374">
            <v>0</v>
          </cell>
          <cell r="D2374">
            <v>0</v>
          </cell>
          <cell r="E2374">
            <v>0</v>
          </cell>
          <cell r="F2374">
            <v>1114421.82</v>
          </cell>
          <cell r="G2374">
            <v>-1114421.82</v>
          </cell>
        </row>
        <row r="2375">
          <cell r="A2375" t="str">
            <v>603708.SH</v>
          </cell>
          <cell r="B2375" t="str">
            <v>家家悦</v>
          </cell>
          <cell r="C2375">
            <v>0</v>
          </cell>
          <cell r="D2375">
            <v>0</v>
          </cell>
          <cell r="E2375">
            <v>0</v>
          </cell>
          <cell r="F2375">
            <v>-2186329.61</v>
          </cell>
          <cell r="G2375">
            <v>2186329.61</v>
          </cell>
        </row>
        <row r="2376">
          <cell r="A2376" t="str">
            <v>603306.SH</v>
          </cell>
          <cell r="B2376" t="str">
            <v>华懋科技</v>
          </cell>
          <cell r="C2376">
            <v>0</v>
          </cell>
          <cell r="D2376">
            <v>0</v>
          </cell>
          <cell r="E2376">
            <v>0</v>
          </cell>
          <cell r="F2376">
            <v>-147687.71</v>
          </cell>
          <cell r="G2376">
            <v>147687.71</v>
          </cell>
        </row>
        <row r="2377">
          <cell r="A2377" t="str">
            <v>300255.SZ</v>
          </cell>
          <cell r="B2377" t="str">
            <v>常山药业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</row>
        <row r="2378">
          <cell r="A2378" t="str">
            <v>603197.SH</v>
          </cell>
          <cell r="B2378" t="str">
            <v>保隆科技</v>
          </cell>
          <cell r="C2378">
            <v>0</v>
          </cell>
          <cell r="D2378">
            <v>0</v>
          </cell>
          <cell r="E2378">
            <v>0</v>
          </cell>
          <cell r="F2378">
            <v>-924234.64</v>
          </cell>
          <cell r="G2378">
            <v>924234.64</v>
          </cell>
        </row>
        <row r="2379">
          <cell r="A2379" t="str">
            <v>300263.SZ</v>
          </cell>
          <cell r="B2379" t="str">
            <v>隆华科技</v>
          </cell>
          <cell r="C2379">
            <v>0</v>
          </cell>
          <cell r="D2379">
            <v>0</v>
          </cell>
          <cell r="E2379">
            <v>0</v>
          </cell>
          <cell r="F2379">
            <v>-349961.99</v>
          </cell>
          <cell r="G2379">
            <v>349961.99</v>
          </cell>
        </row>
        <row r="2380">
          <cell r="A2380" t="str">
            <v>603308.SH</v>
          </cell>
          <cell r="B2380" t="str">
            <v>应流股份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</row>
        <row r="2381">
          <cell r="A2381" t="str">
            <v>300277.SZ</v>
          </cell>
          <cell r="B2381" t="str">
            <v>海联讯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</row>
        <row r="2382">
          <cell r="A2382" t="str">
            <v>603696.SH</v>
          </cell>
          <cell r="B2382" t="str">
            <v>安记食品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</row>
        <row r="2383">
          <cell r="A2383" t="str">
            <v>300231.SZ</v>
          </cell>
          <cell r="B2383" t="str">
            <v>银信科技</v>
          </cell>
          <cell r="C2383">
            <v>0</v>
          </cell>
          <cell r="D2383">
            <v>0</v>
          </cell>
          <cell r="E2383">
            <v>0</v>
          </cell>
          <cell r="F2383">
            <v>148808.86</v>
          </cell>
          <cell r="G2383">
            <v>-148808.86</v>
          </cell>
        </row>
        <row r="2384">
          <cell r="A2384" t="str">
            <v>300232.SZ</v>
          </cell>
          <cell r="B2384" t="str">
            <v>洲明科技</v>
          </cell>
          <cell r="C2384">
            <v>0</v>
          </cell>
          <cell r="D2384">
            <v>0</v>
          </cell>
          <cell r="E2384">
            <v>0</v>
          </cell>
          <cell r="F2384">
            <v>-421574.61</v>
          </cell>
          <cell r="G2384">
            <v>421574.61</v>
          </cell>
        </row>
        <row r="2385">
          <cell r="A2385" t="str">
            <v>300288.SZ</v>
          </cell>
          <cell r="B2385" t="str">
            <v>朗玛信息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</row>
        <row r="2386">
          <cell r="A2386" t="str">
            <v>603318.SH</v>
          </cell>
          <cell r="B2386" t="str">
            <v>水发燃气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</row>
        <row r="2387">
          <cell r="A2387" t="str">
            <v>603517.SH</v>
          </cell>
          <cell r="B2387" t="str">
            <v>绝味食品</v>
          </cell>
          <cell r="C2387">
            <v>0</v>
          </cell>
          <cell r="D2387">
            <v>0</v>
          </cell>
          <cell r="E2387">
            <v>0</v>
          </cell>
          <cell r="F2387">
            <v>274974.51</v>
          </cell>
          <cell r="G2387">
            <v>-274974.51</v>
          </cell>
        </row>
        <row r="2388">
          <cell r="A2388" t="str">
            <v>603577.SH</v>
          </cell>
          <cell r="B2388" t="str">
            <v>汇金通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</row>
        <row r="2389">
          <cell r="A2389" t="str">
            <v>603323.SH</v>
          </cell>
          <cell r="B2389" t="str">
            <v>苏农银行</v>
          </cell>
          <cell r="C2389">
            <v>0</v>
          </cell>
          <cell r="D2389">
            <v>0</v>
          </cell>
          <cell r="E2389">
            <v>0</v>
          </cell>
          <cell r="F2389">
            <v>327000</v>
          </cell>
          <cell r="G2389">
            <v>-327000</v>
          </cell>
        </row>
        <row r="2390">
          <cell r="A2390" t="str">
            <v>300285.SZ</v>
          </cell>
          <cell r="B2390" t="str">
            <v>国瓷材料</v>
          </cell>
          <cell r="C2390">
            <v>0</v>
          </cell>
          <cell r="D2390">
            <v>0</v>
          </cell>
          <cell r="E2390">
            <v>0</v>
          </cell>
          <cell r="F2390">
            <v>43698.47</v>
          </cell>
          <cell r="G2390">
            <v>-43698.47</v>
          </cell>
        </row>
        <row r="2391">
          <cell r="A2391" t="str">
            <v>300265.SZ</v>
          </cell>
          <cell r="B2391" t="str">
            <v>通光线缆</v>
          </cell>
          <cell r="C2391">
            <v>0</v>
          </cell>
          <cell r="D2391">
            <v>0</v>
          </cell>
          <cell r="E2391">
            <v>0</v>
          </cell>
          <cell r="F2391">
            <v>282336.11</v>
          </cell>
          <cell r="G2391">
            <v>-282336.11</v>
          </cell>
        </row>
        <row r="2392">
          <cell r="A2392" t="str">
            <v>300317.SZ</v>
          </cell>
          <cell r="B2392" t="str">
            <v>珈伟新能</v>
          </cell>
          <cell r="C2392">
            <v>0</v>
          </cell>
          <cell r="D2392">
            <v>0</v>
          </cell>
          <cell r="E2392">
            <v>0</v>
          </cell>
          <cell r="F2392">
            <v>2310093.07</v>
          </cell>
          <cell r="G2392">
            <v>-2310093.07</v>
          </cell>
        </row>
        <row r="2393">
          <cell r="A2393" t="str">
            <v>300290.SZ</v>
          </cell>
          <cell r="B2393" t="str">
            <v>荣科科技</v>
          </cell>
          <cell r="C2393">
            <v>0</v>
          </cell>
          <cell r="D2393">
            <v>0</v>
          </cell>
          <cell r="E2393">
            <v>0</v>
          </cell>
          <cell r="F2393">
            <v>5452.29</v>
          </cell>
          <cell r="G2393">
            <v>-5452.29</v>
          </cell>
        </row>
        <row r="2394">
          <cell r="A2394" t="str">
            <v>603319.SH</v>
          </cell>
          <cell r="B2394" t="str">
            <v>湘油泵</v>
          </cell>
          <cell r="C2394">
            <v>0</v>
          </cell>
          <cell r="D2394">
            <v>0</v>
          </cell>
          <cell r="E2394">
            <v>0</v>
          </cell>
          <cell r="F2394">
            <v>337864.77</v>
          </cell>
          <cell r="G2394">
            <v>-337864.77</v>
          </cell>
        </row>
        <row r="2395">
          <cell r="A2395" t="str">
            <v>300235.SZ</v>
          </cell>
          <cell r="B2395" t="str">
            <v>方直科技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</row>
        <row r="2396">
          <cell r="A2396" t="str">
            <v>300272.SZ</v>
          </cell>
          <cell r="B2396" t="str">
            <v>开能健康</v>
          </cell>
          <cell r="C2396">
            <v>0</v>
          </cell>
          <cell r="D2396">
            <v>0</v>
          </cell>
          <cell r="E2396">
            <v>0</v>
          </cell>
          <cell r="F2396">
            <v>-3119131.23</v>
          </cell>
          <cell r="G2396">
            <v>3119131.23</v>
          </cell>
        </row>
        <row r="2397">
          <cell r="A2397" t="str">
            <v>603558.SH</v>
          </cell>
          <cell r="B2397" t="str">
            <v>健盛集团</v>
          </cell>
          <cell r="C2397">
            <v>0</v>
          </cell>
          <cell r="D2397">
            <v>0</v>
          </cell>
          <cell r="E2397">
            <v>0</v>
          </cell>
          <cell r="F2397">
            <v>1556.74</v>
          </cell>
          <cell r="G2397">
            <v>-1556.74</v>
          </cell>
        </row>
        <row r="2398">
          <cell r="A2398" t="str">
            <v>300253.SZ</v>
          </cell>
          <cell r="B2398" t="str">
            <v>卫宁健康</v>
          </cell>
          <cell r="C2398">
            <v>0</v>
          </cell>
          <cell r="D2398">
            <v>0</v>
          </cell>
          <cell r="E2398">
            <v>0</v>
          </cell>
          <cell r="F2398">
            <v>182644.98</v>
          </cell>
          <cell r="G2398">
            <v>-182644.98</v>
          </cell>
        </row>
        <row r="2399">
          <cell r="A2399" t="str">
            <v>300237.SZ</v>
          </cell>
          <cell r="B2399" t="str">
            <v>美晨生态</v>
          </cell>
          <cell r="C2399">
            <v>0</v>
          </cell>
          <cell r="D2399">
            <v>0</v>
          </cell>
          <cell r="E2399">
            <v>0</v>
          </cell>
          <cell r="F2399">
            <v>-897669.29</v>
          </cell>
          <cell r="G2399">
            <v>897669.29</v>
          </cell>
        </row>
        <row r="2400">
          <cell r="A2400" t="str">
            <v>603336.SH</v>
          </cell>
          <cell r="B2400" t="str">
            <v>宏辉果蔬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</row>
        <row r="2401">
          <cell r="A2401" t="str">
            <v>603811.SH</v>
          </cell>
          <cell r="B2401" t="str">
            <v>诚意药业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</row>
        <row r="2402">
          <cell r="A2402" t="str">
            <v>603222.SH</v>
          </cell>
          <cell r="B2402" t="str">
            <v>济民医疗</v>
          </cell>
          <cell r="C2402">
            <v>0</v>
          </cell>
          <cell r="D2402">
            <v>0</v>
          </cell>
          <cell r="E2402">
            <v>0</v>
          </cell>
          <cell r="F2402">
            <v>-897893.1</v>
          </cell>
          <cell r="G2402">
            <v>897893.1</v>
          </cell>
        </row>
        <row r="2403">
          <cell r="A2403" t="str">
            <v>603377.SH</v>
          </cell>
          <cell r="B2403" t="str">
            <v>东方时尚</v>
          </cell>
          <cell r="C2403">
            <v>0</v>
          </cell>
          <cell r="D2403">
            <v>0</v>
          </cell>
          <cell r="E2403">
            <v>0</v>
          </cell>
          <cell r="F2403">
            <v>189979.19</v>
          </cell>
          <cell r="G2403">
            <v>-189979.19</v>
          </cell>
        </row>
        <row r="2404">
          <cell r="A2404" t="str">
            <v>603797.SH</v>
          </cell>
          <cell r="B2404" t="str">
            <v>联泰环保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</row>
        <row r="2405">
          <cell r="A2405" t="str">
            <v>603677.SH</v>
          </cell>
          <cell r="B2405" t="str">
            <v>奇精机械</v>
          </cell>
          <cell r="C2405">
            <v>0</v>
          </cell>
          <cell r="D2405">
            <v>0</v>
          </cell>
          <cell r="E2405">
            <v>0</v>
          </cell>
          <cell r="F2405">
            <v>-599378.41</v>
          </cell>
          <cell r="G2405">
            <v>599378.41</v>
          </cell>
        </row>
        <row r="2406">
          <cell r="A2406" t="str">
            <v>300260.SZ</v>
          </cell>
          <cell r="B2406" t="str">
            <v>新莱应材</v>
          </cell>
          <cell r="C2406">
            <v>0</v>
          </cell>
          <cell r="D2406">
            <v>0</v>
          </cell>
          <cell r="E2406">
            <v>0</v>
          </cell>
          <cell r="F2406">
            <v>-54145.14</v>
          </cell>
          <cell r="G2406">
            <v>54145.14</v>
          </cell>
        </row>
        <row r="2407">
          <cell r="A2407" t="str">
            <v>603398.SH</v>
          </cell>
          <cell r="B2407" t="str">
            <v>沐邦高科</v>
          </cell>
          <cell r="C2407">
            <v>0</v>
          </cell>
          <cell r="D2407">
            <v>0</v>
          </cell>
          <cell r="E2407">
            <v>0</v>
          </cell>
          <cell r="F2407">
            <v>138857.62</v>
          </cell>
          <cell r="G2407">
            <v>-138857.62</v>
          </cell>
        </row>
        <row r="2408">
          <cell r="A2408" t="str">
            <v>603899.SH</v>
          </cell>
          <cell r="B2408" t="str">
            <v>晨光股份</v>
          </cell>
          <cell r="C2408">
            <v>0</v>
          </cell>
          <cell r="D2408">
            <v>0</v>
          </cell>
          <cell r="E2408">
            <v>0</v>
          </cell>
          <cell r="F2408">
            <v>4833862.45</v>
          </cell>
          <cell r="G2408">
            <v>-4833862.45</v>
          </cell>
        </row>
        <row r="2409">
          <cell r="A2409" t="str">
            <v>300302.SZ</v>
          </cell>
          <cell r="B2409" t="str">
            <v>同有科技</v>
          </cell>
          <cell r="C2409">
            <v>0</v>
          </cell>
          <cell r="D2409">
            <v>0</v>
          </cell>
          <cell r="E2409">
            <v>0</v>
          </cell>
          <cell r="F2409">
            <v>-1096.74</v>
          </cell>
          <cell r="G2409">
            <v>1096.74</v>
          </cell>
        </row>
        <row r="2410">
          <cell r="A2410" t="str">
            <v>603606.SH</v>
          </cell>
          <cell r="B2410" t="str">
            <v>东方电缆</v>
          </cell>
          <cell r="C2410">
            <v>0</v>
          </cell>
          <cell r="D2410">
            <v>0</v>
          </cell>
          <cell r="E2410">
            <v>0</v>
          </cell>
          <cell r="F2410">
            <v>-28989.96</v>
          </cell>
          <cell r="G2410">
            <v>28989.96</v>
          </cell>
        </row>
        <row r="2411">
          <cell r="A2411" t="str">
            <v>603385.SH</v>
          </cell>
          <cell r="B2411" t="str">
            <v>惠达卫浴</v>
          </cell>
          <cell r="C2411">
            <v>0</v>
          </cell>
          <cell r="D2411">
            <v>0</v>
          </cell>
          <cell r="E2411">
            <v>0</v>
          </cell>
          <cell r="F2411">
            <v>43009162.15</v>
          </cell>
          <cell r="G2411">
            <v>-43009162.15</v>
          </cell>
        </row>
        <row r="2412">
          <cell r="A2412" t="str">
            <v>300269.SZ</v>
          </cell>
          <cell r="B2412" t="str">
            <v>ST联建</v>
          </cell>
          <cell r="C2412">
            <v>0</v>
          </cell>
          <cell r="D2412">
            <v>0</v>
          </cell>
          <cell r="E2412">
            <v>0</v>
          </cell>
          <cell r="F2412">
            <v>166586.87</v>
          </cell>
          <cell r="G2412">
            <v>-166586.87</v>
          </cell>
        </row>
        <row r="2413">
          <cell r="A2413" t="str">
            <v>300304.SZ</v>
          </cell>
          <cell r="B2413" t="str">
            <v>云意电气</v>
          </cell>
          <cell r="C2413">
            <v>0</v>
          </cell>
          <cell r="D2413">
            <v>0</v>
          </cell>
          <cell r="E2413">
            <v>0</v>
          </cell>
          <cell r="F2413">
            <v>-600833.21</v>
          </cell>
          <cell r="G2413">
            <v>600833.21</v>
          </cell>
        </row>
        <row r="2414">
          <cell r="A2414" t="str">
            <v>603566.SH</v>
          </cell>
          <cell r="B2414" t="str">
            <v>普莱柯</v>
          </cell>
          <cell r="C2414">
            <v>0</v>
          </cell>
          <cell r="D2414">
            <v>0</v>
          </cell>
          <cell r="E2414">
            <v>0</v>
          </cell>
          <cell r="F2414">
            <v>-686496.33</v>
          </cell>
          <cell r="G2414">
            <v>686496.33</v>
          </cell>
        </row>
        <row r="2415">
          <cell r="A2415" t="str">
            <v>603788.SH</v>
          </cell>
          <cell r="B2415" t="str">
            <v>宁波高发</v>
          </cell>
          <cell r="C2415">
            <v>0</v>
          </cell>
          <cell r="D2415">
            <v>0</v>
          </cell>
          <cell r="E2415">
            <v>0</v>
          </cell>
          <cell r="F2415">
            <v>-5031.94</v>
          </cell>
          <cell r="G2415">
            <v>5031.94</v>
          </cell>
        </row>
        <row r="2416">
          <cell r="A2416" t="str">
            <v>603766.SH</v>
          </cell>
          <cell r="B2416" t="str">
            <v>隆鑫通用</v>
          </cell>
          <cell r="C2416">
            <v>0</v>
          </cell>
          <cell r="D2416">
            <v>0</v>
          </cell>
          <cell r="E2416">
            <v>0</v>
          </cell>
          <cell r="F2416">
            <v>252616.31</v>
          </cell>
          <cell r="G2416">
            <v>-252616.31</v>
          </cell>
        </row>
        <row r="2417">
          <cell r="A2417" t="str">
            <v>603603.SH</v>
          </cell>
          <cell r="B2417" t="str">
            <v>博天环境</v>
          </cell>
          <cell r="C2417">
            <v>0</v>
          </cell>
          <cell r="D2417">
            <v>0</v>
          </cell>
          <cell r="E2417">
            <v>0</v>
          </cell>
          <cell r="F2417">
            <v>-248459.13</v>
          </cell>
          <cell r="G2417">
            <v>248459.13</v>
          </cell>
        </row>
        <row r="2418">
          <cell r="A2418" t="str">
            <v>603389.SH</v>
          </cell>
          <cell r="B2418" t="str">
            <v>亚振家居</v>
          </cell>
          <cell r="C2418">
            <v>0</v>
          </cell>
          <cell r="D2418">
            <v>0</v>
          </cell>
          <cell r="E2418">
            <v>0</v>
          </cell>
          <cell r="F2418">
            <v>22695.98</v>
          </cell>
          <cell r="G2418">
            <v>-22695.98</v>
          </cell>
        </row>
        <row r="2419">
          <cell r="A2419" t="str">
            <v>603316.SH</v>
          </cell>
          <cell r="B2419" t="str">
            <v>诚邦股份</v>
          </cell>
          <cell r="C2419">
            <v>0</v>
          </cell>
          <cell r="D2419">
            <v>0</v>
          </cell>
          <cell r="E2419">
            <v>0</v>
          </cell>
          <cell r="F2419">
            <v>42294.4</v>
          </cell>
          <cell r="G2419">
            <v>-42294.4</v>
          </cell>
        </row>
        <row r="2420">
          <cell r="A2420" t="str">
            <v>603355.SH</v>
          </cell>
          <cell r="B2420" t="str">
            <v>莱克电气</v>
          </cell>
          <cell r="C2420">
            <v>0</v>
          </cell>
          <cell r="D2420">
            <v>0</v>
          </cell>
          <cell r="E2420">
            <v>0</v>
          </cell>
          <cell r="F2420">
            <v>-771941.75</v>
          </cell>
          <cell r="G2420">
            <v>771941.75</v>
          </cell>
        </row>
        <row r="2421">
          <cell r="A2421" t="str">
            <v>300247.SZ</v>
          </cell>
          <cell r="B2421" t="str">
            <v>融捷健康</v>
          </cell>
          <cell r="C2421">
            <v>0</v>
          </cell>
          <cell r="D2421">
            <v>0</v>
          </cell>
          <cell r="E2421">
            <v>0</v>
          </cell>
          <cell r="F2421">
            <v>129.89</v>
          </cell>
          <cell r="G2421">
            <v>-129.89</v>
          </cell>
        </row>
        <row r="2422">
          <cell r="A2422" t="str">
            <v>603919.SH</v>
          </cell>
          <cell r="B2422" t="str">
            <v>金徽酒</v>
          </cell>
          <cell r="C2422">
            <v>0</v>
          </cell>
          <cell r="D2422">
            <v>0</v>
          </cell>
          <cell r="E2422">
            <v>0</v>
          </cell>
          <cell r="F2422">
            <v>51106.57</v>
          </cell>
          <cell r="G2422">
            <v>-51106.57</v>
          </cell>
        </row>
        <row r="2423">
          <cell r="A2423" t="str">
            <v>300267.SZ</v>
          </cell>
          <cell r="B2423" t="str">
            <v>尔康制药</v>
          </cell>
          <cell r="C2423">
            <v>0</v>
          </cell>
          <cell r="D2423">
            <v>0</v>
          </cell>
          <cell r="E2423">
            <v>0</v>
          </cell>
          <cell r="F2423">
            <v>175338.74</v>
          </cell>
          <cell r="G2423">
            <v>-175338.74</v>
          </cell>
        </row>
        <row r="2424">
          <cell r="A2424" t="str">
            <v>603639.SH</v>
          </cell>
          <cell r="B2424" t="str">
            <v>海利尔</v>
          </cell>
          <cell r="C2424">
            <v>0</v>
          </cell>
          <cell r="D2424">
            <v>0</v>
          </cell>
          <cell r="E2424">
            <v>0</v>
          </cell>
          <cell r="F2424">
            <v>187480.8</v>
          </cell>
          <cell r="G2424">
            <v>-187480.8</v>
          </cell>
        </row>
        <row r="2425">
          <cell r="A2425" t="str">
            <v>300233.SZ</v>
          </cell>
          <cell r="B2425" t="str">
            <v>金城医药</v>
          </cell>
          <cell r="C2425">
            <v>0</v>
          </cell>
          <cell r="D2425">
            <v>0</v>
          </cell>
          <cell r="E2425">
            <v>0</v>
          </cell>
          <cell r="F2425">
            <v>694016.77</v>
          </cell>
          <cell r="G2425">
            <v>-694016.77</v>
          </cell>
        </row>
        <row r="2426">
          <cell r="A2426" t="str">
            <v>300309.SZ</v>
          </cell>
          <cell r="B2426" t="str">
            <v>吉艾科技</v>
          </cell>
          <cell r="C2426">
            <v>0</v>
          </cell>
          <cell r="D2426">
            <v>0</v>
          </cell>
          <cell r="E2426">
            <v>0</v>
          </cell>
          <cell r="F2426">
            <v>-540963.42</v>
          </cell>
          <cell r="G2426">
            <v>540963.42</v>
          </cell>
        </row>
        <row r="2427">
          <cell r="A2427" t="str">
            <v>300242.SZ</v>
          </cell>
          <cell r="B2427" t="str">
            <v>佳云科技</v>
          </cell>
          <cell r="C2427">
            <v>0</v>
          </cell>
          <cell r="D2427">
            <v>0</v>
          </cell>
          <cell r="E2427">
            <v>0</v>
          </cell>
          <cell r="F2427">
            <v>57588.07</v>
          </cell>
          <cell r="G2427">
            <v>-57588.07</v>
          </cell>
        </row>
        <row r="2428">
          <cell r="A2428" t="str">
            <v>603568.SH</v>
          </cell>
          <cell r="B2428" t="str">
            <v>伟明环保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</row>
        <row r="2429">
          <cell r="A2429" t="str">
            <v>603366.SH</v>
          </cell>
          <cell r="B2429" t="str">
            <v>日出东方</v>
          </cell>
          <cell r="C2429">
            <v>0</v>
          </cell>
          <cell r="D2429">
            <v>0</v>
          </cell>
          <cell r="E2429">
            <v>0</v>
          </cell>
          <cell r="F2429">
            <v>-420064.24</v>
          </cell>
          <cell r="G2429">
            <v>420064.24</v>
          </cell>
        </row>
        <row r="2430">
          <cell r="A2430" t="str">
            <v>300316.SZ</v>
          </cell>
          <cell r="B2430" t="str">
            <v>晶盛机电</v>
          </cell>
          <cell r="C2430">
            <v>0</v>
          </cell>
          <cell r="D2430">
            <v>0</v>
          </cell>
          <cell r="E2430">
            <v>0</v>
          </cell>
          <cell r="F2430">
            <v>33077039.38</v>
          </cell>
          <cell r="G2430">
            <v>-33077039.38</v>
          </cell>
        </row>
        <row r="2431">
          <cell r="A2431" t="str">
            <v>300270.SZ</v>
          </cell>
          <cell r="B2431" t="str">
            <v>中威电子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</row>
        <row r="2432">
          <cell r="A2432" t="str">
            <v>300281.SZ</v>
          </cell>
          <cell r="B2432" t="str">
            <v>金明精机</v>
          </cell>
          <cell r="C2432">
            <v>0</v>
          </cell>
          <cell r="D2432">
            <v>0</v>
          </cell>
          <cell r="E2432">
            <v>0</v>
          </cell>
          <cell r="F2432">
            <v>414.17</v>
          </cell>
          <cell r="G2432">
            <v>-414.17</v>
          </cell>
        </row>
        <row r="2433">
          <cell r="A2433" t="str">
            <v>300341.SZ</v>
          </cell>
          <cell r="B2433" t="str">
            <v>麦克奥迪</v>
          </cell>
          <cell r="C2433">
            <v>0</v>
          </cell>
          <cell r="D2433">
            <v>0</v>
          </cell>
          <cell r="E2433">
            <v>0</v>
          </cell>
          <cell r="F2433">
            <v>2549653.78</v>
          </cell>
          <cell r="G2433">
            <v>-2549653.78</v>
          </cell>
        </row>
        <row r="2434">
          <cell r="A2434" t="str">
            <v>300327.SZ</v>
          </cell>
          <cell r="B2434" t="str">
            <v>中颖电子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</row>
        <row r="2435">
          <cell r="A2435" t="str">
            <v>603789.SH</v>
          </cell>
          <cell r="B2435" t="str">
            <v>星光农机</v>
          </cell>
          <cell r="C2435">
            <v>0</v>
          </cell>
          <cell r="D2435">
            <v>0</v>
          </cell>
          <cell r="E2435">
            <v>0</v>
          </cell>
          <cell r="F2435">
            <v>31943.33</v>
          </cell>
          <cell r="G2435">
            <v>-31943.33</v>
          </cell>
        </row>
        <row r="2436">
          <cell r="A2436" t="str">
            <v>603877.SH</v>
          </cell>
          <cell r="B2436" t="str">
            <v>太平鸟</v>
          </cell>
          <cell r="C2436">
            <v>0</v>
          </cell>
          <cell r="D2436">
            <v>0</v>
          </cell>
          <cell r="E2436">
            <v>0</v>
          </cell>
          <cell r="F2436">
            <v>4719747.94</v>
          </cell>
          <cell r="G2436">
            <v>-4719747.94</v>
          </cell>
        </row>
        <row r="2437">
          <cell r="A2437" t="str">
            <v>300329.SZ</v>
          </cell>
          <cell r="B2437" t="str">
            <v>海伦钢琴</v>
          </cell>
          <cell r="C2437">
            <v>0</v>
          </cell>
          <cell r="D2437">
            <v>0</v>
          </cell>
          <cell r="E2437">
            <v>0</v>
          </cell>
          <cell r="F2437">
            <v>12470.1</v>
          </cell>
          <cell r="G2437">
            <v>-12470.1</v>
          </cell>
        </row>
        <row r="2438">
          <cell r="A2438" t="str">
            <v>603559.SH</v>
          </cell>
          <cell r="B2438" t="str">
            <v>中通国脉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</row>
        <row r="2439">
          <cell r="A2439" t="str">
            <v>603520.SH</v>
          </cell>
          <cell r="B2439" t="str">
            <v>司太立</v>
          </cell>
          <cell r="C2439">
            <v>0</v>
          </cell>
          <cell r="D2439">
            <v>0</v>
          </cell>
          <cell r="E2439">
            <v>0</v>
          </cell>
          <cell r="F2439">
            <v>-2820522</v>
          </cell>
          <cell r="G2439">
            <v>2820522</v>
          </cell>
        </row>
        <row r="2440">
          <cell r="A2440" t="str">
            <v>603399.SH</v>
          </cell>
          <cell r="B2440" t="str">
            <v>吉翔股份</v>
          </cell>
          <cell r="C2440">
            <v>0</v>
          </cell>
          <cell r="D2440">
            <v>0</v>
          </cell>
          <cell r="E2440">
            <v>0</v>
          </cell>
          <cell r="F2440">
            <v>105149.41</v>
          </cell>
          <cell r="G2440">
            <v>-105149.41</v>
          </cell>
        </row>
        <row r="2441">
          <cell r="A2441" t="str">
            <v>300280.SZ</v>
          </cell>
          <cell r="B2441" t="str">
            <v>紫天科技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</row>
        <row r="2442">
          <cell r="A2442" t="str">
            <v>300271.SZ</v>
          </cell>
          <cell r="B2442" t="str">
            <v>华宇软件</v>
          </cell>
          <cell r="C2442">
            <v>0</v>
          </cell>
          <cell r="D2442">
            <v>0</v>
          </cell>
          <cell r="E2442">
            <v>0</v>
          </cell>
          <cell r="F2442">
            <v>39977.7</v>
          </cell>
          <cell r="G2442">
            <v>-39977.7</v>
          </cell>
        </row>
        <row r="2443">
          <cell r="A2443" t="str">
            <v>300291.SZ</v>
          </cell>
          <cell r="B2443" t="str">
            <v>华录百纳</v>
          </cell>
          <cell r="C2443">
            <v>0</v>
          </cell>
          <cell r="D2443">
            <v>0</v>
          </cell>
          <cell r="E2443">
            <v>0</v>
          </cell>
          <cell r="F2443">
            <v>117904.47</v>
          </cell>
          <cell r="G2443">
            <v>-117904.47</v>
          </cell>
        </row>
        <row r="2444">
          <cell r="A2444" t="str">
            <v>603799.SH</v>
          </cell>
          <cell r="B2444" t="str">
            <v>华友钴业</v>
          </cell>
          <cell r="C2444">
            <v>0</v>
          </cell>
          <cell r="D2444">
            <v>0</v>
          </cell>
          <cell r="E2444">
            <v>0</v>
          </cell>
          <cell r="F2444">
            <v>-1248726.57</v>
          </cell>
          <cell r="G2444">
            <v>1248726.57</v>
          </cell>
        </row>
        <row r="2445">
          <cell r="A2445" t="str">
            <v>603716.SH</v>
          </cell>
          <cell r="B2445" t="str">
            <v>塞力医疗</v>
          </cell>
          <cell r="C2445">
            <v>0</v>
          </cell>
          <cell r="D2445">
            <v>0</v>
          </cell>
          <cell r="E2445">
            <v>0</v>
          </cell>
          <cell r="F2445">
            <v>74740.08</v>
          </cell>
          <cell r="G2445">
            <v>-74740.08</v>
          </cell>
        </row>
        <row r="2446">
          <cell r="A2446" t="str">
            <v>603538.SH</v>
          </cell>
          <cell r="B2446" t="str">
            <v>美诺华</v>
          </cell>
          <cell r="C2446">
            <v>0</v>
          </cell>
          <cell r="D2446">
            <v>0</v>
          </cell>
          <cell r="E2446">
            <v>0</v>
          </cell>
          <cell r="F2446">
            <v>-91895.56</v>
          </cell>
          <cell r="G2446">
            <v>91895.56</v>
          </cell>
        </row>
        <row r="2447">
          <cell r="A2447" t="str">
            <v>603806.SH</v>
          </cell>
          <cell r="B2447" t="str">
            <v>福斯特</v>
          </cell>
          <cell r="C2447">
            <v>0</v>
          </cell>
          <cell r="D2447">
            <v>0</v>
          </cell>
          <cell r="E2447">
            <v>0</v>
          </cell>
          <cell r="F2447">
            <v>-14752.71</v>
          </cell>
          <cell r="G2447">
            <v>14752.71</v>
          </cell>
        </row>
        <row r="2448">
          <cell r="A2448" t="str">
            <v>300251.SZ</v>
          </cell>
          <cell r="B2448" t="str">
            <v>光线传媒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</row>
        <row r="2449">
          <cell r="A2449" t="str">
            <v>603368.SH</v>
          </cell>
          <cell r="B2449" t="str">
            <v>柳药股份</v>
          </cell>
          <cell r="C2449">
            <v>0</v>
          </cell>
          <cell r="D2449">
            <v>0</v>
          </cell>
          <cell r="E2449">
            <v>0</v>
          </cell>
          <cell r="F2449">
            <v>17848.93</v>
          </cell>
          <cell r="G2449">
            <v>-17848.93</v>
          </cell>
        </row>
        <row r="2450">
          <cell r="A2450" t="str">
            <v>300334.SZ</v>
          </cell>
          <cell r="B2450" t="str">
            <v>津膜科技</v>
          </cell>
          <cell r="C2450">
            <v>0</v>
          </cell>
          <cell r="D2450">
            <v>0</v>
          </cell>
          <cell r="E2450">
            <v>0</v>
          </cell>
          <cell r="F2450">
            <v>-83182.76</v>
          </cell>
          <cell r="G2450">
            <v>83182.76</v>
          </cell>
        </row>
        <row r="2451">
          <cell r="A2451" t="str">
            <v>300320.SZ</v>
          </cell>
          <cell r="B2451" t="str">
            <v>海达股份</v>
          </cell>
          <cell r="C2451">
            <v>0</v>
          </cell>
          <cell r="D2451">
            <v>0</v>
          </cell>
          <cell r="E2451">
            <v>0</v>
          </cell>
          <cell r="F2451">
            <v>25375.28</v>
          </cell>
          <cell r="G2451">
            <v>-25375.28</v>
          </cell>
        </row>
        <row r="2452">
          <cell r="A2452" t="str">
            <v>300279.SZ</v>
          </cell>
          <cell r="B2452" t="str">
            <v>和晶科技</v>
          </cell>
          <cell r="C2452">
            <v>0</v>
          </cell>
          <cell r="D2452">
            <v>0</v>
          </cell>
          <cell r="E2452">
            <v>0</v>
          </cell>
          <cell r="F2452">
            <v>-65154.26</v>
          </cell>
          <cell r="G2452">
            <v>65154.26</v>
          </cell>
        </row>
        <row r="2453">
          <cell r="A2453" t="str">
            <v>300248.SZ</v>
          </cell>
          <cell r="B2453" t="str">
            <v>新开普</v>
          </cell>
          <cell r="C2453">
            <v>0</v>
          </cell>
          <cell r="D2453">
            <v>0</v>
          </cell>
          <cell r="E2453">
            <v>0</v>
          </cell>
          <cell r="F2453">
            <v>20740.64</v>
          </cell>
          <cell r="G2453">
            <v>-20740.64</v>
          </cell>
        </row>
        <row r="2454">
          <cell r="A2454" t="str">
            <v>603779.SH</v>
          </cell>
          <cell r="B2454" t="str">
            <v>威龙股份</v>
          </cell>
          <cell r="C2454">
            <v>0</v>
          </cell>
          <cell r="D2454">
            <v>0</v>
          </cell>
          <cell r="E2454">
            <v>0</v>
          </cell>
          <cell r="F2454">
            <v>52450.87</v>
          </cell>
          <cell r="G2454">
            <v>-52450.87</v>
          </cell>
        </row>
        <row r="2455">
          <cell r="A2455" t="str">
            <v>300340.SZ</v>
          </cell>
          <cell r="B2455" t="str">
            <v>科恒股份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</row>
        <row r="2456">
          <cell r="A2456" t="str">
            <v>603663.SH</v>
          </cell>
          <cell r="B2456" t="str">
            <v>三祥新材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</row>
        <row r="2457">
          <cell r="A2457" t="str">
            <v>603859.SH</v>
          </cell>
          <cell r="B2457" t="str">
            <v>能科科技</v>
          </cell>
          <cell r="C2457">
            <v>0</v>
          </cell>
          <cell r="D2457">
            <v>0</v>
          </cell>
          <cell r="E2457">
            <v>0</v>
          </cell>
          <cell r="F2457">
            <v>-336342.74</v>
          </cell>
          <cell r="G2457">
            <v>336342.74</v>
          </cell>
        </row>
        <row r="2458">
          <cell r="A2458" t="str">
            <v>603456.SH</v>
          </cell>
          <cell r="B2458" t="str">
            <v>九洲药业</v>
          </cell>
          <cell r="C2458">
            <v>0</v>
          </cell>
          <cell r="D2458">
            <v>0</v>
          </cell>
          <cell r="E2458">
            <v>0</v>
          </cell>
          <cell r="F2458">
            <v>-4970379.46</v>
          </cell>
          <cell r="G2458">
            <v>4970379.46</v>
          </cell>
        </row>
        <row r="2459">
          <cell r="A2459" t="str">
            <v>603600.SH</v>
          </cell>
          <cell r="B2459" t="str">
            <v>永艺股份</v>
          </cell>
          <cell r="C2459">
            <v>0</v>
          </cell>
          <cell r="D2459">
            <v>0</v>
          </cell>
          <cell r="E2459">
            <v>0</v>
          </cell>
          <cell r="F2459">
            <v>-16990.2</v>
          </cell>
          <cell r="G2459">
            <v>16990.2</v>
          </cell>
        </row>
        <row r="2460">
          <cell r="A2460" t="str">
            <v>300262.SZ</v>
          </cell>
          <cell r="B2460" t="str">
            <v>巴安水务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</row>
        <row r="2461">
          <cell r="A2461" t="str">
            <v>300292.SZ</v>
          </cell>
          <cell r="B2461" t="str">
            <v>吴通控股</v>
          </cell>
          <cell r="C2461">
            <v>0</v>
          </cell>
          <cell r="D2461">
            <v>0</v>
          </cell>
          <cell r="E2461">
            <v>0</v>
          </cell>
          <cell r="F2461">
            <v>-717547.02</v>
          </cell>
          <cell r="G2461">
            <v>717547.02</v>
          </cell>
        </row>
        <row r="2462">
          <cell r="A2462" t="str">
            <v>603626.SH</v>
          </cell>
          <cell r="B2462" t="str">
            <v>科森科技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</row>
        <row r="2463">
          <cell r="A2463" t="str">
            <v>603901.SH</v>
          </cell>
          <cell r="B2463" t="str">
            <v>永创智能</v>
          </cell>
          <cell r="C2463">
            <v>0</v>
          </cell>
          <cell r="D2463">
            <v>0</v>
          </cell>
          <cell r="E2463">
            <v>0</v>
          </cell>
          <cell r="F2463">
            <v>526230.51</v>
          </cell>
          <cell r="G2463">
            <v>-526230.51</v>
          </cell>
        </row>
        <row r="2464">
          <cell r="A2464" t="str">
            <v>603658.SH</v>
          </cell>
          <cell r="B2464" t="str">
            <v>安图生物</v>
          </cell>
          <cell r="C2464">
            <v>0</v>
          </cell>
          <cell r="D2464">
            <v>0</v>
          </cell>
          <cell r="E2464">
            <v>0</v>
          </cell>
          <cell r="F2464">
            <v>-24190.7</v>
          </cell>
          <cell r="G2464">
            <v>24190.7</v>
          </cell>
        </row>
        <row r="2465">
          <cell r="A2465" t="str">
            <v>603637.SH</v>
          </cell>
          <cell r="B2465" t="str">
            <v>镇海股份</v>
          </cell>
          <cell r="C2465">
            <v>0</v>
          </cell>
          <cell r="D2465">
            <v>0</v>
          </cell>
          <cell r="E2465">
            <v>0</v>
          </cell>
          <cell r="F2465">
            <v>-4601.75</v>
          </cell>
          <cell r="G2465">
            <v>4601.75</v>
          </cell>
        </row>
        <row r="2466">
          <cell r="A2466" t="str">
            <v>300312.SZ</v>
          </cell>
          <cell r="B2466" t="str">
            <v>*ST邦讯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</row>
        <row r="2467">
          <cell r="A2467" t="str">
            <v>603656.SH</v>
          </cell>
          <cell r="B2467" t="str">
            <v>泰禾智能</v>
          </cell>
          <cell r="C2467">
            <v>0</v>
          </cell>
          <cell r="D2467">
            <v>0</v>
          </cell>
          <cell r="E2467">
            <v>0</v>
          </cell>
          <cell r="F2467">
            <v>91898.2</v>
          </cell>
          <cell r="G2467">
            <v>-91898.2</v>
          </cell>
        </row>
        <row r="2468">
          <cell r="A2468" t="str">
            <v>603822.SH</v>
          </cell>
          <cell r="B2468" t="str">
            <v>嘉澳环保</v>
          </cell>
          <cell r="C2468">
            <v>0</v>
          </cell>
          <cell r="D2468">
            <v>0</v>
          </cell>
          <cell r="E2468">
            <v>0</v>
          </cell>
          <cell r="F2468">
            <v>-250485.44</v>
          </cell>
          <cell r="G2468">
            <v>250485.44</v>
          </cell>
        </row>
        <row r="2469">
          <cell r="A2469" t="str">
            <v>300319.SZ</v>
          </cell>
          <cell r="B2469" t="str">
            <v>麦捷科技</v>
          </cell>
          <cell r="C2469">
            <v>0</v>
          </cell>
          <cell r="D2469">
            <v>0</v>
          </cell>
          <cell r="E2469">
            <v>0</v>
          </cell>
          <cell r="F2469">
            <v>-466206.36</v>
          </cell>
          <cell r="G2469">
            <v>466206.36</v>
          </cell>
        </row>
        <row r="2470">
          <cell r="A2470" t="str">
            <v>603866.SH</v>
          </cell>
          <cell r="B2470" t="str">
            <v>桃李面包</v>
          </cell>
          <cell r="C2470">
            <v>0</v>
          </cell>
          <cell r="D2470">
            <v>0</v>
          </cell>
          <cell r="E2470">
            <v>0</v>
          </cell>
          <cell r="F2470">
            <v>-166006.09</v>
          </cell>
          <cell r="G2470">
            <v>166006.09</v>
          </cell>
        </row>
        <row r="2471">
          <cell r="A2471" t="str">
            <v>603699.SH</v>
          </cell>
          <cell r="B2471" t="str">
            <v>纽威股份</v>
          </cell>
          <cell r="C2471">
            <v>0</v>
          </cell>
          <cell r="D2471">
            <v>0</v>
          </cell>
          <cell r="E2471">
            <v>0</v>
          </cell>
          <cell r="F2471">
            <v>-373927.96</v>
          </cell>
          <cell r="G2471">
            <v>373927.96</v>
          </cell>
        </row>
        <row r="2472">
          <cell r="A2472" t="str">
            <v>300301.SZ</v>
          </cell>
          <cell r="B2472" t="str">
            <v>长方集团</v>
          </cell>
          <cell r="C2472">
            <v>0</v>
          </cell>
          <cell r="D2472">
            <v>0</v>
          </cell>
          <cell r="E2472">
            <v>0</v>
          </cell>
          <cell r="F2472">
            <v>8577897.23</v>
          </cell>
          <cell r="G2472">
            <v>-8577897.23</v>
          </cell>
        </row>
        <row r="2473">
          <cell r="A2473" t="str">
            <v>300324.SZ</v>
          </cell>
          <cell r="B2473" t="str">
            <v>旋极信息</v>
          </cell>
          <cell r="C2473">
            <v>0</v>
          </cell>
          <cell r="D2473">
            <v>0</v>
          </cell>
          <cell r="E2473">
            <v>0</v>
          </cell>
          <cell r="F2473">
            <v>-291558.02</v>
          </cell>
          <cell r="G2473">
            <v>291558.02</v>
          </cell>
        </row>
        <row r="2474">
          <cell r="A2474" t="str">
            <v>603898.SH</v>
          </cell>
          <cell r="B2474" t="str">
            <v>好莱客</v>
          </cell>
          <cell r="C2474">
            <v>0</v>
          </cell>
          <cell r="D2474">
            <v>0</v>
          </cell>
          <cell r="E2474">
            <v>0</v>
          </cell>
          <cell r="F2474">
            <v>-4385392.34</v>
          </cell>
          <cell r="G2474">
            <v>4385392.34</v>
          </cell>
        </row>
        <row r="2475">
          <cell r="A2475" t="str">
            <v>300283.SZ</v>
          </cell>
          <cell r="B2475" t="str">
            <v>温州宏丰</v>
          </cell>
          <cell r="C2475">
            <v>0</v>
          </cell>
          <cell r="D2475">
            <v>0</v>
          </cell>
          <cell r="E2475">
            <v>0</v>
          </cell>
          <cell r="F2475">
            <v>118019.46</v>
          </cell>
          <cell r="G2475">
            <v>-118019.46</v>
          </cell>
        </row>
        <row r="2476">
          <cell r="A2476" t="str">
            <v>603826.SH</v>
          </cell>
          <cell r="B2476" t="str">
            <v>坤彩科技</v>
          </cell>
          <cell r="C2476">
            <v>0</v>
          </cell>
          <cell r="D2476">
            <v>0</v>
          </cell>
          <cell r="E2476">
            <v>0</v>
          </cell>
          <cell r="F2476">
            <v>32840.1</v>
          </cell>
          <cell r="G2476">
            <v>-32840.1</v>
          </cell>
        </row>
        <row r="2477">
          <cell r="A2477" t="str">
            <v>603703.SH</v>
          </cell>
          <cell r="B2477" t="str">
            <v>盛洋科技</v>
          </cell>
          <cell r="C2477">
            <v>0</v>
          </cell>
          <cell r="D2477">
            <v>0</v>
          </cell>
          <cell r="E2477">
            <v>0</v>
          </cell>
          <cell r="F2477">
            <v>156845.66</v>
          </cell>
          <cell r="G2477">
            <v>-156845.66</v>
          </cell>
        </row>
        <row r="2478">
          <cell r="A2478" t="str">
            <v>300343.SZ</v>
          </cell>
          <cell r="B2478" t="str">
            <v>联创股份</v>
          </cell>
          <cell r="C2478">
            <v>0</v>
          </cell>
          <cell r="D2478">
            <v>0</v>
          </cell>
          <cell r="E2478">
            <v>0</v>
          </cell>
          <cell r="F2478">
            <v>-4190109.7</v>
          </cell>
          <cell r="G2478">
            <v>4190109.7</v>
          </cell>
        </row>
        <row r="2479">
          <cell r="A2479" t="str">
            <v>603698.SH</v>
          </cell>
          <cell r="B2479" t="str">
            <v>航天工程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</row>
        <row r="2480">
          <cell r="A2480" t="str">
            <v>603688.SH</v>
          </cell>
          <cell r="B2480" t="str">
            <v>石英股份</v>
          </cell>
          <cell r="C2480">
            <v>0</v>
          </cell>
          <cell r="D2480">
            <v>0</v>
          </cell>
          <cell r="E2480">
            <v>0</v>
          </cell>
          <cell r="F2480">
            <v>-485419.32</v>
          </cell>
          <cell r="G2480">
            <v>485419.32</v>
          </cell>
        </row>
        <row r="2481">
          <cell r="A2481" t="str">
            <v>300293.SZ</v>
          </cell>
          <cell r="B2481" t="str">
            <v>蓝英装备</v>
          </cell>
          <cell r="C2481">
            <v>0</v>
          </cell>
          <cell r="D2481">
            <v>0</v>
          </cell>
          <cell r="E2481">
            <v>0</v>
          </cell>
          <cell r="F2481">
            <v>-66252.59</v>
          </cell>
          <cell r="G2481">
            <v>66252.59</v>
          </cell>
        </row>
        <row r="2482">
          <cell r="A2482" t="str">
            <v>300282.SZ</v>
          </cell>
          <cell r="B2482" t="str">
            <v>三盛教育</v>
          </cell>
          <cell r="C2482">
            <v>0</v>
          </cell>
          <cell r="D2482">
            <v>0</v>
          </cell>
          <cell r="E2482">
            <v>0</v>
          </cell>
          <cell r="F2482">
            <v>-32998</v>
          </cell>
          <cell r="G2482">
            <v>32998</v>
          </cell>
        </row>
        <row r="2483">
          <cell r="A2483" t="str">
            <v>300331.SZ</v>
          </cell>
          <cell r="B2483" t="str">
            <v>苏大维格</v>
          </cell>
          <cell r="C2483">
            <v>0</v>
          </cell>
          <cell r="D2483">
            <v>0</v>
          </cell>
          <cell r="E2483">
            <v>0</v>
          </cell>
          <cell r="F2483">
            <v>-318858.31</v>
          </cell>
          <cell r="G2483">
            <v>318858.31</v>
          </cell>
        </row>
        <row r="2484">
          <cell r="A2484" t="str">
            <v>300295.SZ</v>
          </cell>
          <cell r="B2484" t="str">
            <v>三六五网</v>
          </cell>
          <cell r="C2484">
            <v>0</v>
          </cell>
          <cell r="D2484">
            <v>0</v>
          </cell>
          <cell r="E2484">
            <v>0</v>
          </cell>
          <cell r="F2484">
            <v>9403.31</v>
          </cell>
          <cell r="G2484">
            <v>-9403.31</v>
          </cell>
        </row>
        <row r="2485">
          <cell r="A2485" t="str">
            <v>603800.SH</v>
          </cell>
          <cell r="B2485" t="str">
            <v>道森股份</v>
          </cell>
          <cell r="C2485">
            <v>0</v>
          </cell>
          <cell r="D2485">
            <v>0</v>
          </cell>
          <cell r="E2485">
            <v>0</v>
          </cell>
          <cell r="F2485">
            <v>925710.4</v>
          </cell>
          <cell r="G2485">
            <v>-925710.4</v>
          </cell>
        </row>
        <row r="2486">
          <cell r="A2486" t="str">
            <v>300300.SZ</v>
          </cell>
          <cell r="B2486" t="str">
            <v>海峡创新</v>
          </cell>
          <cell r="C2486">
            <v>0</v>
          </cell>
          <cell r="D2486">
            <v>0</v>
          </cell>
          <cell r="E2486">
            <v>0</v>
          </cell>
          <cell r="F2486">
            <v>104503.71</v>
          </cell>
          <cell r="G2486">
            <v>-104503.71</v>
          </cell>
        </row>
        <row r="2487">
          <cell r="A2487" t="str">
            <v>603861.SH</v>
          </cell>
          <cell r="B2487" t="str">
            <v>白云电器</v>
          </cell>
          <cell r="C2487">
            <v>0</v>
          </cell>
          <cell r="D2487">
            <v>0</v>
          </cell>
          <cell r="E2487">
            <v>0</v>
          </cell>
          <cell r="F2487">
            <v>11979.03</v>
          </cell>
          <cell r="G2487">
            <v>-11979.03</v>
          </cell>
        </row>
        <row r="2488">
          <cell r="A2488" t="str">
            <v>300299.SZ</v>
          </cell>
          <cell r="B2488" t="str">
            <v>富春股份</v>
          </cell>
          <cell r="C2488">
            <v>0</v>
          </cell>
          <cell r="D2488">
            <v>0</v>
          </cell>
          <cell r="E2488">
            <v>0</v>
          </cell>
          <cell r="F2488">
            <v>299769.68</v>
          </cell>
          <cell r="G2488">
            <v>-299769.68</v>
          </cell>
        </row>
        <row r="2489">
          <cell r="A2489" t="str">
            <v>603886.SH</v>
          </cell>
          <cell r="B2489" t="str">
            <v>元祖股份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</row>
        <row r="2490">
          <cell r="A2490" t="str">
            <v>603858.SH</v>
          </cell>
          <cell r="B2490" t="str">
            <v>步长制药</v>
          </cell>
          <cell r="C2490">
            <v>0</v>
          </cell>
          <cell r="D2490">
            <v>0</v>
          </cell>
          <cell r="E2490">
            <v>0</v>
          </cell>
          <cell r="F2490">
            <v>1687465.54</v>
          </cell>
          <cell r="G2490">
            <v>-1687465.54</v>
          </cell>
        </row>
        <row r="2491">
          <cell r="A2491" t="str">
            <v>603726.SH</v>
          </cell>
          <cell r="B2491" t="str">
            <v>朗迪集团</v>
          </cell>
          <cell r="C2491">
            <v>0</v>
          </cell>
          <cell r="D2491">
            <v>0</v>
          </cell>
          <cell r="E2491">
            <v>0</v>
          </cell>
          <cell r="F2491">
            <v>725552.18</v>
          </cell>
          <cell r="G2491">
            <v>-725552.18</v>
          </cell>
        </row>
        <row r="2492">
          <cell r="A2492" t="str">
            <v>300322.SZ</v>
          </cell>
          <cell r="B2492" t="str">
            <v>硕贝德</v>
          </cell>
          <cell r="C2492">
            <v>0</v>
          </cell>
          <cell r="D2492">
            <v>0</v>
          </cell>
          <cell r="E2492">
            <v>0</v>
          </cell>
          <cell r="F2492">
            <v>-555380.03</v>
          </cell>
          <cell r="G2492">
            <v>555380.03</v>
          </cell>
        </row>
        <row r="2493">
          <cell r="A2493" t="str">
            <v>603777.SH</v>
          </cell>
          <cell r="B2493" t="str">
            <v>来伊份</v>
          </cell>
          <cell r="C2493">
            <v>0</v>
          </cell>
          <cell r="D2493">
            <v>0</v>
          </cell>
          <cell r="E2493">
            <v>0</v>
          </cell>
          <cell r="F2493">
            <v>-167163.63</v>
          </cell>
          <cell r="G2493">
            <v>167163.63</v>
          </cell>
        </row>
        <row r="2494">
          <cell r="A2494" t="str">
            <v>603817.SH</v>
          </cell>
          <cell r="B2494" t="str">
            <v>海峡环保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</row>
        <row r="2495">
          <cell r="A2495" t="str">
            <v>603768.SH</v>
          </cell>
          <cell r="B2495" t="str">
            <v>常青股份</v>
          </cell>
          <cell r="C2495">
            <v>0</v>
          </cell>
          <cell r="D2495">
            <v>0</v>
          </cell>
          <cell r="E2495">
            <v>0</v>
          </cell>
          <cell r="F2495">
            <v>-366436.61</v>
          </cell>
          <cell r="G2495">
            <v>366436.61</v>
          </cell>
        </row>
        <row r="2496">
          <cell r="A2496" t="str">
            <v>603818.SH</v>
          </cell>
          <cell r="B2496" t="str">
            <v>曲美家居</v>
          </cell>
          <cell r="C2496">
            <v>0</v>
          </cell>
          <cell r="D2496">
            <v>0</v>
          </cell>
          <cell r="E2496">
            <v>0</v>
          </cell>
          <cell r="F2496">
            <v>137187.58</v>
          </cell>
          <cell r="G2496">
            <v>-137187.58</v>
          </cell>
        </row>
        <row r="2497">
          <cell r="A2497" t="str">
            <v>603920.SH</v>
          </cell>
          <cell r="B2497" t="str">
            <v>世运电路</v>
          </cell>
          <cell r="C2497">
            <v>0</v>
          </cell>
          <cell r="D2497">
            <v>0</v>
          </cell>
          <cell r="E2497">
            <v>0</v>
          </cell>
          <cell r="F2497">
            <v>-6122671.5</v>
          </cell>
          <cell r="G2497">
            <v>6122671.5</v>
          </cell>
        </row>
        <row r="2498">
          <cell r="A2498" t="str">
            <v>300318.SZ</v>
          </cell>
          <cell r="B2498" t="str">
            <v>博晖创新</v>
          </cell>
          <cell r="C2498">
            <v>0</v>
          </cell>
          <cell r="D2498">
            <v>0</v>
          </cell>
          <cell r="E2498">
            <v>0</v>
          </cell>
          <cell r="F2498">
            <v>-42756.74</v>
          </cell>
          <cell r="G2498">
            <v>42756.74</v>
          </cell>
        </row>
        <row r="2499">
          <cell r="A2499" t="str">
            <v>300335.SZ</v>
          </cell>
          <cell r="B2499" t="str">
            <v>迪森股份</v>
          </cell>
          <cell r="C2499">
            <v>0</v>
          </cell>
          <cell r="D2499">
            <v>0</v>
          </cell>
          <cell r="E2499">
            <v>0</v>
          </cell>
          <cell r="F2499">
            <v>-838286.35</v>
          </cell>
          <cell r="G2499">
            <v>838286.35</v>
          </cell>
        </row>
        <row r="2500">
          <cell r="A2500" t="str">
            <v>300321.SZ</v>
          </cell>
          <cell r="B2500" t="str">
            <v>同大股份</v>
          </cell>
          <cell r="C2500">
            <v>0</v>
          </cell>
          <cell r="D2500">
            <v>0</v>
          </cell>
          <cell r="E2500">
            <v>0</v>
          </cell>
          <cell r="F2500">
            <v>-83874.4</v>
          </cell>
          <cell r="G2500">
            <v>83874.4</v>
          </cell>
        </row>
        <row r="2501">
          <cell r="A2501" t="str">
            <v>603900.SH</v>
          </cell>
          <cell r="B2501" t="str">
            <v>莱绅通灵</v>
          </cell>
          <cell r="C2501">
            <v>0</v>
          </cell>
          <cell r="D2501">
            <v>0</v>
          </cell>
          <cell r="E2501">
            <v>0</v>
          </cell>
          <cell r="F2501">
            <v>143023.95</v>
          </cell>
          <cell r="G2501">
            <v>-143023.95</v>
          </cell>
        </row>
        <row r="2502">
          <cell r="A2502" t="str">
            <v>300346.SZ</v>
          </cell>
          <cell r="B2502" t="str">
            <v>南大光电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</row>
        <row r="2503">
          <cell r="A2503" t="str">
            <v>300345.SZ</v>
          </cell>
          <cell r="B2503" t="str">
            <v>华民股份</v>
          </cell>
          <cell r="C2503">
            <v>0</v>
          </cell>
          <cell r="D2503">
            <v>0</v>
          </cell>
          <cell r="E2503">
            <v>0</v>
          </cell>
          <cell r="F2503">
            <v>-22453.03</v>
          </cell>
          <cell r="G2503">
            <v>22453.03</v>
          </cell>
        </row>
        <row r="2504">
          <cell r="A2504" t="str">
            <v>300384.SZ</v>
          </cell>
          <cell r="B2504" t="str">
            <v>三联虹普</v>
          </cell>
          <cell r="C2504">
            <v>0</v>
          </cell>
          <cell r="D2504">
            <v>0</v>
          </cell>
          <cell r="E2504">
            <v>0</v>
          </cell>
          <cell r="F2504">
            <v>60903.27</v>
          </cell>
          <cell r="G2504">
            <v>-60903.27</v>
          </cell>
        </row>
        <row r="2505">
          <cell r="A2505" t="str">
            <v>300344.SZ</v>
          </cell>
          <cell r="B2505" t="str">
            <v>立方数科</v>
          </cell>
          <cell r="C2505">
            <v>0</v>
          </cell>
          <cell r="D2505">
            <v>0</v>
          </cell>
          <cell r="E2505">
            <v>0</v>
          </cell>
          <cell r="F2505">
            <v>37643.32</v>
          </cell>
          <cell r="G2505">
            <v>-37643.32</v>
          </cell>
        </row>
        <row r="2506">
          <cell r="A2506" t="str">
            <v>300347.SZ</v>
          </cell>
          <cell r="B2506" t="str">
            <v>泰格医药</v>
          </cell>
          <cell r="C2506">
            <v>0</v>
          </cell>
          <cell r="D2506">
            <v>0</v>
          </cell>
          <cell r="E2506">
            <v>0</v>
          </cell>
          <cell r="F2506">
            <v>-567076.49</v>
          </cell>
          <cell r="G2506">
            <v>567076.49</v>
          </cell>
        </row>
        <row r="2507">
          <cell r="A2507" t="str">
            <v>300385.SZ</v>
          </cell>
          <cell r="B2507" t="str">
            <v>雪浪环境</v>
          </cell>
          <cell r="C2507">
            <v>0</v>
          </cell>
          <cell r="D2507">
            <v>0</v>
          </cell>
          <cell r="E2507">
            <v>0</v>
          </cell>
          <cell r="F2507">
            <v>27920</v>
          </cell>
          <cell r="G2507">
            <v>-27920</v>
          </cell>
        </row>
        <row r="2508">
          <cell r="A2508" t="str">
            <v>300357.SZ</v>
          </cell>
          <cell r="B2508" t="str">
            <v>我武生物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</row>
        <row r="2509">
          <cell r="A2509" t="str">
            <v>300355.SZ</v>
          </cell>
          <cell r="B2509" t="str">
            <v>蒙草生态</v>
          </cell>
          <cell r="C2509">
            <v>0</v>
          </cell>
          <cell r="D2509">
            <v>0</v>
          </cell>
          <cell r="E2509">
            <v>0</v>
          </cell>
          <cell r="F2509">
            <v>20858148.49</v>
          </cell>
          <cell r="G2509">
            <v>-20858148.49</v>
          </cell>
        </row>
        <row r="2510">
          <cell r="A2510" t="str">
            <v>603928.SH</v>
          </cell>
          <cell r="B2510" t="str">
            <v>兴业股份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</row>
        <row r="2511">
          <cell r="A2511" t="str">
            <v>300359.SZ</v>
          </cell>
          <cell r="B2511" t="str">
            <v>全通教育</v>
          </cell>
          <cell r="C2511">
            <v>0</v>
          </cell>
          <cell r="D2511">
            <v>0</v>
          </cell>
          <cell r="E2511">
            <v>0</v>
          </cell>
          <cell r="F2511">
            <v>9261.08</v>
          </cell>
          <cell r="G2511">
            <v>-9261.08</v>
          </cell>
        </row>
        <row r="2512">
          <cell r="A2512" t="str">
            <v>300358.SZ</v>
          </cell>
          <cell r="B2512" t="str">
            <v>楚天科技</v>
          </cell>
          <cell r="C2512">
            <v>0</v>
          </cell>
          <cell r="D2512">
            <v>0</v>
          </cell>
          <cell r="E2512">
            <v>0</v>
          </cell>
          <cell r="F2512">
            <v>-526832.17</v>
          </cell>
          <cell r="G2512">
            <v>526832.17</v>
          </cell>
        </row>
        <row r="2513">
          <cell r="A2513" t="str">
            <v>300360.SZ</v>
          </cell>
          <cell r="B2513" t="str">
            <v>炬华科技</v>
          </cell>
          <cell r="C2513">
            <v>0</v>
          </cell>
          <cell r="D2513">
            <v>0</v>
          </cell>
          <cell r="E2513">
            <v>0</v>
          </cell>
          <cell r="F2513">
            <v>-26837.61</v>
          </cell>
          <cell r="G2513">
            <v>26837.61</v>
          </cell>
        </row>
        <row r="2514">
          <cell r="A2514" t="str">
            <v>300386.SZ</v>
          </cell>
          <cell r="B2514" t="str">
            <v>飞天诚信</v>
          </cell>
          <cell r="C2514">
            <v>0</v>
          </cell>
          <cell r="D2514">
            <v>0</v>
          </cell>
          <cell r="E2514">
            <v>0</v>
          </cell>
          <cell r="F2514">
            <v>18311.18</v>
          </cell>
          <cell r="G2514">
            <v>-18311.18</v>
          </cell>
        </row>
        <row r="2515">
          <cell r="A2515" t="str">
            <v>300374.SZ</v>
          </cell>
          <cell r="B2515" t="str">
            <v>中铁装配</v>
          </cell>
          <cell r="C2515">
            <v>0</v>
          </cell>
          <cell r="D2515">
            <v>0</v>
          </cell>
          <cell r="E2515">
            <v>0</v>
          </cell>
          <cell r="F2515">
            <v>225.22</v>
          </cell>
          <cell r="G2515">
            <v>-225.22</v>
          </cell>
        </row>
        <row r="2516">
          <cell r="A2516" t="str">
            <v>300377.SZ</v>
          </cell>
          <cell r="B2516" t="str">
            <v>赢时胜</v>
          </cell>
          <cell r="C2516">
            <v>0</v>
          </cell>
          <cell r="D2516">
            <v>0</v>
          </cell>
          <cell r="E2516">
            <v>0</v>
          </cell>
          <cell r="F2516">
            <v>9528.49</v>
          </cell>
          <cell r="G2516">
            <v>-9528.49</v>
          </cell>
        </row>
        <row r="2517">
          <cell r="A2517" t="str">
            <v>300398.SZ</v>
          </cell>
          <cell r="B2517" t="str">
            <v>飞凯材料</v>
          </cell>
          <cell r="C2517">
            <v>0</v>
          </cell>
          <cell r="D2517">
            <v>0</v>
          </cell>
          <cell r="E2517">
            <v>0</v>
          </cell>
          <cell r="F2517">
            <v>2213.46</v>
          </cell>
          <cell r="G2517">
            <v>-2213.46</v>
          </cell>
        </row>
        <row r="2518">
          <cell r="A2518" t="str">
            <v>300348.SZ</v>
          </cell>
          <cell r="B2518" t="str">
            <v>长亮科技</v>
          </cell>
          <cell r="C2518">
            <v>0</v>
          </cell>
          <cell r="D2518">
            <v>0</v>
          </cell>
          <cell r="E2518">
            <v>0</v>
          </cell>
          <cell r="F2518">
            <v>-2817.65</v>
          </cell>
          <cell r="G2518">
            <v>2817.65</v>
          </cell>
        </row>
        <row r="2519">
          <cell r="A2519" t="str">
            <v>603960.SH</v>
          </cell>
          <cell r="B2519" t="str">
            <v>克来机电</v>
          </cell>
          <cell r="C2519">
            <v>0</v>
          </cell>
          <cell r="D2519">
            <v>0</v>
          </cell>
          <cell r="E2519">
            <v>0</v>
          </cell>
          <cell r="F2519">
            <v>174633.76</v>
          </cell>
          <cell r="G2519">
            <v>-174633.76</v>
          </cell>
        </row>
        <row r="2520">
          <cell r="A2520" t="str">
            <v>300351.SZ</v>
          </cell>
          <cell r="B2520" t="str">
            <v>永贵电器</v>
          </cell>
          <cell r="C2520">
            <v>0</v>
          </cell>
          <cell r="D2520">
            <v>0</v>
          </cell>
          <cell r="E2520">
            <v>0</v>
          </cell>
          <cell r="F2520">
            <v>8945.97</v>
          </cell>
          <cell r="G2520">
            <v>-8945.97</v>
          </cell>
        </row>
        <row r="2521">
          <cell r="A2521" t="str">
            <v>603991.SH</v>
          </cell>
          <cell r="B2521" t="str">
            <v>至正股份</v>
          </cell>
          <cell r="C2521">
            <v>0</v>
          </cell>
          <cell r="D2521">
            <v>0</v>
          </cell>
          <cell r="E2521">
            <v>0</v>
          </cell>
          <cell r="F2521">
            <v>-25923.04</v>
          </cell>
          <cell r="G2521">
            <v>25923.04</v>
          </cell>
        </row>
        <row r="2522">
          <cell r="A2522" t="str">
            <v>603968.SH</v>
          </cell>
          <cell r="B2522" t="str">
            <v>醋化股份</v>
          </cell>
          <cell r="C2522">
            <v>0</v>
          </cell>
          <cell r="D2522">
            <v>0</v>
          </cell>
          <cell r="E2522">
            <v>0</v>
          </cell>
          <cell r="F2522">
            <v>39840.83</v>
          </cell>
          <cell r="G2522">
            <v>-39840.83</v>
          </cell>
        </row>
        <row r="2523">
          <cell r="A2523" t="str">
            <v>603936.SH</v>
          </cell>
          <cell r="B2523" t="str">
            <v>博敏电子</v>
          </cell>
          <cell r="C2523">
            <v>0</v>
          </cell>
          <cell r="D2523">
            <v>0</v>
          </cell>
          <cell r="E2523">
            <v>0</v>
          </cell>
          <cell r="F2523">
            <v>184797.5</v>
          </cell>
          <cell r="G2523">
            <v>-184797.5</v>
          </cell>
        </row>
        <row r="2524">
          <cell r="A2524" t="str">
            <v>603998.SH</v>
          </cell>
          <cell r="B2524" t="str">
            <v>方盛制药</v>
          </cell>
          <cell r="C2524">
            <v>0</v>
          </cell>
          <cell r="D2524">
            <v>0</v>
          </cell>
          <cell r="E2524">
            <v>0</v>
          </cell>
          <cell r="F2524">
            <v>-6919.02</v>
          </cell>
          <cell r="G2524">
            <v>6919.02</v>
          </cell>
        </row>
        <row r="2525">
          <cell r="A2525" t="str">
            <v>300414.SZ</v>
          </cell>
          <cell r="B2525" t="str">
            <v>中光防雷</v>
          </cell>
          <cell r="C2525">
            <v>0</v>
          </cell>
          <cell r="D2525">
            <v>0</v>
          </cell>
          <cell r="E2525">
            <v>0</v>
          </cell>
          <cell r="F2525">
            <v>-13277.81</v>
          </cell>
          <cell r="G2525">
            <v>13277.81</v>
          </cell>
        </row>
        <row r="2526">
          <cell r="A2526" t="str">
            <v>603969.SH</v>
          </cell>
          <cell r="B2526" t="str">
            <v>银龙股份</v>
          </cell>
          <cell r="C2526">
            <v>0</v>
          </cell>
          <cell r="D2526">
            <v>0</v>
          </cell>
          <cell r="E2526">
            <v>0</v>
          </cell>
          <cell r="F2526">
            <v>-22262.88</v>
          </cell>
          <cell r="G2526">
            <v>22262.88</v>
          </cell>
        </row>
        <row r="2527">
          <cell r="A2527" t="str">
            <v>300365.SZ</v>
          </cell>
          <cell r="B2527" t="str">
            <v>恒华科技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</row>
        <row r="2528">
          <cell r="A2528" t="str">
            <v>300390.SZ</v>
          </cell>
          <cell r="B2528" t="str">
            <v>天华超净</v>
          </cell>
          <cell r="C2528">
            <v>0</v>
          </cell>
          <cell r="D2528">
            <v>0</v>
          </cell>
          <cell r="E2528">
            <v>0</v>
          </cell>
          <cell r="F2528">
            <v>478067.66</v>
          </cell>
          <cell r="G2528">
            <v>-478067.66</v>
          </cell>
        </row>
        <row r="2529">
          <cell r="A2529" t="str">
            <v>300354.SZ</v>
          </cell>
          <cell r="B2529" t="str">
            <v>东华测试</v>
          </cell>
          <cell r="C2529">
            <v>0</v>
          </cell>
          <cell r="D2529">
            <v>0</v>
          </cell>
          <cell r="E2529">
            <v>0</v>
          </cell>
          <cell r="F2529">
            <v>6657.96</v>
          </cell>
          <cell r="G2529">
            <v>-6657.96</v>
          </cell>
        </row>
        <row r="2530">
          <cell r="A2530" t="str">
            <v>300403.SZ</v>
          </cell>
          <cell r="B2530" t="str">
            <v>汉宇集团</v>
          </cell>
          <cell r="C2530">
            <v>0</v>
          </cell>
          <cell r="D2530">
            <v>0</v>
          </cell>
          <cell r="E2530">
            <v>0</v>
          </cell>
          <cell r="F2530">
            <v>-191610.47</v>
          </cell>
          <cell r="G2530">
            <v>191610.47</v>
          </cell>
        </row>
        <row r="2531">
          <cell r="A2531" t="str">
            <v>603999.SH</v>
          </cell>
          <cell r="B2531" t="str">
            <v>读者传媒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</row>
        <row r="2532">
          <cell r="A2532" t="str">
            <v>300380.SZ</v>
          </cell>
          <cell r="B2532" t="str">
            <v>安硕信息</v>
          </cell>
          <cell r="C2532">
            <v>0</v>
          </cell>
          <cell r="D2532">
            <v>0</v>
          </cell>
          <cell r="E2532">
            <v>0</v>
          </cell>
          <cell r="F2532">
            <v>49794.68</v>
          </cell>
          <cell r="G2532">
            <v>-49794.68</v>
          </cell>
        </row>
        <row r="2533">
          <cell r="A2533" t="str">
            <v>603955.SH</v>
          </cell>
          <cell r="B2533" t="str">
            <v>大千生态</v>
          </cell>
          <cell r="C2533">
            <v>0</v>
          </cell>
          <cell r="D2533">
            <v>0</v>
          </cell>
          <cell r="E2533">
            <v>0</v>
          </cell>
          <cell r="F2533">
            <v>23643.2</v>
          </cell>
          <cell r="G2533">
            <v>-23643.2</v>
          </cell>
        </row>
        <row r="2534">
          <cell r="A2534" t="str">
            <v>300424.SZ</v>
          </cell>
          <cell r="B2534" t="str">
            <v>航新科技</v>
          </cell>
          <cell r="C2534">
            <v>0</v>
          </cell>
          <cell r="D2534">
            <v>0</v>
          </cell>
          <cell r="E2534">
            <v>0</v>
          </cell>
          <cell r="F2534">
            <v>665081.64</v>
          </cell>
          <cell r="G2534">
            <v>-665081.64</v>
          </cell>
        </row>
        <row r="2535">
          <cell r="A2535" t="str">
            <v>603959.SH</v>
          </cell>
          <cell r="B2535" t="str">
            <v>百利科技</v>
          </cell>
          <cell r="C2535">
            <v>0</v>
          </cell>
          <cell r="D2535">
            <v>0</v>
          </cell>
          <cell r="E2535">
            <v>0</v>
          </cell>
          <cell r="F2535">
            <v>250215.25</v>
          </cell>
          <cell r="G2535">
            <v>-250215.25</v>
          </cell>
        </row>
        <row r="2536">
          <cell r="A2536" t="str">
            <v>300407.SZ</v>
          </cell>
          <cell r="B2536" t="str">
            <v>凯发电气</v>
          </cell>
          <cell r="C2536">
            <v>0</v>
          </cell>
          <cell r="D2536">
            <v>0</v>
          </cell>
          <cell r="E2536">
            <v>0</v>
          </cell>
          <cell r="F2536">
            <v>13250.07</v>
          </cell>
          <cell r="G2536">
            <v>-13250.07</v>
          </cell>
        </row>
        <row r="2537">
          <cell r="A2537" t="str">
            <v>603966.SH</v>
          </cell>
          <cell r="B2537" t="str">
            <v>法兰泰克</v>
          </cell>
          <cell r="C2537">
            <v>0</v>
          </cell>
          <cell r="D2537">
            <v>0</v>
          </cell>
          <cell r="E2537">
            <v>0</v>
          </cell>
          <cell r="F2537">
            <v>51223.91</v>
          </cell>
          <cell r="G2537">
            <v>-51223.91</v>
          </cell>
        </row>
        <row r="2538">
          <cell r="A2538" t="str">
            <v>300439.SZ</v>
          </cell>
          <cell r="B2538" t="str">
            <v>美康生物</v>
          </cell>
          <cell r="C2538">
            <v>0</v>
          </cell>
          <cell r="D2538">
            <v>0</v>
          </cell>
          <cell r="E2538">
            <v>0</v>
          </cell>
          <cell r="F2538">
            <v>350850.2</v>
          </cell>
          <cell r="G2538">
            <v>-350850.2</v>
          </cell>
        </row>
        <row r="2539">
          <cell r="A2539" t="str">
            <v>300370.SZ</v>
          </cell>
          <cell r="B2539" t="str">
            <v>ST安控</v>
          </cell>
          <cell r="C2539">
            <v>0</v>
          </cell>
          <cell r="D2539">
            <v>0</v>
          </cell>
          <cell r="E2539">
            <v>0</v>
          </cell>
          <cell r="F2539">
            <v>-2598574.44</v>
          </cell>
          <cell r="G2539">
            <v>2598574.44</v>
          </cell>
        </row>
        <row r="2540">
          <cell r="A2540" t="str">
            <v>300387.SZ</v>
          </cell>
          <cell r="B2540" t="str">
            <v>富邦股份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</row>
        <row r="2541">
          <cell r="A2541" t="str">
            <v>300356.SZ</v>
          </cell>
          <cell r="B2541" t="str">
            <v>ST光一</v>
          </cell>
          <cell r="C2541">
            <v>0</v>
          </cell>
          <cell r="D2541">
            <v>0</v>
          </cell>
          <cell r="E2541">
            <v>0</v>
          </cell>
          <cell r="F2541">
            <v>1834.32</v>
          </cell>
          <cell r="G2541">
            <v>-1834.32</v>
          </cell>
        </row>
        <row r="2542">
          <cell r="A2542" t="str">
            <v>300470.SZ</v>
          </cell>
          <cell r="B2542" t="str">
            <v>中密控股</v>
          </cell>
          <cell r="C2542">
            <v>0</v>
          </cell>
          <cell r="D2542">
            <v>0</v>
          </cell>
          <cell r="E2542">
            <v>0</v>
          </cell>
          <cell r="F2542">
            <v>-22608.82</v>
          </cell>
          <cell r="G2542">
            <v>22608.82</v>
          </cell>
        </row>
        <row r="2543">
          <cell r="A2543" t="str">
            <v>300492.SZ</v>
          </cell>
          <cell r="B2543" t="str">
            <v>华图山鼎</v>
          </cell>
          <cell r="C2543">
            <v>0</v>
          </cell>
          <cell r="D2543">
            <v>0</v>
          </cell>
          <cell r="E2543">
            <v>0</v>
          </cell>
          <cell r="F2543">
            <v>28568.65</v>
          </cell>
          <cell r="G2543">
            <v>-28568.65</v>
          </cell>
        </row>
        <row r="2544">
          <cell r="A2544" t="str">
            <v>300444.SZ</v>
          </cell>
          <cell r="B2544" t="str">
            <v>双杰电气</v>
          </cell>
          <cell r="C2544">
            <v>0</v>
          </cell>
          <cell r="D2544">
            <v>0</v>
          </cell>
          <cell r="E2544">
            <v>0</v>
          </cell>
          <cell r="F2544">
            <v>3661081.99</v>
          </cell>
          <cell r="G2544">
            <v>-3661081.99</v>
          </cell>
        </row>
        <row r="2545">
          <cell r="A2545" t="str">
            <v>300393.SZ</v>
          </cell>
          <cell r="B2545" t="str">
            <v>中来股份</v>
          </cell>
          <cell r="C2545">
            <v>0</v>
          </cell>
          <cell r="D2545">
            <v>0</v>
          </cell>
          <cell r="E2545">
            <v>0</v>
          </cell>
          <cell r="F2545">
            <v>29717.6</v>
          </cell>
          <cell r="G2545">
            <v>-29717.6</v>
          </cell>
        </row>
        <row r="2546">
          <cell r="A2546" t="str">
            <v>300466.SZ</v>
          </cell>
          <cell r="B2546" t="str">
            <v>赛摩智能</v>
          </cell>
          <cell r="C2546">
            <v>0</v>
          </cell>
          <cell r="D2546">
            <v>0</v>
          </cell>
          <cell r="E2546">
            <v>0</v>
          </cell>
          <cell r="F2546">
            <v>5849.56</v>
          </cell>
          <cell r="G2546">
            <v>-5849.56</v>
          </cell>
        </row>
        <row r="2547">
          <cell r="A2547" t="str">
            <v>300408.SZ</v>
          </cell>
          <cell r="B2547" t="str">
            <v>三环集团</v>
          </cell>
          <cell r="C2547">
            <v>0</v>
          </cell>
          <cell r="D2547">
            <v>0</v>
          </cell>
          <cell r="E2547">
            <v>0</v>
          </cell>
          <cell r="F2547">
            <v>-3635105.77</v>
          </cell>
          <cell r="G2547">
            <v>3635105.77</v>
          </cell>
        </row>
        <row r="2548">
          <cell r="A2548" t="str">
            <v>300415.SZ</v>
          </cell>
          <cell r="B2548" t="str">
            <v>伊之密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</row>
        <row r="2549">
          <cell r="A2549" t="str">
            <v>300395.SZ</v>
          </cell>
          <cell r="B2549" t="str">
            <v>菲利华</v>
          </cell>
          <cell r="C2549">
            <v>0</v>
          </cell>
          <cell r="D2549">
            <v>0</v>
          </cell>
          <cell r="E2549">
            <v>0</v>
          </cell>
          <cell r="F2549">
            <v>279769.78</v>
          </cell>
          <cell r="G2549">
            <v>-279769.78</v>
          </cell>
        </row>
        <row r="2550">
          <cell r="A2550" t="str">
            <v>300376.SZ</v>
          </cell>
          <cell r="B2550" t="str">
            <v>易事特</v>
          </cell>
          <cell r="C2550">
            <v>0</v>
          </cell>
          <cell r="D2550">
            <v>0</v>
          </cell>
          <cell r="E2550">
            <v>0</v>
          </cell>
          <cell r="F2550">
            <v>-77674.29</v>
          </cell>
          <cell r="G2550">
            <v>77674.29</v>
          </cell>
        </row>
        <row r="2551">
          <cell r="A2551" t="str">
            <v>300481.SZ</v>
          </cell>
          <cell r="B2551" t="str">
            <v>濮阳惠成</v>
          </cell>
          <cell r="C2551">
            <v>0</v>
          </cell>
          <cell r="D2551">
            <v>0</v>
          </cell>
          <cell r="E2551">
            <v>0</v>
          </cell>
          <cell r="F2551">
            <v>-64156.74</v>
          </cell>
          <cell r="G2551">
            <v>64156.74</v>
          </cell>
        </row>
        <row r="2552">
          <cell r="A2552" t="str">
            <v>300475.SZ</v>
          </cell>
          <cell r="B2552" t="str">
            <v>香农芯创</v>
          </cell>
          <cell r="C2552">
            <v>0</v>
          </cell>
          <cell r="D2552">
            <v>0</v>
          </cell>
          <cell r="E2552">
            <v>0</v>
          </cell>
          <cell r="F2552">
            <v>2878307.2</v>
          </cell>
          <cell r="G2552">
            <v>-2878307.2</v>
          </cell>
        </row>
        <row r="2553">
          <cell r="A2553" t="str">
            <v>300460.SZ</v>
          </cell>
          <cell r="B2553" t="str">
            <v>惠伦晶体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</row>
        <row r="2554">
          <cell r="A2554" t="str">
            <v>300471.SZ</v>
          </cell>
          <cell r="B2554" t="str">
            <v>厚普股份</v>
          </cell>
          <cell r="C2554">
            <v>0</v>
          </cell>
          <cell r="D2554">
            <v>0</v>
          </cell>
          <cell r="E2554">
            <v>0</v>
          </cell>
          <cell r="F2554">
            <v>203444.51</v>
          </cell>
          <cell r="G2554">
            <v>-203444.51</v>
          </cell>
        </row>
        <row r="2555">
          <cell r="A2555" t="str">
            <v>300420.SZ</v>
          </cell>
          <cell r="B2555" t="str">
            <v>五洋停车</v>
          </cell>
          <cell r="C2555">
            <v>0</v>
          </cell>
          <cell r="D2555">
            <v>0</v>
          </cell>
          <cell r="E2555">
            <v>0</v>
          </cell>
          <cell r="F2555">
            <v>149332.8</v>
          </cell>
          <cell r="G2555">
            <v>-149332.8</v>
          </cell>
        </row>
        <row r="2556">
          <cell r="A2556" t="str">
            <v>300508.SZ</v>
          </cell>
          <cell r="B2556" t="str">
            <v>维宏股份</v>
          </cell>
          <cell r="C2556">
            <v>0</v>
          </cell>
          <cell r="D2556">
            <v>0</v>
          </cell>
          <cell r="E2556">
            <v>0</v>
          </cell>
          <cell r="F2556">
            <v>-96902.75</v>
          </cell>
          <cell r="G2556">
            <v>96902.75</v>
          </cell>
        </row>
        <row r="2557">
          <cell r="A2557" t="str">
            <v>300468.SZ</v>
          </cell>
          <cell r="B2557" t="str">
            <v>四方精创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</row>
        <row r="2558">
          <cell r="A2558" t="str">
            <v>603977.SH</v>
          </cell>
          <cell r="B2558" t="str">
            <v>国泰集团</v>
          </cell>
          <cell r="C2558">
            <v>0</v>
          </cell>
          <cell r="D2558">
            <v>0</v>
          </cell>
          <cell r="E2558">
            <v>0</v>
          </cell>
          <cell r="F2558">
            <v>45460.87</v>
          </cell>
          <cell r="G2558">
            <v>-45460.87</v>
          </cell>
        </row>
        <row r="2559">
          <cell r="A2559" t="str">
            <v>300589.SZ</v>
          </cell>
          <cell r="B2559" t="str">
            <v>江龙船艇</v>
          </cell>
          <cell r="C2559">
            <v>0</v>
          </cell>
          <cell r="D2559">
            <v>0</v>
          </cell>
          <cell r="E2559">
            <v>0</v>
          </cell>
          <cell r="F2559">
            <v>-7958.83</v>
          </cell>
          <cell r="G2559">
            <v>7958.83</v>
          </cell>
        </row>
        <row r="2560">
          <cell r="A2560" t="str">
            <v>300450.SZ</v>
          </cell>
          <cell r="B2560" t="str">
            <v>先导智能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</row>
        <row r="2561">
          <cell r="A2561" t="str">
            <v>300484.SZ</v>
          </cell>
          <cell r="B2561" t="str">
            <v>蓝海华腾</v>
          </cell>
          <cell r="C2561">
            <v>0</v>
          </cell>
          <cell r="D2561">
            <v>0</v>
          </cell>
          <cell r="E2561">
            <v>0</v>
          </cell>
          <cell r="F2561">
            <v>56635.76</v>
          </cell>
          <cell r="G2561">
            <v>-56635.76</v>
          </cell>
        </row>
        <row r="2562">
          <cell r="A2562" t="str">
            <v>300394.SZ</v>
          </cell>
          <cell r="B2562" t="str">
            <v>天孚通信</v>
          </cell>
          <cell r="C2562">
            <v>0</v>
          </cell>
          <cell r="D2562">
            <v>0</v>
          </cell>
          <cell r="E2562">
            <v>0</v>
          </cell>
          <cell r="F2562">
            <v>11147.98</v>
          </cell>
          <cell r="G2562">
            <v>-11147.98</v>
          </cell>
        </row>
        <row r="2563">
          <cell r="A2563" t="str">
            <v>300436.SZ</v>
          </cell>
          <cell r="B2563" t="str">
            <v>广生堂</v>
          </cell>
          <cell r="C2563">
            <v>0</v>
          </cell>
          <cell r="D2563">
            <v>0</v>
          </cell>
          <cell r="E2563">
            <v>0</v>
          </cell>
          <cell r="F2563">
            <v>-327592.17</v>
          </cell>
          <cell r="G2563">
            <v>327592.17</v>
          </cell>
        </row>
        <row r="2564">
          <cell r="A2564" t="str">
            <v>300503.SZ</v>
          </cell>
          <cell r="B2564" t="str">
            <v>昊志机电</v>
          </cell>
          <cell r="C2564">
            <v>0</v>
          </cell>
          <cell r="D2564">
            <v>0</v>
          </cell>
          <cell r="E2564">
            <v>0</v>
          </cell>
          <cell r="F2564">
            <v>-7396.73</v>
          </cell>
          <cell r="G2564">
            <v>7396.73</v>
          </cell>
        </row>
        <row r="2565">
          <cell r="A2565" t="str">
            <v>300516.SZ</v>
          </cell>
          <cell r="B2565" t="str">
            <v>久之洋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</row>
        <row r="2566">
          <cell r="A2566" t="str">
            <v>300476.SZ</v>
          </cell>
          <cell r="B2566" t="str">
            <v>胜宏科技</v>
          </cell>
          <cell r="C2566">
            <v>0</v>
          </cell>
          <cell r="D2566">
            <v>0</v>
          </cell>
          <cell r="E2566">
            <v>0</v>
          </cell>
          <cell r="F2566">
            <v>8142421.67</v>
          </cell>
          <cell r="G2566">
            <v>-8142421.67</v>
          </cell>
        </row>
        <row r="2567">
          <cell r="A2567" t="str">
            <v>300432.SZ</v>
          </cell>
          <cell r="B2567" t="str">
            <v>富临精工</v>
          </cell>
          <cell r="C2567">
            <v>0</v>
          </cell>
          <cell r="D2567">
            <v>0</v>
          </cell>
          <cell r="E2567">
            <v>0</v>
          </cell>
          <cell r="F2567">
            <v>834244.27</v>
          </cell>
          <cell r="G2567">
            <v>-834244.27</v>
          </cell>
        </row>
        <row r="2568">
          <cell r="A2568" t="str">
            <v>603989.SH</v>
          </cell>
          <cell r="B2568" t="str">
            <v>艾华集团</v>
          </cell>
          <cell r="C2568">
            <v>0</v>
          </cell>
          <cell r="D2568">
            <v>0</v>
          </cell>
          <cell r="E2568">
            <v>0</v>
          </cell>
          <cell r="F2568">
            <v>16802482.99</v>
          </cell>
          <cell r="G2568">
            <v>-16802482.99</v>
          </cell>
        </row>
        <row r="2569">
          <cell r="A2569" t="str">
            <v>603996.SH</v>
          </cell>
          <cell r="B2569" t="str">
            <v>*ST中新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</row>
        <row r="2570">
          <cell r="A2570" t="str">
            <v>603987.SH</v>
          </cell>
          <cell r="B2570" t="str">
            <v>康德莱</v>
          </cell>
          <cell r="C2570">
            <v>0</v>
          </cell>
          <cell r="D2570">
            <v>0</v>
          </cell>
          <cell r="E2570">
            <v>0</v>
          </cell>
          <cell r="F2570">
            <v>-145126.38</v>
          </cell>
          <cell r="G2570">
            <v>145126.38</v>
          </cell>
        </row>
        <row r="2571">
          <cell r="A2571" t="str">
            <v>300548.SZ</v>
          </cell>
          <cell r="B2571" t="str">
            <v>博创科技</v>
          </cell>
          <cell r="C2571">
            <v>0</v>
          </cell>
          <cell r="D2571">
            <v>0</v>
          </cell>
          <cell r="E2571">
            <v>0</v>
          </cell>
          <cell r="F2571">
            <v>-20323.53</v>
          </cell>
          <cell r="G2571">
            <v>20323.53</v>
          </cell>
        </row>
        <row r="2572">
          <cell r="A2572" t="str">
            <v>300440.SZ</v>
          </cell>
          <cell r="B2572" t="str">
            <v>运达科技</v>
          </cell>
          <cell r="C2572">
            <v>0</v>
          </cell>
          <cell r="D2572">
            <v>0</v>
          </cell>
          <cell r="E2572">
            <v>0</v>
          </cell>
          <cell r="F2572">
            <v>-70658.93</v>
          </cell>
          <cell r="G2572">
            <v>70658.93</v>
          </cell>
        </row>
        <row r="2573">
          <cell r="A2573" t="str">
            <v>300635.SZ</v>
          </cell>
          <cell r="B2573" t="str">
            <v>中达安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</row>
        <row r="2574">
          <cell r="A2574" t="str">
            <v>300472.SZ</v>
          </cell>
          <cell r="B2574" t="str">
            <v>新元科技</v>
          </cell>
          <cell r="C2574">
            <v>0</v>
          </cell>
          <cell r="D2574">
            <v>0</v>
          </cell>
          <cell r="E2574">
            <v>0</v>
          </cell>
          <cell r="F2574">
            <v>7592.52</v>
          </cell>
          <cell r="G2574">
            <v>-7592.52</v>
          </cell>
        </row>
        <row r="2575">
          <cell r="A2575" t="str">
            <v>603997.SH</v>
          </cell>
          <cell r="B2575" t="str">
            <v>继峰股份</v>
          </cell>
          <cell r="C2575">
            <v>0</v>
          </cell>
          <cell r="D2575">
            <v>0</v>
          </cell>
          <cell r="E2575">
            <v>0</v>
          </cell>
          <cell r="F2575">
            <v>6412851.09</v>
          </cell>
          <cell r="G2575">
            <v>-6412851.09</v>
          </cell>
        </row>
        <row r="2576">
          <cell r="A2576" t="str">
            <v>300569.SZ</v>
          </cell>
          <cell r="B2576" t="str">
            <v>天能重工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</row>
        <row r="2577">
          <cell r="A2577" t="str">
            <v>603993.SH</v>
          </cell>
          <cell r="B2577" t="str">
            <v>洛阳钼业</v>
          </cell>
          <cell r="C2577">
            <v>0</v>
          </cell>
          <cell r="D2577">
            <v>0</v>
          </cell>
          <cell r="E2577">
            <v>0</v>
          </cell>
          <cell r="F2577">
            <v>-1705978.25</v>
          </cell>
          <cell r="G2577">
            <v>1705978.25</v>
          </cell>
        </row>
        <row r="2578">
          <cell r="A2578" t="str">
            <v>300539.SZ</v>
          </cell>
          <cell r="B2578" t="str">
            <v>横河精密</v>
          </cell>
          <cell r="C2578">
            <v>0</v>
          </cell>
          <cell r="D2578">
            <v>0</v>
          </cell>
          <cell r="E2578">
            <v>0</v>
          </cell>
          <cell r="F2578">
            <v>-7892.79</v>
          </cell>
          <cell r="G2578">
            <v>7892.79</v>
          </cell>
        </row>
        <row r="2579">
          <cell r="A2579" t="str">
            <v>300576.SZ</v>
          </cell>
          <cell r="B2579" t="str">
            <v>容大感光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</row>
        <row r="2580">
          <cell r="A2580" t="str">
            <v>300487.SZ</v>
          </cell>
          <cell r="B2580" t="str">
            <v>蓝晓科技</v>
          </cell>
          <cell r="C2580">
            <v>0</v>
          </cell>
          <cell r="D2580">
            <v>0</v>
          </cell>
          <cell r="E2580">
            <v>0</v>
          </cell>
          <cell r="F2580">
            <v>95760.5</v>
          </cell>
          <cell r="G2580">
            <v>-95760.5</v>
          </cell>
        </row>
        <row r="2581">
          <cell r="A2581" t="str">
            <v>300422.SZ</v>
          </cell>
          <cell r="B2581" t="str">
            <v>博世科</v>
          </cell>
          <cell r="C2581">
            <v>0</v>
          </cell>
          <cell r="D2581">
            <v>0</v>
          </cell>
          <cell r="E2581">
            <v>0</v>
          </cell>
          <cell r="F2581">
            <v>395210.88</v>
          </cell>
          <cell r="G2581">
            <v>-395210.88</v>
          </cell>
        </row>
        <row r="2582">
          <cell r="A2582" t="str">
            <v>300517.SZ</v>
          </cell>
          <cell r="B2582" t="str">
            <v>海波重科</v>
          </cell>
          <cell r="C2582">
            <v>0</v>
          </cell>
          <cell r="D2582">
            <v>0</v>
          </cell>
          <cell r="E2582">
            <v>0</v>
          </cell>
          <cell r="F2582">
            <v>-1714068.07</v>
          </cell>
          <cell r="G2582">
            <v>1714068.07</v>
          </cell>
        </row>
        <row r="2583">
          <cell r="A2583" t="str">
            <v>300546.SZ</v>
          </cell>
          <cell r="B2583" t="str">
            <v>雄帝科技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</row>
        <row r="2584">
          <cell r="A2584" t="str">
            <v>300410.SZ</v>
          </cell>
          <cell r="B2584" t="str">
            <v>正业科技</v>
          </cell>
          <cell r="C2584">
            <v>0</v>
          </cell>
          <cell r="D2584">
            <v>0</v>
          </cell>
          <cell r="E2584">
            <v>0</v>
          </cell>
          <cell r="F2584">
            <v>62124117.57</v>
          </cell>
          <cell r="G2584">
            <v>-62124117.57</v>
          </cell>
        </row>
        <row r="2585">
          <cell r="A2585" t="str">
            <v>300642.SZ</v>
          </cell>
          <cell r="B2585" t="str">
            <v>透景生命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</row>
        <row r="2586">
          <cell r="A2586" t="str">
            <v>300586.SZ</v>
          </cell>
          <cell r="B2586" t="str">
            <v>美联新材</v>
          </cell>
          <cell r="C2586">
            <v>0</v>
          </cell>
          <cell r="D2586">
            <v>0</v>
          </cell>
          <cell r="E2586">
            <v>0</v>
          </cell>
          <cell r="F2586">
            <v>-88469.01</v>
          </cell>
          <cell r="G2586">
            <v>88469.01</v>
          </cell>
        </row>
        <row r="2587">
          <cell r="A2587" t="str">
            <v>300462.SZ</v>
          </cell>
          <cell r="B2587" t="str">
            <v>华铭智能</v>
          </cell>
          <cell r="C2587">
            <v>0</v>
          </cell>
          <cell r="D2587">
            <v>0</v>
          </cell>
          <cell r="E2587">
            <v>0</v>
          </cell>
          <cell r="F2587">
            <v>-91746.55</v>
          </cell>
          <cell r="G2587">
            <v>91746.55</v>
          </cell>
        </row>
        <row r="2588">
          <cell r="A2588" t="str">
            <v>300416.SZ</v>
          </cell>
          <cell r="B2588" t="str">
            <v>苏试试验</v>
          </cell>
          <cell r="C2588">
            <v>0</v>
          </cell>
          <cell r="D2588">
            <v>0</v>
          </cell>
          <cell r="E2588">
            <v>0</v>
          </cell>
          <cell r="F2588">
            <v>-1726435.57</v>
          </cell>
          <cell r="G2588">
            <v>1726435.57</v>
          </cell>
        </row>
        <row r="2589">
          <cell r="A2589" t="str">
            <v>300599.SZ</v>
          </cell>
          <cell r="B2589" t="str">
            <v>雄塑科技</v>
          </cell>
          <cell r="C2589">
            <v>0</v>
          </cell>
          <cell r="D2589">
            <v>0</v>
          </cell>
          <cell r="E2589">
            <v>0</v>
          </cell>
          <cell r="F2589">
            <v>41190.07</v>
          </cell>
          <cell r="G2589">
            <v>-41190.07</v>
          </cell>
        </row>
        <row r="2590">
          <cell r="A2590" t="str">
            <v>300568.SZ</v>
          </cell>
          <cell r="B2590" t="str">
            <v>星源材质</v>
          </cell>
          <cell r="C2590">
            <v>0</v>
          </cell>
          <cell r="D2590">
            <v>0</v>
          </cell>
          <cell r="E2590">
            <v>0</v>
          </cell>
          <cell r="F2590">
            <v>-45254.34</v>
          </cell>
          <cell r="G2590">
            <v>45254.34</v>
          </cell>
        </row>
        <row r="2591">
          <cell r="A2591" t="str">
            <v>300605.SZ</v>
          </cell>
          <cell r="B2591" t="str">
            <v>恒锋信息</v>
          </cell>
          <cell r="C2591">
            <v>0</v>
          </cell>
          <cell r="D2591">
            <v>0</v>
          </cell>
          <cell r="E2591">
            <v>0</v>
          </cell>
          <cell r="F2591">
            <v>-281.16</v>
          </cell>
          <cell r="G2591">
            <v>281.16</v>
          </cell>
        </row>
        <row r="2592">
          <cell r="A2592" t="str">
            <v>300464.SZ</v>
          </cell>
          <cell r="B2592" t="str">
            <v>星徽股份</v>
          </cell>
          <cell r="C2592">
            <v>0</v>
          </cell>
          <cell r="D2592">
            <v>0</v>
          </cell>
          <cell r="E2592">
            <v>0</v>
          </cell>
          <cell r="F2592">
            <v>-106543.43</v>
          </cell>
          <cell r="G2592">
            <v>106543.43</v>
          </cell>
        </row>
        <row r="2593">
          <cell r="A2593" t="str">
            <v>300609.SZ</v>
          </cell>
          <cell r="B2593" t="str">
            <v>汇纳科技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</row>
        <row r="2594">
          <cell r="A2594" t="str">
            <v>300540.SZ</v>
          </cell>
          <cell r="B2594" t="str">
            <v>蜀道装备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</row>
        <row r="2595">
          <cell r="A2595" t="str">
            <v>300435.SZ</v>
          </cell>
          <cell r="B2595" t="str">
            <v>中泰股份</v>
          </cell>
          <cell r="C2595">
            <v>0</v>
          </cell>
          <cell r="D2595">
            <v>0</v>
          </cell>
          <cell r="E2595">
            <v>0</v>
          </cell>
          <cell r="F2595">
            <v>323</v>
          </cell>
          <cell r="G2595">
            <v>-323</v>
          </cell>
        </row>
        <row r="2596">
          <cell r="A2596" t="str">
            <v>300428.SZ</v>
          </cell>
          <cell r="B2596" t="str">
            <v>立中集团</v>
          </cell>
          <cell r="C2596">
            <v>0</v>
          </cell>
          <cell r="D2596">
            <v>0</v>
          </cell>
          <cell r="E2596">
            <v>0</v>
          </cell>
          <cell r="F2596">
            <v>-1277183.01</v>
          </cell>
          <cell r="G2596">
            <v>1277183.01</v>
          </cell>
        </row>
        <row r="2597">
          <cell r="A2597" t="str">
            <v>300590.SZ</v>
          </cell>
          <cell r="B2597" t="str">
            <v>移为通信</v>
          </cell>
          <cell r="C2597">
            <v>0</v>
          </cell>
          <cell r="D2597">
            <v>0</v>
          </cell>
          <cell r="E2597">
            <v>0</v>
          </cell>
          <cell r="F2597">
            <v>30000</v>
          </cell>
          <cell r="G2597">
            <v>-30000</v>
          </cell>
        </row>
        <row r="2598">
          <cell r="A2598" t="str">
            <v>300622.SZ</v>
          </cell>
          <cell r="B2598" t="str">
            <v>博士眼镜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</row>
        <row r="2599">
          <cell r="A2599" t="str">
            <v>300659.SZ</v>
          </cell>
          <cell r="B2599" t="str">
            <v>中孚信息</v>
          </cell>
          <cell r="C2599">
            <v>0</v>
          </cell>
          <cell r="D2599">
            <v>0</v>
          </cell>
          <cell r="E2599">
            <v>0</v>
          </cell>
          <cell r="F2599">
            <v>732104.9</v>
          </cell>
          <cell r="G2599">
            <v>-732104.9</v>
          </cell>
        </row>
        <row r="2600">
          <cell r="A2600" t="str">
            <v>300611.SZ</v>
          </cell>
          <cell r="B2600" t="str">
            <v>美力科技</v>
          </cell>
          <cell r="C2600">
            <v>0</v>
          </cell>
          <cell r="D2600">
            <v>0</v>
          </cell>
          <cell r="E2600">
            <v>0</v>
          </cell>
          <cell r="F2600">
            <v>154079.48</v>
          </cell>
          <cell r="G2600">
            <v>-154079.48</v>
          </cell>
        </row>
        <row r="2601">
          <cell r="A2601" t="str">
            <v>300491.SZ</v>
          </cell>
          <cell r="B2601" t="str">
            <v>通合科技</v>
          </cell>
          <cell r="C2601">
            <v>0</v>
          </cell>
          <cell r="D2601">
            <v>0</v>
          </cell>
          <cell r="E2601">
            <v>0</v>
          </cell>
          <cell r="F2601">
            <v>-79751.18</v>
          </cell>
          <cell r="G2601">
            <v>79751.18</v>
          </cell>
        </row>
        <row r="2602">
          <cell r="A2602" t="str">
            <v>300442.SZ</v>
          </cell>
          <cell r="B2602" t="str">
            <v>普丽盛</v>
          </cell>
          <cell r="C2602">
            <v>0</v>
          </cell>
          <cell r="D2602">
            <v>0</v>
          </cell>
          <cell r="E2602">
            <v>0</v>
          </cell>
          <cell r="F2602">
            <v>2466.94</v>
          </cell>
          <cell r="G2602">
            <v>-2466.94</v>
          </cell>
        </row>
        <row r="2603">
          <cell r="A2603" t="str">
            <v>300550.SZ</v>
          </cell>
          <cell r="B2603" t="str">
            <v>和仁科技</v>
          </cell>
          <cell r="C2603">
            <v>0</v>
          </cell>
          <cell r="D2603">
            <v>0</v>
          </cell>
          <cell r="E2603">
            <v>0</v>
          </cell>
          <cell r="F2603">
            <v>-37365.03</v>
          </cell>
          <cell r="G2603">
            <v>37365.03</v>
          </cell>
        </row>
        <row r="2604">
          <cell r="A2604" t="str">
            <v>300553.SZ</v>
          </cell>
          <cell r="B2604" t="str">
            <v>集智股份</v>
          </cell>
          <cell r="C2604">
            <v>0</v>
          </cell>
          <cell r="D2604">
            <v>0</v>
          </cell>
          <cell r="E2604">
            <v>0</v>
          </cell>
          <cell r="F2604">
            <v>171456.85</v>
          </cell>
          <cell r="G2604">
            <v>-171456.85</v>
          </cell>
        </row>
        <row r="2605">
          <cell r="A2605" t="str">
            <v>300537.SZ</v>
          </cell>
          <cell r="B2605" t="str">
            <v>广信材料</v>
          </cell>
          <cell r="C2605">
            <v>0</v>
          </cell>
          <cell r="D2605">
            <v>0</v>
          </cell>
          <cell r="E2605">
            <v>0</v>
          </cell>
          <cell r="F2605">
            <v>-128472.38</v>
          </cell>
          <cell r="G2605">
            <v>128472.38</v>
          </cell>
        </row>
        <row r="2606">
          <cell r="A2606" t="str">
            <v>300618.SZ</v>
          </cell>
          <cell r="B2606" t="str">
            <v>寒锐钴业</v>
          </cell>
          <cell r="C2606">
            <v>0</v>
          </cell>
          <cell r="D2606">
            <v>0</v>
          </cell>
          <cell r="E2606">
            <v>0</v>
          </cell>
          <cell r="F2606">
            <v>13566297.43</v>
          </cell>
          <cell r="G2606">
            <v>-13566297.43</v>
          </cell>
        </row>
        <row r="2607">
          <cell r="A2607" t="str">
            <v>300555.SZ</v>
          </cell>
          <cell r="B2607" t="str">
            <v>路通视信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</row>
        <row r="2608">
          <cell r="A2608" t="str">
            <v>300445.SZ</v>
          </cell>
          <cell r="B2608" t="str">
            <v>康斯特</v>
          </cell>
          <cell r="C2608">
            <v>0</v>
          </cell>
          <cell r="D2608">
            <v>0</v>
          </cell>
          <cell r="E2608">
            <v>0</v>
          </cell>
          <cell r="F2608">
            <v>-13488.49</v>
          </cell>
          <cell r="G2608">
            <v>13488.49</v>
          </cell>
        </row>
        <row r="2609">
          <cell r="A2609" t="str">
            <v>300506.SZ</v>
          </cell>
          <cell r="B2609" t="str">
            <v>名家汇</v>
          </cell>
          <cell r="C2609">
            <v>0</v>
          </cell>
          <cell r="D2609">
            <v>0</v>
          </cell>
          <cell r="E2609">
            <v>0</v>
          </cell>
          <cell r="F2609">
            <v>-53712</v>
          </cell>
          <cell r="G2609">
            <v>53712</v>
          </cell>
        </row>
        <row r="2610">
          <cell r="A2610" t="str">
            <v>300582.SZ</v>
          </cell>
          <cell r="B2610" t="str">
            <v>英飞特</v>
          </cell>
          <cell r="C2610">
            <v>0</v>
          </cell>
          <cell r="D2610">
            <v>0</v>
          </cell>
          <cell r="E2610">
            <v>0</v>
          </cell>
          <cell r="F2610">
            <v>-67260.27</v>
          </cell>
          <cell r="G2610">
            <v>67260.27</v>
          </cell>
        </row>
        <row r="2611">
          <cell r="A2611" t="str">
            <v>300566.SZ</v>
          </cell>
          <cell r="B2611" t="str">
            <v>激智科技</v>
          </cell>
          <cell r="C2611">
            <v>0</v>
          </cell>
          <cell r="D2611">
            <v>0</v>
          </cell>
          <cell r="E2611">
            <v>0</v>
          </cell>
          <cell r="F2611">
            <v>-97765.08</v>
          </cell>
          <cell r="G2611">
            <v>97765.08</v>
          </cell>
        </row>
        <row r="2612">
          <cell r="A2612" t="str">
            <v>300600.SZ</v>
          </cell>
          <cell r="B2612" t="str">
            <v>国瑞科技</v>
          </cell>
          <cell r="C2612">
            <v>0</v>
          </cell>
          <cell r="D2612">
            <v>0</v>
          </cell>
          <cell r="E2612">
            <v>0</v>
          </cell>
          <cell r="F2612">
            <v>12568.7</v>
          </cell>
          <cell r="G2612">
            <v>-12568.7</v>
          </cell>
        </row>
        <row r="2613">
          <cell r="A2613" t="str">
            <v>300653.SZ</v>
          </cell>
          <cell r="B2613" t="str">
            <v>正海生物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</row>
        <row r="2614">
          <cell r="A2614" t="str">
            <v>300580.SZ</v>
          </cell>
          <cell r="B2614" t="str">
            <v>贝斯特</v>
          </cell>
          <cell r="C2614">
            <v>0</v>
          </cell>
          <cell r="D2614">
            <v>0</v>
          </cell>
          <cell r="E2614">
            <v>0</v>
          </cell>
          <cell r="F2614">
            <v>1260448.25</v>
          </cell>
          <cell r="G2614">
            <v>-1260448.25</v>
          </cell>
        </row>
        <row r="2615">
          <cell r="A2615" t="str">
            <v>300457.SZ</v>
          </cell>
          <cell r="B2615" t="str">
            <v>赢合科技</v>
          </cell>
          <cell r="C2615">
            <v>0</v>
          </cell>
          <cell r="D2615">
            <v>0</v>
          </cell>
          <cell r="E2615">
            <v>0</v>
          </cell>
          <cell r="F2615">
            <v>-442298.79</v>
          </cell>
          <cell r="G2615">
            <v>442298.79</v>
          </cell>
        </row>
        <row r="2616">
          <cell r="A2616" t="str">
            <v>300660.SZ</v>
          </cell>
          <cell r="B2616" t="str">
            <v>江苏雷利</v>
          </cell>
          <cell r="C2616">
            <v>0</v>
          </cell>
          <cell r="D2616">
            <v>0</v>
          </cell>
          <cell r="E2616">
            <v>0</v>
          </cell>
          <cell r="F2616">
            <v>287735.82</v>
          </cell>
          <cell r="G2616">
            <v>-287735.82</v>
          </cell>
        </row>
        <row r="2617">
          <cell r="A2617" t="str">
            <v>300579.SZ</v>
          </cell>
          <cell r="B2617" t="str">
            <v>数字认证</v>
          </cell>
          <cell r="C2617">
            <v>0</v>
          </cell>
          <cell r="D2617">
            <v>0</v>
          </cell>
          <cell r="E2617">
            <v>0</v>
          </cell>
          <cell r="F2617">
            <v>-27276.1</v>
          </cell>
          <cell r="G2617">
            <v>27276.1</v>
          </cell>
        </row>
        <row r="2618">
          <cell r="A2618" t="str">
            <v>300615.SZ</v>
          </cell>
          <cell r="B2618" t="str">
            <v>欣天科技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</row>
        <row r="2619">
          <cell r="A2619" t="str">
            <v>300500.SZ</v>
          </cell>
          <cell r="B2619" t="str">
            <v>启迪设计</v>
          </cell>
          <cell r="C2619">
            <v>0</v>
          </cell>
          <cell r="D2619">
            <v>0</v>
          </cell>
          <cell r="E2619">
            <v>0</v>
          </cell>
          <cell r="F2619">
            <v>73406.81</v>
          </cell>
          <cell r="G2619">
            <v>-73406.81</v>
          </cell>
        </row>
        <row r="2620">
          <cell r="A2620" t="str">
            <v>300497.SZ</v>
          </cell>
          <cell r="B2620" t="str">
            <v>富祥药业</v>
          </cell>
          <cell r="C2620">
            <v>0</v>
          </cell>
          <cell r="D2620">
            <v>0</v>
          </cell>
          <cell r="E2620">
            <v>0</v>
          </cell>
          <cell r="F2620">
            <v>-58719.44</v>
          </cell>
          <cell r="G2620">
            <v>58719.44</v>
          </cell>
        </row>
        <row r="2621">
          <cell r="A2621" t="str">
            <v>300518.SZ</v>
          </cell>
          <cell r="B2621" t="str">
            <v>盛讯达</v>
          </cell>
          <cell r="C2621">
            <v>0</v>
          </cell>
          <cell r="D2621">
            <v>0</v>
          </cell>
          <cell r="E2621">
            <v>0</v>
          </cell>
          <cell r="F2621">
            <v>1173805.84</v>
          </cell>
          <cell r="G2621">
            <v>-1173805.84</v>
          </cell>
        </row>
        <row r="2622">
          <cell r="A2622" t="str">
            <v>300595.SZ</v>
          </cell>
          <cell r="B2622" t="str">
            <v>欧普康视</v>
          </cell>
          <cell r="C2622">
            <v>0</v>
          </cell>
          <cell r="D2622">
            <v>0</v>
          </cell>
          <cell r="E2622">
            <v>0</v>
          </cell>
          <cell r="F2622">
            <v>27064.02</v>
          </cell>
          <cell r="G2622">
            <v>-27064.02</v>
          </cell>
        </row>
        <row r="2623">
          <cell r="A2623" t="str">
            <v>300639.SZ</v>
          </cell>
          <cell r="B2623" t="str">
            <v>凯普生物</v>
          </cell>
          <cell r="C2623">
            <v>0</v>
          </cell>
          <cell r="D2623">
            <v>0</v>
          </cell>
          <cell r="E2623">
            <v>0</v>
          </cell>
          <cell r="F2623">
            <v>2075556.09</v>
          </cell>
          <cell r="G2623">
            <v>-2075556.09</v>
          </cell>
        </row>
        <row r="2624">
          <cell r="A2624" t="str">
            <v>300583.SZ</v>
          </cell>
          <cell r="B2624" t="str">
            <v>赛托生物</v>
          </cell>
          <cell r="C2624">
            <v>0</v>
          </cell>
          <cell r="D2624">
            <v>0</v>
          </cell>
          <cell r="E2624">
            <v>0</v>
          </cell>
          <cell r="F2624">
            <v>71596.12</v>
          </cell>
          <cell r="G2624">
            <v>-71596.12</v>
          </cell>
        </row>
        <row r="2625">
          <cell r="A2625" t="str">
            <v>300509.SZ</v>
          </cell>
          <cell r="B2625" t="str">
            <v>新美星</v>
          </cell>
          <cell r="C2625">
            <v>0</v>
          </cell>
          <cell r="D2625">
            <v>0</v>
          </cell>
          <cell r="E2625">
            <v>0</v>
          </cell>
          <cell r="F2625">
            <v>275186.7</v>
          </cell>
          <cell r="G2625">
            <v>-275186.7</v>
          </cell>
        </row>
        <row r="2626">
          <cell r="A2626" t="str">
            <v>300478.SZ</v>
          </cell>
          <cell r="B2626" t="str">
            <v>杭州高新</v>
          </cell>
          <cell r="C2626">
            <v>0</v>
          </cell>
          <cell r="D2626">
            <v>0</v>
          </cell>
          <cell r="E2626">
            <v>0</v>
          </cell>
          <cell r="F2626">
            <v>780558.22</v>
          </cell>
          <cell r="G2626">
            <v>-780558.22</v>
          </cell>
        </row>
        <row r="2627">
          <cell r="A2627" t="str">
            <v>300538.SZ</v>
          </cell>
          <cell r="B2627" t="str">
            <v>同益股份</v>
          </cell>
          <cell r="C2627">
            <v>0</v>
          </cell>
          <cell r="D2627">
            <v>0</v>
          </cell>
          <cell r="E2627">
            <v>0</v>
          </cell>
          <cell r="F2627">
            <v>30169.56</v>
          </cell>
          <cell r="G2627">
            <v>-30169.56</v>
          </cell>
        </row>
        <row r="2628">
          <cell r="A2628" t="str">
            <v>300501.SZ</v>
          </cell>
          <cell r="B2628" t="str">
            <v>海顺新材</v>
          </cell>
          <cell r="C2628">
            <v>0</v>
          </cell>
          <cell r="D2628">
            <v>0</v>
          </cell>
          <cell r="E2628">
            <v>0</v>
          </cell>
          <cell r="F2628">
            <v>5899</v>
          </cell>
          <cell r="G2628">
            <v>-5899</v>
          </cell>
        </row>
        <row r="2629">
          <cell r="A2629" t="str">
            <v>300593.SZ</v>
          </cell>
          <cell r="B2629" t="str">
            <v>新雷能</v>
          </cell>
          <cell r="C2629">
            <v>0</v>
          </cell>
          <cell r="D2629">
            <v>0</v>
          </cell>
          <cell r="E2629">
            <v>0</v>
          </cell>
          <cell r="F2629">
            <v>-25.45</v>
          </cell>
          <cell r="G2629">
            <v>25.45</v>
          </cell>
        </row>
        <row r="2630">
          <cell r="A2630" t="str">
            <v>300512.SZ</v>
          </cell>
          <cell r="B2630" t="str">
            <v>中亚股份</v>
          </cell>
          <cell r="C2630">
            <v>0</v>
          </cell>
          <cell r="D2630">
            <v>0</v>
          </cell>
          <cell r="E2630">
            <v>0</v>
          </cell>
          <cell r="F2630">
            <v>-30293.27</v>
          </cell>
          <cell r="G2630">
            <v>30293.27</v>
          </cell>
        </row>
        <row r="2631">
          <cell r="A2631" t="str">
            <v>300507.SZ</v>
          </cell>
          <cell r="B2631" t="str">
            <v>苏奥传感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</row>
        <row r="2632">
          <cell r="A2632" t="str">
            <v>300480.SZ</v>
          </cell>
          <cell r="B2632" t="str">
            <v>光力科技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</row>
        <row r="2633">
          <cell r="A2633" t="str">
            <v>300536.SZ</v>
          </cell>
          <cell r="B2633" t="str">
            <v>农尚环境</v>
          </cell>
          <cell r="C2633">
            <v>0</v>
          </cell>
          <cell r="D2633">
            <v>0</v>
          </cell>
          <cell r="E2633">
            <v>0</v>
          </cell>
          <cell r="F2633">
            <v>-3288.35</v>
          </cell>
          <cell r="G2633">
            <v>3288.35</v>
          </cell>
        </row>
        <row r="2634">
          <cell r="A2634" t="str">
            <v>600007.SH</v>
          </cell>
          <cell r="B2634" t="str">
            <v>中国国贸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</row>
        <row r="2635">
          <cell r="A2635" t="str">
            <v>300547.SZ</v>
          </cell>
          <cell r="B2635" t="str">
            <v>川环科技</v>
          </cell>
          <cell r="C2635">
            <v>0</v>
          </cell>
          <cell r="D2635">
            <v>0</v>
          </cell>
          <cell r="E2635">
            <v>0</v>
          </cell>
          <cell r="F2635">
            <v>-4502.25</v>
          </cell>
          <cell r="G2635">
            <v>4502.25</v>
          </cell>
        </row>
        <row r="2636">
          <cell r="A2636" t="str">
            <v>300498.SZ</v>
          </cell>
          <cell r="B2636" t="str">
            <v>温氏股份</v>
          </cell>
          <cell r="C2636">
            <v>0</v>
          </cell>
          <cell r="D2636">
            <v>0</v>
          </cell>
          <cell r="E2636">
            <v>0</v>
          </cell>
          <cell r="F2636">
            <v>23167666.83</v>
          </cell>
          <cell r="G2636">
            <v>-23167666.83</v>
          </cell>
        </row>
        <row r="2637">
          <cell r="A2637" t="str">
            <v>300655.SZ</v>
          </cell>
          <cell r="B2637" t="str">
            <v>晶瑞电材</v>
          </cell>
          <cell r="C2637">
            <v>0</v>
          </cell>
          <cell r="D2637">
            <v>0</v>
          </cell>
          <cell r="E2637">
            <v>0</v>
          </cell>
          <cell r="F2637">
            <v>-52315.82</v>
          </cell>
          <cell r="G2637">
            <v>52315.82</v>
          </cell>
        </row>
        <row r="2638">
          <cell r="A2638" t="str">
            <v>300565.SZ</v>
          </cell>
          <cell r="B2638" t="str">
            <v>科信技术</v>
          </cell>
          <cell r="C2638">
            <v>0</v>
          </cell>
          <cell r="D2638">
            <v>0</v>
          </cell>
          <cell r="E2638">
            <v>0</v>
          </cell>
          <cell r="F2638">
            <v>-109385.91</v>
          </cell>
          <cell r="G2638">
            <v>109385.91</v>
          </cell>
        </row>
        <row r="2639">
          <cell r="A2639" t="str">
            <v>300585.SZ</v>
          </cell>
          <cell r="B2639" t="str">
            <v>奥联电子</v>
          </cell>
          <cell r="C2639">
            <v>0</v>
          </cell>
          <cell r="D2639">
            <v>0</v>
          </cell>
          <cell r="E2639">
            <v>0</v>
          </cell>
          <cell r="F2639">
            <v>165.28</v>
          </cell>
          <cell r="G2639">
            <v>-165.28</v>
          </cell>
        </row>
        <row r="2640">
          <cell r="A2640" t="str">
            <v>300519.SZ</v>
          </cell>
          <cell r="B2640" t="str">
            <v>新光药业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</row>
        <row r="2641">
          <cell r="A2641" t="str">
            <v>300511.SZ</v>
          </cell>
          <cell r="B2641" t="str">
            <v>雪榕生物</v>
          </cell>
          <cell r="C2641">
            <v>0</v>
          </cell>
          <cell r="D2641">
            <v>0</v>
          </cell>
          <cell r="E2641">
            <v>0</v>
          </cell>
          <cell r="F2641">
            <v>-12655386.37</v>
          </cell>
          <cell r="G2641">
            <v>12655386.37</v>
          </cell>
        </row>
        <row r="2642">
          <cell r="A2642" t="str">
            <v>300578.SZ</v>
          </cell>
          <cell r="B2642" t="str">
            <v>会畅通讯</v>
          </cell>
          <cell r="C2642">
            <v>0</v>
          </cell>
          <cell r="D2642">
            <v>0</v>
          </cell>
          <cell r="E2642">
            <v>0</v>
          </cell>
          <cell r="F2642">
            <v>-118004.97</v>
          </cell>
          <cell r="G2642">
            <v>118004.97</v>
          </cell>
        </row>
        <row r="2643">
          <cell r="A2643" t="str">
            <v>300657.SZ</v>
          </cell>
          <cell r="B2643" t="str">
            <v>弘信电子</v>
          </cell>
          <cell r="C2643">
            <v>0</v>
          </cell>
          <cell r="D2643">
            <v>0</v>
          </cell>
          <cell r="E2643">
            <v>0</v>
          </cell>
          <cell r="F2643">
            <v>-3640772.99</v>
          </cell>
          <cell r="G2643">
            <v>3640772.99</v>
          </cell>
        </row>
        <row r="2644">
          <cell r="A2644" t="str">
            <v>300531.SZ</v>
          </cell>
          <cell r="B2644" t="str">
            <v>优博讯</v>
          </cell>
          <cell r="C2644">
            <v>0</v>
          </cell>
          <cell r="D2644">
            <v>0</v>
          </cell>
          <cell r="E2644">
            <v>0</v>
          </cell>
          <cell r="F2644">
            <v>-2257.74</v>
          </cell>
          <cell r="G2644">
            <v>2257.74</v>
          </cell>
        </row>
        <row r="2645">
          <cell r="A2645" t="str">
            <v>600015.SH</v>
          </cell>
          <cell r="B2645" t="str">
            <v>华夏银行</v>
          </cell>
          <cell r="C2645">
            <v>0</v>
          </cell>
          <cell r="D2645">
            <v>0</v>
          </cell>
          <cell r="E2645">
            <v>0</v>
          </cell>
          <cell r="F2645">
            <v>-10000000</v>
          </cell>
          <cell r="G2645">
            <v>10000000</v>
          </cell>
        </row>
        <row r="2646">
          <cell r="A2646" t="str">
            <v>300532.SZ</v>
          </cell>
          <cell r="B2646" t="str">
            <v>今天国际</v>
          </cell>
          <cell r="C2646">
            <v>0</v>
          </cell>
          <cell r="D2646">
            <v>0</v>
          </cell>
          <cell r="E2646">
            <v>0</v>
          </cell>
          <cell r="F2646">
            <v>16610.39</v>
          </cell>
          <cell r="G2646">
            <v>-16610.39</v>
          </cell>
        </row>
        <row r="2647">
          <cell r="A2647" t="str">
            <v>300588.SZ</v>
          </cell>
          <cell r="B2647" t="str">
            <v>熙菱信息</v>
          </cell>
          <cell r="C2647">
            <v>0</v>
          </cell>
          <cell r="D2647">
            <v>0</v>
          </cell>
          <cell r="E2647">
            <v>0</v>
          </cell>
          <cell r="F2647">
            <v>-6749.11</v>
          </cell>
          <cell r="G2647">
            <v>6749.11</v>
          </cell>
        </row>
        <row r="2648">
          <cell r="A2648" t="str">
            <v>300551.SZ</v>
          </cell>
          <cell r="B2648" t="str">
            <v>古鳌科技</v>
          </cell>
          <cell r="C2648">
            <v>0</v>
          </cell>
          <cell r="D2648">
            <v>0</v>
          </cell>
          <cell r="E2648">
            <v>0</v>
          </cell>
          <cell r="F2648">
            <v>17447.43</v>
          </cell>
          <cell r="G2648">
            <v>-17447.43</v>
          </cell>
        </row>
        <row r="2649">
          <cell r="A2649" t="str">
            <v>300616.SZ</v>
          </cell>
          <cell r="B2649" t="str">
            <v>尚品宅配</v>
          </cell>
          <cell r="C2649">
            <v>0</v>
          </cell>
          <cell r="D2649">
            <v>0</v>
          </cell>
          <cell r="E2649">
            <v>0</v>
          </cell>
          <cell r="F2649">
            <v>-84626.02</v>
          </cell>
          <cell r="G2649">
            <v>84626.02</v>
          </cell>
        </row>
        <row r="2650">
          <cell r="A2650" t="str">
            <v>300630.SZ</v>
          </cell>
          <cell r="B2650" t="str">
            <v>普利制药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</row>
        <row r="2651">
          <cell r="A2651" t="str">
            <v>300612.SZ</v>
          </cell>
          <cell r="B2651" t="str">
            <v>宣亚国际</v>
          </cell>
          <cell r="C2651">
            <v>0</v>
          </cell>
          <cell r="D2651">
            <v>0</v>
          </cell>
          <cell r="E2651">
            <v>0</v>
          </cell>
          <cell r="F2651">
            <v>-116763.02</v>
          </cell>
          <cell r="G2651">
            <v>116763.02</v>
          </cell>
        </row>
        <row r="2652">
          <cell r="A2652" t="str">
            <v>600010.SH</v>
          </cell>
          <cell r="B2652" t="str">
            <v>包钢股份</v>
          </cell>
          <cell r="C2652">
            <v>0</v>
          </cell>
          <cell r="D2652">
            <v>0</v>
          </cell>
          <cell r="E2652">
            <v>0</v>
          </cell>
          <cell r="F2652">
            <v>2377644.12</v>
          </cell>
          <cell r="G2652">
            <v>-2377644.12</v>
          </cell>
        </row>
        <row r="2653">
          <cell r="A2653" t="str">
            <v>300598.SZ</v>
          </cell>
          <cell r="B2653" t="str">
            <v>诚迈科技</v>
          </cell>
          <cell r="C2653">
            <v>0</v>
          </cell>
          <cell r="D2653">
            <v>0</v>
          </cell>
          <cell r="E2653">
            <v>0</v>
          </cell>
          <cell r="F2653">
            <v>-1964.62</v>
          </cell>
          <cell r="G2653">
            <v>1964.62</v>
          </cell>
        </row>
        <row r="2654">
          <cell r="A2654" t="str">
            <v>300602.SZ</v>
          </cell>
          <cell r="B2654" t="str">
            <v>飞荣达</v>
          </cell>
          <cell r="C2654">
            <v>0</v>
          </cell>
          <cell r="D2654">
            <v>0</v>
          </cell>
          <cell r="E2654">
            <v>0</v>
          </cell>
          <cell r="F2654">
            <v>-2450399.56</v>
          </cell>
          <cell r="G2654">
            <v>2450399.56</v>
          </cell>
        </row>
        <row r="2655">
          <cell r="A2655" t="str">
            <v>300606.SZ</v>
          </cell>
          <cell r="B2655" t="str">
            <v>金太阳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</row>
        <row r="2656">
          <cell r="A2656" t="str">
            <v>300637.SZ</v>
          </cell>
          <cell r="B2656" t="str">
            <v>扬帆新材</v>
          </cell>
          <cell r="C2656">
            <v>0</v>
          </cell>
          <cell r="D2656">
            <v>0</v>
          </cell>
          <cell r="E2656">
            <v>0</v>
          </cell>
          <cell r="F2656">
            <v>-198612.49</v>
          </cell>
          <cell r="G2656">
            <v>198612.49</v>
          </cell>
        </row>
        <row r="2657">
          <cell r="A2657" t="str">
            <v>300607.SZ</v>
          </cell>
          <cell r="B2657" t="str">
            <v>拓斯达</v>
          </cell>
          <cell r="C2657">
            <v>0</v>
          </cell>
          <cell r="D2657">
            <v>0</v>
          </cell>
          <cell r="E2657">
            <v>0</v>
          </cell>
          <cell r="F2657">
            <v>959955.45</v>
          </cell>
          <cell r="G2657">
            <v>-959955.45</v>
          </cell>
        </row>
        <row r="2658">
          <cell r="A2658" t="str">
            <v>300596.SZ</v>
          </cell>
          <cell r="B2658" t="str">
            <v>利安隆</v>
          </cell>
          <cell r="C2658">
            <v>0</v>
          </cell>
          <cell r="D2658">
            <v>0</v>
          </cell>
          <cell r="E2658">
            <v>0</v>
          </cell>
          <cell r="F2658">
            <v>-271165.16</v>
          </cell>
          <cell r="G2658">
            <v>271165.16</v>
          </cell>
        </row>
        <row r="2659">
          <cell r="A2659" t="str">
            <v>300608.SZ</v>
          </cell>
          <cell r="B2659" t="str">
            <v>思特奇</v>
          </cell>
          <cell r="C2659">
            <v>0</v>
          </cell>
          <cell r="D2659">
            <v>0</v>
          </cell>
          <cell r="E2659">
            <v>0</v>
          </cell>
          <cell r="F2659">
            <v>-2708.85</v>
          </cell>
          <cell r="G2659">
            <v>2708.85</v>
          </cell>
        </row>
        <row r="2660">
          <cell r="A2660" t="str">
            <v>300656.SZ</v>
          </cell>
          <cell r="B2660" t="str">
            <v>民德电子</v>
          </cell>
          <cell r="C2660">
            <v>0</v>
          </cell>
          <cell r="D2660">
            <v>0</v>
          </cell>
          <cell r="E2660">
            <v>0</v>
          </cell>
          <cell r="F2660">
            <v>8975.15</v>
          </cell>
          <cell r="G2660">
            <v>-8975.15</v>
          </cell>
        </row>
        <row r="2661">
          <cell r="A2661" t="str">
            <v>300603.SZ</v>
          </cell>
          <cell r="B2661" t="str">
            <v>立昂技术</v>
          </cell>
          <cell r="C2661">
            <v>0</v>
          </cell>
          <cell r="D2661">
            <v>0</v>
          </cell>
          <cell r="E2661">
            <v>0</v>
          </cell>
          <cell r="F2661">
            <v>119190.06</v>
          </cell>
          <cell r="G2661">
            <v>-119190.06</v>
          </cell>
        </row>
        <row r="2662">
          <cell r="A2662" t="str">
            <v>300661.SZ</v>
          </cell>
          <cell r="B2662" t="str">
            <v>圣邦股份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</row>
        <row r="2663">
          <cell r="A2663" t="str">
            <v>300663.SZ</v>
          </cell>
          <cell r="B2663" t="str">
            <v>科蓝软件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</row>
        <row r="2664">
          <cell r="A2664" t="str">
            <v>600016.SH</v>
          </cell>
          <cell r="B2664" t="str">
            <v>民生银行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</row>
        <row r="2665">
          <cell r="A2665" t="str">
            <v>300620.SZ</v>
          </cell>
          <cell r="B2665" t="str">
            <v>光库科技</v>
          </cell>
          <cell r="C2665">
            <v>0</v>
          </cell>
          <cell r="D2665">
            <v>0</v>
          </cell>
          <cell r="E2665">
            <v>0</v>
          </cell>
          <cell r="F2665">
            <v>42014.56</v>
          </cell>
          <cell r="G2665">
            <v>-42014.56</v>
          </cell>
        </row>
        <row r="2666">
          <cell r="A2666" t="str">
            <v>600008.SH</v>
          </cell>
          <cell r="B2666" t="str">
            <v>首创环保</v>
          </cell>
          <cell r="C2666">
            <v>0</v>
          </cell>
          <cell r="D2666">
            <v>0</v>
          </cell>
          <cell r="E2666">
            <v>0</v>
          </cell>
          <cell r="F2666">
            <v>1548984.55</v>
          </cell>
          <cell r="G2666">
            <v>-1548984.55</v>
          </cell>
        </row>
        <row r="2667">
          <cell r="A2667" t="str">
            <v>600019.SH</v>
          </cell>
          <cell r="B2667" t="str">
            <v>宝钢股份</v>
          </cell>
          <cell r="C2667">
            <v>0</v>
          </cell>
          <cell r="D2667">
            <v>0</v>
          </cell>
          <cell r="E2667">
            <v>0</v>
          </cell>
          <cell r="F2667">
            <v>974994737</v>
          </cell>
          <cell r="G2667">
            <v>-974994737</v>
          </cell>
        </row>
        <row r="2668">
          <cell r="A2668" t="str">
            <v>600012.SH</v>
          </cell>
          <cell r="B2668" t="str">
            <v>皖通高速</v>
          </cell>
          <cell r="C2668">
            <v>0</v>
          </cell>
          <cell r="D2668">
            <v>0</v>
          </cell>
          <cell r="E2668">
            <v>0</v>
          </cell>
          <cell r="F2668">
            <v>158686.4</v>
          </cell>
          <cell r="G2668">
            <v>-158686.4</v>
          </cell>
        </row>
        <row r="2669">
          <cell r="A2669" t="str">
            <v>600022.SH</v>
          </cell>
          <cell r="B2669" t="str">
            <v>山东钢铁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</row>
        <row r="2670">
          <cell r="A2670" t="str">
            <v>600059.SH</v>
          </cell>
          <cell r="B2670" t="str">
            <v>古越龙山</v>
          </cell>
          <cell r="C2670">
            <v>0</v>
          </cell>
          <cell r="D2670">
            <v>0</v>
          </cell>
          <cell r="E2670">
            <v>0</v>
          </cell>
          <cell r="F2670">
            <v>1766.14</v>
          </cell>
          <cell r="G2670">
            <v>-1766.14</v>
          </cell>
        </row>
        <row r="2671">
          <cell r="A2671" t="str">
            <v>600026.SH</v>
          </cell>
          <cell r="B2671" t="str">
            <v>中远海能</v>
          </cell>
          <cell r="C2671">
            <v>0</v>
          </cell>
          <cell r="D2671">
            <v>0</v>
          </cell>
          <cell r="E2671">
            <v>0</v>
          </cell>
          <cell r="F2671">
            <v>-3422829.79</v>
          </cell>
          <cell r="G2671">
            <v>3422829.79</v>
          </cell>
        </row>
        <row r="2672">
          <cell r="A2672" t="str">
            <v>600023.SH</v>
          </cell>
          <cell r="B2672" t="str">
            <v>浙能电力</v>
          </cell>
          <cell r="C2672">
            <v>0</v>
          </cell>
          <cell r="D2672">
            <v>0</v>
          </cell>
          <cell r="E2672">
            <v>0</v>
          </cell>
          <cell r="F2672">
            <v>36123896.47</v>
          </cell>
          <cell r="G2672">
            <v>-36123896.47</v>
          </cell>
        </row>
        <row r="2673">
          <cell r="A2673" t="str">
            <v>600064.SH</v>
          </cell>
          <cell r="B2673" t="str">
            <v>南京高科</v>
          </cell>
          <cell r="C2673">
            <v>0</v>
          </cell>
          <cell r="D2673">
            <v>0</v>
          </cell>
          <cell r="E2673">
            <v>0</v>
          </cell>
          <cell r="F2673">
            <v>2488794.09</v>
          </cell>
          <cell r="G2673">
            <v>-2488794.09</v>
          </cell>
        </row>
        <row r="2674">
          <cell r="A2674" t="str">
            <v>600027.SH</v>
          </cell>
          <cell r="B2674" t="str">
            <v>华电国际</v>
          </cell>
          <cell r="C2674">
            <v>0</v>
          </cell>
          <cell r="D2674">
            <v>0</v>
          </cell>
          <cell r="E2674">
            <v>0</v>
          </cell>
          <cell r="F2674">
            <v>258463000</v>
          </cell>
          <cell r="G2674">
            <v>-258463000</v>
          </cell>
        </row>
        <row r="2675">
          <cell r="A2675" t="str">
            <v>600050.SH</v>
          </cell>
          <cell r="B2675" t="str">
            <v>中国联通</v>
          </cell>
          <cell r="C2675">
            <v>0</v>
          </cell>
          <cell r="D2675">
            <v>0</v>
          </cell>
          <cell r="E2675">
            <v>0</v>
          </cell>
          <cell r="F2675">
            <v>-1573110152</v>
          </cell>
          <cell r="G2675">
            <v>1573110152</v>
          </cell>
        </row>
        <row r="2676">
          <cell r="A2676" t="str">
            <v>600053.SH</v>
          </cell>
          <cell r="B2676" t="str">
            <v>九鼎投资</v>
          </cell>
          <cell r="C2676">
            <v>0</v>
          </cell>
          <cell r="D2676">
            <v>0</v>
          </cell>
          <cell r="E2676">
            <v>0</v>
          </cell>
          <cell r="F2676">
            <v>91404.53</v>
          </cell>
          <cell r="G2676">
            <v>-91404.53</v>
          </cell>
        </row>
        <row r="2677">
          <cell r="A2677" t="str">
            <v>600098.SH</v>
          </cell>
          <cell r="B2677" t="str">
            <v>广州发展</v>
          </cell>
          <cell r="C2677">
            <v>0</v>
          </cell>
          <cell r="D2677">
            <v>0</v>
          </cell>
          <cell r="E2677">
            <v>0</v>
          </cell>
          <cell r="F2677">
            <v>389791</v>
          </cell>
          <cell r="G2677">
            <v>-389791</v>
          </cell>
        </row>
        <row r="2678">
          <cell r="A2678" t="str">
            <v>600030.SH</v>
          </cell>
          <cell r="B2678" t="str">
            <v>中信证券</v>
          </cell>
          <cell r="C2678">
            <v>0</v>
          </cell>
          <cell r="D2678">
            <v>0</v>
          </cell>
          <cell r="E2678">
            <v>0</v>
          </cell>
          <cell r="F2678">
            <v>34034286.23</v>
          </cell>
          <cell r="G2678">
            <v>-34034286.23</v>
          </cell>
        </row>
        <row r="2679">
          <cell r="A2679" t="str">
            <v>600056.SH</v>
          </cell>
          <cell r="B2679" t="str">
            <v>中国医药</v>
          </cell>
          <cell r="C2679">
            <v>0</v>
          </cell>
          <cell r="D2679">
            <v>0</v>
          </cell>
          <cell r="E2679">
            <v>0</v>
          </cell>
          <cell r="F2679">
            <v>12240428.82</v>
          </cell>
          <cell r="G2679">
            <v>-12240428.82</v>
          </cell>
        </row>
        <row r="2680">
          <cell r="A2680" t="str">
            <v>600052.SH</v>
          </cell>
          <cell r="B2680" t="str">
            <v>东望时代</v>
          </cell>
          <cell r="C2680">
            <v>0</v>
          </cell>
          <cell r="D2680">
            <v>0</v>
          </cell>
          <cell r="E2680">
            <v>0</v>
          </cell>
          <cell r="F2680">
            <v>7091.1</v>
          </cell>
          <cell r="G2680">
            <v>-7091.1</v>
          </cell>
        </row>
        <row r="2681">
          <cell r="A2681" t="str">
            <v>600062.SH</v>
          </cell>
          <cell r="B2681" t="str">
            <v>华润双鹤</v>
          </cell>
          <cell r="C2681">
            <v>0</v>
          </cell>
          <cell r="D2681">
            <v>0</v>
          </cell>
          <cell r="E2681">
            <v>0</v>
          </cell>
          <cell r="F2681">
            <v>4482205.39</v>
          </cell>
          <cell r="G2681">
            <v>-4482205.39</v>
          </cell>
        </row>
        <row r="2682">
          <cell r="A2682" t="str">
            <v>600054.SH</v>
          </cell>
          <cell r="B2682" t="str">
            <v>黄山旅游</v>
          </cell>
          <cell r="C2682">
            <v>0</v>
          </cell>
          <cell r="D2682">
            <v>0</v>
          </cell>
          <cell r="E2682">
            <v>0</v>
          </cell>
          <cell r="F2682">
            <v>55688.58</v>
          </cell>
          <cell r="G2682">
            <v>-55688.58</v>
          </cell>
        </row>
        <row r="2683">
          <cell r="A2683" t="str">
            <v>600028.SH</v>
          </cell>
          <cell r="B2683" t="str">
            <v>中国石化</v>
          </cell>
          <cell r="C2683">
            <v>0</v>
          </cell>
          <cell r="D2683">
            <v>0</v>
          </cell>
          <cell r="E2683">
            <v>0</v>
          </cell>
          <cell r="F2683">
            <v>433000000</v>
          </cell>
          <cell r="G2683">
            <v>-433000000</v>
          </cell>
        </row>
        <row r="2684">
          <cell r="A2684" t="str">
            <v>600103.SH</v>
          </cell>
          <cell r="B2684" t="str">
            <v>青山纸业</v>
          </cell>
          <cell r="C2684">
            <v>0</v>
          </cell>
          <cell r="D2684">
            <v>0</v>
          </cell>
          <cell r="E2684">
            <v>0</v>
          </cell>
          <cell r="F2684">
            <v>-28594.15</v>
          </cell>
          <cell r="G2684">
            <v>28594.15</v>
          </cell>
        </row>
        <row r="2685">
          <cell r="A2685" t="str">
            <v>600063.SH</v>
          </cell>
          <cell r="B2685" t="str">
            <v>皖维高新</v>
          </cell>
          <cell r="C2685">
            <v>0</v>
          </cell>
          <cell r="D2685">
            <v>0</v>
          </cell>
          <cell r="E2685">
            <v>0</v>
          </cell>
          <cell r="F2685">
            <v>210369.85</v>
          </cell>
          <cell r="G2685">
            <v>-210369.85</v>
          </cell>
        </row>
        <row r="2686">
          <cell r="A2686" t="str">
            <v>600075.SH</v>
          </cell>
          <cell r="B2686" t="str">
            <v>新疆天业</v>
          </cell>
          <cell r="C2686">
            <v>0</v>
          </cell>
          <cell r="D2686">
            <v>0</v>
          </cell>
          <cell r="E2686">
            <v>0</v>
          </cell>
          <cell r="F2686">
            <v>6895217.58</v>
          </cell>
          <cell r="G2686">
            <v>-6895217.58</v>
          </cell>
        </row>
        <row r="2687">
          <cell r="A2687" t="str">
            <v>600076.SH</v>
          </cell>
          <cell r="B2687" t="str">
            <v>康欣新材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</row>
        <row r="2688">
          <cell r="A2688" t="str">
            <v>600037.SH</v>
          </cell>
          <cell r="B2688" t="str">
            <v>歌华有线</v>
          </cell>
          <cell r="C2688">
            <v>0</v>
          </cell>
          <cell r="D2688">
            <v>0</v>
          </cell>
          <cell r="E2688">
            <v>0</v>
          </cell>
          <cell r="F2688">
            <v>-4102049.33</v>
          </cell>
          <cell r="G2688">
            <v>4102049.33</v>
          </cell>
        </row>
        <row r="2689">
          <cell r="A2689" t="str">
            <v>600071.SH</v>
          </cell>
          <cell r="B2689" t="str">
            <v>凤凰光学</v>
          </cell>
          <cell r="C2689">
            <v>0</v>
          </cell>
          <cell r="D2689">
            <v>0</v>
          </cell>
          <cell r="E2689">
            <v>0</v>
          </cell>
          <cell r="F2689">
            <v>851792.42</v>
          </cell>
          <cell r="G2689">
            <v>-851792.42</v>
          </cell>
        </row>
        <row r="2690">
          <cell r="A2690" t="str">
            <v>600058.SH</v>
          </cell>
          <cell r="B2690" t="str">
            <v>五矿发展</v>
          </cell>
          <cell r="C2690">
            <v>0</v>
          </cell>
          <cell r="D2690">
            <v>0</v>
          </cell>
          <cell r="E2690">
            <v>0</v>
          </cell>
          <cell r="F2690">
            <v>2476131.78</v>
          </cell>
          <cell r="G2690">
            <v>-2476131.78</v>
          </cell>
        </row>
        <row r="2691">
          <cell r="A2691" t="str">
            <v>600072.SH</v>
          </cell>
          <cell r="B2691" t="str">
            <v>中船科技</v>
          </cell>
          <cell r="C2691">
            <v>0</v>
          </cell>
          <cell r="D2691">
            <v>0</v>
          </cell>
          <cell r="E2691">
            <v>0</v>
          </cell>
          <cell r="F2691">
            <v>-37397</v>
          </cell>
          <cell r="G2691">
            <v>37397</v>
          </cell>
        </row>
        <row r="2692">
          <cell r="A2692" t="str">
            <v>600131.SH</v>
          </cell>
          <cell r="B2692" t="str">
            <v>国网信通</v>
          </cell>
          <cell r="C2692">
            <v>0</v>
          </cell>
          <cell r="D2692">
            <v>0</v>
          </cell>
          <cell r="E2692">
            <v>0</v>
          </cell>
          <cell r="F2692">
            <v>-6367.88</v>
          </cell>
          <cell r="G2692">
            <v>6367.88</v>
          </cell>
        </row>
        <row r="2693">
          <cell r="A2693" t="str">
            <v>600095.SH</v>
          </cell>
          <cell r="B2693" t="str">
            <v>湘财股份</v>
          </cell>
          <cell r="C2693">
            <v>0</v>
          </cell>
          <cell r="D2693">
            <v>0</v>
          </cell>
          <cell r="E2693">
            <v>0</v>
          </cell>
          <cell r="F2693">
            <v>5570.08</v>
          </cell>
          <cell r="G2693">
            <v>-5570.08</v>
          </cell>
        </row>
        <row r="2694">
          <cell r="A2694" t="str">
            <v>600107.SH</v>
          </cell>
          <cell r="B2694" t="str">
            <v>美尔雅</v>
          </cell>
          <cell r="C2694">
            <v>0</v>
          </cell>
          <cell r="D2694">
            <v>0</v>
          </cell>
          <cell r="E2694">
            <v>0</v>
          </cell>
          <cell r="F2694">
            <v>-34183.26</v>
          </cell>
          <cell r="G2694">
            <v>34183.26</v>
          </cell>
        </row>
        <row r="2695">
          <cell r="A2695" t="str">
            <v>600121.SH</v>
          </cell>
          <cell r="B2695" t="str">
            <v>郑州煤电</v>
          </cell>
          <cell r="C2695">
            <v>0</v>
          </cell>
          <cell r="D2695">
            <v>0</v>
          </cell>
          <cell r="E2695">
            <v>0</v>
          </cell>
          <cell r="F2695">
            <v>-164323.61</v>
          </cell>
          <cell r="G2695">
            <v>164323.61</v>
          </cell>
        </row>
        <row r="2696">
          <cell r="A2696" t="str">
            <v>600088.SH</v>
          </cell>
          <cell r="B2696" t="str">
            <v>中视传媒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</row>
        <row r="2697">
          <cell r="A2697" t="str">
            <v>600089.SH</v>
          </cell>
          <cell r="B2697" t="str">
            <v>特变电工</v>
          </cell>
          <cell r="C2697">
            <v>0</v>
          </cell>
          <cell r="D2697">
            <v>0</v>
          </cell>
          <cell r="E2697">
            <v>0</v>
          </cell>
          <cell r="F2697">
            <v>18079948.43</v>
          </cell>
          <cell r="G2697">
            <v>-18079948.43</v>
          </cell>
        </row>
        <row r="2698">
          <cell r="A2698" t="str">
            <v>600073.SH</v>
          </cell>
          <cell r="B2698" t="str">
            <v>上海梅林</v>
          </cell>
          <cell r="C2698">
            <v>0</v>
          </cell>
          <cell r="D2698">
            <v>0</v>
          </cell>
          <cell r="E2698">
            <v>0</v>
          </cell>
          <cell r="F2698">
            <v>1119557.98</v>
          </cell>
          <cell r="G2698">
            <v>-1119557.98</v>
          </cell>
        </row>
        <row r="2699">
          <cell r="A2699" t="str">
            <v>600104.SH</v>
          </cell>
          <cell r="B2699" t="str">
            <v>上汽集团</v>
          </cell>
          <cell r="C2699">
            <v>0</v>
          </cell>
          <cell r="D2699">
            <v>0</v>
          </cell>
          <cell r="E2699">
            <v>0</v>
          </cell>
          <cell r="F2699">
            <v>523376333.95</v>
          </cell>
          <cell r="G2699">
            <v>-523376333.95</v>
          </cell>
        </row>
        <row r="2700">
          <cell r="A2700" t="str">
            <v>600122.SH</v>
          </cell>
          <cell r="B2700" t="str">
            <v>ST宏图</v>
          </cell>
          <cell r="C2700">
            <v>0</v>
          </cell>
          <cell r="D2700">
            <v>0</v>
          </cell>
          <cell r="E2700">
            <v>0</v>
          </cell>
          <cell r="F2700">
            <v>-50</v>
          </cell>
          <cell r="G2700">
            <v>50</v>
          </cell>
        </row>
        <row r="2701">
          <cell r="A2701" t="str">
            <v>600130.SH</v>
          </cell>
          <cell r="B2701" t="str">
            <v>波导股份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</row>
        <row r="2702">
          <cell r="A2702" t="str">
            <v>600135.SH</v>
          </cell>
          <cell r="B2702" t="str">
            <v>乐凯胶片</v>
          </cell>
          <cell r="C2702">
            <v>0</v>
          </cell>
          <cell r="D2702">
            <v>0</v>
          </cell>
          <cell r="E2702">
            <v>0</v>
          </cell>
          <cell r="F2702">
            <v>43016.71</v>
          </cell>
          <cell r="G2702">
            <v>-43016.71</v>
          </cell>
        </row>
        <row r="2703">
          <cell r="A2703" t="str">
            <v>600101.SH</v>
          </cell>
          <cell r="B2703" t="str">
            <v>明星电力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</row>
        <row r="2704">
          <cell r="A2704" t="str">
            <v>600110.SH</v>
          </cell>
          <cell r="B2704" t="str">
            <v>诺德股份</v>
          </cell>
          <cell r="C2704">
            <v>0</v>
          </cell>
          <cell r="D2704">
            <v>0</v>
          </cell>
          <cell r="E2704">
            <v>0</v>
          </cell>
          <cell r="F2704">
            <v>-197057.26</v>
          </cell>
          <cell r="G2704">
            <v>197057.26</v>
          </cell>
        </row>
        <row r="2705">
          <cell r="A2705" t="str">
            <v>600126.SH</v>
          </cell>
          <cell r="B2705" t="str">
            <v>杭钢股份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</row>
        <row r="2706">
          <cell r="A2706" t="str">
            <v>600097.SH</v>
          </cell>
          <cell r="B2706" t="str">
            <v>开创国际</v>
          </cell>
          <cell r="C2706">
            <v>0</v>
          </cell>
          <cell r="D2706">
            <v>0</v>
          </cell>
          <cell r="E2706">
            <v>0</v>
          </cell>
          <cell r="F2706">
            <v>133683198.41</v>
          </cell>
          <cell r="G2706">
            <v>-133683198.41</v>
          </cell>
        </row>
        <row r="2707">
          <cell r="A2707" t="str">
            <v>600119.SH</v>
          </cell>
          <cell r="B2707" t="str">
            <v>长江投资</v>
          </cell>
          <cell r="C2707">
            <v>0</v>
          </cell>
          <cell r="D2707">
            <v>0</v>
          </cell>
          <cell r="E2707">
            <v>0</v>
          </cell>
          <cell r="F2707">
            <v>63290.11</v>
          </cell>
          <cell r="G2707">
            <v>-63290.11</v>
          </cell>
        </row>
        <row r="2708">
          <cell r="A2708" t="str">
            <v>600151.SH</v>
          </cell>
          <cell r="B2708" t="str">
            <v>航天机电</v>
          </cell>
          <cell r="C2708">
            <v>0</v>
          </cell>
          <cell r="D2708">
            <v>0</v>
          </cell>
          <cell r="E2708">
            <v>0</v>
          </cell>
          <cell r="F2708">
            <v>345104.22</v>
          </cell>
          <cell r="G2708">
            <v>-345104.22</v>
          </cell>
        </row>
        <row r="2709">
          <cell r="A2709" t="str">
            <v>600138.SH</v>
          </cell>
          <cell r="B2709" t="str">
            <v>中青旅</v>
          </cell>
          <cell r="C2709">
            <v>0</v>
          </cell>
          <cell r="D2709">
            <v>0</v>
          </cell>
          <cell r="E2709">
            <v>0</v>
          </cell>
          <cell r="F2709">
            <v>51796435.72</v>
          </cell>
          <cell r="G2709">
            <v>-51796435.72</v>
          </cell>
        </row>
        <row r="2710">
          <cell r="A2710" t="str">
            <v>600170.SH</v>
          </cell>
          <cell r="B2710" t="str">
            <v>上海建工</v>
          </cell>
          <cell r="C2710">
            <v>0</v>
          </cell>
          <cell r="D2710">
            <v>0</v>
          </cell>
          <cell r="E2710">
            <v>0</v>
          </cell>
          <cell r="F2710">
            <v>39339143.13</v>
          </cell>
          <cell r="G2710">
            <v>-39339143.13</v>
          </cell>
        </row>
        <row r="2711">
          <cell r="A2711" t="str">
            <v>600129.SH</v>
          </cell>
          <cell r="B2711" t="str">
            <v>太极集团</v>
          </cell>
          <cell r="C2711">
            <v>0</v>
          </cell>
          <cell r="D2711">
            <v>0</v>
          </cell>
          <cell r="E2711">
            <v>0</v>
          </cell>
          <cell r="F2711">
            <v>6245649.7</v>
          </cell>
          <cell r="G2711">
            <v>-6245649.7</v>
          </cell>
        </row>
        <row r="2712">
          <cell r="A2712" t="str">
            <v>600139.SH</v>
          </cell>
          <cell r="B2712" t="str">
            <v>ST西源</v>
          </cell>
          <cell r="C2712">
            <v>0</v>
          </cell>
          <cell r="D2712">
            <v>0</v>
          </cell>
          <cell r="E2712">
            <v>0</v>
          </cell>
          <cell r="F2712">
            <v>442.48</v>
          </cell>
          <cell r="G2712">
            <v>-442.48</v>
          </cell>
        </row>
        <row r="2713">
          <cell r="A2713" t="str">
            <v>600115.SH</v>
          </cell>
          <cell r="B2713" t="str">
            <v>中国东航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</row>
        <row r="2714">
          <cell r="A2714" t="str">
            <v>600105.SH</v>
          </cell>
          <cell r="B2714" t="str">
            <v>永鼎股份</v>
          </cell>
          <cell r="C2714">
            <v>0</v>
          </cell>
          <cell r="D2714">
            <v>0</v>
          </cell>
          <cell r="E2714">
            <v>0</v>
          </cell>
          <cell r="F2714">
            <v>10503.24</v>
          </cell>
          <cell r="G2714">
            <v>-10503.24</v>
          </cell>
        </row>
        <row r="2715">
          <cell r="A2715" t="str">
            <v>600152.SH</v>
          </cell>
          <cell r="B2715" t="str">
            <v>维科技术</v>
          </cell>
          <cell r="C2715">
            <v>0</v>
          </cell>
          <cell r="D2715">
            <v>0</v>
          </cell>
          <cell r="E2715">
            <v>0</v>
          </cell>
          <cell r="F2715">
            <v>318800.6</v>
          </cell>
          <cell r="G2715">
            <v>-318800.6</v>
          </cell>
        </row>
        <row r="2716">
          <cell r="A2716" t="str">
            <v>600145.SH</v>
          </cell>
          <cell r="B2716" t="str">
            <v>退市新亿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</row>
        <row r="2717">
          <cell r="A2717" t="str">
            <v>600133.SH</v>
          </cell>
          <cell r="B2717" t="str">
            <v>东湖高新</v>
          </cell>
          <cell r="C2717">
            <v>0</v>
          </cell>
          <cell r="D2717">
            <v>0</v>
          </cell>
          <cell r="E2717">
            <v>0</v>
          </cell>
          <cell r="F2717">
            <v>30259160.22</v>
          </cell>
          <cell r="G2717">
            <v>-30259160.22</v>
          </cell>
        </row>
        <row r="2718">
          <cell r="A2718" t="str">
            <v>600159.SH</v>
          </cell>
          <cell r="B2718" t="str">
            <v>大龙地产</v>
          </cell>
          <cell r="C2718">
            <v>0</v>
          </cell>
          <cell r="D2718">
            <v>0</v>
          </cell>
          <cell r="E2718">
            <v>0</v>
          </cell>
          <cell r="F2718">
            <v>176079.23</v>
          </cell>
          <cell r="G2718">
            <v>-176079.23</v>
          </cell>
        </row>
        <row r="2719">
          <cell r="A2719" t="str">
            <v>600162.SH</v>
          </cell>
          <cell r="B2719" t="str">
            <v>香江控股</v>
          </cell>
          <cell r="C2719">
            <v>0</v>
          </cell>
          <cell r="D2719">
            <v>0</v>
          </cell>
          <cell r="E2719">
            <v>0</v>
          </cell>
          <cell r="F2719">
            <v>68802431.54</v>
          </cell>
          <cell r="G2719">
            <v>-68802431.54</v>
          </cell>
        </row>
        <row r="2720">
          <cell r="A2720" t="str">
            <v>600067.SH</v>
          </cell>
          <cell r="B2720" t="str">
            <v>冠城大通</v>
          </cell>
          <cell r="C2720">
            <v>0</v>
          </cell>
          <cell r="D2720">
            <v>0</v>
          </cell>
          <cell r="E2720">
            <v>0</v>
          </cell>
          <cell r="F2720">
            <v>-3628623.47</v>
          </cell>
          <cell r="G2720">
            <v>3628623.47</v>
          </cell>
        </row>
        <row r="2721">
          <cell r="A2721" t="str">
            <v>600137.SH</v>
          </cell>
          <cell r="B2721" t="str">
            <v>浪莎股份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</row>
        <row r="2722">
          <cell r="A2722" t="str">
            <v>600055.SH</v>
          </cell>
          <cell r="B2722" t="str">
            <v>万东医疗</v>
          </cell>
          <cell r="C2722">
            <v>0</v>
          </cell>
          <cell r="D2722">
            <v>0</v>
          </cell>
          <cell r="E2722">
            <v>0</v>
          </cell>
          <cell r="F2722">
            <v>-156794.29</v>
          </cell>
          <cell r="G2722">
            <v>156794.29</v>
          </cell>
        </row>
        <row r="2723">
          <cell r="A2723" t="str">
            <v>600106.SH</v>
          </cell>
          <cell r="B2723" t="str">
            <v>重庆路桥</v>
          </cell>
          <cell r="C2723">
            <v>0</v>
          </cell>
          <cell r="D2723">
            <v>0</v>
          </cell>
          <cell r="E2723">
            <v>0</v>
          </cell>
          <cell r="F2723">
            <v>-1293.24</v>
          </cell>
          <cell r="G2723">
            <v>1293.24</v>
          </cell>
        </row>
        <row r="2724">
          <cell r="A2724" t="str">
            <v>600176.SH</v>
          </cell>
          <cell r="B2724" t="str">
            <v>中国巨石</v>
          </cell>
          <cell r="C2724">
            <v>0</v>
          </cell>
          <cell r="D2724">
            <v>0</v>
          </cell>
          <cell r="E2724">
            <v>0</v>
          </cell>
          <cell r="F2724">
            <v>347964429.6</v>
          </cell>
          <cell r="G2724">
            <v>-347964429.6</v>
          </cell>
        </row>
        <row r="2725">
          <cell r="A2725" t="str">
            <v>600082.SH</v>
          </cell>
          <cell r="B2725" t="str">
            <v>海泰发展</v>
          </cell>
          <cell r="C2725">
            <v>0</v>
          </cell>
          <cell r="D2725">
            <v>0</v>
          </cell>
          <cell r="E2725">
            <v>0</v>
          </cell>
          <cell r="F2725">
            <v>39085.82</v>
          </cell>
          <cell r="G2725">
            <v>-39085.82</v>
          </cell>
        </row>
        <row r="2726">
          <cell r="A2726" t="str">
            <v>600096.SH</v>
          </cell>
          <cell r="B2726" t="str">
            <v>云天化</v>
          </cell>
          <cell r="C2726">
            <v>0</v>
          </cell>
          <cell r="D2726">
            <v>0</v>
          </cell>
          <cell r="E2726">
            <v>0</v>
          </cell>
          <cell r="F2726">
            <v>10396717.34</v>
          </cell>
          <cell r="G2726">
            <v>-10396717.34</v>
          </cell>
        </row>
        <row r="2727">
          <cell r="A2727" t="str">
            <v>600127.SH</v>
          </cell>
          <cell r="B2727" t="str">
            <v>金健米业</v>
          </cell>
          <cell r="C2727">
            <v>0</v>
          </cell>
          <cell r="D2727">
            <v>0</v>
          </cell>
          <cell r="E2727">
            <v>0</v>
          </cell>
          <cell r="F2727">
            <v>-44315.72</v>
          </cell>
          <cell r="G2727">
            <v>44315.72</v>
          </cell>
        </row>
        <row r="2728">
          <cell r="A2728" t="str">
            <v>600146.SH</v>
          </cell>
          <cell r="B2728" t="str">
            <v>*ST环球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</row>
        <row r="2729">
          <cell r="A2729" t="str">
            <v>600237.SH</v>
          </cell>
          <cell r="B2729" t="str">
            <v>铜峰电子</v>
          </cell>
          <cell r="C2729">
            <v>0</v>
          </cell>
          <cell r="D2729">
            <v>0</v>
          </cell>
          <cell r="E2729">
            <v>0</v>
          </cell>
          <cell r="F2729">
            <v>-3032524.77</v>
          </cell>
          <cell r="G2729">
            <v>3032524.77</v>
          </cell>
        </row>
        <row r="2730">
          <cell r="A2730" t="str">
            <v>600243.SH</v>
          </cell>
          <cell r="B2730" t="str">
            <v>青海华鼎</v>
          </cell>
          <cell r="C2730">
            <v>0</v>
          </cell>
          <cell r="D2730">
            <v>0</v>
          </cell>
          <cell r="E2730">
            <v>0</v>
          </cell>
          <cell r="F2730">
            <v>-1819048.95</v>
          </cell>
          <cell r="G2730">
            <v>1819048.95</v>
          </cell>
        </row>
        <row r="2731">
          <cell r="A2731" t="str">
            <v>600218.SH</v>
          </cell>
          <cell r="B2731" t="str">
            <v>全柴动力</v>
          </cell>
          <cell r="C2731">
            <v>0</v>
          </cell>
          <cell r="D2731">
            <v>0</v>
          </cell>
          <cell r="E2731">
            <v>0</v>
          </cell>
          <cell r="F2731">
            <v>88487.42</v>
          </cell>
          <cell r="G2731">
            <v>-88487.42</v>
          </cell>
        </row>
        <row r="2732">
          <cell r="A2732" t="str">
            <v>600177.SH</v>
          </cell>
          <cell r="B2732" t="str">
            <v>雅戈尔</v>
          </cell>
          <cell r="C2732">
            <v>0</v>
          </cell>
          <cell r="D2732">
            <v>0</v>
          </cell>
          <cell r="E2732">
            <v>0</v>
          </cell>
          <cell r="F2732">
            <v>9125438.34</v>
          </cell>
          <cell r="G2732">
            <v>-9125438.34</v>
          </cell>
        </row>
        <row r="2733">
          <cell r="A2733" t="str">
            <v>600178.SH</v>
          </cell>
          <cell r="B2733" t="str">
            <v>东安动力</v>
          </cell>
          <cell r="C2733">
            <v>0</v>
          </cell>
          <cell r="D2733">
            <v>0</v>
          </cell>
          <cell r="E2733">
            <v>0</v>
          </cell>
          <cell r="F2733">
            <v>4140437.99</v>
          </cell>
          <cell r="G2733">
            <v>-4140437.99</v>
          </cell>
        </row>
        <row r="2734">
          <cell r="A2734" t="str">
            <v>600197.SH</v>
          </cell>
          <cell r="B2734" t="str">
            <v>伊力特</v>
          </cell>
          <cell r="C2734">
            <v>0</v>
          </cell>
          <cell r="D2734">
            <v>0</v>
          </cell>
          <cell r="E2734">
            <v>0</v>
          </cell>
          <cell r="F2734">
            <v>856983.76</v>
          </cell>
          <cell r="G2734">
            <v>-856983.76</v>
          </cell>
        </row>
        <row r="2735">
          <cell r="A2735" t="str">
            <v>600213.SH</v>
          </cell>
          <cell r="B2735" t="str">
            <v>亚星客车</v>
          </cell>
          <cell r="C2735">
            <v>0</v>
          </cell>
          <cell r="D2735">
            <v>0</v>
          </cell>
          <cell r="E2735">
            <v>0</v>
          </cell>
          <cell r="F2735">
            <v>486467.56</v>
          </cell>
          <cell r="G2735">
            <v>-486467.56</v>
          </cell>
        </row>
        <row r="2736">
          <cell r="A2736" t="str">
            <v>600290.SH</v>
          </cell>
          <cell r="B2736" t="str">
            <v>ST华仪</v>
          </cell>
          <cell r="C2736">
            <v>0</v>
          </cell>
          <cell r="D2736">
            <v>0</v>
          </cell>
          <cell r="E2736">
            <v>0</v>
          </cell>
          <cell r="F2736">
            <v>-14974984.93</v>
          </cell>
          <cell r="G2736">
            <v>14974984.93</v>
          </cell>
        </row>
        <row r="2737">
          <cell r="A2737" t="str">
            <v>600307.SH</v>
          </cell>
          <cell r="B2737" t="str">
            <v>酒钢宏兴</v>
          </cell>
          <cell r="C2737">
            <v>0</v>
          </cell>
          <cell r="D2737">
            <v>0</v>
          </cell>
          <cell r="E2737">
            <v>0</v>
          </cell>
          <cell r="F2737">
            <v>76032739.1</v>
          </cell>
          <cell r="G2737">
            <v>-76032739.1</v>
          </cell>
        </row>
        <row r="2738">
          <cell r="A2738" t="str">
            <v>600189.SH</v>
          </cell>
          <cell r="B2738" t="str">
            <v>泉阳泉</v>
          </cell>
          <cell r="C2738">
            <v>0</v>
          </cell>
          <cell r="D2738">
            <v>0</v>
          </cell>
          <cell r="E2738">
            <v>0</v>
          </cell>
          <cell r="F2738">
            <v>35423.6</v>
          </cell>
          <cell r="G2738">
            <v>-35423.6</v>
          </cell>
        </row>
        <row r="2739">
          <cell r="A2739" t="str">
            <v>600267.SH</v>
          </cell>
          <cell r="B2739" t="str">
            <v>海正药业</v>
          </cell>
          <cell r="C2739">
            <v>0</v>
          </cell>
          <cell r="D2739">
            <v>0</v>
          </cell>
          <cell r="E2739">
            <v>0</v>
          </cell>
          <cell r="F2739">
            <v>26559730.04</v>
          </cell>
          <cell r="G2739">
            <v>-26559730.04</v>
          </cell>
        </row>
        <row r="2740">
          <cell r="A2740" t="str">
            <v>600258.SH</v>
          </cell>
          <cell r="B2740" t="str">
            <v>首旅酒店</v>
          </cell>
          <cell r="C2740">
            <v>0</v>
          </cell>
          <cell r="D2740">
            <v>0</v>
          </cell>
          <cell r="E2740">
            <v>0</v>
          </cell>
          <cell r="F2740">
            <v>3244461.76</v>
          </cell>
          <cell r="G2740">
            <v>-3244461.76</v>
          </cell>
        </row>
        <row r="2741">
          <cell r="A2741" t="str">
            <v>600179.SH</v>
          </cell>
          <cell r="B2741" t="str">
            <v>安通控股</v>
          </cell>
          <cell r="C2741">
            <v>0</v>
          </cell>
          <cell r="D2741">
            <v>0</v>
          </cell>
          <cell r="E2741">
            <v>0</v>
          </cell>
          <cell r="F2741">
            <v>68131</v>
          </cell>
          <cell r="G2741">
            <v>-68131</v>
          </cell>
        </row>
        <row r="2742">
          <cell r="A2742" t="str">
            <v>600219.SH</v>
          </cell>
          <cell r="B2742" t="str">
            <v>南山铝业</v>
          </cell>
          <cell r="C2742">
            <v>0</v>
          </cell>
          <cell r="D2742">
            <v>0</v>
          </cell>
          <cell r="E2742">
            <v>0</v>
          </cell>
          <cell r="F2742">
            <v>4272269.79</v>
          </cell>
          <cell r="G2742">
            <v>-4272269.79</v>
          </cell>
        </row>
        <row r="2743">
          <cell r="A2743" t="str">
            <v>600200.SH</v>
          </cell>
          <cell r="B2743" t="str">
            <v>江苏吴中</v>
          </cell>
          <cell r="C2743">
            <v>0</v>
          </cell>
          <cell r="D2743">
            <v>0</v>
          </cell>
          <cell r="E2743">
            <v>0</v>
          </cell>
          <cell r="F2743">
            <v>100616314.71</v>
          </cell>
          <cell r="G2743">
            <v>-100616314.71</v>
          </cell>
        </row>
        <row r="2744">
          <cell r="A2744" t="str">
            <v>600186.SH</v>
          </cell>
          <cell r="B2744" t="str">
            <v>莲花健康</v>
          </cell>
          <cell r="C2744">
            <v>0</v>
          </cell>
          <cell r="D2744">
            <v>0</v>
          </cell>
          <cell r="E2744">
            <v>0</v>
          </cell>
          <cell r="F2744">
            <v>-155504.61</v>
          </cell>
          <cell r="G2744">
            <v>155504.61</v>
          </cell>
        </row>
        <row r="2745">
          <cell r="A2745" t="str">
            <v>600299.SH</v>
          </cell>
          <cell r="B2745" t="str">
            <v>安迪苏</v>
          </cell>
          <cell r="C2745">
            <v>0</v>
          </cell>
          <cell r="D2745">
            <v>0</v>
          </cell>
          <cell r="E2745">
            <v>0</v>
          </cell>
          <cell r="F2745">
            <v>144353</v>
          </cell>
          <cell r="G2745">
            <v>-144353</v>
          </cell>
        </row>
        <row r="2746">
          <cell r="A2746" t="str">
            <v>600379.SH</v>
          </cell>
          <cell r="B2746" t="str">
            <v>宝光股份</v>
          </cell>
          <cell r="C2746">
            <v>0</v>
          </cell>
          <cell r="D2746">
            <v>0</v>
          </cell>
          <cell r="E2746">
            <v>0</v>
          </cell>
          <cell r="F2746">
            <v>133873.31</v>
          </cell>
          <cell r="G2746">
            <v>-133873.31</v>
          </cell>
        </row>
        <row r="2747">
          <cell r="A2747" t="str">
            <v>600198.SH</v>
          </cell>
          <cell r="B2747" t="str">
            <v>*ST大唐</v>
          </cell>
          <cell r="C2747">
            <v>0</v>
          </cell>
          <cell r="D2747">
            <v>0</v>
          </cell>
          <cell r="E2747">
            <v>0</v>
          </cell>
          <cell r="F2747">
            <v>5740.73</v>
          </cell>
          <cell r="G2747">
            <v>-5740.73</v>
          </cell>
        </row>
        <row r="2748">
          <cell r="A2748" t="str">
            <v>600248.SH</v>
          </cell>
          <cell r="B2748" t="str">
            <v>陕西建工</v>
          </cell>
          <cell r="C2748">
            <v>0</v>
          </cell>
          <cell r="D2748">
            <v>0</v>
          </cell>
          <cell r="E2748">
            <v>0</v>
          </cell>
          <cell r="F2748">
            <v>1388829.13</v>
          </cell>
          <cell r="G2748">
            <v>-1388829.13</v>
          </cell>
        </row>
        <row r="2749">
          <cell r="A2749" t="str">
            <v>600209.SH</v>
          </cell>
          <cell r="B2749" t="str">
            <v>*ST罗顿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</row>
        <row r="2750">
          <cell r="A2750" t="str">
            <v>600278.SH</v>
          </cell>
          <cell r="B2750" t="str">
            <v>东方创业</v>
          </cell>
          <cell r="C2750">
            <v>0</v>
          </cell>
          <cell r="D2750">
            <v>0</v>
          </cell>
          <cell r="E2750">
            <v>0</v>
          </cell>
          <cell r="F2750">
            <v>842059.44</v>
          </cell>
          <cell r="G2750">
            <v>-842059.44</v>
          </cell>
        </row>
        <row r="2751">
          <cell r="A2751" t="str">
            <v>600228.SH</v>
          </cell>
          <cell r="B2751" t="str">
            <v>返利科技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</row>
        <row r="2752">
          <cell r="A2752" t="str">
            <v>600246.SH</v>
          </cell>
          <cell r="B2752" t="str">
            <v>万通发展</v>
          </cell>
          <cell r="C2752">
            <v>0</v>
          </cell>
          <cell r="D2752">
            <v>0</v>
          </cell>
          <cell r="E2752">
            <v>0</v>
          </cell>
          <cell r="F2752">
            <v>-11029.25</v>
          </cell>
          <cell r="G2752">
            <v>11029.25</v>
          </cell>
        </row>
        <row r="2753">
          <cell r="A2753" t="str">
            <v>600188.SH</v>
          </cell>
          <cell r="B2753" t="str">
            <v>兖矿能源</v>
          </cell>
          <cell r="C2753">
            <v>0</v>
          </cell>
          <cell r="D2753">
            <v>0</v>
          </cell>
          <cell r="E2753">
            <v>0</v>
          </cell>
          <cell r="F2753">
            <v>31125000</v>
          </cell>
          <cell r="G2753">
            <v>-31125000</v>
          </cell>
        </row>
        <row r="2754">
          <cell r="A2754" t="str">
            <v>600283.SH</v>
          </cell>
          <cell r="B2754" t="str">
            <v>钱江水利</v>
          </cell>
          <cell r="C2754">
            <v>0</v>
          </cell>
          <cell r="D2754">
            <v>0</v>
          </cell>
          <cell r="E2754">
            <v>0</v>
          </cell>
          <cell r="F2754">
            <v>-8763419.94</v>
          </cell>
          <cell r="G2754">
            <v>8763419.94</v>
          </cell>
        </row>
        <row r="2755">
          <cell r="A2755" t="str">
            <v>600279.SH</v>
          </cell>
          <cell r="B2755" t="str">
            <v>重庆港</v>
          </cell>
          <cell r="C2755">
            <v>0</v>
          </cell>
          <cell r="D2755">
            <v>0</v>
          </cell>
          <cell r="E2755">
            <v>0</v>
          </cell>
          <cell r="F2755">
            <v>5490883.12</v>
          </cell>
          <cell r="G2755">
            <v>-5490883.12</v>
          </cell>
        </row>
        <row r="2756">
          <cell r="A2756" t="str">
            <v>600297.SH</v>
          </cell>
          <cell r="B2756" t="str">
            <v>广汇汽车</v>
          </cell>
          <cell r="C2756">
            <v>0</v>
          </cell>
          <cell r="D2756">
            <v>0</v>
          </cell>
          <cell r="E2756">
            <v>0</v>
          </cell>
          <cell r="F2756">
            <v>97667002.12</v>
          </cell>
          <cell r="G2756">
            <v>-97667002.12</v>
          </cell>
        </row>
        <row r="2757">
          <cell r="A2757" t="str">
            <v>600389.SH</v>
          </cell>
          <cell r="B2757" t="str">
            <v>江山股份</v>
          </cell>
          <cell r="C2757">
            <v>0</v>
          </cell>
          <cell r="D2757">
            <v>0</v>
          </cell>
          <cell r="E2757">
            <v>0</v>
          </cell>
          <cell r="F2757">
            <v>392817.72</v>
          </cell>
          <cell r="G2757">
            <v>-392817.72</v>
          </cell>
        </row>
        <row r="2758">
          <cell r="A2758" t="str">
            <v>600331.SH</v>
          </cell>
          <cell r="B2758" t="str">
            <v>宏达股份</v>
          </cell>
          <cell r="C2758">
            <v>0</v>
          </cell>
          <cell r="D2758">
            <v>0</v>
          </cell>
          <cell r="E2758">
            <v>0</v>
          </cell>
          <cell r="F2758">
            <v>196593496.49</v>
          </cell>
          <cell r="G2758">
            <v>-196593496.49</v>
          </cell>
        </row>
        <row r="2759">
          <cell r="A2759" t="str">
            <v>600305.SH</v>
          </cell>
          <cell r="B2759" t="str">
            <v>恒顺醋业</v>
          </cell>
          <cell r="C2759">
            <v>0</v>
          </cell>
          <cell r="D2759">
            <v>0</v>
          </cell>
          <cell r="E2759">
            <v>0</v>
          </cell>
          <cell r="F2759">
            <v>-19456.97</v>
          </cell>
          <cell r="G2759">
            <v>19456.97</v>
          </cell>
        </row>
        <row r="2760">
          <cell r="A2760" t="str">
            <v>600309.SH</v>
          </cell>
          <cell r="B2760" t="str">
            <v>万华化学</v>
          </cell>
          <cell r="C2760">
            <v>0</v>
          </cell>
          <cell r="D2760">
            <v>0</v>
          </cell>
          <cell r="E2760">
            <v>0</v>
          </cell>
          <cell r="F2760">
            <v>-16405662.94</v>
          </cell>
          <cell r="G2760">
            <v>16405662.94</v>
          </cell>
        </row>
        <row r="2761">
          <cell r="A2761" t="str">
            <v>600265.SH</v>
          </cell>
          <cell r="B2761" t="str">
            <v>*ST景谷</v>
          </cell>
          <cell r="C2761">
            <v>0</v>
          </cell>
          <cell r="D2761">
            <v>0</v>
          </cell>
          <cell r="E2761">
            <v>0</v>
          </cell>
          <cell r="F2761">
            <v>2284037.97</v>
          </cell>
          <cell r="G2761">
            <v>-2284037.97</v>
          </cell>
        </row>
        <row r="2762">
          <cell r="A2762" t="str">
            <v>600360.SH</v>
          </cell>
          <cell r="B2762" t="str">
            <v>华微电子</v>
          </cell>
          <cell r="C2762">
            <v>0</v>
          </cell>
          <cell r="D2762">
            <v>0</v>
          </cell>
          <cell r="E2762">
            <v>0</v>
          </cell>
          <cell r="F2762">
            <v>915.08</v>
          </cell>
          <cell r="G2762">
            <v>-915.08</v>
          </cell>
        </row>
        <row r="2763">
          <cell r="A2763" t="str">
            <v>600310.SH</v>
          </cell>
          <cell r="B2763" t="str">
            <v>桂东电力</v>
          </cell>
          <cell r="C2763">
            <v>0</v>
          </cell>
          <cell r="D2763">
            <v>0</v>
          </cell>
          <cell r="E2763">
            <v>0</v>
          </cell>
          <cell r="F2763">
            <v>3448357.09</v>
          </cell>
          <cell r="G2763">
            <v>-3448357.09</v>
          </cell>
        </row>
        <row r="2764">
          <cell r="A2764" t="str">
            <v>600192.SH</v>
          </cell>
          <cell r="B2764" t="str">
            <v>长城电工</v>
          </cell>
          <cell r="C2764">
            <v>0</v>
          </cell>
          <cell r="D2764">
            <v>0</v>
          </cell>
          <cell r="E2764">
            <v>0</v>
          </cell>
          <cell r="F2764">
            <v>230542.28</v>
          </cell>
          <cell r="G2764">
            <v>-230542.28</v>
          </cell>
        </row>
        <row r="2765">
          <cell r="A2765" t="str">
            <v>600252.SH</v>
          </cell>
          <cell r="B2765" t="str">
            <v>中恒集团</v>
          </cell>
          <cell r="C2765">
            <v>0</v>
          </cell>
          <cell r="D2765">
            <v>0</v>
          </cell>
          <cell r="E2765">
            <v>0</v>
          </cell>
          <cell r="F2765">
            <v>87643055.21</v>
          </cell>
          <cell r="G2765">
            <v>-87643055.21</v>
          </cell>
        </row>
        <row r="2766">
          <cell r="A2766" t="str">
            <v>600257.SH</v>
          </cell>
          <cell r="B2766" t="str">
            <v>大湖股份</v>
          </cell>
          <cell r="C2766">
            <v>0</v>
          </cell>
          <cell r="D2766">
            <v>0</v>
          </cell>
          <cell r="E2766">
            <v>0</v>
          </cell>
          <cell r="F2766">
            <v>589779.86</v>
          </cell>
          <cell r="G2766">
            <v>-589779.86</v>
          </cell>
        </row>
        <row r="2767">
          <cell r="A2767" t="str">
            <v>600365.SH</v>
          </cell>
          <cell r="B2767" t="str">
            <v>ST通葡</v>
          </cell>
          <cell r="C2767">
            <v>0</v>
          </cell>
          <cell r="D2767">
            <v>0</v>
          </cell>
          <cell r="E2767">
            <v>0</v>
          </cell>
          <cell r="F2767">
            <v>-199323.01</v>
          </cell>
          <cell r="G2767">
            <v>199323.01</v>
          </cell>
        </row>
        <row r="2768">
          <cell r="A2768" t="str">
            <v>600300.SH</v>
          </cell>
          <cell r="B2768" t="str">
            <v>维维股份</v>
          </cell>
          <cell r="C2768">
            <v>0</v>
          </cell>
          <cell r="D2768">
            <v>0</v>
          </cell>
          <cell r="E2768">
            <v>0</v>
          </cell>
          <cell r="F2768">
            <v>675194.84</v>
          </cell>
          <cell r="G2768">
            <v>-675194.84</v>
          </cell>
        </row>
        <row r="2769">
          <cell r="A2769" t="str">
            <v>600236.SH</v>
          </cell>
          <cell r="B2769" t="str">
            <v>桂冠电力</v>
          </cell>
          <cell r="C2769">
            <v>0</v>
          </cell>
          <cell r="D2769">
            <v>0</v>
          </cell>
          <cell r="E2769">
            <v>0</v>
          </cell>
          <cell r="F2769">
            <v>48476.05</v>
          </cell>
          <cell r="G2769">
            <v>-48476.05</v>
          </cell>
        </row>
        <row r="2770">
          <cell r="A2770" t="str">
            <v>600319.SH</v>
          </cell>
          <cell r="B2770" t="str">
            <v>*ST亚星</v>
          </cell>
          <cell r="C2770">
            <v>0</v>
          </cell>
          <cell r="D2770">
            <v>0</v>
          </cell>
          <cell r="E2770">
            <v>0</v>
          </cell>
          <cell r="F2770">
            <v>932372.77</v>
          </cell>
          <cell r="G2770">
            <v>-932372.77</v>
          </cell>
        </row>
        <row r="2771">
          <cell r="A2771" t="str">
            <v>600390.SH</v>
          </cell>
          <cell r="B2771" t="str">
            <v>五矿资本</v>
          </cell>
          <cell r="C2771">
            <v>0</v>
          </cell>
          <cell r="D2771">
            <v>0</v>
          </cell>
          <cell r="E2771">
            <v>0</v>
          </cell>
          <cell r="F2771">
            <v>268685.63</v>
          </cell>
          <cell r="G2771">
            <v>-268685.63</v>
          </cell>
        </row>
        <row r="2772">
          <cell r="A2772" t="str">
            <v>600340.SH</v>
          </cell>
          <cell r="B2772" t="str">
            <v>华夏幸福</v>
          </cell>
          <cell r="C2772">
            <v>0</v>
          </cell>
          <cell r="D2772">
            <v>0</v>
          </cell>
          <cell r="E2772">
            <v>0</v>
          </cell>
          <cell r="F2772">
            <v>28161511.21</v>
          </cell>
          <cell r="G2772">
            <v>-28161511.21</v>
          </cell>
        </row>
        <row r="2773">
          <cell r="A2773" t="str">
            <v>600321.SH</v>
          </cell>
          <cell r="B2773" t="str">
            <v>正源股份</v>
          </cell>
          <cell r="C2773">
            <v>0</v>
          </cell>
          <cell r="D2773">
            <v>0</v>
          </cell>
          <cell r="E2773">
            <v>0</v>
          </cell>
          <cell r="F2773">
            <v>280178.86</v>
          </cell>
          <cell r="G2773">
            <v>-280178.86</v>
          </cell>
        </row>
        <row r="2774">
          <cell r="A2774" t="str">
            <v>600376.SH</v>
          </cell>
          <cell r="B2774" t="str">
            <v>首开股份</v>
          </cell>
          <cell r="C2774">
            <v>0</v>
          </cell>
          <cell r="D2774">
            <v>0</v>
          </cell>
          <cell r="E2774">
            <v>0</v>
          </cell>
          <cell r="F2774">
            <v>150270367.97</v>
          </cell>
          <cell r="G2774">
            <v>-150270367.97</v>
          </cell>
        </row>
        <row r="2775">
          <cell r="A2775" t="str">
            <v>600275.SH</v>
          </cell>
          <cell r="B2775" t="str">
            <v>*ST昌鱼</v>
          </cell>
          <cell r="C2775">
            <v>0</v>
          </cell>
          <cell r="D2775">
            <v>0</v>
          </cell>
          <cell r="E2775">
            <v>0</v>
          </cell>
          <cell r="F2775">
            <v>1970130.82</v>
          </cell>
          <cell r="G2775">
            <v>-1970130.82</v>
          </cell>
        </row>
        <row r="2776">
          <cell r="A2776" t="str">
            <v>600311.SH</v>
          </cell>
          <cell r="B2776" t="str">
            <v>ST荣华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</row>
        <row r="2777">
          <cell r="A2777" t="str">
            <v>600367.SH</v>
          </cell>
          <cell r="B2777" t="str">
            <v>红星发展</v>
          </cell>
          <cell r="C2777">
            <v>0</v>
          </cell>
          <cell r="D2777">
            <v>0</v>
          </cell>
          <cell r="E2777">
            <v>0</v>
          </cell>
          <cell r="F2777">
            <v>110191.95</v>
          </cell>
          <cell r="G2777">
            <v>-110191.95</v>
          </cell>
        </row>
        <row r="2778">
          <cell r="A2778" t="str">
            <v>600208.SH</v>
          </cell>
          <cell r="B2778" t="str">
            <v>新湖中宝</v>
          </cell>
          <cell r="C2778">
            <v>0</v>
          </cell>
          <cell r="D2778">
            <v>0</v>
          </cell>
          <cell r="E2778">
            <v>0</v>
          </cell>
          <cell r="F2778">
            <v>18337.26</v>
          </cell>
          <cell r="G2778">
            <v>-18337.26</v>
          </cell>
        </row>
        <row r="2779">
          <cell r="A2779" t="str">
            <v>600312.SH</v>
          </cell>
          <cell r="B2779" t="str">
            <v>平高电气</v>
          </cell>
          <cell r="C2779">
            <v>0</v>
          </cell>
          <cell r="D2779">
            <v>0</v>
          </cell>
          <cell r="E2779">
            <v>0</v>
          </cell>
          <cell r="F2779">
            <v>22259.19</v>
          </cell>
          <cell r="G2779">
            <v>-22259.19</v>
          </cell>
        </row>
        <row r="2780">
          <cell r="A2780" t="str">
            <v>600306.SH</v>
          </cell>
          <cell r="B2780" t="str">
            <v>ST商城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</row>
        <row r="2781">
          <cell r="A2781" t="str">
            <v>600262.SH</v>
          </cell>
          <cell r="B2781" t="str">
            <v>北方股份</v>
          </cell>
          <cell r="C2781">
            <v>0</v>
          </cell>
          <cell r="D2781">
            <v>0</v>
          </cell>
          <cell r="E2781">
            <v>0</v>
          </cell>
          <cell r="F2781">
            <v>-10935.4</v>
          </cell>
          <cell r="G2781">
            <v>10935.4</v>
          </cell>
        </row>
        <row r="2782">
          <cell r="A2782" t="str">
            <v>600408.SH</v>
          </cell>
          <cell r="B2782" t="str">
            <v>ST安泰</v>
          </cell>
          <cell r="C2782">
            <v>0</v>
          </cell>
          <cell r="D2782">
            <v>0</v>
          </cell>
          <cell r="E2782">
            <v>0</v>
          </cell>
          <cell r="F2782">
            <v>-63106.8</v>
          </cell>
          <cell r="G2782">
            <v>63106.8</v>
          </cell>
        </row>
        <row r="2783">
          <cell r="A2783" t="str">
            <v>600373.SH</v>
          </cell>
          <cell r="B2783" t="str">
            <v>中文传媒</v>
          </cell>
          <cell r="C2783">
            <v>0</v>
          </cell>
          <cell r="D2783">
            <v>0</v>
          </cell>
          <cell r="E2783">
            <v>0</v>
          </cell>
          <cell r="F2783">
            <v>6880179.46</v>
          </cell>
          <cell r="G2783">
            <v>-6880179.46</v>
          </cell>
        </row>
        <row r="2784">
          <cell r="A2784" t="str">
            <v>600273.SH</v>
          </cell>
          <cell r="B2784" t="str">
            <v>嘉化能源</v>
          </cell>
          <cell r="C2784">
            <v>0</v>
          </cell>
          <cell r="D2784">
            <v>0</v>
          </cell>
          <cell r="E2784">
            <v>0</v>
          </cell>
          <cell r="F2784">
            <v>682654.87</v>
          </cell>
          <cell r="G2784">
            <v>-682654.87</v>
          </cell>
        </row>
        <row r="2785">
          <cell r="A2785" t="str">
            <v>600308.SH</v>
          </cell>
          <cell r="B2785" t="str">
            <v>华泰股份</v>
          </cell>
          <cell r="C2785">
            <v>0</v>
          </cell>
          <cell r="D2785">
            <v>0</v>
          </cell>
          <cell r="E2785">
            <v>0</v>
          </cell>
          <cell r="F2785">
            <v>15153511.87</v>
          </cell>
          <cell r="G2785">
            <v>-15153511.87</v>
          </cell>
        </row>
        <row r="2786">
          <cell r="A2786" t="str">
            <v>600352.SH</v>
          </cell>
          <cell r="B2786" t="str">
            <v>浙江龙盛</v>
          </cell>
          <cell r="C2786">
            <v>0</v>
          </cell>
          <cell r="D2786">
            <v>0</v>
          </cell>
          <cell r="E2786">
            <v>0</v>
          </cell>
          <cell r="F2786">
            <v>-6644006.81</v>
          </cell>
          <cell r="G2786">
            <v>6644006.81</v>
          </cell>
        </row>
        <row r="2787">
          <cell r="A2787" t="str">
            <v>600386.SH</v>
          </cell>
          <cell r="B2787" t="str">
            <v>北巴传媒</v>
          </cell>
          <cell r="C2787">
            <v>0</v>
          </cell>
          <cell r="D2787">
            <v>0</v>
          </cell>
          <cell r="E2787">
            <v>0</v>
          </cell>
          <cell r="F2787">
            <v>2854721.58</v>
          </cell>
          <cell r="G2787">
            <v>-2854721.58</v>
          </cell>
        </row>
        <row r="2788">
          <cell r="A2788" t="str">
            <v>600397.SH</v>
          </cell>
          <cell r="B2788" t="str">
            <v>安源煤业</v>
          </cell>
          <cell r="C2788">
            <v>0</v>
          </cell>
          <cell r="D2788">
            <v>0</v>
          </cell>
          <cell r="E2788">
            <v>0</v>
          </cell>
          <cell r="F2788">
            <v>25954.51</v>
          </cell>
          <cell r="G2788">
            <v>-25954.51</v>
          </cell>
        </row>
        <row r="2789">
          <cell r="A2789" t="str">
            <v>600346.SH</v>
          </cell>
          <cell r="B2789" t="str">
            <v>恒力石化</v>
          </cell>
          <cell r="C2789">
            <v>0</v>
          </cell>
          <cell r="D2789">
            <v>0</v>
          </cell>
          <cell r="E2789">
            <v>0</v>
          </cell>
          <cell r="F2789">
            <v>1548769.13</v>
          </cell>
          <cell r="G2789">
            <v>-1548769.13</v>
          </cell>
        </row>
        <row r="2790">
          <cell r="A2790" t="str">
            <v>600210.SH</v>
          </cell>
          <cell r="B2790" t="str">
            <v>紫江企业</v>
          </cell>
          <cell r="C2790">
            <v>0</v>
          </cell>
          <cell r="D2790">
            <v>0</v>
          </cell>
          <cell r="E2790">
            <v>0</v>
          </cell>
          <cell r="F2790">
            <v>-3083321.45</v>
          </cell>
          <cell r="G2790">
            <v>3083321.45</v>
          </cell>
        </row>
        <row r="2791">
          <cell r="A2791" t="str">
            <v>600423.SH</v>
          </cell>
          <cell r="B2791" t="str">
            <v>柳化股份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</row>
        <row r="2792">
          <cell r="A2792" t="str">
            <v>600436.SH</v>
          </cell>
          <cell r="B2792" t="str">
            <v>片仔癀</v>
          </cell>
          <cell r="C2792">
            <v>0</v>
          </cell>
          <cell r="D2792">
            <v>0</v>
          </cell>
          <cell r="E2792">
            <v>0</v>
          </cell>
          <cell r="F2792">
            <v>2112758.06</v>
          </cell>
          <cell r="G2792">
            <v>-2112758.06</v>
          </cell>
        </row>
        <row r="2793">
          <cell r="A2793" t="str">
            <v>600375.SH</v>
          </cell>
          <cell r="B2793" t="str">
            <v>汉马科技</v>
          </cell>
          <cell r="C2793">
            <v>0</v>
          </cell>
          <cell r="D2793">
            <v>0</v>
          </cell>
          <cell r="E2793">
            <v>0</v>
          </cell>
          <cell r="F2793">
            <v>23813266.36</v>
          </cell>
          <cell r="G2793">
            <v>-23813266.36</v>
          </cell>
        </row>
        <row r="2794">
          <cell r="A2794" t="str">
            <v>600288.SH</v>
          </cell>
          <cell r="B2794" t="str">
            <v>大恒科技</v>
          </cell>
          <cell r="C2794">
            <v>0</v>
          </cell>
          <cell r="D2794">
            <v>0</v>
          </cell>
          <cell r="E2794">
            <v>0</v>
          </cell>
          <cell r="F2794">
            <v>1163165.43</v>
          </cell>
          <cell r="G2794">
            <v>-1163165.43</v>
          </cell>
        </row>
        <row r="2795">
          <cell r="A2795" t="str">
            <v>600377.SH</v>
          </cell>
          <cell r="B2795" t="str">
            <v>宁沪高速</v>
          </cell>
          <cell r="C2795">
            <v>0</v>
          </cell>
          <cell r="D2795">
            <v>0</v>
          </cell>
          <cell r="E2795">
            <v>0</v>
          </cell>
          <cell r="F2795">
            <v>-2033.85</v>
          </cell>
          <cell r="G2795">
            <v>2033.85</v>
          </cell>
        </row>
        <row r="2796">
          <cell r="A2796" t="str">
            <v>600354.SH</v>
          </cell>
          <cell r="B2796" t="str">
            <v>敦煌种业</v>
          </cell>
          <cell r="C2796">
            <v>0</v>
          </cell>
          <cell r="D2796">
            <v>0</v>
          </cell>
          <cell r="E2796">
            <v>0</v>
          </cell>
          <cell r="F2796">
            <v>13291460.15</v>
          </cell>
          <cell r="G2796">
            <v>-13291460.15</v>
          </cell>
        </row>
        <row r="2797">
          <cell r="A2797" t="str">
            <v>600459.SH</v>
          </cell>
          <cell r="B2797" t="str">
            <v>贵研铂业</v>
          </cell>
          <cell r="C2797">
            <v>0</v>
          </cell>
          <cell r="D2797">
            <v>0</v>
          </cell>
          <cell r="E2797">
            <v>0</v>
          </cell>
          <cell r="F2797">
            <v>-11614.11</v>
          </cell>
          <cell r="G2797">
            <v>11614.11</v>
          </cell>
        </row>
        <row r="2798">
          <cell r="A2798" t="str">
            <v>600368.SH</v>
          </cell>
          <cell r="B2798" t="str">
            <v>五洲交通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</row>
        <row r="2799">
          <cell r="A2799" t="str">
            <v>600233.SH</v>
          </cell>
          <cell r="B2799" t="str">
            <v>圆通速递</v>
          </cell>
          <cell r="C2799">
            <v>0</v>
          </cell>
          <cell r="D2799">
            <v>0</v>
          </cell>
          <cell r="E2799">
            <v>0</v>
          </cell>
          <cell r="F2799">
            <v>-4071566.79</v>
          </cell>
          <cell r="G2799">
            <v>4071566.79</v>
          </cell>
        </row>
        <row r="2800">
          <cell r="A2800" t="str">
            <v>600405.SH</v>
          </cell>
          <cell r="B2800" t="str">
            <v>动力源</v>
          </cell>
          <cell r="C2800">
            <v>0</v>
          </cell>
          <cell r="D2800">
            <v>0</v>
          </cell>
          <cell r="E2800">
            <v>0</v>
          </cell>
          <cell r="F2800">
            <v>37830.33</v>
          </cell>
          <cell r="G2800">
            <v>-37830.33</v>
          </cell>
        </row>
        <row r="2801">
          <cell r="A2801" t="str">
            <v>600458.SH</v>
          </cell>
          <cell r="B2801" t="str">
            <v>时代新材</v>
          </cell>
          <cell r="C2801">
            <v>0</v>
          </cell>
          <cell r="D2801">
            <v>0</v>
          </cell>
          <cell r="E2801">
            <v>0</v>
          </cell>
          <cell r="F2801">
            <v>2441803.91</v>
          </cell>
          <cell r="G2801">
            <v>-2441803.91</v>
          </cell>
        </row>
        <row r="2802">
          <cell r="A2802" t="str">
            <v>600356.SH</v>
          </cell>
          <cell r="B2802" t="str">
            <v>恒丰纸业</v>
          </cell>
          <cell r="C2802">
            <v>0</v>
          </cell>
          <cell r="D2802">
            <v>0</v>
          </cell>
          <cell r="E2802">
            <v>0</v>
          </cell>
          <cell r="F2802">
            <v>17228.06</v>
          </cell>
          <cell r="G2802">
            <v>-17228.06</v>
          </cell>
        </row>
        <row r="2803">
          <cell r="A2803" t="str">
            <v>600378.SH</v>
          </cell>
          <cell r="B2803" t="str">
            <v>昊华科技</v>
          </cell>
          <cell r="C2803">
            <v>0</v>
          </cell>
          <cell r="D2803">
            <v>0</v>
          </cell>
          <cell r="E2803">
            <v>0</v>
          </cell>
          <cell r="F2803">
            <v>11892979.17</v>
          </cell>
          <cell r="G2803">
            <v>-11892979.17</v>
          </cell>
        </row>
        <row r="2804">
          <cell r="A2804" t="str">
            <v>600515.SH</v>
          </cell>
          <cell r="B2804" t="str">
            <v>*ST基础</v>
          </cell>
          <cell r="C2804">
            <v>0</v>
          </cell>
          <cell r="D2804">
            <v>0</v>
          </cell>
          <cell r="E2804">
            <v>0</v>
          </cell>
          <cell r="F2804">
            <v>1442809.81</v>
          </cell>
          <cell r="G2804">
            <v>-1442809.81</v>
          </cell>
        </row>
        <row r="2805">
          <cell r="A2805" t="str">
            <v>600358.SH</v>
          </cell>
          <cell r="B2805" t="str">
            <v>国旅联合</v>
          </cell>
          <cell r="C2805">
            <v>0</v>
          </cell>
          <cell r="D2805">
            <v>0</v>
          </cell>
          <cell r="E2805">
            <v>0</v>
          </cell>
          <cell r="F2805">
            <v>-10036.3</v>
          </cell>
          <cell r="G2805">
            <v>10036.3</v>
          </cell>
        </row>
        <row r="2806">
          <cell r="A2806" t="str">
            <v>600329.SH</v>
          </cell>
          <cell r="B2806" t="str">
            <v>中新药业</v>
          </cell>
          <cell r="C2806">
            <v>0</v>
          </cell>
          <cell r="D2806">
            <v>0</v>
          </cell>
          <cell r="E2806">
            <v>0</v>
          </cell>
          <cell r="F2806">
            <v>11343878.66</v>
          </cell>
          <cell r="G2806">
            <v>-11343878.66</v>
          </cell>
        </row>
        <row r="2807">
          <cell r="A2807" t="str">
            <v>600381.SH</v>
          </cell>
          <cell r="B2807" t="str">
            <v>青海春天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</row>
        <row r="2808">
          <cell r="A2808" t="str">
            <v>600416.SH</v>
          </cell>
          <cell r="B2808" t="str">
            <v>湘电股份</v>
          </cell>
          <cell r="C2808">
            <v>0</v>
          </cell>
          <cell r="D2808">
            <v>0</v>
          </cell>
          <cell r="E2808">
            <v>0</v>
          </cell>
          <cell r="F2808">
            <v>109475.7</v>
          </cell>
          <cell r="G2808">
            <v>-109475.7</v>
          </cell>
        </row>
        <row r="2809">
          <cell r="A2809" t="str">
            <v>600406.SH</v>
          </cell>
          <cell r="B2809" t="str">
            <v>国电南瑞</v>
          </cell>
          <cell r="C2809">
            <v>0</v>
          </cell>
          <cell r="D2809">
            <v>0</v>
          </cell>
          <cell r="E2809">
            <v>0</v>
          </cell>
          <cell r="F2809">
            <v>-384542.16</v>
          </cell>
          <cell r="G2809">
            <v>384542.16</v>
          </cell>
        </row>
        <row r="2810">
          <cell r="A2810" t="str">
            <v>600418.SH</v>
          </cell>
          <cell r="B2810" t="str">
            <v>江淮汽车</v>
          </cell>
          <cell r="C2810">
            <v>0</v>
          </cell>
          <cell r="D2810">
            <v>0</v>
          </cell>
          <cell r="E2810">
            <v>0</v>
          </cell>
          <cell r="F2810">
            <v>391968370.72</v>
          </cell>
          <cell r="G2810">
            <v>-391968370.72</v>
          </cell>
        </row>
        <row r="2811">
          <cell r="A2811" t="str">
            <v>600487.SH</v>
          </cell>
          <cell r="B2811" t="str">
            <v>亨通光电</v>
          </cell>
          <cell r="C2811">
            <v>0</v>
          </cell>
          <cell r="D2811">
            <v>0</v>
          </cell>
          <cell r="E2811">
            <v>0</v>
          </cell>
          <cell r="F2811">
            <v>3353780.61</v>
          </cell>
          <cell r="G2811">
            <v>-3353780.61</v>
          </cell>
        </row>
        <row r="2812">
          <cell r="A2812" t="str">
            <v>600502.SH</v>
          </cell>
          <cell r="B2812" t="str">
            <v>安徽建工</v>
          </cell>
          <cell r="C2812">
            <v>0</v>
          </cell>
          <cell r="D2812">
            <v>0</v>
          </cell>
          <cell r="E2812">
            <v>0</v>
          </cell>
          <cell r="F2812">
            <v>15612409.73</v>
          </cell>
          <cell r="G2812">
            <v>-15612409.73</v>
          </cell>
        </row>
        <row r="2813">
          <cell r="A2813" t="str">
            <v>600345.SH</v>
          </cell>
          <cell r="B2813" t="str">
            <v>长江通信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</row>
        <row r="2814">
          <cell r="A2814" t="str">
            <v>600348.SH</v>
          </cell>
          <cell r="B2814" t="str">
            <v>华阳股份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</row>
        <row r="2815">
          <cell r="A2815" t="str">
            <v>600369.SH</v>
          </cell>
          <cell r="B2815" t="str">
            <v>西南证券</v>
          </cell>
          <cell r="C2815">
            <v>0</v>
          </cell>
          <cell r="D2815">
            <v>0</v>
          </cell>
          <cell r="E2815">
            <v>0</v>
          </cell>
          <cell r="F2815">
            <v>426011.9</v>
          </cell>
          <cell r="G2815">
            <v>-426011.9</v>
          </cell>
        </row>
        <row r="2816">
          <cell r="A2816" t="str">
            <v>600272.SH</v>
          </cell>
          <cell r="B2816" t="str">
            <v>开开实业</v>
          </cell>
          <cell r="C2816">
            <v>0</v>
          </cell>
          <cell r="D2816">
            <v>0</v>
          </cell>
          <cell r="E2816">
            <v>0</v>
          </cell>
          <cell r="F2816">
            <v>-403594.27</v>
          </cell>
          <cell r="G2816">
            <v>403594.27</v>
          </cell>
        </row>
        <row r="2817">
          <cell r="A2817" t="str">
            <v>600388.SH</v>
          </cell>
          <cell r="B2817" t="str">
            <v>龙净环保</v>
          </cell>
          <cell r="C2817">
            <v>0</v>
          </cell>
          <cell r="D2817">
            <v>0</v>
          </cell>
          <cell r="E2817">
            <v>0</v>
          </cell>
          <cell r="F2817">
            <v>25386082.64</v>
          </cell>
          <cell r="G2817">
            <v>-25386082.64</v>
          </cell>
        </row>
        <row r="2818">
          <cell r="A2818" t="str">
            <v>600382.SH</v>
          </cell>
          <cell r="B2818" t="str">
            <v>*ST广珠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</row>
        <row r="2819">
          <cell r="A2819" t="str">
            <v>600426.SH</v>
          </cell>
          <cell r="B2819" t="str">
            <v>华鲁恒升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</row>
        <row r="2820">
          <cell r="A2820" t="str">
            <v>600475.SH</v>
          </cell>
          <cell r="B2820" t="str">
            <v>华光环能</v>
          </cell>
          <cell r="C2820">
            <v>0</v>
          </cell>
          <cell r="D2820">
            <v>0</v>
          </cell>
          <cell r="E2820">
            <v>0</v>
          </cell>
          <cell r="F2820">
            <v>-362783.05</v>
          </cell>
          <cell r="G2820">
            <v>362783.05</v>
          </cell>
        </row>
        <row r="2821">
          <cell r="A2821" t="str">
            <v>600469.SH</v>
          </cell>
          <cell r="B2821" t="str">
            <v>风神股份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</row>
        <row r="2822">
          <cell r="A2822" t="str">
            <v>600362.SH</v>
          </cell>
          <cell r="B2822" t="str">
            <v>江西铜业</v>
          </cell>
          <cell r="C2822">
            <v>0</v>
          </cell>
          <cell r="D2822">
            <v>0</v>
          </cell>
          <cell r="E2822">
            <v>0</v>
          </cell>
          <cell r="F2822">
            <v>46234693</v>
          </cell>
          <cell r="G2822">
            <v>-46234693</v>
          </cell>
        </row>
        <row r="2823">
          <cell r="A2823" t="str">
            <v>600520.SH</v>
          </cell>
          <cell r="B2823" t="str">
            <v>文一科技</v>
          </cell>
          <cell r="C2823">
            <v>0</v>
          </cell>
          <cell r="D2823">
            <v>0</v>
          </cell>
          <cell r="E2823">
            <v>0</v>
          </cell>
          <cell r="F2823">
            <v>1274.34</v>
          </cell>
          <cell r="G2823">
            <v>-1274.34</v>
          </cell>
        </row>
        <row r="2824">
          <cell r="A2824" t="str">
            <v>600391.SH</v>
          </cell>
          <cell r="B2824" t="str">
            <v>航发科技</v>
          </cell>
          <cell r="C2824">
            <v>0</v>
          </cell>
          <cell r="D2824">
            <v>0</v>
          </cell>
          <cell r="E2824">
            <v>0</v>
          </cell>
          <cell r="F2824">
            <v>431617.91</v>
          </cell>
          <cell r="G2824">
            <v>-431617.91</v>
          </cell>
        </row>
        <row r="2825">
          <cell r="A2825" t="str">
            <v>600433.SH</v>
          </cell>
          <cell r="B2825" t="str">
            <v>冠豪高新</v>
          </cell>
          <cell r="C2825">
            <v>0</v>
          </cell>
          <cell r="D2825">
            <v>0</v>
          </cell>
          <cell r="E2825">
            <v>0</v>
          </cell>
          <cell r="F2825">
            <v>2197930.62</v>
          </cell>
          <cell r="G2825">
            <v>-2197930.62</v>
          </cell>
        </row>
        <row r="2826">
          <cell r="A2826" t="str">
            <v>600462.SH</v>
          </cell>
          <cell r="B2826" t="str">
            <v>ST九有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</row>
        <row r="2827">
          <cell r="A2827" t="str">
            <v>600456.SH</v>
          </cell>
          <cell r="B2827" t="str">
            <v>宝钛股份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</row>
        <row r="2828">
          <cell r="A2828" t="str">
            <v>600508.SH</v>
          </cell>
          <cell r="B2828" t="str">
            <v>上海能源</v>
          </cell>
          <cell r="C2828">
            <v>0</v>
          </cell>
          <cell r="D2828">
            <v>0</v>
          </cell>
          <cell r="E2828">
            <v>0</v>
          </cell>
          <cell r="F2828">
            <v>31245283</v>
          </cell>
          <cell r="G2828">
            <v>-31245283</v>
          </cell>
        </row>
        <row r="2829">
          <cell r="A2829" t="str">
            <v>600327.SH</v>
          </cell>
          <cell r="B2829" t="str">
            <v>大东方</v>
          </cell>
          <cell r="C2829">
            <v>0</v>
          </cell>
          <cell r="D2829">
            <v>0</v>
          </cell>
          <cell r="E2829">
            <v>0</v>
          </cell>
          <cell r="F2829">
            <v>32485453.14</v>
          </cell>
          <cell r="G2829">
            <v>-32485453.14</v>
          </cell>
        </row>
        <row r="2830">
          <cell r="A2830" t="str">
            <v>600429.SH</v>
          </cell>
          <cell r="B2830" t="str">
            <v>三元股份</v>
          </cell>
          <cell r="C2830">
            <v>0</v>
          </cell>
          <cell r="D2830">
            <v>0</v>
          </cell>
          <cell r="E2830">
            <v>0</v>
          </cell>
          <cell r="F2830">
            <v>-2506662.24</v>
          </cell>
          <cell r="G2830">
            <v>2506662.24</v>
          </cell>
        </row>
        <row r="2831">
          <cell r="A2831" t="str">
            <v>600490.SH</v>
          </cell>
          <cell r="B2831" t="str">
            <v>鹏欣资源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</row>
        <row r="2832">
          <cell r="A2832" t="str">
            <v>600455.SH</v>
          </cell>
          <cell r="B2832" t="str">
            <v>博通股份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</row>
        <row r="2833">
          <cell r="A2833" t="str">
            <v>600395.SH</v>
          </cell>
          <cell r="B2833" t="str">
            <v>盘江股份</v>
          </cell>
          <cell r="C2833">
            <v>0</v>
          </cell>
          <cell r="D2833">
            <v>0</v>
          </cell>
          <cell r="E2833">
            <v>0</v>
          </cell>
          <cell r="F2833">
            <v>25502.91</v>
          </cell>
          <cell r="G2833">
            <v>-25502.91</v>
          </cell>
        </row>
        <row r="2834">
          <cell r="A2834" t="str">
            <v>600452.SH</v>
          </cell>
          <cell r="B2834" t="str">
            <v>涪陵电力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</row>
        <row r="2835">
          <cell r="A2835" t="str">
            <v>600521.SH</v>
          </cell>
          <cell r="B2835" t="str">
            <v>华海药业</v>
          </cell>
          <cell r="C2835">
            <v>0</v>
          </cell>
          <cell r="D2835">
            <v>0</v>
          </cell>
          <cell r="E2835">
            <v>0</v>
          </cell>
          <cell r="F2835">
            <v>173881.61</v>
          </cell>
          <cell r="G2835">
            <v>-173881.61</v>
          </cell>
        </row>
        <row r="2836">
          <cell r="A2836" t="str">
            <v>600366.SH</v>
          </cell>
          <cell r="B2836" t="str">
            <v>宁波韵升</v>
          </cell>
          <cell r="C2836">
            <v>0</v>
          </cell>
          <cell r="D2836">
            <v>0</v>
          </cell>
          <cell r="E2836">
            <v>0</v>
          </cell>
          <cell r="F2836">
            <v>-1432237.97</v>
          </cell>
          <cell r="G2836">
            <v>1432237.97</v>
          </cell>
        </row>
        <row r="2837">
          <cell r="A2837" t="str">
            <v>600383.SH</v>
          </cell>
          <cell r="B2837" t="str">
            <v>金地集团</v>
          </cell>
          <cell r="C2837">
            <v>0</v>
          </cell>
          <cell r="D2837">
            <v>0</v>
          </cell>
          <cell r="E2837">
            <v>0</v>
          </cell>
          <cell r="F2837">
            <v>-587700.54</v>
          </cell>
          <cell r="G2837">
            <v>587700.54</v>
          </cell>
        </row>
        <row r="2838">
          <cell r="A2838" t="str">
            <v>600517.SH</v>
          </cell>
          <cell r="B2838" t="str">
            <v>国网英大</v>
          </cell>
          <cell r="C2838">
            <v>0</v>
          </cell>
          <cell r="D2838">
            <v>0</v>
          </cell>
          <cell r="E2838">
            <v>0</v>
          </cell>
          <cell r="F2838">
            <v>-573208.87</v>
          </cell>
          <cell r="G2838">
            <v>573208.87</v>
          </cell>
        </row>
        <row r="2839">
          <cell r="A2839" t="str">
            <v>600479.SH</v>
          </cell>
          <cell r="B2839" t="str">
            <v>千金药业</v>
          </cell>
          <cell r="C2839">
            <v>0</v>
          </cell>
          <cell r="D2839">
            <v>0</v>
          </cell>
          <cell r="E2839">
            <v>0</v>
          </cell>
          <cell r="F2839">
            <v>11634190.74</v>
          </cell>
          <cell r="G2839">
            <v>-11634190.74</v>
          </cell>
        </row>
        <row r="2840">
          <cell r="A2840" t="str">
            <v>600419.SH</v>
          </cell>
          <cell r="B2840" t="str">
            <v>天润乳业</v>
          </cell>
          <cell r="C2840">
            <v>0</v>
          </cell>
          <cell r="D2840">
            <v>0</v>
          </cell>
          <cell r="E2840">
            <v>0</v>
          </cell>
          <cell r="F2840">
            <v>22063.11</v>
          </cell>
          <cell r="G2840">
            <v>-22063.11</v>
          </cell>
        </row>
        <row r="2841">
          <cell r="A2841" t="str">
            <v>600399.SH</v>
          </cell>
          <cell r="B2841" t="str">
            <v>抚顺特钢</v>
          </cell>
          <cell r="C2841">
            <v>0</v>
          </cell>
          <cell r="D2841">
            <v>0</v>
          </cell>
          <cell r="E2841">
            <v>0</v>
          </cell>
          <cell r="F2841">
            <v>3243610.62</v>
          </cell>
          <cell r="G2841">
            <v>-3243610.62</v>
          </cell>
        </row>
        <row r="2842">
          <cell r="A2842" t="str">
            <v>600467.SH</v>
          </cell>
          <cell r="B2842" t="str">
            <v>好当家</v>
          </cell>
          <cell r="C2842">
            <v>0</v>
          </cell>
          <cell r="D2842">
            <v>0</v>
          </cell>
          <cell r="E2842">
            <v>0</v>
          </cell>
          <cell r="F2842">
            <v>-2349112.4</v>
          </cell>
          <cell r="G2842">
            <v>2349112.4</v>
          </cell>
        </row>
        <row r="2843">
          <cell r="A2843" t="str">
            <v>600446.SH</v>
          </cell>
          <cell r="B2843" t="str">
            <v>金证股份</v>
          </cell>
          <cell r="C2843">
            <v>0</v>
          </cell>
          <cell r="D2843">
            <v>0</v>
          </cell>
          <cell r="E2843">
            <v>0</v>
          </cell>
          <cell r="F2843">
            <v>119492.19</v>
          </cell>
          <cell r="G2843">
            <v>-119492.19</v>
          </cell>
        </row>
        <row r="2844">
          <cell r="A2844" t="str">
            <v>600483.SH</v>
          </cell>
          <cell r="B2844" t="str">
            <v>福能股份</v>
          </cell>
          <cell r="C2844">
            <v>0</v>
          </cell>
          <cell r="D2844">
            <v>0</v>
          </cell>
          <cell r="E2844">
            <v>0</v>
          </cell>
          <cell r="F2844">
            <v>939324.37</v>
          </cell>
          <cell r="G2844">
            <v>-939324.37</v>
          </cell>
        </row>
        <row r="2845">
          <cell r="A2845" t="str">
            <v>600400.SH</v>
          </cell>
          <cell r="B2845" t="str">
            <v>红豆股份</v>
          </cell>
          <cell r="C2845">
            <v>0</v>
          </cell>
          <cell r="D2845">
            <v>0</v>
          </cell>
          <cell r="E2845">
            <v>0</v>
          </cell>
          <cell r="F2845">
            <v>122940.44</v>
          </cell>
          <cell r="G2845">
            <v>-122940.44</v>
          </cell>
        </row>
        <row r="2846">
          <cell r="A2846" t="str">
            <v>600519.SH</v>
          </cell>
          <cell r="B2846" t="str">
            <v>贵州茅台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</row>
        <row r="2847">
          <cell r="A2847" t="str">
            <v>600439.SH</v>
          </cell>
          <cell r="B2847" t="str">
            <v>瑞贝卡</v>
          </cell>
          <cell r="C2847">
            <v>0</v>
          </cell>
          <cell r="D2847">
            <v>0</v>
          </cell>
          <cell r="E2847">
            <v>0</v>
          </cell>
          <cell r="F2847">
            <v>541.18</v>
          </cell>
          <cell r="G2847">
            <v>-541.18</v>
          </cell>
        </row>
        <row r="2848">
          <cell r="A2848" t="str">
            <v>600470.SH</v>
          </cell>
          <cell r="B2848" t="str">
            <v>六国化工</v>
          </cell>
          <cell r="C2848">
            <v>0</v>
          </cell>
          <cell r="D2848">
            <v>0</v>
          </cell>
          <cell r="E2848">
            <v>0</v>
          </cell>
          <cell r="F2848">
            <v>20448409.18</v>
          </cell>
          <cell r="G2848">
            <v>-20448409.18</v>
          </cell>
        </row>
        <row r="2849">
          <cell r="A2849" t="str">
            <v>600477.SH</v>
          </cell>
          <cell r="B2849" t="str">
            <v>杭萧钢构</v>
          </cell>
          <cell r="C2849">
            <v>0</v>
          </cell>
          <cell r="D2849">
            <v>0</v>
          </cell>
          <cell r="E2849">
            <v>0</v>
          </cell>
          <cell r="F2849">
            <v>237586489.88</v>
          </cell>
          <cell r="G2849">
            <v>-237586489.88</v>
          </cell>
        </row>
        <row r="2850">
          <cell r="A2850" t="str">
            <v>600491.SH</v>
          </cell>
          <cell r="B2850" t="str">
            <v>龙元建设</v>
          </cell>
          <cell r="C2850">
            <v>0</v>
          </cell>
          <cell r="D2850">
            <v>0</v>
          </cell>
          <cell r="E2850">
            <v>0</v>
          </cell>
          <cell r="F2850">
            <v>2621893.46</v>
          </cell>
          <cell r="G2850">
            <v>-2621893.46</v>
          </cell>
        </row>
        <row r="2851">
          <cell r="A2851" t="str">
            <v>600499.SH</v>
          </cell>
          <cell r="B2851" t="str">
            <v>科达制造</v>
          </cell>
          <cell r="C2851">
            <v>0</v>
          </cell>
          <cell r="D2851">
            <v>0</v>
          </cell>
          <cell r="E2851">
            <v>0</v>
          </cell>
          <cell r="F2851">
            <v>-11652984.48</v>
          </cell>
          <cell r="G2851">
            <v>11652984.48</v>
          </cell>
        </row>
        <row r="2852">
          <cell r="A2852" t="str">
            <v>600500.SH</v>
          </cell>
          <cell r="B2852" t="str">
            <v>中化国际</v>
          </cell>
          <cell r="C2852">
            <v>0</v>
          </cell>
          <cell r="D2852">
            <v>0</v>
          </cell>
          <cell r="E2852">
            <v>0</v>
          </cell>
          <cell r="F2852">
            <v>7949456.88</v>
          </cell>
          <cell r="G2852">
            <v>-7949456.88</v>
          </cell>
        </row>
        <row r="2853">
          <cell r="A2853" t="str">
            <v>600505.SH</v>
          </cell>
          <cell r="B2853" t="str">
            <v>西昌电力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</row>
        <row r="2854">
          <cell r="A2854" t="str">
            <v>600509.SH</v>
          </cell>
          <cell r="B2854" t="str">
            <v>天富能源</v>
          </cell>
          <cell r="C2854">
            <v>0</v>
          </cell>
          <cell r="D2854">
            <v>0</v>
          </cell>
          <cell r="E2854">
            <v>0</v>
          </cell>
          <cell r="F2854">
            <v>2496177.17</v>
          </cell>
          <cell r="G2854">
            <v>-2496177.17</v>
          </cell>
        </row>
        <row r="2855">
          <cell r="A2855" t="str">
            <v>600533.SH</v>
          </cell>
          <cell r="B2855" t="str">
            <v>栖霞建设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</row>
        <row r="2856">
          <cell r="A2856" t="str">
            <v>600522.SH</v>
          </cell>
          <cell r="B2856" t="str">
            <v>中天科技</v>
          </cell>
          <cell r="C2856">
            <v>0</v>
          </cell>
          <cell r="D2856">
            <v>0</v>
          </cell>
          <cell r="E2856">
            <v>0</v>
          </cell>
          <cell r="F2856">
            <v>1177385.03</v>
          </cell>
          <cell r="G2856">
            <v>-1177385.03</v>
          </cell>
        </row>
        <row r="2857">
          <cell r="A2857" t="str">
            <v>600545.SH</v>
          </cell>
          <cell r="B2857" t="str">
            <v>卓郎智能</v>
          </cell>
          <cell r="C2857">
            <v>0</v>
          </cell>
          <cell r="D2857">
            <v>0</v>
          </cell>
          <cell r="E2857">
            <v>0</v>
          </cell>
          <cell r="F2857">
            <v>622000</v>
          </cell>
          <cell r="G2857">
            <v>-622000</v>
          </cell>
        </row>
        <row r="2858">
          <cell r="A2858" t="str">
            <v>600531.SH</v>
          </cell>
          <cell r="B2858" t="str">
            <v>豫光金铅</v>
          </cell>
          <cell r="C2858">
            <v>0</v>
          </cell>
          <cell r="D2858">
            <v>0</v>
          </cell>
          <cell r="E2858">
            <v>0</v>
          </cell>
          <cell r="F2858">
            <v>65466.65</v>
          </cell>
          <cell r="G2858">
            <v>-65466.65</v>
          </cell>
        </row>
        <row r="2859">
          <cell r="A2859" t="str">
            <v>600612.SH</v>
          </cell>
          <cell r="B2859" t="str">
            <v>老凤祥</v>
          </cell>
          <cell r="C2859">
            <v>0</v>
          </cell>
          <cell r="D2859">
            <v>0</v>
          </cell>
          <cell r="E2859">
            <v>0</v>
          </cell>
          <cell r="F2859">
            <v>291764922.29</v>
          </cell>
          <cell r="G2859">
            <v>-291764922.29</v>
          </cell>
        </row>
        <row r="2860">
          <cell r="A2860" t="str">
            <v>600600.SH</v>
          </cell>
          <cell r="B2860" t="str">
            <v>青岛啤酒</v>
          </cell>
          <cell r="C2860">
            <v>0</v>
          </cell>
          <cell r="D2860">
            <v>0</v>
          </cell>
          <cell r="E2860">
            <v>0</v>
          </cell>
          <cell r="F2860">
            <v>-104713747</v>
          </cell>
          <cell r="G2860">
            <v>104713747</v>
          </cell>
        </row>
        <row r="2861">
          <cell r="A2861" t="str">
            <v>600547.SH</v>
          </cell>
          <cell r="B2861" t="str">
            <v>山东黄金</v>
          </cell>
          <cell r="C2861">
            <v>0</v>
          </cell>
          <cell r="D2861">
            <v>0</v>
          </cell>
          <cell r="E2861">
            <v>0</v>
          </cell>
          <cell r="F2861">
            <v>-575357.61</v>
          </cell>
          <cell r="G2861">
            <v>575357.61</v>
          </cell>
        </row>
        <row r="2862">
          <cell r="A2862" t="str">
            <v>600530.SH</v>
          </cell>
          <cell r="B2862" t="str">
            <v>交大昂立</v>
          </cell>
          <cell r="C2862">
            <v>0</v>
          </cell>
          <cell r="D2862">
            <v>0</v>
          </cell>
          <cell r="E2862">
            <v>0</v>
          </cell>
          <cell r="F2862">
            <v>5965389.87</v>
          </cell>
          <cell r="G2862">
            <v>-5965389.87</v>
          </cell>
        </row>
        <row r="2863">
          <cell r="A2863" t="str">
            <v>600558.SH</v>
          </cell>
          <cell r="B2863" t="str">
            <v>大西洋</v>
          </cell>
          <cell r="C2863">
            <v>0</v>
          </cell>
          <cell r="D2863">
            <v>0</v>
          </cell>
          <cell r="E2863">
            <v>0</v>
          </cell>
          <cell r="F2863">
            <v>7844644.73</v>
          </cell>
          <cell r="G2863">
            <v>-7844644.73</v>
          </cell>
        </row>
        <row r="2864">
          <cell r="A2864" t="str">
            <v>600619.SH</v>
          </cell>
          <cell r="B2864" t="str">
            <v>海立股份</v>
          </cell>
          <cell r="C2864">
            <v>0</v>
          </cell>
          <cell r="D2864">
            <v>0</v>
          </cell>
          <cell r="E2864">
            <v>0</v>
          </cell>
          <cell r="F2864">
            <v>12369211.7</v>
          </cell>
          <cell r="G2864">
            <v>-12369211.7</v>
          </cell>
        </row>
        <row r="2865">
          <cell r="A2865" t="str">
            <v>600537.SH</v>
          </cell>
          <cell r="B2865" t="str">
            <v>亿晶光电</v>
          </cell>
          <cell r="C2865">
            <v>0</v>
          </cell>
          <cell r="D2865">
            <v>0</v>
          </cell>
          <cell r="E2865">
            <v>0</v>
          </cell>
          <cell r="F2865">
            <v>1507810.96</v>
          </cell>
          <cell r="G2865">
            <v>-1507810.96</v>
          </cell>
        </row>
        <row r="2866">
          <cell r="A2866" t="str">
            <v>600581.SH</v>
          </cell>
          <cell r="B2866" t="str">
            <v>八一钢铁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</row>
        <row r="2867">
          <cell r="A2867" t="str">
            <v>600538.SH</v>
          </cell>
          <cell r="B2867" t="str">
            <v>国发股份</v>
          </cell>
          <cell r="C2867">
            <v>0</v>
          </cell>
          <cell r="D2867">
            <v>0</v>
          </cell>
          <cell r="E2867">
            <v>0</v>
          </cell>
          <cell r="F2867">
            <v>-6368.58</v>
          </cell>
          <cell r="G2867">
            <v>6368.58</v>
          </cell>
        </row>
        <row r="2868">
          <cell r="A2868" t="str">
            <v>600540.SH</v>
          </cell>
          <cell r="B2868" t="str">
            <v>新赛股份</v>
          </cell>
          <cell r="C2868">
            <v>0</v>
          </cell>
          <cell r="D2868">
            <v>0</v>
          </cell>
          <cell r="E2868">
            <v>0</v>
          </cell>
          <cell r="F2868">
            <v>19040.52</v>
          </cell>
          <cell r="G2868">
            <v>-19040.52</v>
          </cell>
        </row>
        <row r="2869">
          <cell r="A2869" t="str">
            <v>600585.SH</v>
          </cell>
          <cell r="B2869" t="str">
            <v>海螺水泥</v>
          </cell>
          <cell r="C2869">
            <v>0</v>
          </cell>
          <cell r="D2869">
            <v>0</v>
          </cell>
          <cell r="E2869">
            <v>0</v>
          </cell>
          <cell r="F2869">
            <v>53159748</v>
          </cell>
          <cell r="G2869">
            <v>-53159748</v>
          </cell>
        </row>
        <row r="2870">
          <cell r="A2870" t="str">
            <v>600584.SH</v>
          </cell>
          <cell r="B2870" t="str">
            <v>长电科技</v>
          </cell>
          <cell r="C2870">
            <v>0</v>
          </cell>
          <cell r="D2870">
            <v>0</v>
          </cell>
          <cell r="E2870">
            <v>0</v>
          </cell>
          <cell r="F2870">
            <v>30291659.64</v>
          </cell>
          <cell r="G2870">
            <v>-30291659.64</v>
          </cell>
        </row>
        <row r="2871">
          <cell r="A2871" t="str">
            <v>600549.SH</v>
          </cell>
          <cell r="B2871" t="str">
            <v>厦门钨业</v>
          </cell>
          <cell r="C2871">
            <v>0</v>
          </cell>
          <cell r="D2871">
            <v>0</v>
          </cell>
          <cell r="E2871">
            <v>0</v>
          </cell>
          <cell r="F2871">
            <v>1325622.09</v>
          </cell>
          <cell r="G2871">
            <v>-1325622.09</v>
          </cell>
        </row>
        <row r="2872">
          <cell r="A2872" t="str">
            <v>600543.SH</v>
          </cell>
          <cell r="B2872" t="str">
            <v>莫高股份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</row>
        <row r="2873">
          <cell r="A2873" t="str">
            <v>600599.SH</v>
          </cell>
          <cell r="B2873" t="str">
            <v>ST熊猫</v>
          </cell>
          <cell r="C2873">
            <v>0</v>
          </cell>
          <cell r="D2873">
            <v>0</v>
          </cell>
          <cell r="E2873">
            <v>0</v>
          </cell>
          <cell r="F2873">
            <v>120511.31</v>
          </cell>
          <cell r="G2873">
            <v>-120511.31</v>
          </cell>
        </row>
        <row r="2874">
          <cell r="A2874" t="str">
            <v>600589.SH</v>
          </cell>
          <cell r="B2874" t="str">
            <v>ST榕泰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</row>
        <row r="2875">
          <cell r="A2875" t="str">
            <v>600562.SH</v>
          </cell>
          <cell r="B2875" t="str">
            <v>国睿科技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</row>
        <row r="2876">
          <cell r="A2876" t="str">
            <v>600597.SH</v>
          </cell>
          <cell r="B2876" t="str">
            <v>光明乳业</v>
          </cell>
          <cell r="C2876">
            <v>0</v>
          </cell>
          <cell r="D2876">
            <v>0</v>
          </cell>
          <cell r="E2876">
            <v>0</v>
          </cell>
          <cell r="F2876">
            <v>13945687</v>
          </cell>
          <cell r="G2876">
            <v>-13945687</v>
          </cell>
        </row>
        <row r="2877">
          <cell r="A2877" t="str">
            <v>600546.SH</v>
          </cell>
          <cell r="B2877" t="str">
            <v>山煤国际</v>
          </cell>
          <cell r="C2877">
            <v>0</v>
          </cell>
          <cell r="D2877">
            <v>0</v>
          </cell>
          <cell r="E2877">
            <v>0</v>
          </cell>
          <cell r="F2877">
            <v>22973180.22</v>
          </cell>
          <cell r="G2877">
            <v>-22973180.22</v>
          </cell>
        </row>
        <row r="2878">
          <cell r="A2878" t="str">
            <v>600610.SH</v>
          </cell>
          <cell r="B2878" t="str">
            <v>中毅达</v>
          </cell>
          <cell r="C2878">
            <v>0</v>
          </cell>
          <cell r="D2878">
            <v>0</v>
          </cell>
          <cell r="E2878">
            <v>0</v>
          </cell>
          <cell r="F2878">
            <v>1042078.61</v>
          </cell>
          <cell r="G2878">
            <v>-1042078.61</v>
          </cell>
        </row>
        <row r="2879">
          <cell r="A2879" t="str">
            <v>600539.SH</v>
          </cell>
          <cell r="B2879" t="str">
            <v>狮头股份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</row>
        <row r="2880">
          <cell r="A2880" t="str">
            <v>600628.SH</v>
          </cell>
          <cell r="B2880" t="str">
            <v>新世界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</row>
        <row r="2881">
          <cell r="A2881" t="str">
            <v>600577.SH</v>
          </cell>
          <cell r="B2881" t="str">
            <v>精达股份</v>
          </cell>
          <cell r="C2881">
            <v>0</v>
          </cell>
          <cell r="D2881">
            <v>0</v>
          </cell>
          <cell r="E2881">
            <v>0</v>
          </cell>
          <cell r="F2881">
            <v>124016.21</v>
          </cell>
          <cell r="G2881">
            <v>-124016.21</v>
          </cell>
        </row>
        <row r="2882">
          <cell r="A2882" t="str">
            <v>600532.SH</v>
          </cell>
          <cell r="B2882" t="str">
            <v>未来股份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</row>
        <row r="2883">
          <cell r="A2883" t="str">
            <v>600567.SH</v>
          </cell>
          <cell r="B2883" t="str">
            <v>山鹰国际</v>
          </cell>
          <cell r="C2883">
            <v>0</v>
          </cell>
          <cell r="D2883">
            <v>0</v>
          </cell>
          <cell r="E2883">
            <v>0</v>
          </cell>
          <cell r="F2883">
            <v>167120166.74</v>
          </cell>
          <cell r="G2883">
            <v>-167120166.74</v>
          </cell>
        </row>
        <row r="2884">
          <cell r="A2884" t="str">
            <v>600620.SH</v>
          </cell>
          <cell r="B2884" t="str">
            <v>天宸股份</v>
          </cell>
          <cell r="C2884">
            <v>0</v>
          </cell>
          <cell r="D2884">
            <v>0</v>
          </cell>
          <cell r="E2884">
            <v>0</v>
          </cell>
          <cell r="F2884">
            <v>687013.19</v>
          </cell>
          <cell r="G2884">
            <v>-687013.19</v>
          </cell>
        </row>
        <row r="2885">
          <cell r="A2885" t="str">
            <v>600598.SH</v>
          </cell>
          <cell r="B2885" t="str">
            <v>北大荒</v>
          </cell>
          <cell r="C2885">
            <v>0</v>
          </cell>
          <cell r="D2885">
            <v>0</v>
          </cell>
          <cell r="E2885">
            <v>0</v>
          </cell>
          <cell r="F2885">
            <v>73619.17</v>
          </cell>
          <cell r="G2885">
            <v>-73619.17</v>
          </cell>
        </row>
        <row r="2886">
          <cell r="A2886" t="str">
            <v>600552.SH</v>
          </cell>
          <cell r="B2886" t="str">
            <v>凯盛科技</v>
          </cell>
          <cell r="C2886">
            <v>0</v>
          </cell>
          <cell r="D2886">
            <v>0</v>
          </cell>
          <cell r="E2886">
            <v>0</v>
          </cell>
          <cell r="F2886">
            <v>12282.48</v>
          </cell>
          <cell r="G2886">
            <v>-12282.48</v>
          </cell>
        </row>
        <row r="2887">
          <cell r="A2887" t="str">
            <v>600604.SH</v>
          </cell>
          <cell r="B2887" t="str">
            <v>市北高新</v>
          </cell>
          <cell r="C2887">
            <v>0</v>
          </cell>
          <cell r="D2887">
            <v>0</v>
          </cell>
          <cell r="E2887">
            <v>0</v>
          </cell>
          <cell r="F2887">
            <v>12482.82</v>
          </cell>
          <cell r="G2887">
            <v>-12482.82</v>
          </cell>
        </row>
        <row r="2888">
          <cell r="A2888" t="str">
            <v>600583.SH</v>
          </cell>
          <cell r="B2888" t="str">
            <v>海油工程</v>
          </cell>
          <cell r="C2888">
            <v>0</v>
          </cell>
          <cell r="D2888">
            <v>0</v>
          </cell>
          <cell r="E2888">
            <v>0</v>
          </cell>
          <cell r="F2888">
            <v>14047700</v>
          </cell>
          <cell r="G2888">
            <v>-14047700</v>
          </cell>
        </row>
        <row r="2889">
          <cell r="A2889" t="str">
            <v>600621.SH</v>
          </cell>
          <cell r="B2889" t="str">
            <v>华鑫股份</v>
          </cell>
          <cell r="C2889">
            <v>0</v>
          </cell>
          <cell r="D2889">
            <v>0</v>
          </cell>
          <cell r="E2889">
            <v>0</v>
          </cell>
          <cell r="F2889">
            <v>29653.12</v>
          </cell>
          <cell r="G2889">
            <v>-29653.12</v>
          </cell>
        </row>
        <row r="2890">
          <cell r="A2890" t="str">
            <v>600555.SH</v>
          </cell>
          <cell r="B2890" t="str">
            <v>*ST海创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</row>
        <row r="2891">
          <cell r="A2891" t="str">
            <v>600587.SH</v>
          </cell>
          <cell r="B2891" t="str">
            <v>新华医疗</v>
          </cell>
          <cell r="C2891">
            <v>0</v>
          </cell>
          <cell r="D2891">
            <v>0</v>
          </cell>
          <cell r="E2891">
            <v>0</v>
          </cell>
          <cell r="F2891">
            <v>-1941073.9</v>
          </cell>
          <cell r="G2891">
            <v>1941073.9</v>
          </cell>
        </row>
        <row r="2892">
          <cell r="A2892" t="str">
            <v>600608.SH</v>
          </cell>
          <cell r="B2892" t="str">
            <v>ST沪科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</row>
        <row r="2893">
          <cell r="A2893" t="str">
            <v>600626.SH</v>
          </cell>
          <cell r="B2893" t="str">
            <v>申达股份</v>
          </cell>
          <cell r="C2893">
            <v>0</v>
          </cell>
          <cell r="D2893">
            <v>0</v>
          </cell>
          <cell r="E2893">
            <v>0</v>
          </cell>
          <cell r="F2893">
            <v>11268423.98</v>
          </cell>
          <cell r="G2893">
            <v>-11268423.98</v>
          </cell>
        </row>
        <row r="2894">
          <cell r="A2894" t="str">
            <v>600566.SH</v>
          </cell>
          <cell r="B2894" t="str">
            <v>济川药业</v>
          </cell>
          <cell r="C2894">
            <v>0</v>
          </cell>
          <cell r="D2894">
            <v>0</v>
          </cell>
          <cell r="E2894">
            <v>0</v>
          </cell>
          <cell r="F2894">
            <v>601561.16</v>
          </cell>
          <cell r="G2894">
            <v>-601561.16</v>
          </cell>
        </row>
        <row r="2895">
          <cell r="A2895" t="str">
            <v>600616.SH</v>
          </cell>
          <cell r="B2895" t="str">
            <v>金枫酒业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</row>
        <row r="2896">
          <cell r="A2896" t="str">
            <v>600618.SH</v>
          </cell>
          <cell r="B2896" t="str">
            <v>氯碱化工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</row>
        <row r="2897">
          <cell r="A2897" t="str">
            <v>600642.SH</v>
          </cell>
          <cell r="B2897" t="str">
            <v>申能股份</v>
          </cell>
          <cell r="C2897">
            <v>0</v>
          </cell>
          <cell r="D2897">
            <v>0</v>
          </cell>
          <cell r="E2897">
            <v>0</v>
          </cell>
          <cell r="F2897">
            <v>9814.87</v>
          </cell>
          <cell r="G2897">
            <v>-9814.87</v>
          </cell>
        </row>
        <row r="2898">
          <cell r="A2898" t="str">
            <v>600640.SH</v>
          </cell>
          <cell r="B2898" t="str">
            <v>新国脉</v>
          </cell>
          <cell r="C2898">
            <v>0</v>
          </cell>
          <cell r="D2898">
            <v>0</v>
          </cell>
          <cell r="E2898">
            <v>0</v>
          </cell>
          <cell r="F2898">
            <v>-168767.52</v>
          </cell>
          <cell r="G2898">
            <v>168767.52</v>
          </cell>
        </row>
        <row r="2899">
          <cell r="A2899" t="str">
            <v>600637.SH</v>
          </cell>
          <cell r="B2899" t="str">
            <v>东方明珠</v>
          </cell>
          <cell r="C2899">
            <v>0</v>
          </cell>
          <cell r="D2899">
            <v>0</v>
          </cell>
          <cell r="E2899">
            <v>0</v>
          </cell>
          <cell r="F2899">
            <v>-839048.62</v>
          </cell>
          <cell r="G2899">
            <v>839048.62</v>
          </cell>
        </row>
        <row r="2900">
          <cell r="A2900" t="str">
            <v>600645.SH</v>
          </cell>
          <cell r="B2900" t="str">
            <v>中源协和</v>
          </cell>
          <cell r="C2900">
            <v>0</v>
          </cell>
          <cell r="D2900">
            <v>0</v>
          </cell>
          <cell r="E2900">
            <v>0</v>
          </cell>
          <cell r="F2900">
            <v>1094257.99</v>
          </cell>
          <cell r="G2900">
            <v>-1094257.99</v>
          </cell>
        </row>
        <row r="2901">
          <cell r="A2901" t="str">
            <v>600643.SH</v>
          </cell>
          <cell r="B2901" t="str">
            <v>爱建集团</v>
          </cell>
          <cell r="C2901">
            <v>0</v>
          </cell>
          <cell r="D2901">
            <v>0</v>
          </cell>
          <cell r="E2901">
            <v>0</v>
          </cell>
          <cell r="F2901">
            <v>50950.87</v>
          </cell>
          <cell r="G2901">
            <v>-50950.87</v>
          </cell>
        </row>
        <row r="2902">
          <cell r="A2902" t="str">
            <v>600641.SH</v>
          </cell>
          <cell r="B2902" t="str">
            <v>万业企业</v>
          </cell>
          <cell r="C2902">
            <v>0</v>
          </cell>
          <cell r="D2902">
            <v>0</v>
          </cell>
          <cell r="E2902">
            <v>0</v>
          </cell>
          <cell r="F2902">
            <v>18342760.81</v>
          </cell>
          <cell r="G2902">
            <v>-18342760.81</v>
          </cell>
        </row>
        <row r="2903">
          <cell r="A2903" t="str">
            <v>600630.SH</v>
          </cell>
          <cell r="B2903" t="str">
            <v>龙头股份</v>
          </cell>
          <cell r="C2903">
            <v>0</v>
          </cell>
          <cell r="D2903">
            <v>0</v>
          </cell>
          <cell r="E2903">
            <v>0</v>
          </cell>
          <cell r="F2903">
            <v>1010671.61</v>
          </cell>
          <cell r="G2903">
            <v>-1010671.61</v>
          </cell>
        </row>
        <row r="2904">
          <cell r="A2904" t="str">
            <v>600663.SH</v>
          </cell>
          <cell r="B2904" t="str">
            <v>陆家嘴</v>
          </cell>
          <cell r="C2904">
            <v>0</v>
          </cell>
          <cell r="D2904">
            <v>0</v>
          </cell>
          <cell r="E2904">
            <v>0</v>
          </cell>
          <cell r="F2904">
            <v>117112.67</v>
          </cell>
          <cell r="G2904">
            <v>-117112.67</v>
          </cell>
        </row>
        <row r="2905">
          <cell r="A2905" t="str">
            <v>600674.SH</v>
          </cell>
          <cell r="B2905" t="str">
            <v>川投能源</v>
          </cell>
          <cell r="C2905">
            <v>0</v>
          </cell>
          <cell r="D2905">
            <v>0</v>
          </cell>
          <cell r="E2905">
            <v>0</v>
          </cell>
          <cell r="F2905">
            <v>236187.54</v>
          </cell>
          <cell r="G2905">
            <v>-236187.54</v>
          </cell>
        </row>
        <row r="2906">
          <cell r="A2906" t="str">
            <v>600675.SH</v>
          </cell>
          <cell r="B2906" t="str">
            <v>中华企业</v>
          </cell>
          <cell r="C2906">
            <v>0</v>
          </cell>
          <cell r="D2906">
            <v>0</v>
          </cell>
          <cell r="E2906">
            <v>0</v>
          </cell>
          <cell r="F2906">
            <v>14493058.79</v>
          </cell>
          <cell r="G2906">
            <v>-14493058.79</v>
          </cell>
        </row>
        <row r="2907">
          <cell r="A2907" t="str">
            <v>600633.SH</v>
          </cell>
          <cell r="B2907" t="str">
            <v>浙数文化</v>
          </cell>
          <cell r="C2907">
            <v>0</v>
          </cell>
          <cell r="D2907">
            <v>0</v>
          </cell>
          <cell r="E2907">
            <v>0</v>
          </cell>
          <cell r="F2907">
            <v>23248356.66</v>
          </cell>
          <cell r="G2907">
            <v>-23248356.66</v>
          </cell>
        </row>
        <row r="2908">
          <cell r="A2908" t="str">
            <v>600676.SH</v>
          </cell>
          <cell r="B2908" t="str">
            <v>交运股份</v>
          </cell>
          <cell r="C2908">
            <v>0</v>
          </cell>
          <cell r="D2908">
            <v>0</v>
          </cell>
          <cell r="E2908">
            <v>0</v>
          </cell>
          <cell r="F2908">
            <v>125917049.06</v>
          </cell>
          <cell r="G2908">
            <v>-125917049.06</v>
          </cell>
        </row>
        <row r="2909">
          <cell r="A2909" t="str">
            <v>600685.SH</v>
          </cell>
          <cell r="B2909" t="str">
            <v>中船防务</v>
          </cell>
          <cell r="C2909">
            <v>0</v>
          </cell>
          <cell r="D2909">
            <v>0</v>
          </cell>
          <cell r="E2909">
            <v>0</v>
          </cell>
          <cell r="F2909">
            <v>5539009.88</v>
          </cell>
          <cell r="G2909">
            <v>-5539009.88</v>
          </cell>
        </row>
        <row r="2910">
          <cell r="A2910" t="str">
            <v>600671.SH</v>
          </cell>
          <cell r="B2910" t="str">
            <v>ST目药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</row>
        <row r="2911">
          <cell r="A2911" t="str">
            <v>600684.SH</v>
          </cell>
          <cell r="B2911" t="str">
            <v>珠江股份</v>
          </cell>
          <cell r="C2911">
            <v>0</v>
          </cell>
          <cell r="D2911">
            <v>0</v>
          </cell>
          <cell r="E2911">
            <v>0</v>
          </cell>
          <cell r="F2911">
            <v>25368.98</v>
          </cell>
          <cell r="G2911">
            <v>-25368.98</v>
          </cell>
        </row>
        <row r="2912">
          <cell r="A2912" t="str">
            <v>600647.SH</v>
          </cell>
          <cell r="B2912" t="str">
            <v>同达创业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</row>
        <row r="2913">
          <cell r="A2913" t="str">
            <v>600712.SH</v>
          </cell>
          <cell r="B2913" t="str">
            <v>南宁百货</v>
          </cell>
          <cell r="C2913">
            <v>0</v>
          </cell>
          <cell r="D2913">
            <v>0</v>
          </cell>
          <cell r="E2913">
            <v>0</v>
          </cell>
          <cell r="F2913">
            <v>-19494.91</v>
          </cell>
          <cell r="G2913">
            <v>19494.91</v>
          </cell>
        </row>
        <row r="2914">
          <cell r="A2914" t="str">
            <v>600704.SH</v>
          </cell>
          <cell r="B2914" t="str">
            <v>物产中大</v>
          </cell>
          <cell r="C2914">
            <v>0</v>
          </cell>
          <cell r="D2914">
            <v>0</v>
          </cell>
          <cell r="E2914">
            <v>0</v>
          </cell>
          <cell r="F2914">
            <v>281561358.48</v>
          </cell>
          <cell r="G2914">
            <v>-281561358.48</v>
          </cell>
        </row>
        <row r="2915">
          <cell r="A2915" t="str">
            <v>600703.SH</v>
          </cell>
          <cell r="B2915" t="str">
            <v>三安光电</v>
          </cell>
          <cell r="C2915">
            <v>0</v>
          </cell>
          <cell r="D2915">
            <v>0</v>
          </cell>
          <cell r="E2915">
            <v>0</v>
          </cell>
          <cell r="F2915">
            <v>14952368.6</v>
          </cell>
          <cell r="G2915">
            <v>-14952368.6</v>
          </cell>
        </row>
        <row r="2916">
          <cell r="A2916" t="str">
            <v>600649.SH</v>
          </cell>
          <cell r="B2916" t="str">
            <v>城投控股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</row>
        <row r="2917">
          <cell r="A2917" t="str">
            <v>600693.SH</v>
          </cell>
          <cell r="B2917" t="str">
            <v>东百集团</v>
          </cell>
          <cell r="C2917">
            <v>0</v>
          </cell>
          <cell r="D2917">
            <v>0</v>
          </cell>
          <cell r="E2917">
            <v>0</v>
          </cell>
          <cell r="F2917">
            <v>12962222.36</v>
          </cell>
          <cell r="G2917">
            <v>-12962222.36</v>
          </cell>
        </row>
        <row r="2918">
          <cell r="A2918" t="str">
            <v>600662.SH</v>
          </cell>
          <cell r="B2918" t="str">
            <v>外服控股</v>
          </cell>
          <cell r="C2918">
            <v>0</v>
          </cell>
          <cell r="D2918">
            <v>0</v>
          </cell>
          <cell r="E2918">
            <v>0</v>
          </cell>
          <cell r="F2918">
            <v>35441.09</v>
          </cell>
          <cell r="G2918">
            <v>-35441.09</v>
          </cell>
        </row>
        <row r="2919">
          <cell r="A2919" t="str">
            <v>600658.SH</v>
          </cell>
          <cell r="B2919" t="str">
            <v>电子城</v>
          </cell>
          <cell r="C2919">
            <v>0</v>
          </cell>
          <cell r="D2919">
            <v>0</v>
          </cell>
          <cell r="E2919">
            <v>0</v>
          </cell>
          <cell r="F2919">
            <v>235290.3</v>
          </cell>
          <cell r="G2919">
            <v>-235290.3</v>
          </cell>
        </row>
        <row r="2920">
          <cell r="A2920" t="str">
            <v>600690.SH</v>
          </cell>
          <cell r="B2920" t="str">
            <v>海尔智家</v>
          </cell>
          <cell r="C2920">
            <v>0</v>
          </cell>
          <cell r="D2920">
            <v>0</v>
          </cell>
          <cell r="E2920">
            <v>0</v>
          </cell>
          <cell r="F2920">
            <v>207581603.71</v>
          </cell>
          <cell r="G2920">
            <v>-207581603.71</v>
          </cell>
        </row>
        <row r="2921">
          <cell r="A2921" t="str">
            <v>600717.SH</v>
          </cell>
          <cell r="B2921" t="str">
            <v>天津港</v>
          </cell>
          <cell r="C2921">
            <v>0</v>
          </cell>
          <cell r="D2921">
            <v>0</v>
          </cell>
          <cell r="E2921">
            <v>0</v>
          </cell>
          <cell r="F2921">
            <v>3318539.2</v>
          </cell>
          <cell r="G2921">
            <v>-3318539.2</v>
          </cell>
        </row>
        <row r="2922">
          <cell r="A2922" t="str">
            <v>600711.SH</v>
          </cell>
          <cell r="B2922" t="str">
            <v>盛屯矿业</v>
          </cell>
          <cell r="C2922">
            <v>0</v>
          </cell>
          <cell r="D2922">
            <v>0</v>
          </cell>
          <cell r="E2922">
            <v>0</v>
          </cell>
          <cell r="F2922">
            <v>-954332.21</v>
          </cell>
          <cell r="G2922">
            <v>954332.21</v>
          </cell>
        </row>
        <row r="2923">
          <cell r="A2923" t="str">
            <v>600706.SH</v>
          </cell>
          <cell r="B2923" t="str">
            <v>曲江文旅</v>
          </cell>
          <cell r="C2923">
            <v>0</v>
          </cell>
          <cell r="D2923">
            <v>0</v>
          </cell>
          <cell r="E2923">
            <v>0</v>
          </cell>
          <cell r="F2923">
            <v>-215060.12</v>
          </cell>
          <cell r="G2923">
            <v>215060.12</v>
          </cell>
        </row>
        <row r="2924">
          <cell r="A2924" t="str">
            <v>600708.SH</v>
          </cell>
          <cell r="B2924" t="str">
            <v>光明地产</v>
          </cell>
          <cell r="C2924">
            <v>0</v>
          </cell>
          <cell r="D2924">
            <v>0</v>
          </cell>
          <cell r="E2924">
            <v>0</v>
          </cell>
          <cell r="F2924">
            <v>210668.2</v>
          </cell>
          <cell r="G2924">
            <v>-210668.2</v>
          </cell>
        </row>
        <row r="2925">
          <cell r="A2925" t="str">
            <v>600678.SH</v>
          </cell>
          <cell r="B2925" t="str">
            <v>四川金顶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</row>
        <row r="2926">
          <cell r="A2926" t="str">
            <v>600705.SH</v>
          </cell>
          <cell r="B2926" t="str">
            <v>中航产融</v>
          </cell>
          <cell r="C2926">
            <v>0</v>
          </cell>
          <cell r="D2926">
            <v>0</v>
          </cell>
          <cell r="E2926">
            <v>0</v>
          </cell>
          <cell r="F2926">
            <v>76053978.58</v>
          </cell>
          <cell r="G2926">
            <v>-76053978.58</v>
          </cell>
        </row>
        <row r="2927">
          <cell r="A2927" t="str">
            <v>600691.SH</v>
          </cell>
          <cell r="B2927" t="str">
            <v>阳煤化工</v>
          </cell>
          <cell r="C2927">
            <v>0</v>
          </cell>
          <cell r="D2927">
            <v>0</v>
          </cell>
          <cell r="E2927">
            <v>0</v>
          </cell>
          <cell r="F2927">
            <v>119876.49</v>
          </cell>
          <cell r="G2927">
            <v>-119876.49</v>
          </cell>
        </row>
        <row r="2928">
          <cell r="A2928" t="str">
            <v>600688.SH</v>
          </cell>
          <cell r="B2928" t="str">
            <v>上海石化</v>
          </cell>
          <cell r="C2928">
            <v>0</v>
          </cell>
          <cell r="D2928">
            <v>0</v>
          </cell>
          <cell r="E2928">
            <v>0</v>
          </cell>
          <cell r="F2928">
            <v>79085000</v>
          </cell>
          <cell r="G2928">
            <v>-79085000</v>
          </cell>
        </row>
        <row r="2929">
          <cell r="A2929" t="str">
            <v>600707.SH</v>
          </cell>
          <cell r="B2929" t="str">
            <v>彩虹股份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</row>
        <row r="2930">
          <cell r="A2930" t="str">
            <v>600695.SH</v>
          </cell>
          <cell r="B2930" t="str">
            <v>*ST绿庭</v>
          </cell>
          <cell r="C2930">
            <v>0</v>
          </cell>
          <cell r="D2930">
            <v>0</v>
          </cell>
          <cell r="E2930">
            <v>0</v>
          </cell>
          <cell r="F2930">
            <v>8746342.03</v>
          </cell>
          <cell r="G2930">
            <v>-8746342.03</v>
          </cell>
        </row>
        <row r="2931">
          <cell r="A2931" t="str">
            <v>600719.SH</v>
          </cell>
          <cell r="B2931" t="str">
            <v>大连热电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</row>
        <row r="2932">
          <cell r="A2932" t="str">
            <v>600715.SH</v>
          </cell>
          <cell r="B2932" t="str">
            <v>文投控股</v>
          </cell>
          <cell r="C2932">
            <v>0</v>
          </cell>
          <cell r="D2932">
            <v>0</v>
          </cell>
          <cell r="E2932">
            <v>0</v>
          </cell>
          <cell r="F2932">
            <v>32951183.73</v>
          </cell>
          <cell r="G2932">
            <v>-32951183.73</v>
          </cell>
        </row>
        <row r="2933">
          <cell r="A2933" t="str">
            <v>600721.SH</v>
          </cell>
          <cell r="B2933" t="str">
            <v>*ST百花</v>
          </cell>
          <cell r="C2933">
            <v>0</v>
          </cell>
          <cell r="D2933">
            <v>0</v>
          </cell>
          <cell r="E2933">
            <v>0</v>
          </cell>
          <cell r="F2933">
            <v>4831.01</v>
          </cell>
          <cell r="G2933">
            <v>-4831.01</v>
          </cell>
        </row>
        <row r="2934">
          <cell r="A2934" t="str">
            <v>600722.SH</v>
          </cell>
          <cell r="B2934" t="str">
            <v>金牛化工</v>
          </cell>
          <cell r="C2934">
            <v>0</v>
          </cell>
          <cell r="D2934">
            <v>0</v>
          </cell>
          <cell r="E2934">
            <v>0</v>
          </cell>
          <cell r="F2934">
            <v>466218.39</v>
          </cell>
          <cell r="G2934">
            <v>-466218.39</v>
          </cell>
        </row>
        <row r="2935">
          <cell r="A2935" t="str">
            <v>600720.SH</v>
          </cell>
          <cell r="B2935" t="str">
            <v>祁连山</v>
          </cell>
          <cell r="C2935">
            <v>0</v>
          </cell>
          <cell r="D2935">
            <v>0</v>
          </cell>
          <cell r="E2935">
            <v>0</v>
          </cell>
          <cell r="F2935">
            <v>3038984.58</v>
          </cell>
          <cell r="G2935">
            <v>-3038984.58</v>
          </cell>
        </row>
        <row r="2936">
          <cell r="A2936" t="str">
            <v>600735.SH</v>
          </cell>
          <cell r="B2936" t="str">
            <v>新华锦</v>
          </cell>
          <cell r="C2936">
            <v>0</v>
          </cell>
          <cell r="D2936">
            <v>0</v>
          </cell>
          <cell r="E2936">
            <v>0</v>
          </cell>
          <cell r="F2936">
            <v>180913.86</v>
          </cell>
          <cell r="G2936">
            <v>-180913.86</v>
          </cell>
        </row>
        <row r="2937">
          <cell r="A2937" t="str">
            <v>600731.SH</v>
          </cell>
          <cell r="B2937" t="str">
            <v>湖南海利</v>
          </cell>
          <cell r="C2937">
            <v>0</v>
          </cell>
          <cell r="D2937">
            <v>0</v>
          </cell>
          <cell r="E2937">
            <v>0</v>
          </cell>
          <cell r="F2937">
            <v>-61844.92</v>
          </cell>
          <cell r="G2937">
            <v>61844.92</v>
          </cell>
        </row>
        <row r="2938">
          <cell r="A2938" t="str">
            <v>600724.SH</v>
          </cell>
          <cell r="B2938" t="str">
            <v>宁波富达</v>
          </cell>
          <cell r="C2938">
            <v>0</v>
          </cell>
          <cell r="D2938">
            <v>0</v>
          </cell>
          <cell r="E2938">
            <v>0</v>
          </cell>
          <cell r="F2938">
            <v>-10187.71</v>
          </cell>
          <cell r="G2938">
            <v>10187.71</v>
          </cell>
        </row>
        <row r="2939">
          <cell r="A2939" t="str">
            <v>600742.SH</v>
          </cell>
          <cell r="B2939" t="str">
            <v>一汽富维</v>
          </cell>
          <cell r="C2939">
            <v>0</v>
          </cell>
          <cell r="D2939">
            <v>0</v>
          </cell>
          <cell r="E2939">
            <v>0</v>
          </cell>
          <cell r="F2939">
            <v>-863.69</v>
          </cell>
          <cell r="G2939">
            <v>863.69</v>
          </cell>
        </row>
        <row r="2940">
          <cell r="A2940" t="str">
            <v>600729.SH</v>
          </cell>
          <cell r="B2940" t="str">
            <v>重庆百货</v>
          </cell>
          <cell r="C2940">
            <v>0</v>
          </cell>
          <cell r="D2940">
            <v>0</v>
          </cell>
          <cell r="E2940">
            <v>0</v>
          </cell>
          <cell r="F2940">
            <v>4571444.22</v>
          </cell>
          <cell r="G2940">
            <v>-4571444.22</v>
          </cell>
        </row>
        <row r="2941">
          <cell r="A2941" t="str">
            <v>600743.SH</v>
          </cell>
          <cell r="B2941" t="str">
            <v>华远地产</v>
          </cell>
          <cell r="C2941">
            <v>0</v>
          </cell>
          <cell r="D2941">
            <v>0</v>
          </cell>
          <cell r="E2941">
            <v>0</v>
          </cell>
          <cell r="F2941">
            <v>457362.42</v>
          </cell>
          <cell r="G2941">
            <v>-457362.42</v>
          </cell>
        </row>
        <row r="2942">
          <cell r="A2942" t="str">
            <v>600739.SH</v>
          </cell>
          <cell r="B2942" t="str">
            <v>辽宁成大</v>
          </cell>
          <cell r="C2942">
            <v>0</v>
          </cell>
          <cell r="D2942">
            <v>0</v>
          </cell>
          <cell r="E2942">
            <v>0</v>
          </cell>
          <cell r="F2942">
            <v>363008.77</v>
          </cell>
          <cell r="G2942">
            <v>-363008.77</v>
          </cell>
        </row>
        <row r="2943">
          <cell r="A2943" t="str">
            <v>600751.SH</v>
          </cell>
          <cell r="B2943" t="str">
            <v>海航科技</v>
          </cell>
          <cell r="C2943">
            <v>0</v>
          </cell>
          <cell r="D2943">
            <v>0</v>
          </cell>
          <cell r="E2943">
            <v>0</v>
          </cell>
          <cell r="F2943">
            <v>-2698000</v>
          </cell>
          <cell r="G2943">
            <v>2698000</v>
          </cell>
        </row>
        <row r="2944">
          <cell r="A2944" t="str">
            <v>600766.SH</v>
          </cell>
          <cell r="B2944" t="str">
            <v>*ST园城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</row>
        <row r="2945">
          <cell r="A2945" t="str">
            <v>600782.SH</v>
          </cell>
          <cell r="B2945" t="str">
            <v>新钢股份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</row>
        <row r="2946">
          <cell r="A2946" t="str">
            <v>600764.SH</v>
          </cell>
          <cell r="B2946" t="str">
            <v>中国海防</v>
          </cell>
          <cell r="C2946">
            <v>0</v>
          </cell>
          <cell r="D2946">
            <v>0</v>
          </cell>
          <cell r="E2946">
            <v>0</v>
          </cell>
          <cell r="F2946">
            <v>641972.83</v>
          </cell>
          <cell r="G2946">
            <v>-641972.83</v>
          </cell>
        </row>
        <row r="2947">
          <cell r="A2947" t="str">
            <v>600756.SH</v>
          </cell>
          <cell r="B2947" t="str">
            <v>浪潮软件</v>
          </cell>
          <cell r="C2947">
            <v>0</v>
          </cell>
          <cell r="D2947">
            <v>0</v>
          </cell>
          <cell r="E2947">
            <v>0</v>
          </cell>
          <cell r="F2947">
            <v>23634.89</v>
          </cell>
          <cell r="G2947">
            <v>-23634.89</v>
          </cell>
        </row>
        <row r="2948">
          <cell r="A2948" t="str">
            <v>600736.SH</v>
          </cell>
          <cell r="B2948" t="str">
            <v>苏州高新</v>
          </cell>
          <cell r="C2948">
            <v>0</v>
          </cell>
          <cell r="D2948">
            <v>0</v>
          </cell>
          <cell r="E2948">
            <v>0</v>
          </cell>
          <cell r="F2948">
            <v>16020770.37</v>
          </cell>
          <cell r="G2948">
            <v>-16020770.37</v>
          </cell>
        </row>
        <row r="2949">
          <cell r="A2949" t="str">
            <v>600775.SH</v>
          </cell>
          <cell r="B2949" t="str">
            <v>南京熊猫</v>
          </cell>
          <cell r="C2949">
            <v>0</v>
          </cell>
          <cell r="D2949">
            <v>0</v>
          </cell>
          <cell r="E2949">
            <v>0</v>
          </cell>
          <cell r="F2949">
            <v>-693808</v>
          </cell>
          <cell r="G2949">
            <v>693808</v>
          </cell>
        </row>
        <row r="2950">
          <cell r="A2950" t="str">
            <v>600753.SH</v>
          </cell>
          <cell r="B2950" t="str">
            <v>东方银星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</row>
        <row r="2951">
          <cell r="A2951" t="str">
            <v>600740.SH</v>
          </cell>
          <cell r="B2951" t="str">
            <v>山西焦化</v>
          </cell>
          <cell r="C2951">
            <v>0</v>
          </cell>
          <cell r="D2951">
            <v>0</v>
          </cell>
          <cell r="E2951">
            <v>0</v>
          </cell>
          <cell r="F2951">
            <v>1016348.26</v>
          </cell>
          <cell r="G2951">
            <v>-1016348.26</v>
          </cell>
        </row>
        <row r="2952">
          <cell r="A2952" t="str">
            <v>600741.SH</v>
          </cell>
          <cell r="B2952" t="str">
            <v>华域汽车</v>
          </cell>
          <cell r="C2952">
            <v>0</v>
          </cell>
          <cell r="D2952">
            <v>0</v>
          </cell>
          <cell r="E2952">
            <v>0</v>
          </cell>
          <cell r="F2952">
            <v>408660170.15</v>
          </cell>
          <cell r="G2952">
            <v>-408660170.15</v>
          </cell>
        </row>
        <row r="2953">
          <cell r="A2953" t="str">
            <v>600750.SH</v>
          </cell>
          <cell r="B2953" t="str">
            <v>江中药业</v>
          </cell>
          <cell r="C2953">
            <v>0</v>
          </cell>
          <cell r="D2953">
            <v>0</v>
          </cell>
          <cell r="E2953">
            <v>0</v>
          </cell>
          <cell r="F2953">
            <v>903921.28</v>
          </cell>
          <cell r="G2953">
            <v>-903921.28</v>
          </cell>
        </row>
        <row r="2954">
          <cell r="A2954" t="str">
            <v>600776.SH</v>
          </cell>
          <cell r="B2954" t="str">
            <v>东方通信</v>
          </cell>
          <cell r="C2954">
            <v>0</v>
          </cell>
          <cell r="D2954">
            <v>0</v>
          </cell>
          <cell r="E2954">
            <v>0</v>
          </cell>
          <cell r="F2954">
            <v>-847046.74</v>
          </cell>
          <cell r="G2954">
            <v>847046.74</v>
          </cell>
        </row>
        <row r="2955">
          <cell r="A2955" t="str">
            <v>600779.SH</v>
          </cell>
          <cell r="B2955" t="str">
            <v>水井坊</v>
          </cell>
          <cell r="C2955">
            <v>0</v>
          </cell>
          <cell r="D2955">
            <v>0</v>
          </cell>
          <cell r="E2955">
            <v>0</v>
          </cell>
          <cell r="F2955">
            <v>-7206660.57</v>
          </cell>
          <cell r="G2955">
            <v>7206660.57</v>
          </cell>
        </row>
        <row r="2956">
          <cell r="A2956" t="str">
            <v>600785.SH</v>
          </cell>
          <cell r="B2956" t="str">
            <v>新华百货</v>
          </cell>
          <cell r="C2956">
            <v>0</v>
          </cell>
          <cell r="D2956">
            <v>0</v>
          </cell>
          <cell r="E2956">
            <v>0</v>
          </cell>
          <cell r="F2956">
            <v>4609643.04</v>
          </cell>
          <cell r="G2956">
            <v>-4609643.04</v>
          </cell>
        </row>
        <row r="2957">
          <cell r="A2957" t="str">
            <v>600787.SH</v>
          </cell>
          <cell r="B2957" t="str">
            <v>中储股份</v>
          </cell>
          <cell r="C2957">
            <v>0</v>
          </cell>
          <cell r="D2957">
            <v>0</v>
          </cell>
          <cell r="E2957">
            <v>0</v>
          </cell>
          <cell r="F2957">
            <v>478573086.65</v>
          </cell>
          <cell r="G2957">
            <v>-478573086.65</v>
          </cell>
        </row>
        <row r="2958">
          <cell r="A2958" t="str">
            <v>600760.SH</v>
          </cell>
          <cell r="B2958" t="str">
            <v>中航沈飞</v>
          </cell>
          <cell r="C2958">
            <v>0</v>
          </cell>
          <cell r="D2958">
            <v>0</v>
          </cell>
          <cell r="E2958">
            <v>0</v>
          </cell>
          <cell r="F2958">
            <v>9142186.45</v>
          </cell>
          <cell r="G2958">
            <v>-9142186.45</v>
          </cell>
        </row>
        <row r="2959">
          <cell r="A2959" t="str">
            <v>600768.SH</v>
          </cell>
          <cell r="B2959" t="str">
            <v>宁波富邦</v>
          </cell>
          <cell r="C2959">
            <v>0</v>
          </cell>
          <cell r="D2959">
            <v>0</v>
          </cell>
          <cell r="E2959">
            <v>0</v>
          </cell>
          <cell r="F2959">
            <v>48.92</v>
          </cell>
          <cell r="G2959">
            <v>-48.92</v>
          </cell>
        </row>
        <row r="2960">
          <cell r="A2960" t="str">
            <v>600797.SH</v>
          </cell>
          <cell r="B2960" t="str">
            <v>浙大网新</v>
          </cell>
          <cell r="C2960">
            <v>0</v>
          </cell>
          <cell r="D2960">
            <v>0</v>
          </cell>
          <cell r="E2960">
            <v>0</v>
          </cell>
          <cell r="F2960">
            <v>-262898.66</v>
          </cell>
          <cell r="G2960">
            <v>262898.66</v>
          </cell>
        </row>
        <row r="2961">
          <cell r="A2961" t="str">
            <v>600778.SH</v>
          </cell>
          <cell r="B2961" t="str">
            <v>友好集团</v>
          </cell>
          <cell r="C2961">
            <v>0</v>
          </cell>
          <cell r="D2961">
            <v>0</v>
          </cell>
          <cell r="E2961">
            <v>0</v>
          </cell>
          <cell r="F2961">
            <v>14282329.76</v>
          </cell>
          <cell r="G2961">
            <v>-14282329.76</v>
          </cell>
        </row>
        <row r="2962">
          <cell r="A2962" t="str">
            <v>600817.SH</v>
          </cell>
          <cell r="B2962" t="str">
            <v>宇通重工</v>
          </cell>
          <cell r="C2962">
            <v>0</v>
          </cell>
          <cell r="D2962">
            <v>0</v>
          </cell>
          <cell r="E2962">
            <v>0</v>
          </cell>
          <cell r="F2962">
            <v>1148722.76</v>
          </cell>
          <cell r="G2962">
            <v>-1148722.76</v>
          </cell>
        </row>
        <row r="2963">
          <cell r="A2963" t="str">
            <v>600808.SH</v>
          </cell>
          <cell r="B2963" t="str">
            <v>马钢股份</v>
          </cell>
          <cell r="C2963">
            <v>0</v>
          </cell>
          <cell r="D2963">
            <v>0</v>
          </cell>
          <cell r="E2963">
            <v>0</v>
          </cell>
          <cell r="F2963">
            <v>-17956684</v>
          </cell>
          <cell r="G2963">
            <v>17956684</v>
          </cell>
        </row>
        <row r="2964">
          <cell r="A2964" t="str">
            <v>600803.SH</v>
          </cell>
          <cell r="B2964" t="str">
            <v>新奥股份</v>
          </cell>
          <cell r="C2964">
            <v>0</v>
          </cell>
          <cell r="D2964">
            <v>0</v>
          </cell>
          <cell r="E2964">
            <v>0</v>
          </cell>
          <cell r="F2964">
            <v>-45900000</v>
          </cell>
          <cell r="G2964">
            <v>45900000</v>
          </cell>
        </row>
        <row r="2965">
          <cell r="A2965" t="str">
            <v>600800.SH</v>
          </cell>
          <cell r="B2965" t="str">
            <v>渤海化学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</row>
        <row r="2966">
          <cell r="A2966" t="str">
            <v>600802.SH</v>
          </cell>
          <cell r="B2966" t="str">
            <v>福建水泥</v>
          </cell>
          <cell r="C2966">
            <v>0</v>
          </cell>
          <cell r="D2966">
            <v>0</v>
          </cell>
          <cell r="E2966">
            <v>0</v>
          </cell>
          <cell r="F2966">
            <v>7781531.53</v>
          </cell>
          <cell r="G2966">
            <v>-7781531.53</v>
          </cell>
        </row>
        <row r="2967">
          <cell r="A2967" t="str">
            <v>600812.SH</v>
          </cell>
          <cell r="B2967" t="str">
            <v>华北制药</v>
          </cell>
          <cell r="C2967">
            <v>0</v>
          </cell>
          <cell r="D2967">
            <v>0</v>
          </cell>
          <cell r="E2967">
            <v>0</v>
          </cell>
          <cell r="F2967">
            <v>820051.8</v>
          </cell>
          <cell r="G2967">
            <v>-820051.8</v>
          </cell>
        </row>
        <row r="2968">
          <cell r="A2968" t="str">
            <v>600801.SH</v>
          </cell>
          <cell r="B2968" t="str">
            <v>华新水泥</v>
          </cell>
          <cell r="C2968">
            <v>0</v>
          </cell>
          <cell r="D2968">
            <v>0</v>
          </cell>
          <cell r="E2968">
            <v>0</v>
          </cell>
          <cell r="F2968">
            <v>-1763916</v>
          </cell>
          <cell r="G2968">
            <v>1763916</v>
          </cell>
        </row>
        <row r="2969">
          <cell r="A2969" t="str">
            <v>600815.SH</v>
          </cell>
          <cell r="B2969" t="str">
            <v>厦工股份</v>
          </cell>
          <cell r="C2969">
            <v>0</v>
          </cell>
          <cell r="D2969">
            <v>0</v>
          </cell>
          <cell r="E2969">
            <v>0</v>
          </cell>
          <cell r="F2969">
            <v>3871943.12</v>
          </cell>
          <cell r="G2969">
            <v>-3871943.12</v>
          </cell>
        </row>
        <row r="2970">
          <cell r="A2970" t="str">
            <v>600818.SH</v>
          </cell>
          <cell r="B2970" t="str">
            <v>中路股份</v>
          </cell>
          <cell r="C2970">
            <v>0</v>
          </cell>
          <cell r="D2970">
            <v>0</v>
          </cell>
          <cell r="E2970">
            <v>0</v>
          </cell>
          <cell r="F2970">
            <v>31660.31</v>
          </cell>
          <cell r="G2970">
            <v>-31660.31</v>
          </cell>
        </row>
        <row r="2971">
          <cell r="A2971" t="str">
            <v>600826.SH</v>
          </cell>
          <cell r="B2971" t="str">
            <v>兰生股份</v>
          </cell>
          <cell r="C2971">
            <v>0</v>
          </cell>
          <cell r="D2971">
            <v>0</v>
          </cell>
          <cell r="E2971">
            <v>0</v>
          </cell>
          <cell r="F2971">
            <v>244903.73</v>
          </cell>
          <cell r="G2971">
            <v>-244903.73</v>
          </cell>
        </row>
        <row r="2972">
          <cell r="A2972" t="str">
            <v>600837.SH</v>
          </cell>
          <cell r="B2972" t="str">
            <v>海通证券</v>
          </cell>
          <cell r="C2972">
            <v>0</v>
          </cell>
          <cell r="D2972">
            <v>0</v>
          </cell>
          <cell r="E2972">
            <v>0</v>
          </cell>
          <cell r="F2972">
            <v>-65582112.76</v>
          </cell>
          <cell r="G2972">
            <v>65582112.76</v>
          </cell>
        </row>
        <row r="2973">
          <cell r="A2973" t="str">
            <v>600824.SH</v>
          </cell>
          <cell r="B2973" t="str">
            <v>益民集团</v>
          </cell>
          <cell r="C2973">
            <v>0</v>
          </cell>
          <cell r="D2973">
            <v>0</v>
          </cell>
          <cell r="E2973">
            <v>0</v>
          </cell>
          <cell r="F2973">
            <v>41637.33</v>
          </cell>
          <cell r="G2973">
            <v>-41637.33</v>
          </cell>
        </row>
        <row r="2974">
          <cell r="A2974" t="str">
            <v>600856.SH</v>
          </cell>
          <cell r="B2974" t="str">
            <v>*ST中天</v>
          </cell>
          <cell r="C2974">
            <v>0</v>
          </cell>
          <cell r="D2974">
            <v>0</v>
          </cell>
          <cell r="E2974">
            <v>0</v>
          </cell>
          <cell r="F2974">
            <v>-4791112.89</v>
          </cell>
          <cell r="G2974">
            <v>4791112.89</v>
          </cell>
        </row>
        <row r="2975">
          <cell r="A2975" t="str">
            <v>600843.SH</v>
          </cell>
          <cell r="B2975" t="str">
            <v>上工申贝</v>
          </cell>
          <cell r="C2975">
            <v>0</v>
          </cell>
          <cell r="D2975">
            <v>0</v>
          </cell>
          <cell r="E2975">
            <v>0</v>
          </cell>
          <cell r="F2975">
            <v>12340866.84</v>
          </cell>
          <cell r="G2975">
            <v>-12340866.84</v>
          </cell>
        </row>
        <row r="2976">
          <cell r="A2976" t="str">
            <v>600839.SH</v>
          </cell>
          <cell r="B2976" t="str">
            <v>四川长虹</v>
          </cell>
          <cell r="C2976">
            <v>0</v>
          </cell>
          <cell r="D2976">
            <v>0</v>
          </cell>
          <cell r="E2976">
            <v>0</v>
          </cell>
          <cell r="F2976">
            <v>857187.53</v>
          </cell>
          <cell r="G2976">
            <v>-857187.53</v>
          </cell>
        </row>
        <row r="2977">
          <cell r="A2977" t="str">
            <v>600860.SH</v>
          </cell>
          <cell r="B2977" t="str">
            <v>京城股份</v>
          </cell>
          <cell r="C2977">
            <v>0</v>
          </cell>
          <cell r="D2977">
            <v>0</v>
          </cell>
          <cell r="E2977">
            <v>0</v>
          </cell>
          <cell r="F2977">
            <v>122252.07</v>
          </cell>
          <cell r="G2977">
            <v>-122252.07</v>
          </cell>
        </row>
        <row r="2978">
          <cell r="A2978" t="str">
            <v>600810.SH</v>
          </cell>
          <cell r="B2978" t="str">
            <v>神马股份</v>
          </cell>
          <cell r="C2978">
            <v>0</v>
          </cell>
          <cell r="D2978">
            <v>0</v>
          </cell>
          <cell r="E2978">
            <v>0</v>
          </cell>
          <cell r="F2978">
            <v>-357732.54</v>
          </cell>
          <cell r="G2978">
            <v>357732.54</v>
          </cell>
        </row>
        <row r="2979">
          <cell r="A2979" t="str">
            <v>600833.SH</v>
          </cell>
          <cell r="B2979" t="str">
            <v>第一医药</v>
          </cell>
          <cell r="C2979">
            <v>0</v>
          </cell>
          <cell r="D2979">
            <v>0</v>
          </cell>
          <cell r="E2979">
            <v>0</v>
          </cell>
          <cell r="F2979">
            <v>1910480.56</v>
          </cell>
          <cell r="G2979">
            <v>-1910480.56</v>
          </cell>
        </row>
        <row r="2980">
          <cell r="A2980" t="str">
            <v>600845.SH</v>
          </cell>
          <cell r="B2980" t="str">
            <v>宝信软件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</row>
        <row r="2981">
          <cell r="A2981" t="str">
            <v>600830.SH</v>
          </cell>
          <cell r="B2981" t="str">
            <v>香溢融通</v>
          </cell>
          <cell r="C2981">
            <v>0</v>
          </cell>
          <cell r="D2981">
            <v>0</v>
          </cell>
          <cell r="E2981">
            <v>0</v>
          </cell>
          <cell r="F2981">
            <v>-15757.16</v>
          </cell>
          <cell r="G2981">
            <v>15757.16</v>
          </cell>
        </row>
        <row r="2982">
          <cell r="A2982" t="str">
            <v>600986.SH</v>
          </cell>
          <cell r="B2982" t="str">
            <v>浙文互联</v>
          </cell>
          <cell r="C2982">
            <v>0</v>
          </cell>
          <cell r="D2982">
            <v>0</v>
          </cell>
          <cell r="E2982">
            <v>0</v>
          </cell>
          <cell r="F2982">
            <v>-333625.79</v>
          </cell>
          <cell r="G2982">
            <v>333625.79</v>
          </cell>
        </row>
        <row r="2983">
          <cell r="A2983" t="str">
            <v>600834.SH</v>
          </cell>
          <cell r="B2983" t="str">
            <v>申通地铁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</row>
        <row r="2984">
          <cell r="A2984" t="str">
            <v>600992.SH</v>
          </cell>
          <cell r="B2984" t="str">
            <v>贵绳股份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</row>
        <row r="2985">
          <cell r="A2985" t="str">
            <v>600967.SH</v>
          </cell>
          <cell r="B2985" t="str">
            <v>内蒙一机</v>
          </cell>
          <cell r="C2985">
            <v>0</v>
          </cell>
          <cell r="D2985">
            <v>0</v>
          </cell>
          <cell r="E2985">
            <v>0</v>
          </cell>
          <cell r="F2985">
            <v>6314115.57</v>
          </cell>
          <cell r="G2985">
            <v>-6314115.57</v>
          </cell>
        </row>
        <row r="2986">
          <cell r="A2986" t="str">
            <v>600851.SH</v>
          </cell>
          <cell r="B2986" t="str">
            <v>海欣股份</v>
          </cell>
          <cell r="C2986">
            <v>0</v>
          </cell>
          <cell r="D2986">
            <v>0</v>
          </cell>
          <cell r="E2986">
            <v>0</v>
          </cell>
          <cell r="F2986">
            <v>-286567.92</v>
          </cell>
          <cell r="G2986">
            <v>286567.92</v>
          </cell>
        </row>
        <row r="2987">
          <cell r="A2987" t="str">
            <v>600858.SH</v>
          </cell>
          <cell r="B2987" t="str">
            <v>银座股份</v>
          </cell>
          <cell r="C2987">
            <v>0</v>
          </cell>
          <cell r="D2987">
            <v>0</v>
          </cell>
          <cell r="E2987">
            <v>0</v>
          </cell>
          <cell r="F2987">
            <v>550505.09</v>
          </cell>
          <cell r="G2987">
            <v>-550505.09</v>
          </cell>
        </row>
        <row r="2988">
          <cell r="A2988" t="str">
            <v>600854.SH</v>
          </cell>
          <cell r="B2988" t="str">
            <v>春兰股份</v>
          </cell>
          <cell r="C2988">
            <v>0</v>
          </cell>
          <cell r="D2988">
            <v>0</v>
          </cell>
          <cell r="E2988">
            <v>0</v>
          </cell>
          <cell r="F2988">
            <v>3033.64</v>
          </cell>
          <cell r="G2988">
            <v>-3033.64</v>
          </cell>
        </row>
        <row r="2989">
          <cell r="A2989" t="str">
            <v>600866.SH</v>
          </cell>
          <cell r="B2989" t="str">
            <v>星湖科技</v>
          </cell>
          <cell r="C2989">
            <v>0</v>
          </cell>
          <cell r="D2989">
            <v>0</v>
          </cell>
          <cell r="E2989">
            <v>0</v>
          </cell>
          <cell r="F2989">
            <v>654978.01</v>
          </cell>
          <cell r="G2989">
            <v>-654978.01</v>
          </cell>
        </row>
        <row r="2990">
          <cell r="A2990" t="str">
            <v>600835.SH</v>
          </cell>
          <cell r="B2990" t="str">
            <v>上海机电</v>
          </cell>
          <cell r="C2990">
            <v>0</v>
          </cell>
          <cell r="D2990">
            <v>0</v>
          </cell>
          <cell r="E2990">
            <v>0</v>
          </cell>
          <cell r="F2990">
            <v>-2184801.93</v>
          </cell>
          <cell r="G2990">
            <v>2184801.93</v>
          </cell>
        </row>
        <row r="2991">
          <cell r="A2991" t="str">
            <v>600984.SH</v>
          </cell>
          <cell r="B2991" t="str">
            <v>建设机械</v>
          </cell>
          <cell r="C2991">
            <v>0</v>
          </cell>
          <cell r="D2991">
            <v>0</v>
          </cell>
          <cell r="E2991">
            <v>0</v>
          </cell>
          <cell r="F2991">
            <v>-1984781.5</v>
          </cell>
          <cell r="G2991">
            <v>1984781.5</v>
          </cell>
        </row>
        <row r="2992">
          <cell r="A2992" t="str">
            <v>600859.SH</v>
          </cell>
          <cell r="B2992" t="str">
            <v>王府井</v>
          </cell>
          <cell r="C2992">
            <v>0</v>
          </cell>
          <cell r="D2992">
            <v>0</v>
          </cell>
          <cell r="E2992">
            <v>0</v>
          </cell>
          <cell r="F2992">
            <v>1704269.31</v>
          </cell>
          <cell r="G2992">
            <v>-1704269.31</v>
          </cell>
        </row>
        <row r="2993">
          <cell r="A2993" t="str">
            <v>600861.SH</v>
          </cell>
          <cell r="B2993" t="str">
            <v>北京城乡</v>
          </cell>
          <cell r="C2993">
            <v>0</v>
          </cell>
          <cell r="D2993">
            <v>0</v>
          </cell>
          <cell r="E2993">
            <v>0</v>
          </cell>
          <cell r="F2993">
            <v>-346159.95</v>
          </cell>
          <cell r="G2993">
            <v>346159.95</v>
          </cell>
        </row>
        <row r="2994">
          <cell r="A2994" t="str">
            <v>601007.SH</v>
          </cell>
          <cell r="B2994" t="str">
            <v>金陵饭店</v>
          </cell>
          <cell r="C2994">
            <v>0</v>
          </cell>
          <cell r="D2994">
            <v>0</v>
          </cell>
          <cell r="E2994">
            <v>0</v>
          </cell>
          <cell r="F2994">
            <v>8113.41</v>
          </cell>
          <cell r="G2994">
            <v>-8113.41</v>
          </cell>
        </row>
        <row r="2995">
          <cell r="A2995" t="str">
            <v>600870.SH</v>
          </cell>
          <cell r="B2995" t="str">
            <v>*ST厦华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</row>
        <row r="2996">
          <cell r="A2996" t="str">
            <v>600846.SH</v>
          </cell>
          <cell r="B2996" t="str">
            <v>同济科技</v>
          </cell>
          <cell r="C2996">
            <v>0</v>
          </cell>
          <cell r="D2996">
            <v>0</v>
          </cell>
          <cell r="E2996">
            <v>0</v>
          </cell>
          <cell r="F2996">
            <v>5930791.25</v>
          </cell>
          <cell r="G2996">
            <v>-5930791.25</v>
          </cell>
        </row>
        <row r="2997">
          <cell r="A2997" t="str">
            <v>600873.SH</v>
          </cell>
          <cell r="B2997" t="str">
            <v>梅花生物</v>
          </cell>
          <cell r="C2997">
            <v>0</v>
          </cell>
          <cell r="D2997">
            <v>0</v>
          </cell>
          <cell r="E2997">
            <v>0</v>
          </cell>
          <cell r="F2997">
            <v>1287648.57</v>
          </cell>
          <cell r="G2997">
            <v>-1287648.57</v>
          </cell>
        </row>
        <row r="2998">
          <cell r="A2998" t="str">
            <v>601003.SH</v>
          </cell>
          <cell r="B2998" t="str">
            <v>柳钢股份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</row>
        <row r="2999">
          <cell r="A2999" t="str">
            <v>600960.SH</v>
          </cell>
          <cell r="B2999" t="str">
            <v>渤海汽车</v>
          </cell>
          <cell r="C2999">
            <v>0</v>
          </cell>
          <cell r="D2999">
            <v>0</v>
          </cell>
          <cell r="E2999">
            <v>0</v>
          </cell>
          <cell r="F2999">
            <v>-1108697.36</v>
          </cell>
          <cell r="G2999">
            <v>1108697.36</v>
          </cell>
        </row>
        <row r="3000">
          <cell r="A3000" t="str">
            <v>600965.SH</v>
          </cell>
          <cell r="B3000" t="str">
            <v>福成股份</v>
          </cell>
          <cell r="C3000">
            <v>0</v>
          </cell>
          <cell r="D3000">
            <v>0</v>
          </cell>
          <cell r="E3000">
            <v>0</v>
          </cell>
          <cell r="F3000">
            <v>79871.31</v>
          </cell>
          <cell r="G3000">
            <v>-79871.31</v>
          </cell>
        </row>
        <row r="3001">
          <cell r="A3001" t="str">
            <v>600970.SH</v>
          </cell>
          <cell r="B3001" t="str">
            <v>中材国际</v>
          </cell>
          <cell r="C3001">
            <v>0</v>
          </cell>
          <cell r="D3001">
            <v>0</v>
          </cell>
          <cell r="E3001">
            <v>0</v>
          </cell>
          <cell r="F3001">
            <v>18085767.66</v>
          </cell>
          <cell r="G3001">
            <v>-18085767.66</v>
          </cell>
        </row>
        <row r="3002">
          <cell r="A3002" t="str">
            <v>600973.SH</v>
          </cell>
          <cell r="B3002" t="str">
            <v>宝胜股份</v>
          </cell>
          <cell r="C3002">
            <v>0</v>
          </cell>
          <cell r="D3002">
            <v>0</v>
          </cell>
          <cell r="E3002">
            <v>0</v>
          </cell>
          <cell r="F3002">
            <v>225207.19</v>
          </cell>
          <cell r="G3002">
            <v>-225207.19</v>
          </cell>
        </row>
        <row r="3003">
          <cell r="A3003" t="str">
            <v>600980.SH</v>
          </cell>
          <cell r="B3003" t="str">
            <v>北矿科技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</row>
        <row r="3004">
          <cell r="A3004" t="str">
            <v>600971.SH</v>
          </cell>
          <cell r="B3004" t="str">
            <v>恒源煤电</v>
          </cell>
          <cell r="C3004">
            <v>0</v>
          </cell>
          <cell r="D3004">
            <v>0</v>
          </cell>
          <cell r="E3004">
            <v>0</v>
          </cell>
          <cell r="F3004">
            <v>-10762.85</v>
          </cell>
          <cell r="G3004">
            <v>10762.85</v>
          </cell>
        </row>
        <row r="3005">
          <cell r="A3005" t="str">
            <v>600872.SH</v>
          </cell>
          <cell r="B3005" t="str">
            <v>中炬高新</v>
          </cell>
          <cell r="C3005">
            <v>0</v>
          </cell>
          <cell r="D3005">
            <v>0</v>
          </cell>
          <cell r="E3005">
            <v>0</v>
          </cell>
          <cell r="F3005">
            <v>-153619.03</v>
          </cell>
          <cell r="G3005">
            <v>153619.03</v>
          </cell>
        </row>
        <row r="3006">
          <cell r="A3006" t="str">
            <v>600958.SH</v>
          </cell>
          <cell r="B3006" t="str">
            <v>东方证券</v>
          </cell>
          <cell r="C3006">
            <v>0</v>
          </cell>
          <cell r="D3006">
            <v>0</v>
          </cell>
          <cell r="E3006">
            <v>0</v>
          </cell>
          <cell r="F3006">
            <v>31020.73</v>
          </cell>
          <cell r="G3006">
            <v>-31020.73</v>
          </cell>
        </row>
        <row r="3007">
          <cell r="A3007" t="str">
            <v>600962.SH</v>
          </cell>
          <cell r="B3007" t="str">
            <v>国投中鲁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</row>
        <row r="3008">
          <cell r="A3008" t="str">
            <v>600982.SH</v>
          </cell>
          <cell r="B3008" t="str">
            <v>宁波能源</v>
          </cell>
          <cell r="C3008">
            <v>0</v>
          </cell>
          <cell r="D3008">
            <v>0</v>
          </cell>
          <cell r="E3008">
            <v>0</v>
          </cell>
          <cell r="F3008">
            <v>-258103.95</v>
          </cell>
          <cell r="G3008">
            <v>258103.95</v>
          </cell>
        </row>
        <row r="3009">
          <cell r="A3009" t="str">
            <v>600869.SH</v>
          </cell>
          <cell r="B3009" t="str">
            <v>远东股份</v>
          </cell>
          <cell r="C3009">
            <v>0</v>
          </cell>
          <cell r="D3009">
            <v>0</v>
          </cell>
          <cell r="E3009">
            <v>0</v>
          </cell>
          <cell r="F3009">
            <v>9148087.67</v>
          </cell>
          <cell r="G3009">
            <v>-9148087.67</v>
          </cell>
        </row>
        <row r="3010">
          <cell r="A3010" t="str">
            <v>600999.SH</v>
          </cell>
          <cell r="B3010" t="str">
            <v>招商证券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</row>
        <row r="3011">
          <cell r="A3011" t="str">
            <v>600871.SH</v>
          </cell>
          <cell r="B3011" t="str">
            <v>石化油服</v>
          </cell>
          <cell r="C3011">
            <v>0</v>
          </cell>
          <cell r="D3011">
            <v>0</v>
          </cell>
          <cell r="E3011">
            <v>0</v>
          </cell>
          <cell r="F3011">
            <v>65957000</v>
          </cell>
          <cell r="G3011">
            <v>-65957000</v>
          </cell>
        </row>
        <row r="3012">
          <cell r="A3012" t="str">
            <v>601015.SH</v>
          </cell>
          <cell r="B3012" t="str">
            <v>陕西黑猫</v>
          </cell>
          <cell r="C3012">
            <v>0</v>
          </cell>
          <cell r="D3012">
            <v>0</v>
          </cell>
          <cell r="E3012">
            <v>0</v>
          </cell>
          <cell r="F3012">
            <v>219731.77</v>
          </cell>
          <cell r="G3012">
            <v>-219731.77</v>
          </cell>
        </row>
        <row r="3013">
          <cell r="A3013" t="str">
            <v>601000.SH</v>
          </cell>
          <cell r="B3013" t="str">
            <v>唐山港</v>
          </cell>
          <cell r="C3013">
            <v>0</v>
          </cell>
          <cell r="D3013">
            <v>0</v>
          </cell>
          <cell r="E3013">
            <v>0</v>
          </cell>
          <cell r="F3013">
            <v>236664829.2</v>
          </cell>
          <cell r="G3013">
            <v>-236664829.2</v>
          </cell>
        </row>
        <row r="3014">
          <cell r="A3014" t="str">
            <v>601011.SH</v>
          </cell>
          <cell r="B3014" t="str">
            <v>宝泰隆</v>
          </cell>
          <cell r="C3014">
            <v>0</v>
          </cell>
          <cell r="D3014">
            <v>0</v>
          </cell>
          <cell r="E3014">
            <v>0</v>
          </cell>
          <cell r="F3014">
            <v>10189.77</v>
          </cell>
          <cell r="G3014">
            <v>-10189.77</v>
          </cell>
        </row>
        <row r="3015">
          <cell r="A3015" t="str">
            <v>600995.SH</v>
          </cell>
          <cell r="B3015" t="str">
            <v>文山电力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</row>
        <row r="3016">
          <cell r="A3016" t="str">
            <v>601001.SH</v>
          </cell>
          <cell r="B3016" t="str">
            <v>晋控煤业</v>
          </cell>
          <cell r="C3016">
            <v>0</v>
          </cell>
          <cell r="D3016">
            <v>0</v>
          </cell>
          <cell r="E3016">
            <v>0</v>
          </cell>
          <cell r="F3016">
            <v>210528000</v>
          </cell>
          <cell r="G3016">
            <v>-210528000</v>
          </cell>
        </row>
        <row r="3017">
          <cell r="A3017" t="str">
            <v>600988.SH</v>
          </cell>
          <cell r="B3017" t="str">
            <v>赤峰黄金</v>
          </cell>
          <cell r="C3017">
            <v>0</v>
          </cell>
          <cell r="D3017">
            <v>0</v>
          </cell>
          <cell r="E3017">
            <v>0</v>
          </cell>
          <cell r="F3017">
            <v>-230381.4</v>
          </cell>
          <cell r="G3017">
            <v>230381.4</v>
          </cell>
        </row>
        <row r="3018">
          <cell r="A3018" t="str">
            <v>601018.SH</v>
          </cell>
          <cell r="B3018" t="str">
            <v>宁波港</v>
          </cell>
          <cell r="C3018">
            <v>0</v>
          </cell>
          <cell r="D3018">
            <v>0</v>
          </cell>
          <cell r="E3018">
            <v>0</v>
          </cell>
          <cell r="F3018">
            <v>15127000</v>
          </cell>
          <cell r="G3018">
            <v>-15127000</v>
          </cell>
        </row>
        <row r="3019">
          <cell r="A3019" t="str">
            <v>601008.SH</v>
          </cell>
          <cell r="B3019" t="str">
            <v>连云港</v>
          </cell>
          <cell r="C3019">
            <v>0</v>
          </cell>
          <cell r="D3019">
            <v>0</v>
          </cell>
          <cell r="E3019">
            <v>0</v>
          </cell>
          <cell r="F3019">
            <v>4465903.37</v>
          </cell>
          <cell r="G3019">
            <v>-4465903.37</v>
          </cell>
        </row>
        <row r="3020">
          <cell r="A3020" t="str">
            <v>601010.SH</v>
          </cell>
          <cell r="B3020" t="str">
            <v>文峰股份</v>
          </cell>
          <cell r="C3020">
            <v>0</v>
          </cell>
          <cell r="D3020">
            <v>0</v>
          </cell>
          <cell r="E3020">
            <v>0</v>
          </cell>
          <cell r="F3020">
            <v>38881.71</v>
          </cell>
          <cell r="G3020">
            <v>-38881.71</v>
          </cell>
        </row>
        <row r="3021">
          <cell r="A3021" t="str">
            <v>601111.SH</v>
          </cell>
          <cell r="B3021" t="str">
            <v>中国国航</v>
          </cell>
          <cell r="C3021">
            <v>0</v>
          </cell>
          <cell r="D3021">
            <v>0</v>
          </cell>
          <cell r="E3021">
            <v>0</v>
          </cell>
          <cell r="F3021">
            <v>25796000</v>
          </cell>
          <cell r="G3021">
            <v>-25796000</v>
          </cell>
        </row>
        <row r="3022">
          <cell r="A3022" t="str">
            <v>601020.SH</v>
          </cell>
          <cell r="B3022" t="str">
            <v>ST华钰</v>
          </cell>
          <cell r="C3022">
            <v>0</v>
          </cell>
          <cell r="D3022">
            <v>0</v>
          </cell>
          <cell r="E3022">
            <v>0</v>
          </cell>
          <cell r="F3022">
            <v>856.34</v>
          </cell>
          <cell r="G3022">
            <v>-856.34</v>
          </cell>
        </row>
        <row r="3023">
          <cell r="A3023" t="str">
            <v>601107.SH</v>
          </cell>
          <cell r="B3023" t="str">
            <v>四川成渝</v>
          </cell>
          <cell r="C3023">
            <v>0</v>
          </cell>
          <cell r="D3023">
            <v>0</v>
          </cell>
          <cell r="E3023">
            <v>0</v>
          </cell>
          <cell r="F3023">
            <v>1353101.67</v>
          </cell>
          <cell r="G3023">
            <v>-1353101.67</v>
          </cell>
        </row>
        <row r="3024">
          <cell r="A3024" t="str">
            <v>601198.SH</v>
          </cell>
          <cell r="B3024" t="str">
            <v>东兴证券</v>
          </cell>
          <cell r="C3024">
            <v>0</v>
          </cell>
          <cell r="D3024">
            <v>0</v>
          </cell>
          <cell r="E3024">
            <v>0</v>
          </cell>
          <cell r="F3024">
            <v>774133.63</v>
          </cell>
          <cell r="G3024">
            <v>-774133.63</v>
          </cell>
        </row>
        <row r="3025">
          <cell r="A3025" t="str">
            <v>601168.SH</v>
          </cell>
          <cell r="B3025" t="str">
            <v>西部矿业</v>
          </cell>
          <cell r="C3025">
            <v>0</v>
          </cell>
          <cell r="D3025">
            <v>0</v>
          </cell>
          <cell r="E3025">
            <v>0</v>
          </cell>
          <cell r="F3025">
            <v>55864</v>
          </cell>
          <cell r="G3025">
            <v>-55864</v>
          </cell>
        </row>
        <row r="3026">
          <cell r="A3026" t="str">
            <v>601137.SH</v>
          </cell>
          <cell r="B3026" t="str">
            <v>博威合金</v>
          </cell>
          <cell r="C3026">
            <v>0</v>
          </cell>
          <cell r="D3026">
            <v>0</v>
          </cell>
          <cell r="E3026">
            <v>0</v>
          </cell>
          <cell r="F3026">
            <v>-202496.92</v>
          </cell>
          <cell r="G3026">
            <v>202496.92</v>
          </cell>
        </row>
        <row r="3027">
          <cell r="A3027" t="str">
            <v>601058.SH</v>
          </cell>
          <cell r="B3027" t="str">
            <v>赛轮轮胎</v>
          </cell>
          <cell r="C3027">
            <v>0</v>
          </cell>
          <cell r="D3027">
            <v>0</v>
          </cell>
          <cell r="E3027">
            <v>0</v>
          </cell>
          <cell r="F3027">
            <v>37597.2</v>
          </cell>
          <cell r="G3027">
            <v>-37597.2</v>
          </cell>
        </row>
        <row r="3028">
          <cell r="A3028" t="str">
            <v>601126.SH</v>
          </cell>
          <cell r="B3028" t="str">
            <v>四方股份</v>
          </cell>
          <cell r="C3028">
            <v>0</v>
          </cell>
          <cell r="D3028">
            <v>0</v>
          </cell>
          <cell r="E3028">
            <v>0</v>
          </cell>
          <cell r="F3028">
            <v>824867.79</v>
          </cell>
          <cell r="G3028">
            <v>-824867.79</v>
          </cell>
        </row>
        <row r="3029">
          <cell r="A3029" t="str">
            <v>601069.SH</v>
          </cell>
          <cell r="B3029" t="str">
            <v>西部黄金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</row>
        <row r="3030">
          <cell r="A3030" t="str">
            <v>601186.SH</v>
          </cell>
          <cell r="B3030" t="str">
            <v>中国铁建</v>
          </cell>
          <cell r="C3030">
            <v>0</v>
          </cell>
          <cell r="D3030">
            <v>0</v>
          </cell>
          <cell r="E3030">
            <v>0</v>
          </cell>
          <cell r="F3030">
            <v>261001000</v>
          </cell>
          <cell r="G3030">
            <v>-261001000</v>
          </cell>
        </row>
        <row r="3031">
          <cell r="A3031" t="str">
            <v>601139.SH</v>
          </cell>
          <cell r="B3031" t="str">
            <v>深圳燃气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</row>
        <row r="3032">
          <cell r="A3032" t="str">
            <v>601113.SH</v>
          </cell>
          <cell r="B3032" t="str">
            <v>ST华鼎</v>
          </cell>
          <cell r="C3032">
            <v>0</v>
          </cell>
          <cell r="D3032">
            <v>0</v>
          </cell>
          <cell r="E3032">
            <v>0</v>
          </cell>
          <cell r="F3032">
            <v>-14716.94</v>
          </cell>
          <cell r="G3032">
            <v>14716.94</v>
          </cell>
        </row>
        <row r="3033">
          <cell r="A3033" t="str">
            <v>601208.SH</v>
          </cell>
          <cell r="B3033" t="str">
            <v>东材科技</v>
          </cell>
          <cell r="C3033">
            <v>0</v>
          </cell>
          <cell r="D3033">
            <v>0</v>
          </cell>
          <cell r="E3033">
            <v>0</v>
          </cell>
          <cell r="F3033">
            <v>52135.44</v>
          </cell>
          <cell r="G3033">
            <v>-52135.44</v>
          </cell>
        </row>
        <row r="3034">
          <cell r="A3034" t="str">
            <v>601117.SH</v>
          </cell>
          <cell r="B3034" t="str">
            <v>中国化学</v>
          </cell>
          <cell r="C3034">
            <v>0</v>
          </cell>
          <cell r="D3034">
            <v>0</v>
          </cell>
          <cell r="E3034">
            <v>0</v>
          </cell>
          <cell r="F3034">
            <v>3041949.86</v>
          </cell>
          <cell r="G3034">
            <v>-3041949.86</v>
          </cell>
        </row>
        <row r="3035">
          <cell r="A3035" t="str">
            <v>601199.SH</v>
          </cell>
          <cell r="B3035" t="str">
            <v>江南水务</v>
          </cell>
          <cell r="C3035">
            <v>0</v>
          </cell>
          <cell r="D3035">
            <v>0</v>
          </cell>
          <cell r="E3035">
            <v>0</v>
          </cell>
          <cell r="F3035">
            <v>-189957.77</v>
          </cell>
          <cell r="G3035">
            <v>189957.77</v>
          </cell>
        </row>
        <row r="3036">
          <cell r="A3036" t="str">
            <v>601177.SH</v>
          </cell>
          <cell r="B3036" t="str">
            <v>杭齿前进</v>
          </cell>
          <cell r="C3036">
            <v>0</v>
          </cell>
          <cell r="D3036">
            <v>0</v>
          </cell>
          <cell r="E3036">
            <v>0</v>
          </cell>
          <cell r="F3036">
            <v>355198.64</v>
          </cell>
          <cell r="G3036">
            <v>-355198.64</v>
          </cell>
        </row>
        <row r="3037">
          <cell r="A3037" t="str">
            <v>601163.SH</v>
          </cell>
          <cell r="B3037" t="str">
            <v>三角轮胎</v>
          </cell>
          <cell r="C3037">
            <v>0</v>
          </cell>
          <cell r="D3037">
            <v>0</v>
          </cell>
          <cell r="E3037">
            <v>0</v>
          </cell>
          <cell r="F3037">
            <v>271489.82</v>
          </cell>
          <cell r="G3037">
            <v>-271489.82</v>
          </cell>
        </row>
        <row r="3038">
          <cell r="A3038" t="str">
            <v>601155.SH</v>
          </cell>
          <cell r="B3038" t="str">
            <v>新城控股</v>
          </cell>
          <cell r="C3038">
            <v>0</v>
          </cell>
          <cell r="D3038">
            <v>0</v>
          </cell>
          <cell r="E3038">
            <v>0</v>
          </cell>
          <cell r="F3038">
            <v>-653619</v>
          </cell>
          <cell r="G3038">
            <v>653619</v>
          </cell>
        </row>
        <row r="3039">
          <cell r="A3039" t="str">
            <v>601226.SH</v>
          </cell>
          <cell r="B3039" t="str">
            <v>华电重工</v>
          </cell>
          <cell r="C3039">
            <v>0</v>
          </cell>
          <cell r="D3039">
            <v>0</v>
          </cell>
          <cell r="E3039">
            <v>0</v>
          </cell>
          <cell r="F3039">
            <v>56672.31</v>
          </cell>
          <cell r="G3039">
            <v>-56672.31</v>
          </cell>
        </row>
        <row r="3040">
          <cell r="A3040" t="str">
            <v>601222.SH</v>
          </cell>
          <cell r="B3040" t="str">
            <v>林洋能源</v>
          </cell>
          <cell r="C3040">
            <v>0</v>
          </cell>
          <cell r="D3040">
            <v>0</v>
          </cell>
          <cell r="E3040">
            <v>0</v>
          </cell>
          <cell r="F3040">
            <v>-2726370.72</v>
          </cell>
          <cell r="G3040">
            <v>2726370.72</v>
          </cell>
        </row>
        <row r="3041">
          <cell r="A3041" t="str">
            <v>601216.SH</v>
          </cell>
          <cell r="B3041" t="str">
            <v>君正集团</v>
          </cell>
          <cell r="C3041">
            <v>0</v>
          </cell>
          <cell r="D3041">
            <v>0</v>
          </cell>
          <cell r="E3041">
            <v>0</v>
          </cell>
          <cell r="F3041">
            <v>2256950.47</v>
          </cell>
          <cell r="G3041">
            <v>-2256950.47</v>
          </cell>
        </row>
        <row r="3042">
          <cell r="A3042" t="str">
            <v>601229.SH</v>
          </cell>
          <cell r="B3042" t="str">
            <v>上海银行</v>
          </cell>
          <cell r="C3042">
            <v>0</v>
          </cell>
          <cell r="D3042">
            <v>0</v>
          </cell>
          <cell r="E3042">
            <v>0</v>
          </cell>
          <cell r="F3042">
            <v>-1970000</v>
          </cell>
          <cell r="G3042">
            <v>1970000</v>
          </cell>
        </row>
        <row r="3043">
          <cell r="A3043" t="str">
            <v>601377.SH</v>
          </cell>
          <cell r="B3043" t="str">
            <v>兴业证券</v>
          </cell>
          <cell r="C3043">
            <v>0</v>
          </cell>
          <cell r="D3043">
            <v>0</v>
          </cell>
          <cell r="E3043">
            <v>0</v>
          </cell>
          <cell r="F3043">
            <v>357080.83</v>
          </cell>
          <cell r="G3043">
            <v>-357080.83</v>
          </cell>
        </row>
        <row r="3044">
          <cell r="A3044" t="str">
            <v>601566.SH</v>
          </cell>
          <cell r="B3044" t="str">
            <v>九牧王</v>
          </cell>
          <cell r="C3044">
            <v>0</v>
          </cell>
          <cell r="D3044">
            <v>0</v>
          </cell>
          <cell r="E3044">
            <v>0</v>
          </cell>
          <cell r="F3044">
            <v>120369.72</v>
          </cell>
          <cell r="G3044">
            <v>-120369.72</v>
          </cell>
        </row>
        <row r="3045">
          <cell r="A3045" t="str">
            <v>601368.SH</v>
          </cell>
          <cell r="B3045" t="str">
            <v>绿城水务</v>
          </cell>
          <cell r="C3045">
            <v>0</v>
          </cell>
          <cell r="D3045">
            <v>0</v>
          </cell>
          <cell r="E3045">
            <v>0</v>
          </cell>
          <cell r="F3045">
            <v>-467299.88</v>
          </cell>
          <cell r="G3045">
            <v>467299.88</v>
          </cell>
        </row>
        <row r="3046">
          <cell r="A3046" t="str">
            <v>601500.SH</v>
          </cell>
          <cell r="B3046" t="str">
            <v>通用股份</v>
          </cell>
          <cell r="C3046">
            <v>0</v>
          </cell>
          <cell r="D3046">
            <v>0</v>
          </cell>
          <cell r="E3046">
            <v>0</v>
          </cell>
          <cell r="F3046">
            <v>11984550.71</v>
          </cell>
          <cell r="G3046">
            <v>-11984550.71</v>
          </cell>
        </row>
        <row r="3047">
          <cell r="A3047" t="str">
            <v>601388.SH</v>
          </cell>
          <cell r="B3047" t="str">
            <v>怡球资源</v>
          </cell>
          <cell r="C3047">
            <v>0</v>
          </cell>
          <cell r="D3047">
            <v>0</v>
          </cell>
          <cell r="E3047">
            <v>0</v>
          </cell>
          <cell r="F3047">
            <v>614980.77</v>
          </cell>
          <cell r="G3047">
            <v>-614980.77</v>
          </cell>
        </row>
        <row r="3048">
          <cell r="A3048" t="str">
            <v>601328.SH</v>
          </cell>
          <cell r="B3048" t="str">
            <v>交通银行</v>
          </cell>
          <cell r="C3048">
            <v>0</v>
          </cell>
          <cell r="D3048">
            <v>0</v>
          </cell>
          <cell r="E3048">
            <v>0</v>
          </cell>
          <cell r="F3048">
            <v>351000000</v>
          </cell>
          <cell r="G3048">
            <v>-351000000</v>
          </cell>
        </row>
        <row r="3049">
          <cell r="A3049" t="str">
            <v>601608.SH</v>
          </cell>
          <cell r="B3049" t="str">
            <v>中信重工</v>
          </cell>
          <cell r="C3049">
            <v>0</v>
          </cell>
          <cell r="D3049">
            <v>0</v>
          </cell>
          <cell r="E3049">
            <v>0</v>
          </cell>
          <cell r="F3049">
            <v>3133266.94</v>
          </cell>
          <cell r="G3049">
            <v>-3133266.94</v>
          </cell>
        </row>
        <row r="3050">
          <cell r="A3050" t="str">
            <v>601579.SH</v>
          </cell>
          <cell r="B3050" t="str">
            <v>会稽山</v>
          </cell>
          <cell r="C3050">
            <v>0</v>
          </cell>
          <cell r="D3050">
            <v>0</v>
          </cell>
          <cell r="E3050">
            <v>0</v>
          </cell>
          <cell r="F3050">
            <v>-307461.22</v>
          </cell>
          <cell r="G3050">
            <v>307461.22</v>
          </cell>
        </row>
        <row r="3051">
          <cell r="A3051" t="str">
            <v>601336.SH</v>
          </cell>
          <cell r="B3051" t="str">
            <v>新华保险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</row>
        <row r="3052">
          <cell r="A3052" t="str">
            <v>601789.SH</v>
          </cell>
          <cell r="B3052" t="str">
            <v>宁波建工</v>
          </cell>
          <cell r="C3052">
            <v>0</v>
          </cell>
          <cell r="D3052">
            <v>0</v>
          </cell>
          <cell r="E3052">
            <v>0</v>
          </cell>
          <cell r="F3052">
            <v>73225535.93</v>
          </cell>
          <cell r="G3052">
            <v>-73225535.93</v>
          </cell>
        </row>
        <row r="3053">
          <cell r="A3053" t="str">
            <v>601233.SH</v>
          </cell>
          <cell r="B3053" t="str">
            <v>桐昆股份</v>
          </cell>
          <cell r="C3053">
            <v>0</v>
          </cell>
          <cell r="D3053">
            <v>0</v>
          </cell>
          <cell r="E3053">
            <v>0</v>
          </cell>
          <cell r="F3053">
            <v>-31365225.94</v>
          </cell>
          <cell r="G3053">
            <v>31365225.94</v>
          </cell>
        </row>
        <row r="3054">
          <cell r="A3054" t="str">
            <v>601700.SH</v>
          </cell>
          <cell r="B3054" t="str">
            <v>风范股份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</row>
        <row r="3055">
          <cell r="A3055" t="str">
            <v>601877.SH</v>
          </cell>
          <cell r="B3055" t="str">
            <v>正泰电器</v>
          </cell>
          <cell r="C3055">
            <v>0</v>
          </cell>
          <cell r="D3055">
            <v>0</v>
          </cell>
          <cell r="E3055">
            <v>0</v>
          </cell>
          <cell r="F3055">
            <v>3092676.24</v>
          </cell>
          <cell r="G3055">
            <v>-3092676.24</v>
          </cell>
        </row>
        <row r="3056">
          <cell r="A3056" t="str">
            <v>601607.SH</v>
          </cell>
          <cell r="B3056" t="str">
            <v>上海医药</v>
          </cell>
          <cell r="C3056">
            <v>0</v>
          </cell>
          <cell r="D3056">
            <v>0</v>
          </cell>
          <cell r="E3056">
            <v>0</v>
          </cell>
          <cell r="F3056">
            <v>6390217.59</v>
          </cell>
          <cell r="G3056">
            <v>-6390217.59</v>
          </cell>
        </row>
        <row r="3057">
          <cell r="A3057" t="str">
            <v>601595.SH</v>
          </cell>
          <cell r="B3057" t="str">
            <v>上海电影</v>
          </cell>
          <cell r="C3057">
            <v>0</v>
          </cell>
          <cell r="D3057">
            <v>0</v>
          </cell>
          <cell r="E3057">
            <v>0</v>
          </cell>
          <cell r="F3057">
            <v>400674.56</v>
          </cell>
          <cell r="G3057">
            <v>-400674.56</v>
          </cell>
        </row>
        <row r="3058">
          <cell r="A3058" t="str">
            <v>601878.SH</v>
          </cell>
          <cell r="B3058" t="str">
            <v>浙商证券</v>
          </cell>
          <cell r="C3058">
            <v>0</v>
          </cell>
          <cell r="D3058">
            <v>0</v>
          </cell>
          <cell r="E3058">
            <v>0</v>
          </cell>
          <cell r="F3058">
            <v>-18462.94</v>
          </cell>
          <cell r="G3058">
            <v>18462.94</v>
          </cell>
        </row>
        <row r="3059">
          <cell r="A3059" t="str">
            <v>601881.SH</v>
          </cell>
          <cell r="B3059" t="str">
            <v>中国银河</v>
          </cell>
          <cell r="C3059">
            <v>0</v>
          </cell>
          <cell r="D3059">
            <v>0</v>
          </cell>
          <cell r="E3059">
            <v>0</v>
          </cell>
          <cell r="F3059">
            <v>1275720.48</v>
          </cell>
          <cell r="G3059">
            <v>-1275720.48</v>
          </cell>
        </row>
        <row r="3060">
          <cell r="A3060" t="str">
            <v>601818.SH</v>
          </cell>
          <cell r="B3060" t="str">
            <v>光大银行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</row>
        <row r="3061">
          <cell r="A3061" t="str">
            <v>601601.SH</v>
          </cell>
          <cell r="B3061" t="str">
            <v>中国太保</v>
          </cell>
          <cell r="C3061">
            <v>0</v>
          </cell>
          <cell r="D3061">
            <v>0</v>
          </cell>
          <cell r="E3061">
            <v>0</v>
          </cell>
          <cell r="F3061">
            <v>2000000</v>
          </cell>
          <cell r="G3061">
            <v>-2000000</v>
          </cell>
        </row>
        <row r="3062">
          <cell r="A3062" t="str">
            <v>601890.SH</v>
          </cell>
          <cell r="B3062" t="str">
            <v>亚星锚链</v>
          </cell>
          <cell r="C3062">
            <v>0</v>
          </cell>
          <cell r="D3062">
            <v>0</v>
          </cell>
          <cell r="E3062">
            <v>0</v>
          </cell>
          <cell r="F3062">
            <v>264701.19</v>
          </cell>
          <cell r="G3062">
            <v>-264701.19</v>
          </cell>
        </row>
        <row r="3063">
          <cell r="A3063" t="str">
            <v>601811.SH</v>
          </cell>
          <cell r="B3063" t="str">
            <v>新华文轩</v>
          </cell>
          <cell r="C3063">
            <v>0</v>
          </cell>
          <cell r="D3063">
            <v>0</v>
          </cell>
          <cell r="E3063">
            <v>0</v>
          </cell>
          <cell r="F3063">
            <v>2000110.36</v>
          </cell>
          <cell r="G3063">
            <v>-2000110.36</v>
          </cell>
        </row>
        <row r="3064">
          <cell r="A3064" t="str">
            <v>601899.SH</v>
          </cell>
          <cell r="B3064" t="str">
            <v>紫金矿业</v>
          </cell>
          <cell r="C3064">
            <v>0</v>
          </cell>
          <cell r="D3064">
            <v>0</v>
          </cell>
          <cell r="E3064">
            <v>0</v>
          </cell>
          <cell r="F3064">
            <v>6268158</v>
          </cell>
          <cell r="G3064">
            <v>-6268158</v>
          </cell>
        </row>
        <row r="3065">
          <cell r="A3065" t="str">
            <v>601900.SH</v>
          </cell>
          <cell r="B3065" t="str">
            <v>南方传媒</v>
          </cell>
          <cell r="C3065">
            <v>0</v>
          </cell>
          <cell r="D3065">
            <v>0</v>
          </cell>
          <cell r="E3065">
            <v>0</v>
          </cell>
          <cell r="F3065">
            <v>570724.32</v>
          </cell>
          <cell r="G3065">
            <v>-570724.32</v>
          </cell>
        </row>
        <row r="3066">
          <cell r="A3066" t="str">
            <v>601798.SH</v>
          </cell>
          <cell r="B3066" t="str">
            <v>蓝科高新</v>
          </cell>
          <cell r="C3066">
            <v>0</v>
          </cell>
          <cell r="D3066">
            <v>0</v>
          </cell>
          <cell r="E3066">
            <v>0</v>
          </cell>
          <cell r="F3066">
            <v>0</v>
          </cell>
          <cell r="G3066">
            <v>0</v>
          </cell>
        </row>
        <row r="3067">
          <cell r="A3067" t="str">
            <v>601699.SH</v>
          </cell>
          <cell r="B3067" t="str">
            <v>潞安环能</v>
          </cell>
          <cell r="C3067">
            <v>0</v>
          </cell>
          <cell r="D3067">
            <v>0</v>
          </cell>
          <cell r="E3067">
            <v>0</v>
          </cell>
          <cell r="F3067">
            <v>-94691.06</v>
          </cell>
          <cell r="G3067">
            <v>94691.06</v>
          </cell>
        </row>
        <row r="3068">
          <cell r="A3068" t="str">
            <v>601788.SH</v>
          </cell>
          <cell r="B3068" t="str">
            <v>光大证券</v>
          </cell>
          <cell r="C3068">
            <v>0</v>
          </cell>
          <cell r="D3068">
            <v>0</v>
          </cell>
          <cell r="E3068">
            <v>0</v>
          </cell>
          <cell r="F3068">
            <v>-7555.31</v>
          </cell>
          <cell r="G3068">
            <v>7555.31</v>
          </cell>
        </row>
        <row r="3069">
          <cell r="A3069" t="str">
            <v>601866.SH</v>
          </cell>
          <cell r="B3069" t="str">
            <v>中远海发</v>
          </cell>
          <cell r="C3069">
            <v>0</v>
          </cell>
          <cell r="D3069">
            <v>0</v>
          </cell>
          <cell r="E3069">
            <v>0</v>
          </cell>
          <cell r="F3069">
            <v>6657596.5</v>
          </cell>
          <cell r="G3069">
            <v>-6657596.5</v>
          </cell>
        </row>
        <row r="3070">
          <cell r="A3070" t="str">
            <v>601886.SH</v>
          </cell>
          <cell r="B3070" t="str">
            <v>江河集团</v>
          </cell>
          <cell r="C3070">
            <v>0</v>
          </cell>
          <cell r="D3070">
            <v>0</v>
          </cell>
          <cell r="E3070">
            <v>0</v>
          </cell>
          <cell r="F3070">
            <v>2114074.88</v>
          </cell>
          <cell r="G3070">
            <v>-2114074.88</v>
          </cell>
        </row>
        <row r="3071">
          <cell r="A3071" t="str">
            <v>601880.SH</v>
          </cell>
          <cell r="B3071" t="str">
            <v>辽港股份</v>
          </cell>
          <cell r="C3071">
            <v>0</v>
          </cell>
          <cell r="D3071">
            <v>0</v>
          </cell>
          <cell r="E3071">
            <v>0</v>
          </cell>
          <cell r="F3071">
            <v>34970647.5</v>
          </cell>
          <cell r="G3071">
            <v>-34970647.5</v>
          </cell>
        </row>
        <row r="3072">
          <cell r="A3072" t="str">
            <v>601918.SH</v>
          </cell>
          <cell r="B3072" t="str">
            <v>新集能源</v>
          </cell>
          <cell r="C3072">
            <v>0</v>
          </cell>
          <cell r="D3072">
            <v>0</v>
          </cell>
          <cell r="E3072">
            <v>0</v>
          </cell>
          <cell r="F3072">
            <v>87400000</v>
          </cell>
          <cell r="G3072">
            <v>-87400000</v>
          </cell>
        </row>
        <row r="3073">
          <cell r="A3073" t="str">
            <v>601919.SH</v>
          </cell>
          <cell r="B3073" t="str">
            <v>中远海控</v>
          </cell>
          <cell r="C3073">
            <v>0</v>
          </cell>
          <cell r="D3073">
            <v>0</v>
          </cell>
          <cell r="E3073">
            <v>0</v>
          </cell>
          <cell r="F3073">
            <v>180299461.96</v>
          </cell>
          <cell r="G3073">
            <v>-180299461.96</v>
          </cell>
        </row>
        <row r="3074">
          <cell r="A3074" t="str">
            <v>601985.SH</v>
          </cell>
          <cell r="B3074" t="str">
            <v>中国核电</v>
          </cell>
          <cell r="C3074">
            <v>0</v>
          </cell>
          <cell r="D3074">
            <v>0</v>
          </cell>
          <cell r="E3074">
            <v>0</v>
          </cell>
          <cell r="F3074">
            <v>35293968.31</v>
          </cell>
          <cell r="G3074">
            <v>-35293968.31</v>
          </cell>
        </row>
        <row r="3075">
          <cell r="A3075" t="str">
            <v>601933.SH</v>
          </cell>
          <cell r="B3075" t="str">
            <v>永辉超市</v>
          </cell>
          <cell r="C3075">
            <v>0</v>
          </cell>
          <cell r="D3075">
            <v>0</v>
          </cell>
          <cell r="E3075">
            <v>0</v>
          </cell>
          <cell r="F3075">
            <v>22178121.78</v>
          </cell>
          <cell r="G3075">
            <v>-22178121.78</v>
          </cell>
        </row>
        <row r="3076">
          <cell r="A3076" t="str">
            <v>601952.SH</v>
          </cell>
          <cell r="B3076" t="str">
            <v>苏垦农发</v>
          </cell>
          <cell r="C3076">
            <v>0</v>
          </cell>
          <cell r="D3076">
            <v>0</v>
          </cell>
          <cell r="E3076">
            <v>0</v>
          </cell>
          <cell r="F3076">
            <v>21101572.04</v>
          </cell>
          <cell r="G3076">
            <v>-21101572.04</v>
          </cell>
        </row>
        <row r="3077">
          <cell r="A3077" t="str">
            <v>601929.SH</v>
          </cell>
          <cell r="B3077" t="str">
            <v>吉视传媒</v>
          </cell>
          <cell r="C3077">
            <v>0</v>
          </cell>
          <cell r="D3077">
            <v>0</v>
          </cell>
          <cell r="E3077">
            <v>0</v>
          </cell>
          <cell r="F3077">
            <v>-2112098.24</v>
          </cell>
          <cell r="G3077">
            <v>2112098.24</v>
          </cell>
        </row>
        <row r="3078">
          <cell r="A3078" t="str">
            <v>601988.SH</v>
          </cell>
          <cell r="B3078" t="str">
            <v>中国银行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</row>
        <row r="3079">
          <cell r="A3079" t="str">
            <v>601998.SH</v>
          </cell>
          <cell r="B3079" t="str">
            <v>中信银行</v>
          </cell>
          <cell r="C3079">
            <v>0</v>
          </cell>
          <cell r="D3079">
            <v>0</v>
          </cell>
          <cell r="E3079">
            <v>0</v>
          </cell>
          <cell r="F3079">
            <v>13000000</v>
          </cell>
          <cell r="G3079">
            <v>-13000000</v>
          </cell>
        </row>
        <row r="3080">
          <cell r="A3080" t="str">
            <v>601999.SH</v>
          </cell>
          <cell r="B3080" t="str">
            <v>出版传媒</v>
          </cell>
          <cell r="C3080">
            <v>0</v>
          </cell>
          <cell r="D3080">
            <v>0</v>
          </cell>
          <cell r="E3080">
            <v>0</v>
          </cell>
          <cell r="F3080">
            <v>64805.41</v>
          </cell>
          <cell r="G3080">
            <v>-64805.41</v>
          </cell>
        </row>
        <row r="3081">
          <cell r="A3081" t="str">
            <v>603002.SH</v>
          </cell>
          <cell r="B3081" t="str">
            <v>宏昌电子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</row>
        <row r="3082">
          <cell r="A3082" t="str">
            <v>603000.SH</v>
          </cell>
          <cell r="B3082" t="str">
            <v>人民网</v>
          </cell>
          <cell r="C3082">
            <v>0</v>
          </cell>
          <cell r="D3082">
            <v>0</v>
          </cell>
          <cell r="E3082">
            <v>0</v>
          </cell>
          <cell r="F3082">
            <v>-196052.71</v>
          </cell>
          <cell r="G3082">
            <v>196052.71</v>
          </cell>
        </row>
        <row r="3083">
          <cell r="A3083" t="str">
            <v>603001.SH</v>
          </cell>
          <cell r="B3083" t="str">
            <v>奥康国际</v>
          </cell>
          <cell r="C3083">
            <v>0</v>
          </cell>
          <cell r="D3083">
            <v>0</v>
          </cell>
          <cell r="E3083">
            <v>0</v>
          </cell>
          <cell r="F3083">
            <v>-1599118.17</v>
          </cell>
          <cell r="G3083">
            <v>1599118.17</v>
          </cell>
        </row>
        <row r="3084">
          <cell r="A3084" t="str">
            <v>601996.SH</v>
          </cell>
          <cell r="B3084" t="str">
            <v>丰林集团</v>
          </cell>
          <cell r="C3084">
            <v>0</v>
          </cell>
          <cell r="D3084">
            <v>0</v>
          </cell>
          <cell r="E3084">
            <v>0</v>
          </cell>
          <cell r="F3084">
            <v>-441764.13</v>
          </cell>
          <cell r="G3084">
            <v>441764.13</v>
          </cell>
        </row>
        <row r="3085">
          <cell r="A3085" t="str">
            <v>603003.SH</v>
          </cell>
          <cell r="B3085" t="str">
            <v>龙宇燃油</v>
          </cell>
          <cell r="C3085">
            <v>0</v>
          </cell>
          <cell r="D3085">
            <v>0</v>
          </cell>
          <cell r="E3085">
            <v>0</v>
          </cell>
          <cell r="F3085">
            <v>964191.15</v>
          </cell>
          <cell r="G3085">
            <v>-964191.15</v>
          </cell>
        </row>
        <row r="3086">
          <cell r="A3086" t="str">
            <v>603009.SH</v>
          </cell>
          <cell r="B3086" t="str">
            <v>北特科技</v>
          </cell>
          <cell r="C3086">
            <v>0</v>
          </cell>
          <cell r="D3086">
            <v>0</v>
          </cell>
          <cell r="E3086">
            <v>0</v>
          </cell>
          <cell r="F3086">
            <v>81221.88</v>
          </cell>
          <cell r="G3086">
            <v>-81221.88</v>
          </cell>
        </row>
        <row r="3087">
          <cell r="A3087" t="str">
            <v>603012.SH</v>
          </cell>
          <cell r="B3087" t="str">
            <v>创力集团</v>
          </cell>
          <cell r="C3087">
            <v>0</v>
          </cell>
          <cell r="D3087">
            <v>0</v>
          </cell>
          <cell r="E3087">
            <v>0</v>
          </cell>
          <cell r="F3087">
            <v>895873.8</v>
          </cell>
          <cell r="G3087">
            <v>-895873.8</v>
          </cell>
        </row>
        <row r="3088">
          <cell r="A3088" t="str">
            <v>603023.SH</v>
          </cell>
          <cell r="B3088" t="str">
            <v>威帝股份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</row>
        <row r="3089">
          <cell r="A3089" t="str">
            <v>603007.SH</v>
          </cell>
          <cell r="B3089" t="str">
            <v>ST花王</v>
          </cell>
          <cell r="C3089">
            <v>0</v>
          </cell>
          <cell r="D3089">
            <v>0</v>
          </cell>
          <cell r="E3089">
            <v>0</v>
          </cell>
          <cell r="F3089">
            <v>436792.59</v>
          </cell>
          <cell r="G3089">
            <v>-436792.59</v>
          </cell>
        </row>
        <row r="3090">
          <cell r="A3090" t="str">
            <v>603019.SH</v>
          </cell>
          <cell r="B3090" t="str">
            <v>中科曙光</v>
          </cell>
          <cell r="C3090">
            <v>0</v>
          </cell>
          <cell r="D3090">
            <v>0</v>
          </cell>
          <cell r="E3090">
            <v>0</v>
          </cell>
          <cell r="F3090">
            <v>43207.05</v>
          </cell>
          <cell r="G3090">
            <v>-43207.05</v>
          </cell>
        </row>
        <row r="3091">
          <cell r="A3091" t="str">
            <v>603038.SH</v>
          </cell>
          <cell r="B3091" t="str">
            <v>华立股份</v>
          </cell>
          <cell r="C3091">
            <v>0</v>
          </cell>
          <cell r="D3091">
            <v>0</v>
          </cell>
          <cell r="E3091">
            <v>0</v>
          </cell>
          <cell r="F3091">
            <v>-504309.02</v>
          </cell>
          <cell r="G3091">
            <v>504309.02</v>
          </cell>
        </row>
        <row r="3092">
          <cell r="A3092" t="str">
            <v>603006.SH</v>
          </cell>
          <cell r="B3092" t="str">
            <v>联明股份</v>
          </cell>
          <cell r="C3092">
            <v>0</v>
          </cell>
          <cell r="D3092">
            <v>0</v>
          </cell>
          <cell r="E3092">
            <v>0</v>
          </cell>
          <cell r="F3092">
            <v>-585101.67</v>
          </cell>
          <cell r="G3092">
            <v>585101.67</v>
          </cell>
        </row>
        <row r="3093">
          <cell r="A3093" t="str">
            <v>603028.SH</v>
          </cell>
          <cell r="B3093" t="str">
            <v>赛福天</v>
          </cell>
          <cell r="C3093">
            <v>0</v>
          </cell>
          <cell r="D3093">
            <v>0</v>
          </cell>
          <cell r="E3093">
            <v>0</v>
          </cell>
          <cell r="F3093">
            <v>13984.83</v>
          </cell>
          <cell r="G3093">
            <v>-13984.83</v>
          </cell>
        </row>
        <row r="3094">
          <cell r="A3094" t="str">
            <v>603021.SH</v>
          </cell>
          <cell r="B3094" t="str">
            <v>山东华鹏</v>
          </cell>
          <cell r="C3094">
            <v>0</v>
          </cell>
          <cell r="D3094">
            <v>0</v>
          </cell>
          <cell r="E3094">
            <v>0</v>
          </cell>
          <cell r="F3094">
            <v>137802.01</v>
          </cell>
          <cell r="G3094">
            <v>-137802.01</v>
          </cell>
        </row>
        <row r="3095">
          <cell r="A3095" t="str">
            <v>603026.SH</v>
          </cell>
          <cell r="B3095" t="str">
            <v>石大胜华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</row>
        <row r="3096">
          <cell r="A3096" t="str">
            <v>603011.SH</v>
          </cell>
          <cell r="B3096" t="str">
            <v>合锻智能</v>
          </cell>
          <cell r="C3096">
            <v>0</v>
          </cell>
          <cell r="D3096">
            <v>0</v>
          </cell>
          <cell r="E3096">
            <v>0</v>
          </cell>
          <cell r="F3096">
            <v>-448254.86</v>
          </cell>
          <cell r="G3096">
            <v>448254.86</v>
          </cell>
        </row>
        <row r="3097">
          <cell r="A3097" t="str">
            <v>603031.SH</v>
          </cell>
          <cell r="B3097" t="str">
            <v>安德利</v>
          </cell>
          <cell r="C3097">
            <v>0</v>
          </cell>
          <cell r="D3097">
            <v>0</v>
          </cell>
          <cell r="E3097">
            <v>0</v>
          </cell>
          <cell r="F3097">
            <v>9380.19</v>
          </cell>
          <cell r="G3097">
            <v>-9380.19</v>
          </cell>
        </row>
        <row r="3098">
          <cell r="A3098" t="str">
            <v>603078.SH</v>
          </cell>
          <cell r="B3098" t="str">
            <v>江化微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</row>
        <row r="3099">
          <cell r="A3099" t="str">
            <v>603069.SH</v>
          </cell>
          <cell r="B3099" t="str">
            <v>海汽集团</v>
          </cell>
          <cell r="C3099">
            <v>0</v>
          </cell>
          <cell r="D3099">
            <v>0</v>
          </cell>
          <cell r="E3099">
            <v>0</v>
          </cell>
          <cell r="F3099">
            <v>250389.51</v>
          </cell>
          <cell r="G3099">
            <v>-250389.51</v>
          </cell>
        </row>
        <row r="3100">
          <cell r="A3100" t="str">
            <v>603035.SH</v>
          </cell>
          <cell r="B3100" t="str">
            <v>常熟汽饰</v>
          </cell>
          <cell r="C3100">
            <v>0</v>
          </cell>
          <cell r="D3100">
            <v>0</v>
          </cell>
          <cell r="E3100">
            <v>0</v>
          </cell>
          <cell r="F3100">
            <v>-1057719.3</v>
          </cell>
          <cell r="G3100">
            <v>1057719.3</v>
          </cell>
        </row>
        <row r="3101">
          <cell r="A3101" t="str">
            <v>603037.SH</v>
          </cell>
          <cell r="B3101" t="str">
            <v>凯众股份</v>
          </cell>
          <cell r="C3101">
            <v>0</v>
          </cell>
          <cell r="D3101">
            <v>0</v>
          </cell>
          <cell r="E3101">
            <v>0</v>
          </cell>
          <cell r="F3101">
            <v>-57460.86</v>
          </cell>
          <cell r="G3101">
            <v>57460.86</v>
          </cell>
        </row>
        <row r="3102">
          <cell r="A3102" t="str">
            <v>603025.SH</v>
          </cell>
          <cell r="B3102" t="str">
            <v>大豪科技</v>
          </cell>
          <cell r="C3102">
            <v>0</v>
          </cell>
          <cell r="D3102">
            <v>0</v>
          </cell>
          <cell r="E3102">
            <v>0</v>
          </cell>
          <cell r="F3102">
            <v>-295185.06</v>
          </cell>
          <cell r="G3102">
            <v>295185.06</v>
          </cell>
        </row>
        <row r="3103">
          <cell r="A3103" t="str">
            <v>603040.SH</v>
          </cell>
          <cell r="B3103" t="str">
            <v>新坐标</v>
          </cell>
          <cell r="C3103">
            <v>0</v>
          </cell>
          <cell r="D3103">
            <v>0</v>
          </cell>
          <cell r="E3103">
            <v>0</v>
          </cell>
          <cell r="F3103">
            <v>-78906.92</v>
          </cell>
          <cell r="G3103">
            <v>78906.92</v>
          </cell>
        </row>
        <row r="3104">
          <cell r="A3104" t="str">
            <v>603015.SH</v>
          </cell>
          <cell r="B3104" t="str">
            <v>弘讯科技</v>
          </cell>
          <cell r="C3104">
            <v>0</v>
          </cell>
          <cell r="D3104">
            <v>0</v>
          </cell>
          <cell r="E3104">
            <v>0</v>
          </cell>
          <cell r="F3104">
            <v>-20625.22</v>
          </cell>
          <cell r="G3104">
            <v>20625.22</v>
          </cell>
        </row>
        <row r="3105">
          <cell r="A3105" t="str">
            <v>603022.SH</v>
          </cell>
          <cell r="B3105" t="str">
            <v>新通联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</row>
        <row r="3106">
          <cell r="A3106" t="str">
            <v>603060.SH</v>
          </cell>
          <cell r="B3106" t="str">
            <v>国检集团</v>
          </cell>
          <cell r="C3106">
            <v>0</v>
          </cell>
          <cell r="D3106">
            <v>0</v>
          </cell>
          <cell r="E3106">
            <v>0</v>
          </cell>
          <cell r="F3106">
            <v>33161.64</v>
          </cell>
          <cell r="G3106">
            <v>-33161.64</v>
          </cell>
        </row>
        <row r="3107">
          <cell r="A3107" t="str">
            <v>603067.SH</v>
          </cell>
          <cell r="B3107" t="str">
            <v>振华股份</v>
          </cell>
          <cell r="C3107">
            <v>0</v>
          </cell>
          <cell r="D3107">
            <v>0</v>
          </cell>
          <cell r="E3107">
            <v>0</v>
          </cell>
          <cell r="F3107">
            <v>-112183.24</v>
          </cell>
          <cell r="G3107">
            <v>112183.24</v>
          </cell>
        </row>
        <row r="3108">
          <cell r="A3108" t="str">
            <v>603081.SH</v>
          </cell>
          <cell r="B3108" t="str">
            <v>大丰实业</v>
          </cell>
          <cell r="C3108">
            <v>0</v>
          </cell>
          <cell r="D3108">
            <v>0</v>
          </cell>
          <cell r="E3108">
            <v>0</v>
          </cell>
          <cell r="F3108">
            <v>305478.71</v>
          </cell>
          <cell r="G3108">
            <v>-305478.71</v>
          </cell>
        </row>
        <row r="3109">
          <cell r="A3109" t="str">
            <v>603096.SH</v>
          </cell>
          <cell r="B3109" t="str">
            <v>新经典</v>
          </cell>
          <cell r="C3109">
            <v>0</v>
          </cell>
          <cell r="D3109">
            <v>0</v>
          </cell>
          <cell r="E3109">
            <v>0</v>
          </cell>
          <cell r="F3109">
            <v>153276.22</v>
          </cell>
          <cell r="G3109">
            <v>-153276.22</v>
          </cell>
        </row>
        <row r="3110">
          <cell r="A3110" t="str">
            <v>603089.SH</v>
          </cell>
          <cell r="B3110" t="str">
            <v>正裕工业</v>
          </cell>
          <cell r="C3110">
            <v>0</v>
          </cell>
          <cell r="D3110">
            <v>0</v>
          </cell>
          <cell r="E3110">
            <v>0</v>
          </cell>
          <cell r="F3110">
            <v>-673994.14</v>
          </cell>
          <cell r="G3110">
            <v>673994.14</v>
          </cell>
        </row>
        <row r="3111">
          <cell r="A3111" t="str">
            <v>603100.SH</v>
          </cell>
          <cell r="B3111" t="str">
            <v>川仪股份</v>
          </cell>
          <cell r="C3111">
            <v>0</v>
          </cell>
          <cell r="D3111">
            <v>0</v>
          </cell>
          <cell r="E3111">
            <v>0</v>
          </cell>
          <cell r="F3111">
            <v>2063202.65</v>
          </cell>
          <cell r="G3111">
            <v>-2063202.65</v>
          </cell>
        </row>
        <row r="3112">
          <cell r="A3112" t="str">
            <v>603085.SH</v>
          </cell>
          <cell r="B3112" t="str">
            <v>天成自控</v>
          </cell>
          <cell r="C3112">
            <v>0</v>
          </cell>
          <cell r="D3112">
            <v>0</v>
          </cell>
          <cell r="E3112">
            <v>0</v>
          </cell>
          <cell r="F3112">
            <v>987.86</v>
          </cell>
          <cell r="G3112">
            <v>-987.86</v>
          </cell>
        </row>
        <row r="3113">
          <cell r="A3113" t="str">
            <v>603108.SH</v>
          </cell>
          <cell r="B3113" t="str">
            <v>润达医疗</v>
          </cell>
          <cell r="C3113">
            <v>0</v>
          </cell>
          <cell r="D3113">
            <v>0</v>
          </cell>
          <cell r="E3113">
            <v>0</v>
          </cell>
          <cell r="F3113">
            <v>3658868.77</v>
          </cell>
          <cell r="G3113">
            <v>-3658868.77</v>
          </cell>
        </row>
        <row r="3114">
          <cell r="A3114" t="str">
            <v>603167.SH</v>
          </cell>
          <cell r="B3114" t="str">
            <v>渤海轮渡</v>
          </cell>
          <cell r="C3114">
            <v>0</v>
          </cell>
          <cell r="D3114">
            <v>0</v>
          </cell>
          <cell r="E3114">
            <v>0</v>
          </cell>
          <cell r="F3114">
            <v>-11536.75</v>
          </cell>
          <cell r="G3114">
            <v>11536.75</v>
          </cell>
        </row>
        <row r="3115">
          <cell r="A3115" t="str">
            <v>603086.SH</v>
          </cell>
          <cell r="B3115" t="str">
            <v>先达股份</v>
          </cell>
          <cell r="C3115">
            <v>0</v>
          </cell>
          <cell r="D3115">
            <v>0</v>
          </cell>
          <cell r="E3115">
            <v>0</v>
          </cell>
          <cell r="F3115">
            <v>940616.26</v>
          </cell>
          <cell r="G3115">
            <v>-940616.26</v>
          </cell>
        </row>
        <row r="3116">
          <cell r="A3116" t="str">
            <v>603111.SH</v>
          </cell>
          <cell r="B3116" t="str">
            <v>康尼机电</v>
          </cell>
          <cell r="C3116">
            <v>0</v>
          </cell>
          <cell r="D3116">
            <v>0</v>
          </cell>
          <cell r="E3116">
            <v>0</v>
          </cell>
          <cell r="F3116">
            <v>-861297.37</v>
          </cell>
          <cell r="G3116">
            <v>861297.37</v>
          </cell>
        </row>
        <row r="3117">
          <cell r="A3117" t="str">
            <v>603117.SH</v>
          </cell>
          <cell r="B3117" t="str">
            <v>万林物流</v>
          </cell>
          <cell r="C3117">
            <v>0</v>
          </cell>
          <cell r="D3117">
            <v>0</v>
          </cell>
          <cell r="E3117">
            <v>0</v>
          </cell>
          <cell r="F3117">
            <v>21272.67</v>
          </cell>
          <cell r="G3117">
            <v>-21272.67</v>
          </cell>
        </row>
        <row r="3118">
          <cell r="A3118" t="str">
            <v>603090.SH</v>
          </cell>
          <cell r="B3118" t="str">
            <v>宏盛股份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</row>
        <row r="3119">
          <cell r="A3119" t="str">
            <v>603133.SH</v>
          </cell>
          <cell r="B3119" t="str">
            <v>碳元科技</v>
          </cell>
          <cell r="C3119">
            <v>0</v>
          </cell>
          <cell r="D3119">
            <v>0</v>
          </cell>
          <cell r="E3119">
            <v>0</v>
          </cell>
          <cell r="F3119">
            <v>963819.35</v>
          </cell>
          <cell r="G3119">
            <v>-963819.35</v>
          </cell>
        </row>
        <row r="3120">
          <cell r="A3120" t="str">
            <v>603118.SH</v>
          </cell>
          <cell r="B3120" t="str">
            <v>共进股份</v>
          </cell>
          <cell r="C3120">
            <v>0</v>
          </cell>
          <cell r="D3120">
            <v>0</v>
          </cell>
          <cell r="E3120">
            <v>0</v>
          </cell>
          <cell r="F3120">
            <v>-6306923.22</v>
          </cell>
          <cell r="G3120">
            <v>6306923.22</v>
          </cell>
        </row>
        <row r="3121">
          <cell r="A3121" t="str">
            <v>603160.SH</v>
          </cell>
          <cell r="B3121" t="str">
            <v>汇顶科技</v>
          </cell>
          <cell r="C3121">
            <v>0</v>
          </cell>
          <cell r="D3121">
            <v>0</v>
          </cell>
          <cell r="E3121">
            <v>0</v>
          </cell>
          <cell r="F3121">
            <v>915369.27</v>
          </cell>
          <cell r="G3121">
            <v>-915369.27</v>
          </cell>
        </row>
        <row r="3122">
          <cell r="A3122" t="str">
            <v>603123.SH</v>
          </cell>
          <cell r="B3122" t="str">
            <v>翠微股份</v>
          </cell>
          <cell r="C3122">
            <v>0</v>
          </cell>
          <cell r="D3122">
            <v>0</v>
          </cell>
          <cell r="E3122">
            <v>0</v>
          </cell>
          <cell r="F3122">
            <v>1052374.68</v>
          </cell>
          <cell r="G3122">
            <v>-1052374.68</v>
          </cell>
        </row>
        <row r="3123">
          <cell r="A3123" t="str">
            <v>603131.SH</v>
          </cell>
          <cell r="B3123" t="str">
            <v>上海沪工</v>
          </cell>
          <cell r="C3123">
            <v>0</v>
          </cell>
          <cell r="D3123">
            <v>0</v>
          </cell>
          <cell r="E3123">
            <v>0</v>
          </cell>
          <cell r="F3123">
            <v>-247915.96</v>
          </cell>
          <cell r="G3123">
            <v>247915.96</v>
          </cell>
        </row>
        <row r="3124">
          <cell r="A3124" t="str">
            <v>603139.SH</v>
          </cell>
          <cell r="B3124" t="str">
            <v>康惠制药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</row>
        <row r="3125">
          <cell r="A3125" t="str">
            <v>603158.SH</v>
          </cell>
          <cell r="B3125" t="str">
            <v>腾龙股份</v>
          </cell>
          <cell r="C3125">
            <v>0</v>
          </cell>
          <cell r="D3125">
            <v>0</v>
          </cell>
          <cell r="E3125">
            <v>0</v>
          </cell>
          <cell r="F3125">
            <v>-8867.77</v>
          </cell>
          <cell r="G3125">
            <v>8867.77</v>
          </cell>
        </row>
        <row r="3126">
          <cell r="A3126" t="str">
            <v>603178.SH</v>
          </cell>
          <cell r="B3126" t="str">
            <v>圣龙股份</v>
          </cell>
          <cell r="C3126">
            <v>0</v>
          </cell>
          <cell r="D3126">
            <v>0</v>
          </cell>
          <cell r="E3126">
            <v>0</v>
          </cell>
          <cell r="F3126">
            <v>17913144.62</v>
          </cell>
          <cell r="G3126">
            <v>-17913144.62</v>
          </cell>
        </row>
        <row r="3127">
          <cell r="A3127" t="str">
            <v>603168.SH</v>
          </cell>
          <cell r="B3127" t="str">
            <v>莎普爱思</v>
          </cell>
          <cell r="C3127">
            <v>0</v>
          </cell>
          <cell r="D3127">
            <v>0</v>
          </cell>
          <cell r="E3127">
            <v>0</v>
          </cell>
          <cell r="F3127">
            <v>-7289.37</v>
          </cell>
          <cell r="G3127">
            <v>7289.37</v>
          </cell>
        </row>
        <row r="3128">
          <cell r="A3128" t="str">
            <v>603186.SH</v>
          </cell>
          <cell r="B3128" t="str">
            <v>华正新材</v>
          </cell>
          <cell r="C3128">
            <v>0</v>
          </cell>
          <cell r="D3128">
            <v>0</v>
          </cell>
          <cell r="E3128">
            <v>0</v>
          </cell>
          <cell r="F3128">
            <v>-162.9</v>
          </cell>
          <cell r="G3128">
            <v>162.9</v>
          </cell>
        </row>
        <row r="3129">
          <cell r="A3129" t="str">
            <v>603169.SH</v>
          </cell>
          <cell r="B3129" t="str">
            <v>兰石重装</v>
          </cell>
          <cell r="C3129">
            <v>0</v>
          </cell>
          <cell r="D3129">
            <v>0</v>
          </cell>
          <cell r="E3129">
            <v>0</v>
          </cell>
          <cell r="F3129">
            <v>46916.47</v>
          </cell>
          <cell r="G3129">
            <v>-46916.47</v>
          </cell>
        </row>
        <row r="3130">
          <cell r="A3130" t="str">
            <v>603198.SH</v>
          </cell>
          <cell r="B3130" t="str">
            <v>迎驾贡酒</v>
          </cell>
          <cell r="C3130">
            <v>0</v>
          </cell>
          <cell r="D3130">
            <v>0</v>
          </cell>
          <cell r="E3130">
            <v>0</v>
          </cell>
          <cell r="F3130">
            <v>263246.01</v>
          </cell>
          <cell r="G3130">
            <v>-263246.01</v>
          </cell>
        </row>
        <row r="3131">
          <cell r="A3131" t="str">
            <v>603239.SH</v>
          </cell>
          <cell r="B3131" t="str">
            <v>浙江仙通</v>
          </cell>
          <cell r="C3131">
            <v>0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</row>
        <row r="3132">
          <cell r="A3132" t="str">
            <v>603218.SH</v>
          </cell>
          <cell r="B3132" t="str">
            <v>日月股份</v>
          </cell>
          <cell r="C3132">
            <v>0</v>
          </cell>
          <cell r="D3132">
            <v>0</v>
          </cell>
          <cell r="E3132">
            <v>0</v>
          </cell>
          <cell r="F3132">
            <v>673305.49</v>
          </cell>
          <cell r="G3132">
            <v>-673305.49</v>
          </cell>
        </row>
        <row r="3133">
          <cell r="A3133" t="str">
            <v>603225.SH</v>
          </cell>
          <cell r="B3133" t="str">
            <v>新凤鸣</v>
          </cell>
          <cell r="C3133">
            <v>0</v>
          </cell>
          <cell r="D3133">
            <v>0</v>
          </cell>
          <cell r="E3133">
            <v>0</v>
          </cell>
          <cell r="F3133">
            <v>-1161577.27</v>
          </cell>
          <cell r="G3133">
            <v>1161577.27</v>
          </cell>
        </row>
        <row r="3134">
          <cell r="A3134" t="str">
            <v>603179.SH</v>
          </cell>
          <cell r="B3134" t="str">
            <v>新泉股份</v>
          </cell>
          <cell r="C3134">
            <v>0</v>
          </cell>
          <cell r="D3134">
            <v>0</v>
          </cell>
          <cell r="E3134">
            <v>0</v>
          </cell>
          <cell r="F3134">
            <v>25263581.15</v>
          </cell>
          <cell r="G3134">
            <v>-25263581.15</v>
          </cell>
        </row>
        <row r="3135">
          <cell r="A3135" t="str">
            <v>603309.SH</v>
          </cell>
          <cell r="B3135" t="str">
            <v>维力医疗</v>
          </cell>
          <cell r="C3135">
            <v>0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</row>
        <row r="3136">
          <cell r="A3136" t="str">
            <v>603298.SH</v>
          </cell>
          <cell r="B3136" t="str">
            <v>杭叉集团</v>
          </cell>
          <cell r="C3136">
            <v>0</v>
          </cell>
          <cell r="D3136">
            <v>0</v>
          </cell>
          <cell r="E3136">
            <v>0</v>
          </cell>
          <cell r="F3136">
            <v>235762.87</v>
          </cell>
          <cell r="G3136">
            <v>-235762.87</v>
          </cell>
        </row>
        <row r="3137">
          <cell r="A3137" t="str">
            <v>603268.SH</v>
          </cell>
          <cell r="B3137" t="str">
            <v>松发股份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</row>
        <row r="3138">
          <cell r="A3138" t="str">
            <v>603339.SH</v>
          </cell>
          <cell r="B3138" t="str">
            <v>四方科技</v>
          </cell>
          <cell r="C3138">
            <v>0</v>
          </cell>
          <cell r="D3138">
            <v>0</v>
          </cell>
          <cell r="E3138">
            <v>0</v>
          </cell>
          <cell r="F3138">
            <v>1936368.82</v>
          </cell>
          <cell r="G3138">
            <v>-1936368.82</v>
          </cell>
        </row>
        <row r="3139">
          <cell r="A3139" t="str">
            <v>603311.SH</v>
          </cell>
          <cell r="B3139" t="str">
            <v>金海高科</v>
          </cell>
          <cell r="C3139">
            <v>0</v>
          </cell>
          <cell r="D3139">
            <v>0</v>
          </cell>
          <cell r="E3139">
            <v>0</v>
          </cell>
          <cell r="F3139">
            <v>-22540.78</v>
          </cell>
          <cell r="G3139">
            <v>22540.78</v>
          </cell>
        </row>
        <row r="3140">
          <cell r="A3140" t="str">
            <v>603333.SH</v>
          </cell>
          <cell r="B3140" t="str">
            <v>尚纬股份</v>
          </cell>
          <cell r="C3140">
            <v>0</v>
          </cell>
          <cell r="D3140">
            <v>0</v>
          </cell>
          <cell r="E3140">
            <v>0</v>
          </cell>
          <cell r="F3140">
            <v>29671.01</v>
          </cell>
          <cell r="G3140">
            <v>-29671.01</v>
          </cell>
        </row>
        <row r="3141">
          <cell r="A3141" t="str">
            <v>603303.SH</v>
          </cell>
          <cell r="B3141" t="str">
            <v>得邦照明</v>
          </cell>
          <cell r="C3141">
            <v>0</v>
          </cell>
          <cell r="D3141">
            <v>0</v>
          </cell>
          <cell r="E3141">
            <v>0</v>
          </cell>
          <cell r="F3141">
            <v>228507.84</v>
          </cell>
          <cell r="G3141">
            <v>-228507.84</v>
          </cell>
        </row>
        <row r="3142">
          <cell r="A3142" t="str">
            <v>603358.SH</v>
          </cell>
          <cell r="B3142" t="str">
            <v>华达科技</v>
          </cell>
          <cell r="C3142">
            <v>0</v>
          </cell>
          <cell r="D3142">
            <v>0</v>
          </cell>
          <cell r="E3142">
            <v>0</v>
          </cell>
          <cell r="F3142">
            <v>-544141.35</v>
          </cell>
          <cell r="G3142">
            <v>544141.35</v>
          </cell>
        </row>
        <row r="3143">
          <cell r="A3143" t="str">
            <v>603199.SH</v>
          </cell>
          <cell r="B3143" t="str">
            <v>九华旅游</v>
          </cell>
          <cell r="C3143">
            <v>0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</row>
        <row r="3144">
          <cell r="A3144" t="str">
            <v>603328.SH</v>
          </cell>
          <cell r="B3144" t="str">
            <v>依顿电子</v>
          </cell>
          <cell r="C3144">
            <v>0</v>
          </cell>
          <cell r="D3144">
            <v>0</v>
          </cell>
          <cell r="E3144">
            <v>0</v>
          </cell>
          <cell r="F3144">
            <v>-59976.29</v>
          </cell>
          <cell r="G3144">
            <v>59976.29</v>
          </cell>
        </row>
        <row r="3145">
          <cell r="A3145" t="str">
            <v>603326.SH</v>
          </cell>
          <cell r="B3145" t="str">
            <v>我乐家居</v>
          </cell>
          <cell r="C3145">
            <v>0</v>
          </cell>
          <cell r="D3145">
            <v>0</v>
          </cell>
          <cell r="E3145">
            <v>0</v>
          </cell>
          <cell r="F3145">
            <v>47700.33</v>
          </cell>
          <cell r="G3145">
            <v>-47700.33</v>
          </cell>
        </row>
        <row r="3146">
          <cell r="A3146" t="str">
            <v>603229.SH</v>
          </cell>
          <cell r="B3146" t="str">
            <v>奥翔药业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</row>
        <row r="3147">
          <cell r="A3147" t="str">
            <v>603203.SH</v>
          </cell>
          <cell r="B3147" t="str">
            <v>快克股份</v>
          </cell>
          <cell r="C3147">
            <v>0</v>
          </cell>
          <cell r="D3147">
            <v>0</v>
          </cell>
          <cell r="E3147">
            <v>0</v>
          </cell>
          <cell r="F3147">
            <v>49045.78</v>
          </cell>
          <cell r="G3147">
            <v>-49045.78</v>
          </cell>
        </row>
        <row r="3148">
          <cell r="A3148" t="str">
            <v>603330.SH</v>
          </cell>
          <cell r="B3148" t="str">
            <v>上海天洋</v>
          </cell>
          <cell r="C3148">
            <v>0</v>
          </cell>
          <cell r="D3148">
            <v>0</v>
          </cell>
          <cell r="E3148">
            <v>0</v>
          </cell>
          <cell r="F3148">
            <v>55282218.89</v>
          </cell>
          <cell r="G3148">
            <v>-55282218.89</v>
          </cell>
        </row>
        <row r="3149">
          <cell r="A3149" t="str">
            <v>603232.SH</v>
          </cell>
          <cell r="B3149" t="str">
            <v>格尔软件</v>
          </cell>
          <cell r="C3149">
            <v>0</v>
          </cell>
          <cell r="D3149">
            <v>0</v>
          </cell>
          <cell r="E3149">
            <v>0</v>
          </cell>
          <cell r="F3149">
            <v>-40841.2</v>
          </cell>
          <cell r="G3149">
            <v>40841.2</v>
          </cell>
        </row>
        <row r="3150">
          <cell r="A3150" t="str">
            <v>603286.SH</v>
          </cell>
          <cell r="B3150" t="str">
            <v>日盈电子</v>
          </cell>
          <cell r="C3150">
            <v>0</v>
          </cell>
          <cell r="D3150">
            <v>0</v>
          </cell>
          <cell r="E3150">
            <v>0</v>
          </cell>
          <cell r="F3150">
            <v>83966.94</v>
          </cell>
          <cell r="G3150">
            <v>-83966.94</v>
          </cell>
        </row>
        <row r="3151">
          <cell r="A3151" t="str">
            <v>603345.SH</v>
          </cell>
          <cell r="B3151" t="str">
            <v>安井食品</v>
          </cell>
          <cell r="C3151">
            <v>0</v>
          </cell>
          <cell r="D3151">
            <v>0</v>
          </cell>
          <cell r="E3151">
            <v>0</v>
          </cell>
          <cell r="F3151">
            <v>-2414785.23</v>
          </cell>
          <cell r="G3151">
            <v>2414785.23</v>
          </cell>
        </row>
        <row r="3152">
          <cell r="A3152" t="str">
            <v>603360.SH</v>
          </cell>
          <cell r="B3152" t="str">
            <v>百傲化学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</row>
        <row r="3153">
          <cell r="A3153" t="str">
            <v>603300.SH</v>
          </cell>
          <cell r="B3153" t="str">
            <v>华铁应急</v>
          </cell>
          <cell r="C3153">
            <v>0</v>
          </cell>
          <cell r="D3153">
            <v>0</v>
          </cell>
          <cell r="E3153">
            <v>0</v>
          </cell>
          <cell r="F3153">
            <v>-369885.15</v>
          </cell>
          <cell r="G3153">
            <v>369885.15</v>
          </cell>
        </row>
        <row r="3154">
          <cell r="A3154" t="str">
            <v>603315.SH</v>
          </cell>
          <cell r="B3154" t="str">
            <v>福鞍股份</v>
          </cell>
          <cell r="C3154">
            <v>0</v>
          </cell>
          <cell r="D3154">
            <v>0</v>
          </cell>
          <cell r="E3154">
            <v>0</v>
          </cell>
          <cell r="F3154">
            <v>43127.13</v>
          </cell>
          <cell r="G3154">
            <v>-43127.13</v>
          </cell>
        </row>
        <row r="3155">
          <cell r="A3155" t="str">
            <v>603313.SH</v>
          </cell>
          <cell r="B3155" t="str">
            <v>梦百合</v>
          </cell>
          <cell r="C3155">
            <v>0</v>
          </cell>
          <cell r="D3155">
            <v>0</v>
          </cell>
          <cell r="E3155">
            <v>0</v>
          </cell>
          <cell r="F3155">
            <v>21514.99</v>
          </cell>
          <cell r="G3155">
            <v>-21514.99</v>
          </cell>
        </row>
        <row r="3156">
          <cell r="A3156" t="str">
            <v>603322.SH</v>
          </cell>
          <cell r="B3156" t="str">
            <v>超讯通信</v>
          </cell>
          <cell r="C3156">
            <v>0</v>
          </cell>
          <cell r="D3156">
            <v>0</v>
          </cell>
          <cell r="E3156">
            <v>0</v>
          </cell>
          <cell r="F3156">
            <v>101350.92</v>
          </cell>
          <cell r="G3156">
            <v>-101350.92</v>
          </cell>
        </row>
        <row r="3157">
          <cell r="A3157" t="str">
            <v>603337.SH</v>
          </cell>
          <cell r="B3157" t="str">
            <v>杰克股份</v>
          </cell>
          <cell r="C3157">
            <v>0</v>
          </cell>
          <cell r="D3157">
            <v>0</v>
          </cell>
          <cell r="E3157">
            <v>0</v>
          </cell>
          <cell r="F3157">
            <v>128181.74</v>
          </cell>
          <cell r="G3157">
            <v>-128181.74</v>
          </cell>
        </row>
        <row r="3158">
          <cell r="A3158" t="str">
            <v>603369.SH</v>
          </cell>
          <cell r="B3158" t="str">
            <v>今世缘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</row>
        <row r="3159">
          <cell r="A3159" t="str">
            <v>603393.SH</v>
          </cell>
          <cell r="B3159" t="str">
            <v>新天然气</v>
          </cell>
          <cell r="C3159">
            <v>0</v>
          </cell>
          <cell r="D3159">
            <v>0</v>
          </cell>
          <cell r="E3159">
            <v>0</v>
          </cell>
          <cell r="F3159">
            <v>168562.31</v>
          </cell>
          <cell r="G3159">
            <v>-168562.31</v>
          </cell>
        </row>
        <row r="3160">
          <cell r="A3160" t="str">
            <v>603421.SH</v>
          </cell>
          <cell r="B3160" t="str">
            <v>鼎信通讯</v>
          </cell>
          <cell r="C3160">
            <v>0</v>
          </cell>
          <cell r="D3160">
            <v>0</v>
          </cell>
          <cell r="E3160">
            <v>0</v>
          </cell>
          <cell r="F3160">
            <v>486080.45</v>
          </cell>
          <cell r="G3160">
            <v>-486080.45</v>
          </cell>
        </row>
        <row r="3161">
          <cell r="A3161" t="str">
            <v>603383.SH</v>
          </cell>
          <cell r="B3161" t="str">
            <v>顶点软件</v>
          </cell>
          <cell r="C3161">
            <v>0</v>
          </cell>
          <cell r="D3161">
            <v>0</v>
          </cell>
          <cell r="E3161">
            <v>0</v>
          </cell>
          <cell r="F3161">
            <v>5239.49</v>
          </cell>
          <cell r="G3161">
            <v>-5239.49</v>
          </cell>
        </row>
        <row r="3162">
          <cell r="A3162" t="str">
            <v>603444.SH</v>
          </cell>
          <cell r="B3162" t="str">
            <v>吉比特</v>
          </cell>
          <cell r="C3162">
            <v>0</v>
          </cell>
          <cell r="D3162">
            <v>0</v>
          </cell>
          <cell r="E3162">
            <v>0</v>
          </cell>
          <cell r="F3162">
            <v>20834.22</v>
          </cell>
          <cell r="G3162">
            <v>-20834.22</v>
          </cell>
        </row>
        <row r="3163">
          <cell r="A3163" t="str">
            <v>603496.SH</v>
          </cell>
          <cell r="B3163" t="str">
            <v>恒为科技</v>
          </cell>
          <cell r="C3163">
            <v>0</v>
          </cell>
          <cell r="D3163">
            <v>0</v>
          </cell>
          <cell r="E3163">
            <v>0</v>
          </cell>
          <cell r="F3163">
            <v>35645.26</v>
          </cell>
          <cell r="G3163">
            <v>-35645.26</v>
          </cell>
        </row>
        <row r="3164">
          <cell r="A3164" t="str">
            <v>603388.SH</v>
          </cell>
          <cell r="B3164" t="str">
            <v>元成股份</v>
          </cell>
          <cell r="C3164">
            <v>0</v>
          </cell>
          <cell r="D3164">
            <v>0</v>
          </cell>
          <cell r="E3164">
            <v>0</v>
          </cell>
          <cell r="F3164">
            <v>2472.45</v>
          </cell>
          <cell r="G3164">
            <v>-2472.45</v>
          </cell>
        </row>
        <row r="3165">
          <cell r="A3165" t="str">
            <v>603488.SH</v>
          </cell>
          <cell r="B3165" t="str">
            <v>展鹏科技</v>
          </cell>
          <cell r="C3165">
            <v>0</v>
          </cell>
          <cell r="D3165">
            <v>0</v>
          </cell>
          <cell r="E3165">
            <v>0</v>
          </cell>
          <cell r="F3165">
            <v>4368.21</v>
          </cell>
          <cell r="G3165">
            <v>-4368.21</v>
          </cell>
        </row>
        <row r="3166">
          <cell r="A3166" t="str">
            <v>603528.SH</v>
          </cell>
          <cell r="B3166" t="str">
            <v>多伦科技</v>
          </cell>
          <cell r="C3166">
            <v>0</v>
          </cell>
          <cell r="D3166">
            <v>0</v>
          </cell>
          <cell r="E3166">
            <v>0</v>
          </cell>
          <cell r="F3166">
            <v>-139266.24</v>
          </cell>
          <cell r="G3166">
            <v>139266.24</v>
          </cell>
        </row>
        <row r="3167">
          <cell r="A3167" t="str">
            <v>603508.SH</v>
          </cell>
          <cell r="B3167" t="str">
            <v>思维列控</v>
          </cell>
          <cell r="C3167">
            <v>0</v>
          </cell>
          <cell r="D3167">
            <v>0</v>
          </cell>
          <cell r="E3167">
            <v>0</v>
          </cell>
          <cell r="F3167">
            <v>34044.38</v>
          </cell>
          <cell r="G3167">
            <v>-34044.38</v>
          </cell>
        </row>
        <row r="3168">
          <cell r="A3168" t="str">
            <v>603515.SH</v>
          </cell>
          <cell r="B3168" t="str">
            <v>欧普照明</v>
          </cell>
          <cell r="C3168">
            <v>0</v>
          </cell>
          <cell r="D3168">
            <v>0</v>
          </cell>
          <cell r="E3168">
            <v>0</v>
          </cell>
          <cell r="F3168">
            <v>26088.47</v>
          </cell>
          <cell r="G3168">
            <v>-26088.47</v>
          </cell>
        </row>
        <row r="3169">
          <cell r="A3169" t="str">
            <v>603555.SH</v>
          </cell>
          <cell r="B3169" t="str">
            <v>ST贵人</v>
          </cell>
          <cell r="C3169">
            <v>0</v>
          </cell>
          <cell r="D3169">
            <v>0</v>
          </cell>
          <cell r="E3169">
            <v>0</v>
          </cell>
          <cell r="F3169">
            <v>13862959.81</v>
          </cell>
          <cell r="G3169">
            <v>-13862959.81</v>
          </cell>
        </row>
        <row r="3170">
          <cell r="A3170" t="str">
            <v>603519.SH</v>
          </cell>
          <cell r="B3170" t="str">
            <v>立霸股份</v>
          </cell>
          <cell r="C3170">
            <v>0</v>
          </cell>
          <cell r="D3170">
            <v>0</v>
          </cell>
          <cell r="E3170">
            <v>0</v>
          </cell>
          <cell r="F3170">
            <v>-42186.93</v>
          </cell>
          <cell r="G3170">
            <v>42186.93</v>
          </cell>
        </row>
        <row r="3171">
          <cell r="A3171" t="str">
            <v>603501.SH</v>
          </cell>
          <cell r="B3171" t="str">
            <v>韦尔股份</v>
          </cell>
          <cell r="C3171">
            <v>0</v>
          </cell>
          <cell r="D3171">
            <v>0</v>
          </cell>
          <cell r="E3171">
            <v>0</v>
          </cell>
          <cell r="F3171">
            <v>-106230.16</v>
          </cell>
          <cell r="G3171">
            <v>106230.16</v>
          </cell>
        </row>
        <row r="3172">
          <cell r="A3172" t="str">
            <v>603567.SH</v>
          </cell>
          <cell r="B3172" t="str">
            <v>珍宝岛</v>
          </cell>
          <cell r="C3172">
            <v>0</v>
          </cell>
          <cell r="D3172">
            <v>0</v>
          </cell>
          <cell r="E3172">
            <v>0</v>
          </cell>
          <cell r="F3172">
            <v>68014.51</v>
          </cell>
          <cell r="G3172">
            <v>-68014.51</v>
          </cell>
        </row>
        <row r="3173">
          <cell r="A3173" t="str">
            <v>603556.SH</v>
          </cell>
          <cell r="B3173" t="str">
            <v>海兴电力</v>
          </cell>
          <cell r="C3173">
            <v>0</v>
          </cell>
          <cell r="D3173">
            <v>0</v>
          </cell>
          <cell r="E3173">
            <v>0</v>
          </cell>
          <cell r="F3173">
            <v>568755.03</v>
          </cell>
          <cell r="G3173">
            <v>-568755.03</v>
          </cell>
        </row>
        <row r="3174">
          <cell r="A3174" t="str">
            <v>603578.SH</v>
          </cell>
          <cell r="B3174" t="str">
            <v>三星新材</v>
          </cell>
          <cell r="C3174">
            <v>0</v>
          </cell>
          <cell r="D3174">
            <v>0</v>
          </cell>
          <cell r="E3174">
            <v>0</v>
          </cell>
          <cell r="F3174">
            <v>-211285.48</v>
          </cell>
          <cell r="G3174">
            <v>211285.48</v>
          </cell>
        </row>
        <row r="3175">
          <cell r="A3175" t="str">
            <v>603518.SH</v>
          </cell>
          <cell r="B3175" t="str">
            <v>锦泓集团</v>
          </cell>
          <cell r="C3175">
            <v>0</v>
          </cell>
          <cell r="D3175">
            <v>0</v>
          </cell>
          <cell r="E3175">
            <v>0</v>
          </cell>
          <cell r="F3175">
            <v>-186686.83</v>
          </cell>
          <cell r="G3175">
            <v>186686.83</v>
          </cell>
        </row>
        <row r="3176">
          <cell r="A3176" t="str">
            <v>603569.SH</v>
          </cell>
          <cell r="B3176" t="str">
            <v>长久物流</v>
          </cell>
          <cell r="C3176">
            <v>0</v>
          </cell>
          <cell r="D3176">
            <v>0</v>
          </cell>
          <cell r="E3176">
            <v>0</v>
          </cell>
          <cell r="F3176">
            <v>310499.36</v>
          </cell>
          <cell r="G3176">
            <v>-310499.36</v>
          </cell>
        </row>
        <row r="3177">
          <cell r="A3177" t="str">
            <v>603586.SH</v>
          </cell>
          <cell r="B3177" t="str">
            <v>金麒麟</v>
          </cell>
          <cell r="C3177">
            <v>0</v>
          </cell>
          <cell r="D3177">
            <v>0</v>
          </cell>
          <cell r="E3177">
            <v>0</v>
          </cell>
          <cell r="F3177">
            <v>178149.47</v>
          </cell>
          <cell r="G3177">
            <v>-178149.47</v>
          </cell>
        </row>
        <row r="3178">
          <cell r="A3178" t="str">
            <v>603579.SH</v>
          </cell>
          <cell r="B3178" t="str">
            <v>荣泰健康</v>
          </cell>
          <cell r="C3178">
            <v>0</v>
          </cell>
          <cell r="D3178">
            <v>0</v>
          </cell>
          <cell r="E3178">
            <v>0</v>
          </cell>
          <cell r="F3178">
            <v>-448392.72</v>
          </cell>
          <cell r="G3178">
            <v>448392.72</v>
          </cell>
        </row>
        <row r="3179">
          <cell r="A3179" t="str">
            <v>603588.SH</v>
          </cell>
          <cell r="B3179" t="str">
            <v>高能环境</v>
          </cell>
          <cell r="C3179">
            <v>0</v>
          </cell>
          <cell r="D3179">
            <v>0</v>
          </cell>
          <cell r="E3179">
            <v>0</v>
          </cell>
          <cell r="F3179">
            <v>-29234</v>
          </cell>
          <cell r="G3179">
            <v>29234</v>
          </cell>
        </row>
        <row r="3180">
          <cell r="A3180" t="str">
            <v>603580.SH</v>
          </cell>
          <cell r="B3180" t="str">
            <v>艾艾精工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</row>
        <row r="3181">
          <cell r="A3181" t="str">
            <v>603589.SH</v>
          </cell>
          <cell r="B3181" t="str">
            <v>口子窖</v>
          </cell>
          <cell r="C3181">
            <v>0</v>
          </cell>
          <cell r="D3181">
            <v>0</v>
          </cell>
          <cell r="E3181">
            <v>0</v>
          </cell>
          <cell r="F3181">
            <v>11417109.95</v>
          </cell>
          <cell r="G3181">
            <v>-11417109.95</v>
          </cell>
        </row>
        <row r="3182">
          <cell r="A3182" t="str">
            <v>603599.SH</v>
          </cell>
          <cell r="B3182" t="str">
            <v>广信股份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</row>
        <row r="3183">
          <cell r="A3183" t="str">
            <v>603618.SH</v>
          </cell>
          <cell r="B3183" t="str">
            <v>杭电股份</v>
          </cell>
          <cell r="C3183">
            <v>0</v>
          </cell>
          <cell r="D3183">
            <v>0</v>
          </cell>
          <cell r="E3183">
            <v>0</v>
          </cell>
          <cell r="F3183">
            <v>58722.12</v>
          </cell>
          <cell r="G3183">
            <v>-58722.12</v>
          </cell>
        </row>
        <row r="3184">
          <cell r="A3184" t="str">
            <v>603608.SH</v>
          </cell>
          <cell r="B3184" t="str">
            <v>天创时尚</v>
          </cell>
          <cell r="C3184">
            <v>0</v>
          </cell>
          <cell r="D3184">
            <v>0</v>
          </cell>
          <cell r="E3184">
            <v>0</v>
          </cell>
          <cell r="F3184">
            <v>-150076</v>
          </cell>
          <cell r="G3184">
            <v>150076</v>
          </cell>
        </row>
        <row r="3185">
          <cell r="A3185" t="str">
            <v>603615.SH</v>
          </cell>
          <cell r="B3185" t="str">
            <v>茶花股份</v>
          </cell>
          <cell r="C3185">
            <v>0</v>
          </cell>
          <cell r="D3185">
            <v>0</v>
          </cell>
          <cell r="E3185">
            <v>0</v>
          </cell>
          <cell r="F3185">
            <v>104310.15</v>
          </cell>
          <cell r="G3185">
            <v>-104310.15</v>
          </cell>
        </row>
        <row r="3186">
          <cell r="A3186" t="str">
            <v>603616.SH</v>
          </cell>
          <cell r="B3186" t="str">
            <v>韩建河山</v>
          </cell>
          <cell r="C3186">
            <v>0</v>
          </cell>
          <cell r="D3186">
            <v>0</v>
          </cell>
          <cell r="E3186">
            <v>0</v>
          </cell>
          <cell r="F3186">
            <v>-2471505.93</v>
          </cell>
          <cell r="G3186">
            <v>2471505.93</v>
          </cell>
        </row>
        <row r="3187">
          <cell r="A3187" t="str">
            <v>603633.SH</v>
          </cell>
          <cell r="B3187" t="str">
            <v>徕木股份</v>
          </cell>
          <cell r="C3187">
            <v>0</v>
          </cell>
          <cell r="D3187">
            <v>0</v>
          </cell>
          <cell r="E3187">
            <v>0</v>
          </cell>
          <cell r="F3187">
            <v>361191.49</v>
          </cell>
          <cell r="G3187">
            <v>-361191.49</v>
          </cell>
        </row>
        <row r="3188">
          <cell r="A3188" t="str">
            <v>603665.SH</v>
          </cell>
          <cell r="B3188" t="str">
            <v>康隆达</v>
          </cell>
          <cell r="C3188">
            <v>0</v>
          </cell>
          <cell r="D3188">
            <v>0</v>
          </cell>
          <cell r="E3188">
            <v>0</v>
          </cell>
          <cell r="F3188">
            <v>41553013.89</v>
          </cell>
          <cell r="G3188">
            <v>-41553013.89</v>
          </cell>
        </row>
        <row r="3189">
          <cell r="A3189" t="str">
            <v>603628.SH</v>
          </cell>
          <cell r="B3189" t="str">
            <v>清源股份</v>
          </cell>
          <cell r="C3189">
            <v>0</v>
          </cell>
          <cell r="D3189">
            <v>0</v>
          </cell>
          <cell r="E3189">
            <v>0</v>
          </cell>
          <cell r="F3189">
            <v>9116.25</v>
          </cell>
          <cell r="G3189">
            <v>-9116.25</v>
          </cell>
        </row>
        <row r="3190">
          <cell r="A3190" t="str">
            <v>603638.SH</v>
          </cell>
          <cell r="B3190" t="str">
            <v>艾迪精密</v>
          </cell>
          <cell r="C3190">
            <v>0</v>
          </cell>
          <cell r="D3190">
            <v>0</v>
          </cell>
          <cell r="E3190">
            <v>0</v>
          </cell>
          <cell r="F3190">
            <v>-73803.38</v>
          </cell>
          <cell r="G3190">
            <v>73803.38</v>
          </cell>
        </row>
        <row r="3191">
          <cell r="A3191" t="str">
            <v>603601.SH</v>
          </cell>
          <cell r="B3191" t="str">
            <v>再升科技</v>
          </cell>
          <cell r="C3191">
            <v>0</v>
          </cell>
          <cell r="D3191">
            <v>0</v>
          </cell>
          <cell r="E3191">
            <v>0</v>
          </cell>
          <cell r="F3191">
            <v>48274.32</v>
          </cell>
          <cell r="G3191">
            <v>-48274.32</v>
          </cell>
        </row>
        <row r="3192">
          <cell r="A3192" t="str">
            <v>603667.SH</v>
          </cell>
          <cell r="B3192" t="str">
            <v>五洲新春</v>
          </cell>
          <cell r="C3192">
            <v>0</v>
          </cell>
          <cell r="D3192">
            <v>0</v>
          </cell>
          <cell r="E3192">
            <v>0</v>
          </cell>
          <cell r="F3192">
            <v>-57308.25</v>
          </cell>
          <cell r="G3192">
            <v>57308.25</v>
          </cell>
        </row>
        <row r="3193">
          <cell r="A3193" t="str">
            <v>603630.SH</v>
          </cell>
          <cell r="B3193" t="str">
            <v>拉芳家化</v>
          </cell>
          <cell r="C3193">
            <v>0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</row>
        <row r="3194">
          <cell r="A3194" t="str">
            <v>603680.SH</v>
          </cell>
          <cell r="B3194" t="str">
            <v>今创集团</v>
          </cell>
          <cell r="C3194">
            <v>0</v>
          </cell>
          <cell r="D3194">
            <v>0</v>
          </cell>
          <cell r="E3194">
            <v>0</v>
          </cell>
          <cell r="F3194">
            <v>-261556.75</v>
          </cell>
          <cell r="G3194">
            <v>261556.75</v>
          </cell>
        </row>
        <row r="3195">
          <cell r="A3195" t="str">
            <v>603668.SH</v>
          </cell>
          <cell r="B3195" t="str">
            <v>天马科技</v>
          </cell>
          <cell r="C3195">
            <v>0</v>
          </cell>
          <cell r="D3195">
            <v>0</v>
          </cell>
          <cell r="E3195">
            <v>0</v>
          </cell>
          <cell r="F3195">
            <v>-46552.57</v>
          </cell>
          <cell r="G3195">
            <v>46552.57</v>
          </cell>
        </row>
        <row r="3196">
          <cell r="A3196" t="str">
            <v>603678.SH</v>
          </cell>
          <cell r="B3196" t="str">
            <v>火炬电子</v>
          </cell>
          <cell r="C3196">
            <v>0</v>
          </cell>
          <cell r="D3196">
            <v>0</v>
          </cell>
          <cell r="E3196">
            <v>0</v>
          </cell>
          <cell r="F3196">
            <v>-966471.51</v>
          </cell>
          <cell r="G3196">
            <v>966471.51</v>
          </cell>
        </row>
        <row r="3197">
          <cell r="A3197" t="str">
            <v>603717.SH</v>
          </cell>
          <cell r="B3197" t="str">
            <v>天域生态</v>
          </cell>
          <cell r="C3197">
            <v>0</v>
          </cell>
          <cell r="D3197">
            <v>0</v>
          </cell>
          <cell r="E3197">
            <v>0</v>
          </cell>
          <cell r="F3197">
            <v>8785059.65</v>
          </cell>
          <cell r="G3197">
            <v>-8785059.65</v>
          </cell>
        </row>
        <row r="3198">
          <cell r="A3198" t="str">
            <v>603689.SH</v>
          </cell>
          <cell r="B3198" t="str">
            <v>皖天然气</v>
          </cell>
          <cell r="C3198">
            <v>0</v>
          </cell>
          <cell r="D3198">
            <v>0</v>
          </cell>
          <cell r="E3198">
            <v>0</v>
          </cell>
          <cell r="F3198">
            <v>2292.52</v>
          </cell>
          <cell r="G3198">
            <v>-2292.52</v>
          </cell>
        </row>
        <row r="3199">
          <cell r="A3199" t="str">
            <v>603727.SH</v>
          </cell>
          <cell r="B3199" t="str">
            <v>博迈科</v>
          </cell>
          <cell r="C3199">
            <v>0</v>
          </cell>
          <cell r="D3199">
            <v>0</v>
          </cell>
          <cell r="E3199">
            <v>0</v>
          </cell>
          <cell r="F3199">
            <v>17568.99</v>
          </cell>
          <cell r="G3199">
            <v>-17568.99</v>
          </cell>
        </row>
        <row r="3200">
          <cell r="A3200" t="str">
            <v>603611.SH</v>
          </cell>
          <cell r="B3200" t="str">
            <v>诺力股份</v>
          </cell>
          <cell r="C3200">
            <v>0</v>
          </cell>
          <cell r="D3200">
            <v>0</v>
          </cell>
          <cell r="E3200">
            <v>0</v>
          </cell>
          <cell r="F3200">
            <v>267747.48</v>
          </cell>
          <cell r="G3200">
            <v>-267747.48</v>
          </cell>
        </row>
        <row r="3201">
          <cell r="A3201" t="str">
            <v>603636.SH</v>
          </cell>
          <cell r="B3201" t="str">
            <v>南威软件</v>
          </cell>
          <cell r="C3201">
            <v>0</v>
          </cell>
          <cell r="D3201">
            <v>0</v>
          </cell>
          <cell r="E3201">
            <v>0</v>
          </cell>
          <cell r="F3201">
            <v>116731.96</v>
          </cell>
          <cell r="G3201">
            <v>-116731.96</v>
          </cell>
        </row>
        <row r="3202">
          <cell r="A3202" t="str">
            <v>603660.SH</v>
          </cell>
          <cell r="B3202" t="str">
            <v>苏州科达</v>
          </cell>
          <cell r="C3202">
            <v>0</v>
          </cell>
          <cell r="D3202">
            <v>0</v>
          </cell>
          <cell r="E3202">
            <v>0</v>
          </cell>
          <cell r="F3202">
            <v>-502607.86</v>
          </cell>
          <cell r="G3202">
            <v>502607.86</v>
          </cell>
        </row>
        <row r="3203">
          <cell r="A3203" t="str">
            <v>603686.SH</v>
          </cell>
          <cell r="B3203" t="str">
            <v>福龙马</v>
          </cell>
          <cell r="C3203">
            <v>0</v>
          </cell>
          <cell r="D3203">
            <v>0</v>
          </cell>
          <cell r="E3203">
            <v>0</v>
          </cell>
          <cell r="F3203">
            <v>-1322934.53</v>
          </cell>
          <cell r="G3203">
            <v>1322934.53</v>
          </cell>
        </row>
        <row r="3204">
          <cell r="A3204" t="str">
            <v>603690.SH</v>
          </cell>
          <cell r="B3204" t="str">
            <v>至纯科技</v>
          </cell>
          <cell r="C3204">
            <v>0</v>
          </cell>
          <cell r="D3204">
            <v>0</v>
          </cell>
          <cell r="E3204">
            <v>0</v>
          </cell>
          <cell r="F3204">
            <v>-18005.74</v>
          </cell>
          <cell r="G3204">
            <v>18005.74</v>
          </cell>
        </row>
        <row r="3205">
          <cell r="A3205" t="str">
            <v>603718.SH</v>
          </cell>
          <cell r="B3205" t="str">
            <v>海利生物</v>
          </cell>
          <cell r="C3205">
            <v>0</v>
          </cell>
          <cell r="D3205">
            <v>0</v>
          </cell>
          <cell r="E3205">
            <v>0</v>
          </cell>
          <cell r="F3205">
            <v>7425070.9</v>
          </cell>
          <cell r="G3205">
            <v>-7425070.9</v>
          </cell>
        </row>
        <row r="3206">
          <cell r="A3206" t="str">
            <v>603701.SH</v>
          </cell>
          <cell r="B3206" t="str">
            <v>德宏股份</v>
          </cell>
          <cell r="C3206">
            <v>0</v>
          </cell>
          <cell r="D3206">
            <v>0</v>
          </cell>
          <cell r="E3206">
            <v>0</v>
          </cell>
          <cell r="F3206">
            <v>-57950.69</v>
          </cell>
          <cell r="G3206">
            <v>57950.69</v>
          </cell>
        </row>
        <row r="3207">
          <cell r="A3207" t="str">
            <v>603669.SH</v>
          </cell>
          <cell r="B3207" t="str">
            <v>灵康药业</v>
          </cell>
          <cell r="C3207">
            <v>0</v>
          </cell>
          <cell r="D3207">
            <v>0</v>
          </cell>
          <cell r="E3207">
            <v>0</v>
          </cell>
          <cell r="F3207">
            <v>-10033.11</v>
          </cell>
          <cell r="G3207">
            <v>10033.11</v>
          </cell>
        </row>
        <row r="3208">
          <cell r="A3208" t="str">
            <v>603728.SH</v>
          </cell>
          <cell r="B3208" t="str">
            <v>鸣志电器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</row>
        <row r="3209">
          <cell r="A3209" t="str">
            <v>603767.SH</v>
          </cell>
          <cell r="B3209" t="str">
            <v>中马传动</v>
          </cell>
          <cell r="C3209">
            <v>0</v>
          </cell>
          <cell r="D3209">
            <v>0</v>
          </cell>
          <cell r="E3209">
            <v>0</v>
          </cell>
          <cell r="F3209">
            <v>1702724.84</v>
          </cell>
          <cell r="G3209">
            <v>-1702724.84</v>
          </cell>
        </row>
        <row r="3210">
          <cell r="A3210" t="str">
            <v>603778.SH</v>
          </cell>
          <cell r="B3210" t="str">
            <v>乾景园林</v>
          </cell>
          <cell r="C3210">
            <v>0</v>
          </cell>
          <cell r="D3210">
            <v>0</v>
          </cell>
          <cell r="E3210">
            <v>0</v>
          </cell>
          <cell r="F3210">
            <v>684.9</v>
          </cell>
          <cell r="G3210">
            <v>-684.9</v>
          </cell>
        </row>
        <row r="3211">
          <cell r="A3211" t="str">
            <v>603738.SH</v>
          </cell>
          <cell r="B3211" t="str">
            <v>泰晶科技</v>
          </cell>
          <cell r="C3211">
            <v>0</v>
          </cell>
          <cell r="D3211">
            <v>0</v>
          </cell>
          <cell r="E3211">
            <v>0</v>
          </cell>
          <cell r="F3211">
            <v>-187982.74</v>
          </cell>
          <cell r="G3211">
            <v>187982.74</v>
          </cell>
        </row>
        <row r="3212">
          <cell r="A3212" t="str">
            <v>603737.SH</v>
          </cell>
          <cell r="B3212" t="str">
            <v>三棵树</v>
          </cell>
          <cell r="C3212">
            <v>0</v>
          </cell>
          <cell r="D3212">
            <v>0</v>
          </cell>
          <cell r="E3212">
            <v>0</v>
          </cell>
          <cell r="F3212">
            <v>-195730.25</v>
          </cell>
          <cell r="G3212">
            <v>195730.25</v>
          </cell>
        </row>
        <row r="3213">
          <cell r="A3213" t="str">
            <v>603798.SH</v>
          </cell>
          <cell r="B3213" t="str">
            <v>康普顿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</row>
        <row r="3214">
          <cell r="A3214" t="str">
            <v>603787.SH</v>
          </cell>
          <cell r="B3214" t="str">
            <v>新日股份</v>
          </cell>
          <cell r="C3214">
            <v>0</v>
          </cell>
          <cell r="D3214">
            <v>0</v>
          </cell>
          <cell r="E3214">
            <v>0</v>
          </cell>
          <cell r="F3214">
            <v>481766.26</v>
          </cell>
          <cell r="G3214">
            <v>-481766.26</v>
          </cell>
        </row>
        <row r="3215">
          <cell r="A3215" t="str">
            <v>603758.SH</v>
          </cell>
          <cell r="B3215" t="str">
            <v>秦安股份</v>
          </cell>
          <cell r="C3215">
            <v>0</v>
          </cell>
          <cell r="D3215">
            <v>0</v>
          </cell>
          <cell r="E3215">
            <v>0</v>
          </cell>
          <cell r="F3215">
            <v>301083.98</v>
          </cell>
          <cell r="G3215">
            <v>-301083.98</v>
          </cell>
        </row>
        <row r="3216">
          <cell r="A3216" t="str">
            <v>603816.SH</v>
          </cell>
          <cell r="B3216" t="str">
            <v>顾家家居</v>
          </cell>
          <cell r="C3216">
            <v>0</v>
          </cell>
          <cell r="D3216">
            <v>0</v>
          </cell>
          <cell r="E3216">
            <v>0</v>
          </cell>
          <cell r="F3216">
            <v>0</v>
          </cell>
          <cell r="G3216">
            <v>0</v>
          </cell>
        </row>
        <row r="3217">
          <cell r="A3217" t="str">
            <v>603819.SH</v>
          </cell>
          <cell r="B3217" t="str">
            <v>神力股份</v>
          </cell>
          <cell r="C3217">
            <v>0</v>
          </cell>
          <cell r="D3217">
            <v>0</v>
          </cell>
          <cell r="E3217">
            <v>0</v>
          </cell>
          <cell r="F3217">
            <v>-361952.71</v>
          </cell>
          <cell r="G3217">
            <v>361952.71</v>
          </cell>
        </row>
        <row r="3218">
          <cell r="A3218" t="str">
            <v>603729.SH</v>
          </cell>
          <cell r="B3218" t="str">
            <v>ST龙韵</v>
          </cell>
          <cell r="C3218">
            <v>0</v>
          </cell>
          <cell r="D3218">
            <v>0</v>
          </cell>
          <cell r="E3218">
            <v>0</v>
          </cell>
          <cell r="F3218">
            <v>0</v>
          </cell>
          <cell r="G3218">
            <v>0</v>
          </cell>
        </row>
        <row r="3219">
          <cell r="A3219" t="str">
            <v>603776.SH</v>
          </cell>
          <cell r="B3219" t="str">
            <v>永安行</v>
          </cell>
          <cell r="C3219">
            <v>0</v>
          </cell>
          <cell r="D3219">
            <v>0</v>
          </cell>
          <cell r="E3219">
            <v>0</v>
          </cell>
          <cell r="F3219">
            <v>-932923.01</v>
          </cell>
          <cell r="G3219">
            <v>932923.01</v>
          </cell>
        </row>
        <row r="3220">
          <cell r="A3220" t="str">
            <v>603808.SH</v>
          </cell>
          <cell r="B3220" t="str">
            <v>歌力思</v>
          </cell>
          <cell r="C3220">
            <v>0</v>
          </cell>
          <cell r="D3220">
            <v>0</v>
          </cell>
          <cell r="E3220">
            <v>0</v>
          </cell>
          <cell r="F3220">
            <v>396479</v>
          </cell>
          <cell r="G3220">
            <v>-396479</v>
          </cell>
        </row>
        <row r="3221">
          <cell r="A3221" t="str">
            <v>603803.SH</v>
          </cell>
          <cell r="B3221" t="str">
            <v>瑞斯康达</v>
          </cell>
          <cell r="C3221">
            <v>0</v>
          </cell>
          <cell r="D3221">
            <v>0</v>
          </cell>
          <cell r="E3221">
            <v>0</v>
          </cell>
          <cell r="F3221">
            <v>-107464.97</v>
          </cell>
          <cell r="G3221">
            <v>107464.97</v>
          </cell>
        </row>
        <row r="3222">
          <cell r="A3222" t="str">
            <v>603878.SH</v>
          </cell>
          <cell r="B3222" t="str">
            <v>武进不锈</v>
          </cell>
          <cell r="C3222">
            <v>0</v>
          </cell>
          <cell r="D3222">
            <v>0</v>
          </cell>
          <cell r="E3222">
            <v>0</v>
          </cell>
          <cell r="F3222">
            <v>-1303.71</v>
          </cell>
          <cell r="G3222">
            <v>1303.71</v>
          </cell>
        </row>
        <row r="3223">
          <cell r="A3223" t="str">
            <v>603823.SH</v>
          </cell>
          <cell r="B3223" t="str">
            <v>百合花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</row>
        <row r="3224">
          <cell r="A3224" t="str">
            <v>603828.SH</v>
          </cell>
          <cell r="B3224" t="str">
            <v>柯利达</v>
          </cell>
          <cell r="C3224">
            <v>0</v>
          </cell>
          <cell r="D3224">
            <v>0</v>
          </cell>
          <cell r="E3224">
            <v>0</v>
          </cell>
          <cell r="F3224">
            <v>72478.81</v>
          </cell>
          <cell r="G3224">
            <v>-72478.81</v>
          </cell>
        </row>
        <row r="3225">
          <cell r="A3225" t="str">
            <v>603833.SH</v>
          </cell>
          <cell r="B3225" t="str">
            <v>欧派家居</v>
          </cell>
          <cell r="C3225">
            <v>0</v>
          </cell>
          <cell r="D3225">
            <v>0</v>
          </cell>
          <cell r="E3225">
            <v>0</v>
          </cell>
          <cell r="F3225">
            <v>-7292442.8</v>
          </cell>
          <cell r="G3225">
            <v>7292442.8</v>
          </cell>
        </row>
        <row r="3226">
          <cell r="A3226" t="str">
            <v>603839.SH</v>
          </cell>
          <cell r="B3226" t="str">
            <v>安正时尚</v>
          </cell>
          <cell r="C3226">
            <v>0</v>
          </cell>
          <cell r="D3226">
            <v>0</v>
          </cell>
          <cell r="E3226">
            <v>0</v>
          </cell>
          <cell r="F3226">
            <v>345048.57</v>
          </cell>
          <cell r="G3226">
            <v>-345048.57</v>
          </cell>
        </row>
        <row r="3227">
          <cell r="A3227" t="str">
            <v>603855.SH</v>
          </cell>
          <cell r="B3227" t="str">
            <v>华荣股份</v>
          </cell>
          <cell r="C3227">
            <v>0</v>
          </cell>
          <cell r="D3227">
            <v>0</v>
          </cell>
          <cell r="E3227">
            <v>0</v>
          </cell>
          <cell r="F3227">
            <v>75500</v>
          </cell>
          <cell r="G3227">
            <v>-75500</v>
          </cell>
        </row>
        <row r="3228">
          <cell r="A3228" t="str">
            <v>603888.SH</v>
          </cell>
          <cell r="B3228" t="str">
            <v>新华网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</row>
        <row r="3229">
          <cell r="A3229" t="str">
            <v>603838.SH</v>
          </cell>
          <cell r="B3229" t="str">
            <v>四通股份</v>
          </cell>
          <cell r="C3229">
            <v>0</v>
          </cell>
          <cell r="D3229">
            <v>0</v>
          </cell>
          <cell r="E3229">
            <v>0</v>
          </cell>
          <cell r="F3229">
            <v>101510.45</v>
          </cell>
          <cell r="G3229">
            <v>-101510.45</v>
          </cell>
        </row>
        <row r="3230">
          <cell r="A3230" t="str">
            <v>603869.SH</v>
          </cell>
          <cell r="B3230" t="str">
            <v>新智认知</v>
          </cell>
          <cell r="C3230">
            <v>0</v>
          </cell>
          <cell r="D3230">
            <v>0</v>
          </cell>
          <cell r="E3230">
            <v>0</v>
          </cell>
          <cell r="F3230">
            <v>108307.04</v>
          </cell>
          <cell r="G3230">
            <v>-108307.04</v>
          </cell>
        </row>
        <row r="3231">
          <cell r="A3231" t="str">
            <v>603909.SH</v>
          </cell>
          <cell r="B3231" t="str">
            <v>合诚股份</v>
          </cell>
          <cell r="C3231">
            <v>0</v>
          </cell>
          <cell r="D3231">
            <v>0</v>
          </cell>
          <cell r="E3231">
            <v>0</v>
          </cell>
          <cell r="F3231">
            <v>76632.79</v>
          </cell>
          <cell r="G3231">
            <v>-76632.79</v>
          </cell>
        </row>
        <row r="3232">
          <cell r="A3232" t="str">
            <v>603883.SH</v>
          </cell>
          <cell r="B3232" t="str">
            <v>老百姓</v>
          </cell>
          <cell r="C3232">
            <v>0</v>
          </cell>
          <cell r="D3232">
            <v>0</v>
          </cell>
          <cell r="E3232">
            <v>0</v>
          </cell>
          <cell r="F3232">
            <v>980438</v>
          </cell>
          <cell r="G3232">
            <v>-980438</v>
          </cell>
        </row>
        <row r="3233">
          <cell r="A3233" t="str">
            <v>603868.SH</v>
          </cell>
          <cell r="B3233" t="str">
            <v>飞科电器</v>
          </cell>
          <cell r="C3233">
            <v>0</v>
          </cell>
          <cell r="D3233">
            <v>0</v>
          </cell>
          <cell r="E3233">
            <v>0</v>
          </cell>
          <cell r="F3233">
            <v>3638385.77</v>
          </cell>
          <cell r="G3233">
            <v>-3638385.77</v>
          </cell>
        </row>
        <row r="3234">
          <cell r="A3234" t="str">
            <v>603979.SH</v>
          </cell>
          <cell r="B3234" t="str">
            <v>金诚信</v>
          </cell>
          <cell r="C3234">
            <v>0</v>
          </cell>
          <cell r="D3234">
            <v>0</v>
          </cell>
          <cell r="E3234">
            <v>0</v>
          </cell>
          <cell r="F3234">
            <v>4749.08</v>
          </cell>
          <cell r="G3234">
            <v>-4749.08</v>
          </cell>
        </row>
        <row r="3235">
          <cell r="A3235" t="str">
            <v>603988.SH</v>
          </cell>
          <cell r="B3235" t="str">
            <v>中电电机</v>
          </cell>
          <cell r="C3235">
            <v>0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</row>
        <row r="3236">
          <cell r="A3236" t="str">
            <v>603887.SH</v>
          </cell>
          <cell r="B3236" t="str">
            <v>城地香江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</row>
        <row r="3237">
          <cell r="A3237" t="str">
            <v>603885.SH</v>
          </cell>
          <cell r="B3237" t="str">
            <v>吉祥航空</v>
          </cell>
          <cell r="C3237">
            <v>0</v>
          </cell>
          <cell r="D3237">
            <v>0</v>
          </cell>
          <cell r="E3237">
            <v>0</v>
          </cell>
          <cell r="F3237">
            <v>6985081.33</v>
          </cell>
          <cell r="G3237">
            <v>-6985081.33</v>
          </cell>
        </row>
        <row r="3238">
          <cell r="A3238" t="str">
            <v>603918.SH</v>
          </cell>
          <cell r="B3238" t="str">
            <v>金桥信息</v>
          </cell>
          <cell r="C3238">
            <v>0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</row>
        <row r="3239">
          <cell r="A3239" t="str">
            <v>603843.SH</v>
          </cell>
          <cell r="B3239" t="str">
            <v>正平股份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</row>
        <row r="3240">
          <cell r="A3240" t="str">
            <v>603906.SH</v>
          </cell>
          <cell r="B3240" t="str">
            <v>龙蟠科技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</row>
        <row r="3241">
          <cell r="A3241" t="str">
            <v>603990.SH</v>
          </cell>
          <cell r="B3241" t="str">
            <v>麦迪科技</v>
          </cell>
          <cell r="C3241">
            <v>0</v>
          </cell>
          <cell r="D3241">
            <v>0</v>
          </cell>
          <cell r="E3241">
            <v>0</v>
          </cell>
          <cell r="F3241">
            <v>89331.49</v>
          </cell>
          <cell r="G3241">
            <v>-89331.49</v>
          </cell>
        </row>
        <row r="3242">
          <cell r="A3242" t="str">
            <v>603986.SH</v>
          </cell>
          <cell r="B3242" t="str">
            <v>兆易创新</v>
          </cell>
          <cell r="C3242">
            <v>0</v>
          </cell>
          <cell r="D3242">
            <v>0</v>
          </cell>
          <cell r="E3242">
            <v>0</v>
          </cell>
          <cell r="F3242">
            <v>53147.28</v>
          </cell>
          <cell r="G3242">
            <v>-53147.28</v>
          </cell>
        </row>
        <row r="3243">
          <cell r="A3243" t="str">
            <v>603903.SH</v>
          </cell>
          <cell r="B3243" t="str">
            <v>中持股份</v>
          </cell>
          <cell r="C3243">
            <v>0</v>
          </cell>
          <cell r="D3243">
            <v>0</v>
          </cell>
          <cell r="E3243">
            <v>0</v>
          </cell>
          <cell r="F3243">
            <v>1019471.32</v>
          </cell>
          <cell r="G3243">
            <v>-1019471.32</v>
          </cell>
        </row>
        <row r="3244">
          <cell r="A3244" t="str">
            <v>603929.SH</v>
          </cell>
          <cell r="B3244" t="str">
            <v>亚翔集成</v>
          </cell>
          <cell r="C3244">
            <v>0</v>
          </cell>
          <cell r="D3244">
            <v>0</v>
          </cell>
          <cell r="E3244">
            <v>0</v>
          </cell>
          <cell r="F3244">
            <v>-12742.43</v>
          </cell>
          <cell r="G3244">
            <v>12742.43</v>
          </cell>
        </row>
        <row r="3245">
          <cell r="A3245" t="str">
            <v>603889.SH</v>
          </cell>
          <cell r="B3245" t="str">
            <v>新澳股份</v>
          </cell>
          <cell r="C3245">
            <v>0</v>
          </cell>
          <cell r="D3245">
            <v>0</v>
          </cell>
          <cell r="E3245">
            <v>0</v>
          </cell>
          <cell r="F3245">
            <v>72461.72</v>
          </cell>
          <cell r="G3245">
            <v>-72461.72</v>
          </cell>
        </row>
        <row r="3246">
          <cell r="A3246" t="str">
            <v>603881.SH</v>
          </cell>
          <cell r="B3246" t="str">
            <v>数据港</v>
          </cell>
          <cell r="C3246">
            <v>0</v>
          </cell>
          <cell r="D3246">
            <v>0</v>
          </cell>
          <cell r="E3246">
            <v>0</v>
          </cell>
          <cell r="F3246">
            <v>867110.92</v>
          </cell>
          <cell r="G3246">
            <v>-867110.92</v>
          </cell>
        </row>
        <row r="3247">
          <cell r="A3247" t="str">
            <v>603926.SH</v>
          </cell>
          <cell r="B3247" t="str">
            <v>铁流股份</v>
          </cell>
          <cell r="C3247">
            <v>0</v>
          </cell>
          <cell r="D3247">
            <v>0</v>
          </cell>
          <cell r="E3247">
            <v>0</v>
          </cell>
          <cell r="F3247">
            <v>416538.62</v>
          </cell>
          <cell r="G3247">
            <v>-416538.62</v>
          </cell>
        </row>
        <row r="3248">
          <cell r="A3248" t="str">
            <v>603896.SH</v>
          </cell>
          <cell r="B3248" t="str">
            <v>寿仙谷</v>
          </cell>
          <cell r="C3248">
            <v>0</v>
          </cell>
          <cell r="D3248">
            <v>0</v>
          </cell>
          <cell r="E3248">
            <v>0</v>
          </cell>
          <cell r="F3248">
            <v>35457.74</v>
          </cell>
          <cell r="G3248">
            <v>-35457.74</v>
          </cell>
        </row>
        <row r="3249">
          <cell r="A3249" t="str">
            <v>603908.SH</v>
          </cell>
          <cell r="B3249" t="str">
            <v>牧高笛</v>
          </cell>
          <cell r="C3249">
            <v>0</v>
          </cell>
          <cell r="D3249">
            <v>0</v>
          </cell>
          <cell r="E3249">
            <v>0</v>
          </cell>
          <cell r="F3249">
            <v>325816.07</v>
          </cell>
          <cell r="G3249">
            <v>-325816.07</v>
          </cell>
        </row>
        <row r="3250">
          <cell r="A3250" t="str">
            <v>603939.SH</v>
          </cell>
          <cell r="B3250" t="str">
            <v>益丰药房</v>
          </cell>
          <cell r="C3250">
            <v>0</v>
          </cell>
          <cell r="D3250">
            <v>0</v>
          </cell>
          <cell r="E3250">
            <v>0</v>
          </cell>
          <cell r="F3250">
            <v>3245377.15</v>
          </cell>
          <cell r="G3250">
            <v>-3245377.15</v>
          </cell>
        </row>
        <row r="3251">
          <cell r="A3251" t="str">
            <v>603985.SH</v>
          </cell>
          <cell r="B3251" t="str">
            <v>恒润股份</v>
          </cell>
          <cell r="C3251">
            <v>0</v>
          </cell>
          <cell r="D3251">
            <v>0</v>
          </cell>
          <cell r="E3251">
            <v>0</v>
          </cell>
          <cell r="F3251">
            <v>129587.44</v>
          </cell>
          <cell r="G3251">
            <v>-129587.44</v>
          </cell>
        </row>
        <row r="3252">
          <cell r="A3252" t="str">
            <v>603958.SH</v>
          </cell>
          <cell r="B3252" t="str">
            <v>哈森股份</v>
          </cell>
          <cell r="C3252">
            <v>0</v>
          </cell>
          <cell r="D3252">
            <v>0</v>
          </cell>
          <cell r="E3252">
            <v>0</v>
          </cell>
          <cell r="F3252">
            <v>31233.1</v>
          </cell>
          <cell r="G3252">
            <v>-31233.1</v>
          </cell>
        </row>
        <row r="3253">
          <cell r="A3253" t="str">
            <v>000968.SZ</v>
          </cell>
          <cell r="B3253" t="str">
            <v>蓝焰控股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</row>
        <row r="3254">
          <cell r="A3254" t="str">
            <v>002180.SZ</v>
          </cell>
          <cell r="B3254" t="str">
            <v>纳思达</v>
          </cell>
          <cell r="C3254">
            <v>0</v>
          </cell>
          <cell r="D3254">
            <v>0</v>
          </cell>
          <cell r="E3254">
            <v>0</v>
          </cell>
          <cell r="F3254">
            <v>38321798.77</v>
          </cell>
          <cell r="G3254">
            <v>-38321798.77</v>
          </cell>
        </row>
        <row r="3255">
          <cell r="A3255" t="str">
            <v>002614.SZ</v>
          </cell>
          <cell r="B3255" t="str">
            <v>奥佳华</v>
          </cell>
          <cell r="C3255">
            <v>0</v>
          </cell>
          <cell r="D3255">
            <v>0</v>
          </cell>
          <cell r="E3255">
            <v>0</v>
          </cell>
          <cell r="F3255">
            <v>780326.7</v>
          </cell>
          <cell r="G3255">
            <v>-780326.7</v>
          </cell>
        </row>
        <row r="3256">
          <cell r="A3256" t="str">
            <v>002530.SZ</v>
          </cell>
          <cell r="B3256" t="str">
            <v>金财互联</v>
          </cell>
          <cell r="C3256">
            <v>0</v>
          </cell>
          <cell r="D3256">
            <v>0</v>
          </cell>
          <cell r="E3256">
            <v>0</v>
          </cell>
          <cell r="F3256">
            <v>241180.53</v>
          </cell>
          <cell r="G3256">
            <v>-241180.53</v>
          </cell>
        </row>
        <row r="3257">
          <cell r="A3257" t="str">
            <v>002879.SZ</v>
          </cell>
          <cell r="B3257" t="str">
            <v>长缆科技</v>
          </cell>
          <cell r="C3257">
            <v>0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</row>
        <row r="3258">
          <cell r="A3258" t="str">
            <v>002880.SZ</v>
          </cell>
          <cell r="B3258" t="str">
            <v>卫光生物</v>
          </cell>
          <cell r="C3258">
            <v>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</row>
        <row r="3259">
          <cell r="A3259" t="str">
            <v>002881.SZ</v>
          </cell>
          <cell r="B3259" t="str">
            <v>美格智能</v>
          </cell>
          <cell r="C3259">
            <v>0</v>
          </cell>
          <cell r="D3259">
            <v>0</v>
          </cell>
          <cell r="E3259">
            <v>0</v>
          </cell>
          <cell r="F3259">
            <v>53097.35</v>
          </cell>
          <cell r="G3259">
            <v>-53097.35</v>
          </cell>
        </row>
        <row r="3260">
          <cell r="A3260" t="str">
            <v>300666.SZ</v>
          </cell>
          <cell r="B3260" t="str">
            <v>江丰电子</v>
          </cell>
          <cell r="C3260">
            <v>0</v>
          </cell>
          <cell r="D3260">
            <v>0</v>
          </cell>
          <cell r="E3260">
            <v>0</v>
          </cell>
          <cell r="F3260">
            <v>4216.16</v>
          </cell>
          <cell r="G3260">
            <v>-4216.16</v>
          </cell>
        </row>
        <row r="3261">
          <cell r="A3261" t="str">
            <v>300665.SZ</v>
          </cell>
          <cell r="B3261" t="str">
            <v>飞鹿股份</v>
          </cell>
          <cell r="C3261">
            <v>0</v>
          </cell>
          <cell r="D3261">
            <v>0</v>
          </cell>
          <cell r="E3261">
            <v>0</v>
          </cell>
          <cell r="F3261">
            <v>-7681.35</v>
          </cell>
          <cell r="G3261">
            <v>7681.35</v>
          </cell>
        </row>
        <row r="3262">
          <cell r="A3262" t="str">
            <v>603226.SH</v>
          </cell>
          <cell r="B3262" t="str">
            <v>菲林格尔</v>
          </cell>
          <cell r="C3262">
            <v>0</v>
          </cell>
          <cell r="D3262">
            <v>0</v>
          </cell>
          <cell r="E3262">
            <v>0</v>
          </cell>
          <cell r="F3262">
            <v>201996.59</v>
          </cell>
          <cell r="G3262">
            <v>-201996.59</v>
          </cell>
        </row>
        <row r="3263">
          <cell r="A3263" t="str">
            <v>603536.SH</v>
          </cell>
          <cell r="B3263" t="str">
            <v>惠发食品</v>
          </cell>
          <cell r="C3263">
            <v>0</v>
          </cell>
          <cell r="D3263">
            <v>0</v>
          </cell>
          <cell r="E3263">
            <v>0</v>
          </cell>
          <cell r="F3263">
            <v>132724.6</v>
          </cell>
          <cell r="G3263">
            <v>-132724.6</v>
          </cell>
        </row>
        <row r="3264">
          <cell r="A3264" t="str">
            <v>603587.SH</v>
          </cell>
          <cell r="B3264" t="str">
            <v>地素时尚</v>
          </cell>
          <cell r="C3264">
            <v>0</v>
          </cell>
          <cell r="D3264">
            <v>0</v>
          </cell>
          <cell r="E3264">
            <v>0</v>
          </cell>
          <cell r="F3264">
            <v>59057.88</v>
          </cell>
          <cell r="G3264">
            <v>-59057.88</v>
          </cell>
        </row>
        <row r="3265">
          <cell r="A3265" t="str">
            <v>603679.SH</v>
          </cell>
          <cell r="B3265" t="str">
            <v>华体科技</v>
          </cell>
          <cell r="C3265">
            <v>0</v>
          </cell>
          <cell r="D3265">
            <v>0</v>
          </cell>
          <cell r="E3265">
            <v>0</v>
          </cell>
          <cell r="F3265">
            <v>7960.27</v>
          </cell>
          <cell r="G3265">
            <v>-7960.27</v>
          </cell>
        </row>
        <row r="3266">
          <cell r="A3266" t="str">
            <v>603879.SH</v>
          </cell>
          <cell r="B3266" t="str">
            <v>永悦科技</v>
          </cell>
          <cell r="C3266">
            <v>0</v>
          </cell>
          <cell r="D3266">
            <v>0</v>
          </cell>
          <cell r="E3266">
            <v>0</v>
          </cell>
          <cell r="F3266">
            <v>12158.12</v>
          </cell>
          <cell r="G3266">
            <v>-12158.12</v>
          </cell>
        </row>
        <row r="3267">
          <cell r="A3267" t="str">
            <v>603980.SH</v>
          </cell>
          <cell r="B3267" t="str">
            <v>吉华集团</v>
          </cell>
          <cell r="C3267">
            <v>0</v>
          </cell>
          <cell r="D3267">
            <v>0</v>
          </cell>
          <cell r="E3267">
            <v>0</v>
          </cell>
          <cell r="F3267">
            <v>-456073.72</v>
          </cell>
          <cell r="G3267">
            <v>456073.72</v>
          </cell>
        </row>
        <row r="3268">
          <cell r="A3268" t="str">
            <v>002379.SZ</v>
          </cell>
          <cell r="B3268" t="str">
            <v>宏创控股</v>
          </cell>
          <cell r="C3268">
            <v>0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</row>
        <row r="3269">
          <cell r="A3269" t="str">
            <v>603335.SH</v>
          </cell>
          <cell r="B3269" t="str">
            <v>迪生力</v>
          </cell>
          <cell r="C3269">
            <v>0</v>
          </cell>
          <cell r="D3269">
            <v>0</v>
          </cell>
          <cell r="E3269">
            <v>0</v>
          </cell>
          <cell r="F3269">
            <v>-67361.9</v>
          </cell>
          <cell r="G3269">
            <v>67361.9</v>
          </cell>
        </row>
        <row r="3270">
          <cell r="A3270" t="str">
            <v>603380.SH</v>
          </cell>
          <cell r="B3270" t="str">
            <v>易德龙</v>
          </cell>
          <cell r="C3270">
            <v>0</v>
          </cell>
          <cell r="D3270">
            <v>0</v>
          </cell>
          <cell r="E3270">
            <v>0</v>
          </cell>
          <cell r="F3270">
            <v>-261450.2</v>
          </cell>
          <cell r="G3270">
            <v>261450.2</v>
          </cell>
        </row>
        <row r="3271">
          <cell r="A3271" t="str">
            <v>002882.SZ</v>
          </cell>
          <cell r="B3271" t="str">
            <v>金龙羽</v>
          </cell>
          <cell r="C3271">
            <v>0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</row>
        <row r="3272">
          <cell r="A3272" t="str">
            <v>300668.SZ</v>
          </cell>
          <cell r="B3272" t="str">
            <v>杰恩设计</v>
          </cell>
          <cell r="C3272">
            <v>0</v>
          </cell>
          <cell r="D3272">
            <v>0</v>
          </cell>
          <cell r="E3272">
            <v>0</v>
          </cell>
          <cell r="F3272">
            <v>151891.16</v>
          </cell>
          <cell r="G3272">
            <v>-151891.16</v>
          </cell>
        </row>
        <row r="3273">
          <cell r="A3273" t="str">
            <v>300081.SZ</v>
          </cell>
          <cell r="B3273" t="str">
            <v>恒信东方</v>
          </cell>
          <cell r="C3273">
            <v>0</v>
          </cell>
          <cell r="D3273">
            <v>0</v>
          </cell>
          <cell r="E3273">
            <v>0</v>
          </cell>
          <cell r="F3273">
            <v>-177701.9</v>
          </cell>
          <cell r="G3273">
            <v>177701.9</v>
          </cell>
        </row>
        <row r="3274">
          <cell r="A3274" t="str">
            <v>300667.SZ</v>
          </cell>
          <cell r="B3274" t="str">
            <v>必创科技</v>
          </cell>
          <cell r="C3274">
            <v>0</v>
          </cell>
          <cell r="D3274">
            <v>0</v>
          </cell>
          <cell r="E3274">
            <v>0</v>
          </cell>
          <cell r="F3274">
            <v>6117.87</v>
          </cell>
          <cell r="G3274">
            <v>-6117.87</v>
          </cell>
        </row>
        <row r="3275">
          <cell r="A3275" t="str">
            <v>002883.SZ</v>
          </cell>
          <cell r="B3275" t="str">
            <v>中设股份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</row>
        <row r="3276">
          <cell r="A3276" t="str">
            <v>000980.SZ</v>
          </cell>
          <cell r="B3276" t="str">
            <v>*ST众泰</v>
          </cell>
          <cell r="C3276">
            <v>0</v>
          </cell>
          <cell r="D3276">
            <v>0</v>
          </cell>
          <cell r="E3276">
            <v>0</v>
          </cell>
          <cell r="F3276">
            <v>3233291.59</v>
          </cell>
          <cell r="G3276">
            <v>-3233291.59</v>
          </cell>
        </row>
        <row r="3277">
          <cell r="A3277" t="str">
            <v>603043.SH</v>
          </cell>
          <cell r="B3277" t="str">
            <v>广州酒家</v>
          </cell>
          <cell r="C3277">
            <v>0</v>
          </cell>
          <cell r="D3277">
            <v>0</v>
          </cell>
          <cell r="E3277">
            <v>0</v>
          </cell>
          <cell r="F3277">
            <v>98029</v>
          </cell>
          <cell r="G3277">
            <v>-98029</v>
          </cell>
        </row>
        <row r="3278">
          <cell r="A3278" t="str">
            <v>600732.SH</v>
          </cell>
          <cell r="B3278" t="str">
            <v>爱旭股份</v>
          </cell>
          <cell r="C3278">
            <v>0</v>
          </cell>
          <cell r="D3278">
            <v>0</v>
          </cell>
          <cell r="E3278">
            <v>0</v>
          </cell>
          <cell r="F3278">
            <v>-17785.61</v>
          </cell>
          <cell r="G3278">
            <v>17785.61</v>
          </cell>
        </row>
        <row r="3279">
          <cell r="A3279" t="str">
            <v>000611.SZ</v>
          </cell>
          <cell r="B3279" t="str">
            <v>*ST天首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</row>
        <row r="3280">
          <cell r="A3280" t="str">
            <v>603938.SH</v>
          </cell>
          <cell r="B3280" t="str">
            <v>三孚股份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</row>
        <row r="3281">
          <cell r="A3281" t="str">
            <v>002558.SZ</v>
          </cell>
          <cell r="B3281" t="str">
            <v>巨人网络</v>
          </cell>
          <cell r="C3281">
            <v>0</v>
          </cell>
          <cell r="D3281">
            <v>0</v>
          </cell>
          <cell r="E3281">
            <v>0</v>
          </cell>
          <cell r="F3281">
            <v>1149374.05</v>
          </cell>
          <cell r="G3281">
            <v>-1149374.05</v>
          </cell>
        </row>
        <row r="3282">
          <cell r="A3282" t="str">
            <v>300669.SZ</v>
          </cell>
          <cell r="B3282" t="str">
            <v>沪宁股份</v>
          </cell>
          <cell r="C3282">
            <v>0</v>
          </cell>
          <cell r="D3282">
            <v>0</v>
          </cell>
          <cell r="E3282">
            <v>0</v>
          </cell>
          <cell r="F3282">
            <v>42667.31</v>
          </cell>
          <cell r="G3282">
            <v>-42667.31</v>
          </cell>
        </row>
        <row r="3283">
          <cell r="A3283" t="str">
            <v>002193.SZ</v>
          </cell>
          <cell r="B3283" t="str">
            <v>如意集团</v>
          </cell>
          <cell r="C3283">
            <v>0</v>
          </cell>
          <cell r="D3283">
            <v>0</v>
          </cell>
          <cell r="E3283">
            <v>0</v>
          </cell>
          <cell r="F3283">
            <v>-441188.5</v>
          </cell>
          <cell r="G3283">
            <v>441188.5</v>
          </cell>
        </row>
        <row r="3284">
          <cell r="A3284" t="str">
            <v>002886.SZ</v>
          </cell>
          <cell r="B3284" t="str">
            <v>沃特股份</v>
          </cell>
          <cell r="C3284">
            <v>0</v>
          </cell>
          <cell r="D3284">
            <v>0</v>
          </cell>
          <cell r="E3284">
            <v>0</v>
          </cell>
          <cell r="F3284">
            <v>-27627.22</v>
          </cell>
          <cell r="G3284">
            <v>27627.22</v>
          </cell>
        </row>
        <row r="3285">
          <cell r="A3285" t="str">
            <v>600221.SH</v>
          </cell>
          <cell r="B3285" t="str">
            <v>*ST海航</v>
          </cell>
          <cell r="C3285">
            <v>0</v>
          </cell>
          <cell r="D3285">
            <v>0</v>
          </cell>
          <cell r="E3285">
            <v>0</v>
          </cell>
          <cell r="F3285">
            <v>127208000</v>
          </cell>
          <cell r="G3285">
            <v>-127208000</v>
          </cell>
        </row>
        <row r="3286">
          <cell r="A3286" t="str">
            <v>603617.SH</v>
          </cell>
          <cell r="B3286" t="str">
            <v>君禾股份</v>
          </cell>
          <cell r="C3286">
            <v>0</v>
          </cell>
          <cell r="D3286">
            <v>0</v>
          </cell>
          <cell r="E3286">
            <v>0</v>
          </cell>
          <cell r="F3286">
            <v>7555953.94</v>
          </cell>
          <cell r="G3286">
            <v>-7555953.94</v>
          </cell>
        </row>
        <row r="3287">
          <cell r="A3287" t="str">
            <v>603801.SH</v>
          </cell>
          <cell r="B3287" t="str">
            <v>志邦家居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</row>
        <row r="3288">
          <cell r="A3288" t="str">
            <v>002885.SZ</v>
          </cell>
          <cell r="B3288" t="str">
            <v>京泉华</v>
          </cell>
          <cell r="C3288">
            <v>0</v>
          </cell>
          <cell r="D3288">
            <v>0</v>
          </cell>
          <cell r="E3288">
            <v>0</v>
          </cell>
          <cell r="F3288">
            <v>-16941.56</v>
          </cell>
          <cell r="G3288">
            <v>16941.56</v>
          </cell>
        </row>
        <row r="3289">
          <cell r="A3289" t="str">
            <v>300671.SZ</v>
          </cell>
          <cell r="B3289" t="str">
            <v>富满微</v>
          </cell>
          <cell r="C3289">
            <v>0</v>
          </cell>
          <cell r="D3289">
            <v>0</v>
          </cell>
          <cell r="E3289">
            <v>0</v>
          </cell>
          <cell r="F3289">
            <v>3238918.39</v>
          </cell>
          <cell r="G3289">
            <v>-3238918.39</v>
          </cell>
        </row>
        <row r="3290">
          <cell r="A3290" t="str">
            <v>300670.SZ</v>
          </cell>
          <cell r="B3290" t="str">
            <v>大烨智能</v>
          </cell>
          <cell r="C3290">
            <v>0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</row>
        <row r="3291">
          <cell r="A3291" t="str">
            <v>600226.SH</v>
          </cell>
          <cell r="B3291" t="str">
            <v>ST瀚叶</v>
          </cell>
          <cell r="C3291">
            <v>0</v>
          </cell>
          <cell r="D3291">
            <v>0</v>
          </cell>
          <cell r="E3291">
            <v>0</v>
          </cell>
          <cell r="F3291">
            <v>-628345.87</v>
          </cell>
          <cell r="G3291">
            <v>628345.87</v>
          </cell>
        </row>
        <row r="3292">
          <cell r="A3292" t="str">
            <v>000995.SZ</v>
          </cell>
          <cell r="B3292" t="str">
            <v>皇台酒业</v>
          </cell>
          <cell r="C3292">
            <v>0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</row>
        <row r="3293">
          <cell r="A3293" t="str">
            <v>603933.SH</v>
          </cell>
          <cell r="B3293" t="str">
            <v>睿能科技</v>
          </cell>
          <cell r="C3293">
            <v>0</v>
          </cell>
          <cell r="D3293">
            <v>0</v>
          </cell>
          <cell r="E3293">
            <v>0</v>
          </cell>
          <cell r="F3293">
            <v>369359.69</v>
          </cell>
          <cell r="G3293">
            <v>-369359.69</v>
          </cell>
        </row>
        <row r="3294">
          <cell r="A3294" t="str">
            <v>603331.SH</v>
          </cell>
          <cell r="B3294" t="str">
            <v>百达精工</v>
          </cell>
          <cell r="C3294">
            <v>0</v>
          </cell>
          <cell r="D3294">
            <v>0</v>
          </cell>
          <cell r="E3294">
            <v>0</v>
          </cell>
          <cell r="F3294">
            <v>-264585.49</v>
          </cell>
          <cell r="G3294">
            <v>264585.49</v>
          </cell>
        </row>
        <row r="3295">
          <cell r="A3295" t="str">
            <v>600898.SH</v>
          </cell>
          <cell r="B3295" t="str">
            <v>ST美讯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</row>
        <row r="3296">
          <cell r="A3296" t="str">
            <v>300405.SZ</v>
          </cell>
          <cell r="B3296" t="str">
            <v>科隆股份</v>
          </cell>
          <cell r="C3296">
            <v>0</v>
          </cell>
          <cell r="D3296">
            <v>0</v>
          </cell>
          <cell r="E3296">
            <v>0</v>
          </cell>
          <cell r="F3296">
            <v>-113716.62</v>
          </cell>
          <cell r="G3296">
            <v>113716.62</v>
          </cell>
        </row>
        <row r="3297">
          <cell r="A3297" t="str">
            <v>002625.SZ</v>
          </cell>
          <cell r="B3297" t="str">
            <v>光启技术</v>
          </cell>
          <cell r="C3297">
            <v>0</v>
          </cell>
          <cell r="D3297">
            <v>0</v>
          </cell>
          <cell r="E3297">
            <v>0</v>
          </cell>
          <cell r="F3297">
            <v>12000</v>
          </cell>
          <cell r="G3297">
            <v>-12000</v>
          </cell>
        </row>
        <row r="3298">
          <cell r="A3298" t="str">
            <v>603730.SH</v>
          </cell>
          <cell r="B3298" t="str">
            <v>岱美股份</v>
          </cell>
          <cell r="C3298">
            <v>0</v>
          </cell>
          <cell r="D3298">
            <v>0</v>
          </cell>
          <cell r="E3298">
            <v>0</v>
          </cell>
          <cell r="F3298">
            <v>12821.76</v>
          </cell>
          <cell r="G3298">
            <v>-12821.76</v>
          </cell>
        </row>
        <row r="3299">
          <cell r="A3299" t="str">
            <v>603305.SH</v>
          </cell>
          <cell r="B3299" t="str">
            <v>旭升股份</v>
          </cell>
          <cell r="C3299">
            <v>0</v>
          </cell>
          <cell r="D3299">
            <v>0</v>
          </cell>
          <cell r="E3299">
            <v>0</v>
          </cell>
          <cell r="F3299">
            <v>-211301.53</v>
          </cell>
          <cell r="G3299">
            <v>211301.53</v>
          </cell>
        </row>
        <row r="3300">
          <cell r="A3300" t="str">
            <v>603757.SH</v>
          </cell>
          <cell r="B3300" t="str">
            <v>大元泵业</v>
          </cell>
          <cell r="C3300">
            <v>0</v>
          </cell>
          <cell r="D3300">
            <v>0</v>
          </cell>
          <cell r="E3300">
            <v>0</v>
          </cell>
          <cell r="F3300">
            <v>-7392.08</v>
          </cell>
          <cell r="G3300">
            <v>7392.08</v>
          </cell>
        </row>
        <row r="3301">
          <cell r="A3301" t="str">
            <v>300672.SZ</v>
          </cell>
          <cell r="B3301" t="str">
            <v>国科微</v>
          </cell>
          <cell r="C3301">
            <v>0</v>
          </cell>
          <cell r="D3301">
            <v>0</v>
          </cell>
          <cell r="E3301">
            <v>0</v>
          </cell>
          <cell r="F3301">
            <v>187831.35</v>
          </cell>
          <cell r="G3301">
            <v>-187831.35</v>
          </cell>
        </row>
        <row r="3302">
          <cell r="A3302" t="str">
            <v>603595.SH</v>
          </cell>
          <cell r="B3302" t="str">
            <v>东尼电子</v>
          </cell>
          <cell r="C3302">
            <v>0</v>
          </cell>
          <cell r="D3302">
            <v>0</v>
          </cell>
          <cell r="E3302">
            <v>0</v>
          </cell>
          <cell r="F3302">
            <v>360693.59</v>
          </cell>
          <cell r="G3302">
            <v>-360693.59</v>
          </cell>
        </row>
        <row r="3303">
          <cell r="A3303" t="str">
            <v>300675.SZ</v>
          </cell>
          <cell r="B3303" t="str">
            <v>建科院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</row>
        <row r="3304">
          <cell r="A3304" t="str">
            <v>603387.SH</v>
          </cell>
          <cell r="B3304" t="str">
            <v>基蛋生物</v>
          </cell>
          <cell r="C3304">
            <v>0</v>
          </cell>
          <cell r="D3304">
            <v>0</v>
          </cell>
          <cell r="E3304">
            <v>0</v>
          </cell>
          <cell r="F3304">
            <v>282512.69</v>
          </cell>
          <cell r="G3304">
            <v>-282512.69</v>
          </cell>
        </row>
        <row r="3305">
          <cell r="A3305" t="str">
            <v>000408.SZ</v>
          </cell>
          <cell r="B3305" t="str">
            <v>藏格矿业</v>
          </cell>
          <cell r="C3305">
            <v>0</v>
          </cell>
          <cell r="D3305">
            <v>0</v>
          </cell>
          <cell r="E3305">
            <v>0</v>
          </cell>
          <cell r="F3305">
            <v>6442.48</v>
          </cell>
          <cell r="G3305">
            <v>-6442.48</v>
          </cell>
        </row>
        <row r="3306">
          <cell r="A3306" t="str">
            <v>002884.SZ</v>
          </cell>
          <cell r="B3306" t="str">
            <v>凌霄泵业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</row>
        <row r="3307">
          <cell r="A3307" t="str">
            <v>002887.SZ</v>
          </cell>
          <cell r="B3307" t="str">
            <v>绿茵生态</v>
          </cell>
          <cell r="C3307">
            <v>0</v>
          </cell>
          <cell r="D3307">
            <v>0</v>
          </cell>
          <cell r="E3307">
            <v>0</v>
          </cell>
          <cell r="F3307">
            <v>750</v>
          </cell>
          <cell r="G3307">
            <v>-750</v>
          </cell>
        </row>
        <row r="3308">
          <cell r="A3308" t="str">
            <v>300676.SZ</v>
          </cell>
          <cell r="B3308" t="str">
            <v>华大基因</v>
          </cell>
          <cell r="C3308">
            <v>0</v>
          </cell>
          <cell r="D3308">
            <v>0</v>
          </cell>
          <cell r="E3308">
            <v>0</v>
          </cell>
          <cell r="F3308">
            <v>-3538825.42</v>
          </cell>
          <cell r="G3308">
            <v>3538825.42</v>
          </cell>
        </row>
        <row r="3309">
          <cell r="A3309" t="str">
            <v>300673.SZ</v>
          </cell>
          <cell r="B3309" t="str">
            <v>佩蒂股份</v>
          </cell>
          <cell r="C3309">
            <v>0</v>
          </cell>
          <cell r="D3309">
            <v>0</v>
          </cell>
          <cell r="E3309">
            <v>0</v>
          </cell>
          <cell r="F3309">
            <v>52736.47</v>
          </cell>
          <cell r="G3309">
            <v>-52736.47</v>
          </cell>
        </row>
        <row r="3310">
          <cell r="A3310" t="str">
            <v>603612.SH</v>
          </cell>
          <cell r="B3310" t="str">
            <v>索通发展</v>
          </cell>
          <cell r="C3310">
            <v>0</v>
          </cell>
          <cell r="D3310">
            <v>0</v>
          </cell>
          <cell r="E3310">
            <v>0</v>
          </cell>
          <cell r="F3310">
            <v>32737.44</v>
          </cell>
          <cell r="G3310">
            <v>-32737.44</v>
          </cell>
        </row>
        <row r="3311">
          <cell r="A3311" t="str">
            <v>603707.SH</v>
          </cell>
          <cell r="B3311" t="str">
            <v>健友股份</v>
          </cell>
          <cell r="C3311">
            <v>0</v>
          </cell>
          <cell r="D3311">
            <v>0</v>
          </cell>
          <cell r="E3311">
            <v>0</v>
          </cell>
          <cell r="F3311">
            <v>-60809.76</v>
          </cell>
          <cell r="G3311">
            <v>60809.76</v>
          </cell>
        </row>
        <row r="3312">
          <cell r="A3312" t="str">
            <v>300268.SZ</v>
          </cell>
          <cell r="B3312" t="str">
            <v>佳沃食品</v>
          </cell>
          <cell r="C3312">
            <v>0</v>
          </cell>
          <cell r="D3312">
            <v>0</v>
          </cell>
          <cell r="E3312">
            <v>0</v>
          </cell>
          <cell r="F3312">
            <v>-898941.62</v>
          </cell>
          <cell r="G3312">
            <v>898941.62</v>
          </cell>
        </row>
        <row r="3313">
          <cell r="A3313" t="str">
            <v>002888.SZ</v>
          </cell>
          <cell r="B3313" t="str">
            <v>惠威科技</v>
          </cell>
          <cell r="C3313">
            <v>0</v>
          </cell>
          <cell r="D3313">
            <v>0</v>
          </cell>
          <cell r="E3313">
            <v>0</v>
          </cell>
          <cell r="F3313">
            <v>-1023.16</v>
          </cell>
          <cell r="G3313">
            <v>1023.16</v>
          </cell>
        </row>
        <row r="3314">
          <cell r="A3314" t="str">
            <v>300677.SZ</v>
          </cell>
          <cell r="B3314" t="str">
            <v>英科医疗</v>
          </cell>
          <cell r="C3314">
            <v>0</v>
          </cell>
          <cell r="D3314">
            <v>0</v>
          </cell>
          <cell r="E3314">
            <v>0</v>
          </cell>
          <cell r="F3314">
            <v>344910</v>
          </cell>
          <cell r="G3314">
            <v>-344910</v>
          </cell>
        </row>
        <row r="3315">
          <cell r="A3315" t="str">
            <v>601619.SH</v>
          </cell>
          <cell r="B3315" t="str">
            <v>嘉泽新能</v>
          </cell>
          <cell r="C3315">
            <v>0</v>
          </cell>
          <cell r="D3315">
            <v>0</v>
          </cell>
          <cell r="E3315">
            <v>0</v>
          </cell>
          <cell r="F3315">
            <v>-730.37</v>
          </cell>
          <cell r="G3315">
            <v>730.37</v>
          </cell>
        </row>
        <row r="3316">
          <cell r="A3316" t="str">
            <v>603676.SH</v>
          </cell>
          <cell r="B3316" t="str">
            <v>卫信康</v>
          </cell>
          <cell r="C3316">
            <v>0</v>
          </cell>
          <cell r="D3316">
            <v>0</v>
          </cell>
          <cell r="E3316">
            <v>0</v>
          </cell>
          <cell r="F3316">
            <v>35385.31</v>
          </cell>
          <cell r="G3316">
            <v>-35385.31</v>
          </cell>
        </row>
        <row r="3317">
          <cell r="A3317" t="str">
            <v>300678.SZ</v>
          </cell>
          <cell r="B3317" t="str">
            <v>中科信息</v>
          </cell>
          <cell r="C3317">
            <v>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</row>
        <row r="3318">
          <cell r="A3318" t="str">
            <v>601326.SH</v>
          </cell>
          <cell r="B3318" t="str">
            <v>秦港股份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</row>
        <row r="3319">
          <cell r="A3319" t="str">
            <v>300143.SZ</v>
          </cell>
          <cell r="B3319" t="str">
            <v>盈康生命</v>
          </cell>
          <cell r="C3319">
            <v>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</row>
        <row r="3320">
          <cell r="A3320" t="str">
            <v>300007.SZ</v>
          </cell>
          <cell r="B3320" t="str">
            <v>汉威科技</v>
          </cell>
          <cell r="C3320">
            <v>0</v>
          </cell>
          <cell r="D3320">
            <v>0</v>
          </cell>
          <cell r="E3320">
            <v>0</v>
          </cell>
          <cell r="F3320">
            <v>-111563.45</v>
          </cell>
          <cell r="G3320">
            <v>111563.45</v>
          </cell>
        </row>
        <row r="3321">
          <cell r="A3321" t="str">
            <v>002889.SZ</v>
          </cell>
          <cell r="B3321" t="str">
            <v>东方嘉盛</v>
          </cell>
          <cell r="C3321">
            <v>0</v>
          </cell>
          <cell r="D3321">
            <v>0</v>
          </cell>
          <cell r="E3321">
            <v>0</v>
          </cell>
          <cell r="F3321">
            <v>1050</v>
          </cell>
          <cell r="G3321">
            <v>-1050</v>
          </cell>
        </row>
        <row r="3322">
          <cell r="A3322" t="str">
            <v>603063.SH</v>
          </cell>
          <cell r="B3322" t="str">
            <v>禾望电气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</row>
        <row r="3323">
          <cell r="A3323" t="str">
            <v>300679.SZ</v>
          </cell>
          <cell r="B3323" t="str">
            <v>电连技术</v>
          </cell>
          <cell r="C3323">
            <v>0</v>
          </cell>
          <cell r="D3323">
            <v>0</v>
          </cell>
          <cell r="E3323">
            <v>0</v>
          </cell>
          <cell r="F3323">
            <v>-383345.42</v>
          </cell>
          <cell r="G3323">
            <v>383345.42</v>
          </cell>
        </row>
        <row r="3324">
          <cell r="A3324" t="str">
            <v>300680.SZ</v>
          </cell>
          <cell r="B3324" t="str">
            <v>隆盛科技</v>
          </cell>
          <cell r="C3324">
            <v>0</v>
          </cell>
          <cell r="D3324">
            <v>0</v>
          </cell>
          <cell r="E3324">
            <v>0</v>
          </cell>
          <cell r="F3324">
            <v>-80313.26</v>
          </cell>
          <cell r="G3324">
            <v>80313.26</v>
          </cell>
        </row>
        <row r="3325">
          <cell r="A3325" t="str">
            <v>603233.SH</v>
          </cell>
          <cell r="B3325" t="str">
            <v>大参林</v>
          </cell>
          <cell r="C3325">
            <v>0</v>
          </cell>
          <cell r="D3325">
            <v>0</v>
          </cell>
          <cell r="E3325">
            <v>0</v>
          </cell>
          <cell r="F3325">
            <v>348683.32</v>
          </cell>
          <cell r="G3325">
            <v>-348683.32</v>
          </cell>
        </row>
        <row r="3326">
          <cell r="A3326" t="str">
            <v>300681.SZ</v>
          </cell>
          <cell r="B3326" t="str">
            <v>英搏尔</v>
          </cell>
          <cell r="C3326">
            <v>0</v>
          </cell>
          <cell r="D3326">
            <v>0</v>
          </cell>
          <cell r="E3326">
            <v>0</v>
          </cell>
          <cell r="F3326">
            <v>-609596.78</v>
          </cell>
          <cell r="G3326">
            <v>609596.78</v>
          </cell>
        </row>
        <row r="3327">
          <cell r="A3327" t="str">
            <v>300682.SZ</v>
          </cell>
          <cell r="B3327" t="str">
            <v>朗新科技</v>
          </cell>
          <cell r="C3327">
            <v>0</v>
          </cell>
          <cell r="D3327">
            <v>0</v>
          </cell>
          <cell r="E3327">
            <v>0</v>
          </cell>
          <cell r="F3327">
            <v>72178.35</v>
          </cell>
          <cell r="G3327">
            <v>-72178.35</v>
          </cell>
        </row>
        <row r="3328">
          <cell r="A3328" t="str">
            <v>603357.SH</v>
          </cell>
          <cell r="B3328" t="str">
            <v>设计总院</v>
          </cell>
          <cell r="C3328">
            <v>0</v>
          </cell>
          <cell r="D3328">
            <v>0</v>
          </cell>
          <cell r="E3328">
            <v>0</v>
          </cell>
          <cell r="F3328">
            <v>13430.47</v>
          </cell>
          <cell r="G3328">
            <v>-13430.47</v>
          </cell>
        </row>
        <row r="3329">
          <cell r="A3329" t="str">
            <v>300083.SZ</v>
          </cell>
          <cell r="B3329" t="str">
            <v>创世纪</v>
          </cell>
          <cell r="C3329">
            <v>0</v>
          </cell>
          <cell r="D3329">
            <v>0</v>
          </cell>
          <cell r="E3329">
            <v>0</v>
          </cell>
          <cell r="F3329">
            <v>6357745.21</v>
          </cell>
          <cell r="G3329">
            <v>-6357745.21</v>
          </cell>
        </row>
        <row r="3330">
          <cell r="A3330" t="str">
            <v>603825.SH</v>
          </cell>
          <cell r="B3330" t="str">
            <v>华扬联众</v>
          </cell>
          <cell r="C3330">
            <v>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</row>
        <row r="3331">
          <cell r="A3331" t="str">
            <v>300686.SZ</v>
          </cell>
          <cell r="B3331" t="str">
            <v>智动力</v>
          </cell>
          <cell r="C3331">
            <v>0</v>
          </cell>
          <cell r="D3331">
            <v>0</v>
          </cell>
          <cell r="E3331">
            <v>0</v>
          </cell>
          <cell r="F3331">
            <v>-86070.67</v>
          </cell>
          <cell r="G3331">
            <v>86070.67</v>
          </cell>
        </row>
        <row r="3332">
          <cell r="A3332" t="str">
            <v>300459.SZ</v>
          </cell>
          <cell r="B3332" t="str">
            <v>汤姆猫</v>
          </cell>
          <cell r="C3332">
            <v>0</v>
          </cell>
          <cell r="D3332">
            <v>0</v>
          </cell>
          <cell r="E3332">
            <v>0</v>
          </cell>
          <cell r="F3332">
            <v>46907.77</v>
          </cell>
          <cell r="G3332">
            <v>-46907.77</v>
          </cell>
        </row>
        <row r="3333">
          <cell r="A3333" t="str">
            <v>603880.SH</v>
          </cell>
          <cell r="B3333" t="str">
            <v>南卫股份</v>
          </cell>
          <cell r="C3333">
            <v>0</v>
          </cell>
          <cell r="D3333">
            <v>0</v>
          </cell>
          <cell r="E3333">
            <v>0</v>
          </cell>
          <cell r="F3333">
            <v>54812.91</v>
          </cell>
          <cell r="G3333">
            <v>-54812.91</v>
          </cell>
        </row>
        <row r="3334">
          <cell r="A3334" t="str">
            <v>603860.SH</v>
          </cell>
          <cell r="B3334" t="str">
            <v>中公高科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</row>
        <row r="3335">
          <cell r="A3335" t="str">
            <v>300683.SZ</v>
          </cell>
          <cell r="B3335" t="str">
            <v>海特生物</v>
          </cell>
          <cell r="C3335">
            <v>0</v>
          </cell>
          <cell r="D3335">
            <v>0</v>
          </cell>
          <cell r="E3335">
            <v>0</v>
          </cell>
          <cell r="F3335">
            <v>-51163.47</v>
          </cell>
          <cell r="G3335">
            <v>51163.47</v>
          </cell>
        </row>
        <row r="3336">
          <cell r="A3336" t="str">
            <v>603535.SH</v>
          </cell>
          <cell r="B3336" t="str">
            <v>嘉诚国际</v>
          </cell>
          <cell r="C3336">
            <v>0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</row>
        <row r="3337">
          <cell r="A3337" t="str">
            <v>002890.SZ</v>
          </cell>
          <cell r="B3337" t="str">
            <v>弘宇股份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</row>
        <row r="3338">
          <cell r="A3338" t="str">
            <v>300685.SZ</v>
          </cell>
          <cell r="B3338" t="str">
            <v>艾德生物</v>
          </cell>
          <cell r="C3338">
            <v>0</v>
          </cell>
          <cell r="D3338">
            <v>0</v>
          </cell>
          <cell r="E3338">
            <v>0</v>
          </cell>
          <cell r="F3338">
            <v>-1846859.94</v>
          </cell>
          <cell r="G3338">
            <v>1846859.94</v>
          </cell>
        </row>
        <row r="3339">
          <cell r="A3339" t="str">
            <v>603458.SH</v>
          </cell>
          <cell r="B3339" t="str">
            <v>勘设股份</v>
          </cell>
          <cell r="C3339">
            <v>0</v>
          </cell>
          <cell r="D3339">
            <v>0</v>
          </cell>
          <cell r="E3339">
            <v>0</v>
          </cell>
          <cell r="F3339">
            <v>-105213.04</v>
          </cell>
          <cell r="G3339">
            <v>105213.04</v>
          </cell>
        </row>
        <row r="3340">
          <cell r="A3340" t="str">
            <v>300687.SZ</v>
          </cell>
          <cell r="B3340" t="str">
            <v>赛意信息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</row>
        <row r="3341">
          <cell r="A3341" t="str">
            <v>603359.SH</v>
          </cell>
          <cell r="B3341" t="str">
            <v>东珠生态</v>
          </cell>
          <cell r="C3341">
            <v>0</v>
          </cell>
          <cell r="D3341">
            <v>0</v>
          </cell>
          <cell r="E3341">
            <v>0</v>
          </cell>
          <cell r="F3341">
            <v>-9977.92</v>
          </cell>
          <cell r="G3341">
            <v>9977.92</v>
          </cell>
        </row>
        <row r="3342">
          <cell r="A3342" t="str">
            <v>603619.SH</v>
          </cell>
          <cell r="B3342" t="str">
            <v>中曼石油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</row>
        <row r="3343">
          <cell r="A3343" t="str">
            <v>603721.SH</v>
          </cell>
          <cell r="B3343" t="str">
            <v>中广天择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</row>
        <row r="3344">
          <cell r="A3344" t="str">
            <v>300691.SZ</v>
          </cell>
          <cell r="B3344" t="str">
            <v>联合光电</v>
          </cell>
          <cell r="C3344">
            <v>0</v>
          </cell>
          <cell r="D3344">
            <v>0</v>
          </cell>
          <cell r="E3344">
            <v>0</v>
          </cell>
          <cell r="F3344">
            <v>-285418.21</v>
          </cell>
          <cell r="G3344">
            <v>285418.21</v>
          </cell>
        </row>
        <row r="3345">
          <cell r="A3345" t="str">
            <v>603978.SH</v>
          </cell>
          <cell r="B3345" t="str">
            <v>深圳新星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</row>
        <row r="3346">
          <cell r="A3346" t="str">
            <v>603602.SH</v>
          </cell>
          <cell r="B3346" t="str">
            <v>纵横通信</v>
          </cell>
          <cell r="C3346">
            <v>0</v>
          </cell>
          <cell r="D3346">
            <v>0</v>
          </cell>
          <cell r="E3346">
            <v>0</v>
          </cell>
          <cell r="F3346">
            <v>-480798.68</v>
          </cell>
          <cell r="G3346">
            <v>480798.68</v>
          </cell>
        </row>
        <row r="3347">
          <cell r="A3347" t="str">
            <v>300690.SZ</v>
          </cell>
          <cell r="B3347" t="str">
            <v>双一科技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</row>
        <row r="3348">
          <cell r="A3348" t="str">
            <v>300688.SZ</v>
          </cell>
          <cell r="B3348" t="str">
            <v>创业黑马</v>
          </cell>
          <cell r="C3348">
            <v>0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</row>
        <row r="3349">
          <cell r="A3349" t="str">
            <v>300689.SZ</v>
          </cell>
          <cell r="B3349" t="str">
            <v>澄天伟业</v>
          </cell>
          <cell r="C3349">
            <v>0</v>
          </cell>
          <cell r="D3349">
            <v>0</v>
          </cell>
          <cell r="E3349">
            <v>0</v>
          </cell>
          <cell r="F3349">
            <v>-2935.78</v>
          </cell>
          <cell r="G3349">
            <v>2935.78</v>
          </cell>
        </row>
        <row r="3350">
          <cell r="A3350" t="str">
            <v>002891.SZ</v>
          </cell>
          <cell r="B3350" t="str">
            <v>中宠股份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</row>
        <row r="3351">
          <cell r="A3351" t="str">
            <v>002892.SZ</v>
          </cell>
          <cell r="B3351" t="str">
            <v>科力尔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</row>
        <row r="3352">
          <cell r="A3352" t="str">
            <v>300693.SZ</v>
          </cell>
          <cell r="B3352" t="str">
            <v>盛弘股份</v>
          </cell>
          <cell r="C3352">
            <v>0</v>
          </cell>
          <cell r="D3352">
            <v>0</v>
          </cell>
          <cell r="E3352">
            <v>0</v>
          </cell>
          <cell r="F3352">
            <v>-12588.75</v>
          </cell>
          <cell r="G3352">
            <v>12588.75</v>
          </cell>
        </row>
        <row r="3353">
          <cell r="A3353" t="str">
            <v>300692.SZ</v>
          </cell>
          <cell r="B3353" t="str">
            <v>中环环保</v>
          </cell>
          <cell r="C3353">
            <v>0</v>
          </cell>
          <cell r="D3353">
            <v>0</v>
          </cell>
          <cell r="E3353">
            <v>0</v>
          </cell>
          <cell r="F3353">
            <v>272134.42</v>
          </cell>
          <cell r="G3353">
            <v>-272134.42</v>
          </cell>
        </row>
        <row r="3354">
          <cell r="A3354" t="str">
            <v>601949.SH</v>
          </cell>
          <cell r="B3354" t="str">
            <v>中国出版</v>
          </cell>
          <cell r="C3354">
            <v>0</v>
          </cell>
          <cell r="D3354">
            <v>0</v>
          </cell>
          <cell r="E3354">
            <v>0</v>
          </cell>
          <cell r="F3354">
            <v>134084.98</v>
          </cell>
          <cell r="G3354">
            <v>-134084.98</v>
          </cell>
        </row>
        <row r="3355">
          <cell r="A3355" t="str">
            <v>603129.SH</v>
          </cell>
          <cell r="B3355" t="str">
            <v>春风动力</v>
          </cell>
          <cell r="C3355">
            <v>0</v>
          </cell>
          <cell r="D3355">
            <v>0</v>
          </cell>
          <cell r="E3355">
            <v>0</v>
          </cell>
          <cell r="F3355">
            <v>68096.92</v>
          </cell>
          <cell r="G3355">
            <v>-68096.92</v>
          </cell>
        </row>
        <row r="3356">
          <cell r="A3356" t="str">
            <v>603181.SH</v>
          </cell>
          <cell r="B3356" t="str">
            <v>皇马科技</v>
          </cell>
          <cell r="C3356">
            <v>0</v>
          </cell>
          <cell r="D3356">
            <v>0</v>
          </cell>
          <cell r="E3356">
            <v>0</v>
          </cell>
          <cell r="F3356">
            <v>128268757.23</v>
          </cell>
          <cell r="G3356">
            <v>-128268757.23</v>
          </cell>
        </row>
        <row r="3357">
          <cell r="A3357" t="str">
            <v>603976.SH</v>
          </cell>
          <cell r="B3357" t="str">
            <v>正川股份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</row>
        <row r="3358">
          <cell r="A3358" t="str">
            <v>603557.SH</v>
          </cell>
          <cell r="B3358" t="str">
            <v>ST起步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</row>
        <row r="3359">
          <cell r="A3359" t="str">
            <v>002893.SZ</v>
          </cell>
          <cell r="B3359" t="str">
            <v>华通热力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</row>
        <row r="3360">
          <cell r="A3360" t="str">
            <v>603127.SH</v>
          </cell>
          <cell r="B3360" t="str">
            <v>昭衍新药</v>
          </cell>
          <cell r="C3360">
            <v>0</v>
          </cell>
          <cell r="D3360">
            <v>0</v>
          </cell>
          <cell r="E3360">
            <v>0</v>
          </cell>
          <cell r="F3360">
            <v>3050.73</v>
          </cell>
          <cell r="G3360">
            <v>-3050.73</v>
          </cell>
        </row>
        <row r="3361">
          <cell r="A3361" t="str">
            <v>300695.SZ</v>
          </cell>
          <cell r="B3361" t="str">
            <v>兆丰股份</v>
          </cell>
          <cell r="C3361">
            <v>0</v>
          </cell>
          <cell r="D3361">
            <v>0</v>
          </cell>
          <cell r="E3361">
            <v>0</v>
          </cell>
          <cell r="F3361">
            <v>131731.66</v>
          </cell>
          <cell r="G3361">
            <v>-131731.66</v>
          </cell>
        </row>
        <row r="3362">
          <cell r="A3362" t="str">
            <v>002895.SZ</v>
          </cell>
          <cell r="B3362" t="str">
            <v>川恒股份</v>
          </cell>
          <cell r="C3362">
            <v>0</v>
          </cell>
          <cell r="D3362">
            <v>0</v>
          </cell>
          <cell r="E3362">
            <v>0</v>
          </cell>
          <cell r="F3362">
            <v>122668.3</v>
          </cell>
          <cell r="G3362">
            <v>-122668.3</v>
          </cell>
        </row>
        <row r="3363">
          <cell r="A3363" t="str">
            <v>603813.SH</v>
          </cell>
          <cell r="B3363" t="str">
            <v>原尚股份</v>
          </cell>
          <cell r="C3363">
            <v>0</v>
          </cell>
          <cell r="D3363">
            <v>0</v>
          </cell>
          <cell r="E3363">
            <v>0</v>
          </cell>
          <cell r="F3363">
            <v>-650070.67</v>
          </cell>
          <cell r="G3363">
            <v>650070.67</v>
          </cell>
        </row>
        <row r="3364">
          <cell r="A3364" t="str">
            <v>300696.SZ</v>
          </cell>
          <cell r="B3364" t="str">
            <v>爱乐达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</row>
        <row r="3365">
          <cell r="A3365" t="str">
            <v>603079.SH</v>
          </cell>
          <cell r="B3365" t="str">
            <v>圣达生物</v>
          </cell>
          <cell r="C3365">
            <v>0</v>
          </cell>
          <cell r="D3365">
            <v>0</v>
          </cell>
          <cell r="E3365">
            <v>0</v>
          </cell>
          <cell r="F3365">
            <v>1321.31</v>
          </cell>
          <cell r="G3365">
            <v>-1321.31</v>
          </cell>
        </row>
        <row r="3366">
          <cell r="A3366" t="str">
            <v>300698.SZ</v>
          </cell>
          <cell r="B3366" t="str">
            <v>万马科技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</row>
        <row r="3367">
          <cell r="A3367" t="str">
            <v>603183.SH</v>
          </cell>
          <cell r="B3367" t="str">
            <v>建研院</v>
          </cell>
          <cell r="C3367">
            <v>0</v>
          </cell>
          <cell r="D3367">
            <v>0</v>
          </cell>
          <cell r="E3367">
            <v>0</v>
          </cell>
          <cell r="F3367">
            <v>14465.3</v>
          </cell>
          <cell r="G3367">
            <v>-14465.3</v>
          </cell>
        </row>
        <row r="3368">
          <cell r="A3368" t="str">
            <v>300699.SZ</v>
          </cell>
          <cell r="B3368" t="str">
            <v>光威复材</v>
          </cell>
          <cell r="C3368">
            <v>0</v>
          </cell>
          <cell r="D3368">
            <v>0</v>
          </cell>
          <cell r="E3368">
            <v>0</v>
          </cell>
          <cell r="F3368">
            <v>-657413.84</v>
          </cell>
          <cell r="G3368">
            <v>657413.84</v>
          </cell>
        </row>
        <row r="3369">
          <cell r="A3369" t="str">
            <v>603500.SH</v>
          </cell>
          <cell r="B3369" t="str">
            <v>祥和实业</v>
          </cell>
          <cell r="C3369">
            <v>0</v>
          </cell>
          <cell r="D3369">
            <v>0</v>
          </cell>
          <cell r="E3369">
            <v>0</v>
          </cell>
          <cell r="F3369">
            <v>-51907.56</v>
          </cell>
          <cell r="G3369">
            <v>51907.56</v>
          </cell>
        </row>
        <row r="3370">
          <cell r="A3370" t="str">
            <v>300697.SZ</v>
          </cell>
          <cell r="B3370" t="str">
            <v>电工合金</v>
          </cell>
          <cell r="C3370">
            <v>0</v>
          </cell>
          <cell r="D3370">
            <v>0</v>
          </cell>
          <cell r="E3370">
            <v>0</v>
          </cell>
          <cell r="F3370">
            <v>270433.27</v>
          </cell>
          <cell r="G3370">
            <v>-270433.27</v>
          </cell>
        </row>
        <row r="3371">
          <cell r="A3371" t="str">
            <v>603527.SH</v>
          </cell>
          <cell r="B3371" t="str">
            <v>众源新材</v>
          </cell>
          <cell r="C3371">
            <v>0</v>
          </cell>
          <cell r="D3371">
            <v>0</v>
          </cell>
          <cell r="E3371">
            <v>0</v>
          </cell>
          <cell r="F3371">
            <v>-46855.12</v>
          </cell>
          <cell r="G3371">
            <v>46855.12</v>
          </cell>
        </row>
        <row r="3372">
          <cell r="A3372" t="str">
            <v>002896.SZ</v>
          </cell>
          <cell r="B3372" t="str">
            <v>中大力德</v>
          </cell>
          <cell r="C3372">
            <v>0</v>
          </cell>
          <cell r="D3372">
            <v>0</v>
          </cell>
          <cell r="E3372">
            <v>0</v>
          </cell>
          <cell r="F3372">
            <v>-564045.64</v>
          </cell>
          <cell r="G3372">
            <v>564045.64</v>
          </cell>
        </row>
        <row r="3373">
          <cell r="A3373" t="str">
            <v>603725.SH</v>
          </cell>
          <cell r="B3373" t="str">
            <v>天安新材</v>
          </cell>
          <cell r="C3373">
            <v>0</v>
          </cell>
          <cell r="D3373">
            <v>0</v>
          </cell>
          <cell r="E3373">
            <v>0</v>
          </cell>
          <cell r="F3373">
            <v>-211515.01</v>
          </cell>
          <cell r="G3373">
            <v>211515.01</v>
          </cell>
        </row>
        <row r="3374">
          <cell r="A3374" t="str">
            <v>002897.SZ</v>
          </cell>
          <cell r="B3374" t="str">
            <v>意华股份</v>
          </cell>
          <cell r="C3374">
            <v>0</v>
          </cell>
          <cell r="D3374">
            <v>0</v>
          </cell>
          <cell r="E3374">
            <v>0</v>
          </cell>
          <cell r="F3374">
            <v>-11491.88</v>
          </cell>
          <cell r="G3374">
            <v>11491.88</v>
          </cell>
        </row>
        <row r="3375">
          <cell r="A3375" t="str">
            <v>002898.SZ</v>
          </cell>
          <cell r="B3375" t="str">
            <v>赛隆药业</v>
          </cell>
          <cell r="C3375">
            <v>0</v>
          </cell>
          <cell r="D3375">
            <v>0</v>
          </cell>
          <cell r="E3375">
            <v>0</v>
          </cell>
          <cell r="F3375">
            <v>8122.75</v>
          </cell>
          <cell r="G3375">
            <v>-8122.75</v>
          </cell>
        </row>
        <row r="3376">
          <cell r="A3376" t="str">
            <v>603277.SH</v>
          </cell>
          <cell r="B3376" t="str">
            <v>银都股份</v>
          </cell>
          <cell r="C3376">
            <v>0</v>
          </cell>
          <cell r="D3376">
            <v>0</v>
          </cell>
          <cell r="E3376">
            <v>0</v>
          </cell>
          <cell r="F3376">
            <v>160690.08</v>
          </cell>
          <cell r="G3376">
            <v>-160690.08</v>
          </cell>
        </row>
        <row r="3377">
          <cell r="A3377" t="str">
            <v>603882.SH</v>
          </cell>
          <cell r="B3377" t="str">
            <v>金域医学</v>
          </cell>
          <cell r="C3377">
            <v>0</v>
          </cell>
          <cell r="D3377">
            <v>0</v>
          </cell>
          <cell r="E3377">
            <v>0</v>
          </cell>
          <cell r="F3377">
            <v>1429872.11</v>
          </cell>
          <cell r="G3377">
            <v>-1429872.11</v>
          </cell>
        </row>
        <row r="3378">
          <cell r="A3378" t="str">
            <v>603386.SH</v>
          </cell>
          <cell r="B3378" t="str">
            <v>广东骏亚</v>
          </cell>
          <cell r="C3378">
            <v>0</v>
          </cell>
          <cell r="D3378">
            <v>0</v>
          </cell>
          <cell r="E3378">
            <v>0</v>
          </cell>
          <cell r="F3378">
            <v>3803966.65</v>
          </cell>
          <cell r="G3378">
            <v>-3803966.65</v>
          </cell>
        </row>
        <row r="3379">
          <cell r="A3379" t="str">
            <v>300700.SZ</v>
          </cell>
          <cell r="B3379" t="str">
            <v>岱勒新材</v>
          </cell>
          <cell r="C3379">
            <v>0</v>
          </cell>
          <cell r="D3379">
            <v>0</v>
          </cell>
          <cell r="E3379">
            <v>0</v>
          </cell>
          <cell r="F3379">
            <v>-70055.29</v>
          </cell>
          <cell r="G3379">
            <v>70055.29</v>
          </cell>
        </row>
        <row r="3380">
          <cell r="A3380" t="str">
            <v>002899.SZ</v>
          </cell>
          <cell r="B3380" t="str">
            <v>英派斯</v>
          </cell>
          <cell r="C3380">
            <v>0</v>
          </cell>
          <cell r="D3380">
            <v>0</v>
          </cell>
          <cell r="E3380">
            <v>0</v>
          </cell>
          <cell r="F3380">
            <v>-26477.16</v>
          </cell>
          <cell r="G3380">
            <v>26477.16</v>
          </cell>
        </row>
        <row r="3381">
          <cell r="A3381" t="str">
            <v>603648.SH</v>
          </cell>
          <cell r="B3381" t="str">
            <v>畅联股份</v>
          </cell>
          <cell r="C3381">
            <v>0</v>
          </cell>
          <cell r="D3381">
            <v>0</v>
          </cell>
          <cell r="E3381">
            <v>0</v>
          </cell>
          <cell r="F3381">
            <v>703094.67</v>
          </cell>
          <cell r="G3381">
            <v>-703094.67</v>
          </cell>
        </row>
        <row r="3382">
          <cell r="A3382" t="str">
            <v>603321.SH</v>
          </cell>
          <cell r="B3382" t="str">
            <v>梅轮电梯</v>
          </cell>
          <cell r="C3382">
            <v>0</v>
          </cell>
          <cell r="D3382">
            <v>0</v>
          </cell>
          <cell r="E3382">
            <v>0</v>
          </cell>
          <cell r="F3382">
            <v>-10061.55</v>
          </cell>
          <cell r="G3382">
            <v>10061.55</v>
          </cell>
        </row>
        <row r="3383">
          <cell r="A3383" t="str">
            <v>300702.SZ</v>
          </cell>
          <cell r="B3383" t="str">
            <v>天宇股份</v>
          </cell>
          <cell r="C3383">
            <v>0</v>
          </cell>
          <cell r="D3383">
            <v>0</v>
          </cell>
          <cell r="E3383">
            <v>0</v>
          </cell>
          <cell r="F3383">
            <v>59942.52</v>
          </cell>
          <cell r="G3383">
            <v>-59942.52</v>
          </cell>
        </row>
        <row r="3384">
          <cell r="A3384" t="str">
            <v>603533.SH</v>
          </cell>
          <cell r="B3384" t="str">
            <v>掌阅科技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</row>
        <row r="3385">
          <cell r="A3385" t="str">
            <v>603106.SH</v>
          </cell>
          <cell r="B3385" t="str">
            <v>恒银科技</v>
          </cell>
          <cell r="C3385">
            <v>0</v>
          </cell>
          <cell r="D3385">
            <v>0</v>
          </cell>
          <cell r="E3385">
            <v>0</v>
          </cell>
          <cell r="F3385">
            <v>-935401.19</v>
          </cell>
          <cell r="G3385">
            <v>935401.19</v>
          </cell>
        </row>
        <row r="3386">
          <cell r="A3386" t="str">
            <v>603055.SH</v>
          </cell>
          <cell r="B3386" t="str">
            <v>台华新材</v>
          </cell>
          <cell r="C3386">
            <v>0</v>
          </cell>
          <cell r="D3386">
            <v>0</v>
          </cell>
          <cell r="E3386">
            <v>0</v>
          </cell>
          <cell r="F3386">
            <v>-220702.77</v>
          </cell>
          <cell r="G3386">
            <v>220702.77</v>
          </cell>
        </row>
        <row r="3387">
          <cell r="A3387" t="str">
            <v>300701.SZ</v>
          </cell>
          <cell r="B3387" t="str">
            <v>森霸传感</v>
          </cell>
          <cell r="C3387">
            <v>0</v>
          </cell>
          <cell r="D3387">
            <v>0</v>
          </cell>
          <cell r="E3387">
            <v>0</v>
          </cell>
          <cell r="F3387">
            <v>49837.09</v>
          </cell>
          <cell r="G3387">
            <v>-49837.09</v>
          </cell>
        </row>
        <row r="3388">
          <cell r="A3388" t="str">
            <v>002900.SZ</v>
          </cell>
          <cell r="B3388" t="str">
            <v>哈三联</v>
          </cell>
          <cell r="C3388">
            <v>0</v>
          </cell>
          <cell r="D3388">
            <v>0</v>
          </cell>
          <cell r="E3388">
            <v>0</v>
          </cell>
          <cell r="F3388">
            <v>477358.31</v>
          </cell>
          <cell r="G3388">
            <v>-477358.31</v>
          </cell>
        </row>
        <row r="3389">
          <cell r="A3389" t="str">
            <v>603922.SH</v>
          </cell>
          <cell r="B3389" t="str">
            <v>金鸿顺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</row>
        <row r="3390">
          <cell r="A3390" t="str">
            <v>603963.SH</v>
          </cell>
          <cell r="B3390" t="str">
            <v>大理药业</v>
          </cell>
          <cell r="C3390">
            <v>0</v>
          </cell>
          <cell r="D3390">
            <v>0</v>
          </cell>
          <cell r="E3390">
            <v>0</v>
          </cell>
          <cell r="F3390">
            <v>61.12</v>
          </cell>
          <cell r="G3390">
            <v>-61.12</v>
          </cell>
        </row>
        <row r="3391">
          <cell r="A3391" t="str">
            <v>002901.SZ</v>
          </cell>
          <cell r="B3391" t="str">
            <v>大博医疗</v>
          </cell>
          <cell r="C3391">
            <v>0</v>
          </cell>
          <cell r="D3391">
            <v>0</v>
          </cell>
          <cell r="E3391">
            <v>0</v>
          </cell>
          <cell r="F3391">
            <v>-846.15</v>
          </cell>
          <cell r="G3391">
            <v>846.15</v>
          </cell>
        </row>
        <row r="3392">
          <cell r="A3392" t="str">
            <v>300654.SZ</v>
          </cell>
          <cell r="B3392" t="str">
            <v>世纪天鸿</v>
          </cell>
          <cell r="C3392">
            <v>0</v>
          </cell>
          <cell r="D3392">
            <v>0</v>
          </cell>
          <cell r="E3392">
            <v>0</v>
          </cell>
          <cell r="F3392">
            <v>47472.34</v>
          </cell>
          <cell r="G3392">
            <v>-47472.34</v>
          </cell>
        </row>
        <row r="3393">
          <cell r="A3393" t="str">
            <v>603363.SH</v>
          </cell>
          <cell r="B3393" t="str">
            <v>傲农生物</v>
          </cell>
          <cell r="C3393">
            <v>0</v>
          </cell>
          <cell r="D3393">
            <v>0</v>
          </cell>
          <cell r="E3393">
            <v>0</v>
          </cell>
          <cell r="F3393">
            <v>-641713.12</v>
          </cell>
          <cell r="G3393">
            <v>641713.12</v>
          </cell>
        </row>
        <row r="3394">
          <cell r="A3394" t="str">
            <v>300703.SZ</v>
          </cell>
          <cell r="B3394" t="str">
            <v>创源股份</v>
          </cell>
          <cell r="C3394">
            <v>0</v>
          </cell>
          <cell r="D3394">
            <v>0</v>
          </cell>
          <cell r="E3394">
            <v>0</v>
          </cell>
          <cell r="F3394">
            <v>19612.25</v>
          </cell>
          <cell r="G3394">
            <v>-19612.25</v>
          </cell>
        </row>
        <row r="3395">
          <cell r="A3395" t="str">
            <v>603157.SH</v>
          </cell>
          <cell r="B3395" t="str">
            <v>*ST拉夏</v>
          </cell>
          <cell r="C3395">
            <v>0</v>
          </cell>
          <cell r="D3395">
            <v>0</v>
          </cell>
          <cell r="E3395">
            <v>0</v>
          </cell>
          <cell r="F3395">
            <v>16818000</v>
          </cell>
          <cell r="G3395">
            <v>-16818000</v>
          </cell>
        </row>
        <row r="3396">
          <cell r="A3396" t="str">
            <v>603367.SH</v>
          </cell>
          <cell r="B3396" t="str">
            <v>辰欣药业</v>
          </cell>
          <cell r="C3396">
            <v>0</v>
          </cell>
          <cell r="D3396">
            <v>0</v>
          </cell>
          <cell r="E3396">
            <v>0</v>
          </cell>
          <cell r="F3396">
            <v>-145260.31</v>
          </cell>
          <cell r="G3396">
            <v>145260.31</v>
          </cell>
        </row>
        <row r="3397">
          <cell r="A3397" t="str">
            <v>601086.SH</v>
          </cell>
          <cell r="B3397" t="str">
            <v>国芳集团</v>
          </cell>
          <cell r="C3397">
            <v>0</v>
          </cell>
          <cell r="D3397">
            <v>0</v>
          </cell>
          <cell r="E3397">
            <v>0</v>
          </cell>
          <cell r="F3397">
            <v>13706.18</v>
          </cell>
          <cell r="G3397">
            <v>-13706.18</v>
          </cell>
        </row>
        <row r="3398">
          <cell r="A3398" t="str">
            <v>603378.SH</v>
          </cell>
          <cell r="B3398" t="str">
            <v>亚士创能</v>
          </cell>
          <cell r="C3398">
            <v>0</v>
          </cell>
          <cell r="D3398">
            <v>0</v>
          </cell>
          <cell r="E3398">
            <v>0</v>
          </cell>
          <cell r="F3398">
            <v>169291.76</v>
          </cell>
          <cell r="G3398">
            <v>-169291.76</v>
          </cell>
        </row>
        <row r="3399">
          <cell r="A3399" t="str">
            <v>300705.SZ</v>
          </cell>
          <cell r="B3399" t="str">
            <v>九典制药</v>
          </cell>
          <cell r="C3399">
            <v>0</v>
          </cell>
          <cell r="D3399">
            <v>0</v>
          </cell>
          <cell r="E3399">
            <v>0</v>
          </cell>
          <cell r="F3399">
            <v>16013.07</v>
          </cell>
          <cell r="G3399">
            <v>-16013.07</v>
          </cell>
        </row>
        <row r="3400">
          <cell r="A3400" t="str">
            <v>002902.SZ</v>
          </cell>
          <cell r="B3400" t="str">
            <v>铭普光磁</v>
          </cell>
          <cell r="C3400">
            <v>0</v>
          </cell>
          <cell r="D3400">
            <v>0</v>
          </cell>
          <cell r="E3400">
            <v>0</v>
          </cell>
          <cell r="F3400">
            <v>57199.56</v>
          </cell>
          <cell r="G3400">
            <v>-57199.56</v>
          </cell>
        </row>
        <row r="3401">
          <cell r="A3401" t="str">
            <v>300706.SZ</v>
          </cell>
          <cell r="B3401" t="str">
            <v>阿石创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</row>
        <row r="3402">
          <cell r="A3402" t="str">
            <v>603103.SH</v>
          </cell>
          <cell r="B3402" t="str">
            <v>横店影视</v>
          </cell>
          <cell r="C3402">
            <v>0</v>
          </cell>
          <cell r="D3402">
            <v>0</v>
          </cell>
          <cell r="E3402">
            <v>0</v>
          </cell>
          <cell r="F3402">
            <v>250967.86</v>
          </cell>
          <cell r="G3402">
            <v>-250967.86</v>
          </cell>
        </row>
        <row r="3403">
          <cell r="A3403" t="str">
            <v>603136.SH</v>
          </cell>
          <cell r="B3403" t="str">
            <v>天目湖</v>
          </cell>
          <cell r="C3403">
            <v>0</v>
          </cell>
          <cell r="D3403">
            <v>0</v>
          </cell>
          <cell r="E3403">
            <v>0</v>
          </cell>
          <cell r="F3403">
            <v>-59945.24</v>
          </cell>
          <cell r="G3403">
            <v>59945.24</v>
          </cell>
        </row>
        <row r="3404">
          <cell r="A3404" t="str">
            <v>002903.SZ</v>
          </cell>
          <cell r="B3404" t="str">
            <v>宇环数控</v>
          </cell>
          <cell r="C3404">
            <v>0</v>
          </cell>
          <cell r="D3404">
            <v>0</v>
          </cell>
          <cell r="E3404">
            <v>0</v>
          </cell>
          <cell r="F3404">
            <v>-9781.84</v>
          </cell>
          <cell r="G3404">
            <v>9781.84</v>
          </cell>
        </row>
        <row r="3405">
          <cell r="A3405" t="str">
            <v>603110.SH</v>
          </cell>
          <cell r="B3405" t="str">
            <v>东方材料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</row>
        <row r="3406">
          <cell r="A3406" t="str">
            <v>002906.SZ</v>
          </cell>
          <cell r="B3406" t="str">
            <v>华阳集团</v>
          </cell>
          <cell r="C3406">
            <v>0</v>
          </cell>
          <cell r="D3406">
            <v>0</v>
          </cell>
          <cell r="E3406">
            <v>0</v>
          </cell>
          <cell r="F3406">
            <v>-3746843.69</v>
          </cell>
          <cell r="G3406">
            <v>3746843.69</v>
          </cell>
        </row>
        <row r="3407">
          <cell r="A3407" t="str">
            <v>603499.SH</v>
          </cell>
          <cell r="B3407" t="str">
            <v>翔港科技</v>
          </cell>
          <cell r="C3407">
            <v>0</v>
          </cell>
          <cell r="D3407">
            <v>0</v>
          </cell>
          <cell r="E3407">
            <v>0</v>
          </cell>
          <cell r="F3407">
            <v>-15571.04</v>
          </cell>
          <cell r="G3407">
            <v>15571.04</v>
          </cell>
        </row>
        <row r="3408">
          <cell r="A3408" t="str">
            <v>002905.SZ</v>
          </cell>
          <cell r="B3408" t="str">
            <v>金逸影视</v>
          </cell>
          <cell r="C3408">
            <v>0</v>
          </cell>
          <cell r="D3408">
            <v>0</v>
          </cell>
          <cell r="E3408">
            <v>0</v>
          </cell>
          <cell r="F3408">
            <v>164981.6</v>
          </cell>
          <cell r="G3408">
            <v>-164981.6</v>
          </cell>
        </row>
        <row r="3409">
          <cell r="A3409" t="str">
            <v>300708.SZ</v>
          </cell>
          <cell r="B3409" t="str">
            <v>聚灿光电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</row>
        <row r="3410">
          <cell r="A3410" t="str">
            <v>603829.SH</v>
          </cell>
          <cell r="B3410" t="str">
            <v>洛凯股份</v>
          </cell>
          <cell r="C3410">
            <v>0</v>
          </cell>
          <cell r="D3410">
            <v>0</v>
          </cell>
          <cell r="E3410">
            <v>0</v>
          </cell>
          <cell r="F3410">
            <v>-11572.47</v>
          </cell>
          <cell r="G3410">
            <v>11572.47</v>
          </cell>
        </row>
        <row r="3411">
          <cell r="A3411" t="str">
            <v>300707.SZ</v>
          </cell>
          <cell r="B3411" t="str">
            <v>威唐工业</v>
          </cell>
          <cell r="C3411">
            <v>0</v>
          </cell>
          <cell r="D3411">
            <v>0</v>
          </cell>
          <cell r="E3411">
            <v>0</v>
          </cell>
          <cell r="F3411">
            <v>62526.98</v>
          </cell>
          <cell r="G3411">
            <v>-62526.98</v>
          </cell>
        </row>
        <row r="3412">
          <cell r="A3412" t="str">
            <v>300709.SZ</v>
          </cell>
          <cell r="B3412" t="str">
            <v>精研科技</v>
          </cell>
          <cell r="C3412">
            <v>0</v>
          </cell>
          <cell r="D3412">
            <v>0</v>
          </cell>
          <cell r="E3412">
            <v>0</v>
          </cell>
          <cell r="F3412">
            <v>-228132.87</v>
          </cell>
          <cell r="G3412">
            <v>228132.87</v>
          </cell>
        </row>
        <row r="3413">
          <cell r="A3413" t="str">
            <v>002908.SZ</v>
          </cell>
          <cell r="B3413" t="str">
            <v>德生科技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</row>
        <row r="3414">
          <cell r="A3414" t="str">
            <v>603683.SH</v>
          </cell>
          <cell r="B3414" t="str">
            <v>晶华新材</v>
          </cell>
          <cell r="C3414">
            <v>0</v>
          </cell>
          <cell r="D3414">
            <v>0</v>
          </cell>
          <cell r="E3414">
            <v>0</v>
          </cell>
          <cell r="F3414">
            <v>67385.09</v>
          </cell>
          <cell r="G3414">
            <v>-67385.09</v>
          </cell>
        </row>
        <row r="3415">
          <cell r="A3415" t="str">
            <v>603466.SH</v>
          </cell>
          <cell r="B3415" t="str">
            <v>风语筑</v>
          </cell>
          <cell r="C3415">
            <v>0</v>
          </cell>
          <cell r="D3415">
            <v>0</v>
          </cell>
          <cell r="E3415">
            <v>0</v>
          </cell>
          <cell r="F3415">
            <v>46614.47</v>
          </cell>
          <cell r="G3415">
            <v>-46614.47</v>
          </cell>
        </row>
        <row r="3416">
          <cell r="A3416" t="str">
            <v>601108.SH</v>
          </cell>
          <cell r="B3416" t="str">
            <v>财通证券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</row>
        <row r="3417">
          <cell r="A3417" t="str">
            <v>002907.SZ</v>
          </cell>
          <cell r="B3417" t="str">
            <v>华森制药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</row>
        <row r="3418">
          <cell r="A3418" t="str">
            <v>300710.SZ</v>
          </cell>
          <cell r="B3418" t="str">
            <v>万隆光电</v>
          </cell>
          <cell r="C3418">
            <v>0</v>
          </cell>
          <cell r="D3418">
            <v>0</v>
          </cell>
          <cell r="E3418">
            <v>0</v>
          </cell>
          <cell r="F3418">
            <v>1422.22</v>
          </cell>
          <cell r="G3418">
            <v>-1422.22</v>
          </cell>
        </row>
        <row r="3419">
          <cell r="A3419" t="str">
            <v>603396.SH</v>
          </cell>
          <cell r="B3419" t="str">
            <v>金辰股份</v>
          </cell>
          <cell r="C3419">
            <v>0</v>
          </cell>
          <cell r="D3419">
            <v>0</v>
          </cell>
          <cell r="E3419">
            <v>0</v>
          </cell>
          <cell r="F3419">
            <v>62367.36</v>
          </cell>
          <cell r="G3419">
            <v>-62367.36</v>
          </cell>
        </row>
        <row r="3420">
          <cell r="A3420" t="str">
            <v>603722.SH</v>
          </cell>
          <cell r="B3420" t="str">
            <v>阿科力</v>
          </cell>
          <cell r="C3420">
            <v>0</v>
          </cell>
          <cell r="D3420">
            <v>0</v>
          </cell>
          <cell r="E3420">
            <v>0</v>
          </cell>
          <cell r="F3420">
            <v>-21606.52</v>
          </cell>
          <cell r="G3420">
            <v>21606.52</v>
          </cell>
        </row>
        <row r="3421">
          <cell r="A3421" t="str">
            <v>603607.SH</v>
          </cell>
          <cell r="B3421" t="str">
            <v>京华激光</v>
          </cell>
          <cell r="C3421">
            <v>0</v>
          </cell>
          <cell r="D3421">
            <v>0</v>
          </cell>
          <cell r="E3421">
            <v>0</v>
          </cell>
          <cell r="F3421">
            <v>-41335.48</v>
          </cell>
          <cell r="G3421">
            <v>41335.48</v>
          </cell>
        </row>
        <row r="3422">
          <cell r="A3422" t="str">
            <v>002909.SZ</v>
          </cell>
          <cell r="B3422" t="str">
            <v>集泰股份</v>
          </cell>
          <cell r="C3422">
            <v>0</v>
          </cell>
          <cell r="D3422">
            <v>0</v>
          </cell>
          <cell r="E3422">
            <v>0</v>
          </cell>
          <cell r="F3422">
            <v>-649554.4</v>
          </cell>
          <cell r="G3422">
            <v>649554.4</v>
          </cell>
        </row>
        <row r="3423">
          <cell r="A3423" t="str">
            <v>603260.SH</v>
          </cell>
          <cell r="B3423" t="str">
            <v>合盛硅业</v>
          </cell>
          <cell r="C3423">
            <v>0</v>
          </cell>
          <cell r="D3423">
            <v>0</v>
          </cell>
          <cell r="E3423">
            <v>0</v>
          </cell>
          <cell r="F3423">
            <v>-1072525.52</v>
          </cell>
          <cell r="G3423">
            <v>1072525.52</v>
          </cell>
        </row>
        <row r="3424">
          <cell r="A3424" t="str">
            <v>603289.SH</v>
          </cell>
          <cell r="B3424" t="str">
            <v>泰瑞机器</v>
          </cell>
          <cell r="C3424">
            <v>0</v>
          </cell>
          <cell r="D3424">
            <v>0</v>
          </cell>
          <cell r="E3424">
            <v>0</v>
          </cell>
          <cell r="F3424">
            <v>-1763.47</v>
          </cell>
          <cell r="G3424">
            <v>1763.47</v>
          </cell>
        </row>
        <row r="3425">
          <cell r="A3425" t="str">
            <v>002910.SZ</v>
          </cell>
          <cell r="B3425" t="str">
            <v>庄园牧场</v>
          </cell>
          <cell r="C3425">
            <v>0</v>
          </cell>
          <cell r="D3425">
            <v>0</v>
          </cell>
          <cell r="E3425">
            <v>0</v>
          </cell>
          <cell r="F3425">
            <v>-543109.52</v>
          </cell>
          <cell r="G3425">
            <v>543109.52</v>
          </cell>
        </row>
        <row r="3426">
          <cell r="A3426" t="str">
            <v>300715.SZ</v>
          </cell>
          <cell r="B3426" t="str">
            <v>凯伦股份</v>
          </cell>
          <cell r="C3426">
            <v>0</v>
          </cell>
          <cell r="D3426">
            <v>0</v>
          </cell>
          <cell r="E3426">
            <v>0</v>
          </cell>
          <cell r="F3426">
            <v>-264608.97</v>
          </cell>
          <cell r="G3426">
            <v>264608.97</v>
          </cell>
        </row>
        <row r="3427">
          <cell r="A3427" t="str">
            <v>300711.SZ</v>
          </cell>
          <cell r="B3427" t="str">
            <v>广哈通信</v>
          </cell>
          <cell r="C3427">
            <v>0</v>
          </cell>
          <cell r="D3427">
            <v>0</v>
          </cell>
          <cell r="E3427">
            <v>0</v>
          </cell>
          <cell r="F3427">
            <v>-8373.21</v>
          </cell>
          <cell r="G3427">
            <v>8373.21</v>
          </cell>
        </row>
        <row r="3428">
          <cell r="A3428" t="str">
            <v>300712.SZ</v>
          </cell>
          <cell r="B3428" t="str">
            <v>永福股份</v>
          </cell>
          <cell r="C3428">
            <v>0</v>
          </cell>
          <cell r="D3428">
            <v>0</v>
          </cell>
          <cell r="E3428">
            <v>0</v>
          </cell>
          <cell r="F3428">
            <v>-31070.11</v>
          </cell>
          <cell r="G3428">
            <v>31070.11</v>
          </cell>
        </row>
        <row r="3429">
          <cell r="A3429" t="str">
            <v>300713.SZ</v>
          </cell>
          <cell r="B3429" t="str">
            <v>英可瑞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</row>
        <row r="3430">
          <cell r="A3430" t="str">
            <v>603912.SH</v>
          </cell>
          <cell r="B3430" t="str">
            <v>佳力图</v>
          </cell>
          <cell r="C3430">
            <v>0</v>
          </cell>
          <cell r="D3430">
            <v>0</v>
          </cell>
          <cell r="E3430">
            <v>0</v>
          </cell>
          <cell r="F3430">
            <v>-391589.34</v>
          </cell>
          <cell r="G3430">
            <v>391589.34</v>
          </cell>
        </row>
        <row r="3431">
          <cell r="A3431" t="str">
            <v>603937.SH</v>
          </cell>
          <cell r="B3431" t="str">
            <v>丽岛新材</v>
          </cell>
          <cell r="C3431">
            <v>0</v>
          </cell>
          <cell r="D3431">
            <v>0</v>
          </cell>
          <cell r="E3431">
            <v>0</v>
          </cell>
          <cell r="F3431">
            <v>118686.9</v>
          </cell>
          <cell r="G3431">
            <v>-118686.9</v>
          </cell>
        </row>
        <row r="3432">
          <cell r="A3432" t="str">
            <v>300718.SZ</v>
          </cell>
          <cell r="B3432" t="str">
            <v>长盛轴承</v>
          </cell>
          <cell r="C3432">
            <v>0</v>
          </cell>
          <cell r="D3432">
            <v>0</v>
          </cell>
          <cell r="E3432">
            <v>0</v>
          </cell>
          <cell r="F3432">
            <v>4173455.75</v>
          </cell>
          <cell r="G3432">
            <v>-4173455.75</v>
          </cell>
        </row>
        <row r="3433">
          <cell r="A3433" t="str">
            <v>603659.SH</v>
          </cell>
          <cell r="B3433" t="str">
            <v>璞泰来</v>
          </cell>
          <cell r="C3433">
            <v>0</v>
          </cell>
          <cell r="D3433">
            <v>0</v>
          </cell>
          <cell r="E3433">
            <v>0</v>
          </cell>
          <cell r="F3433">
            <v>502455.07</v>
          </cell>
          <cell r="G3433">
            <v>-502455.07</v>
          </cell>
        </row>
        <row r="3434">
          <cell r="A3434" t="str">
            <v>603856.SH</v>
          </cell>
          <cell r="B3434" t="str">
            <v>东宏股份</v>
          </cell>
          <cell r="C3434">
            <v>0</v>
          </cell>
          <cell r="D3434">
            <v>0</v>
          </cell>
          <cell r="E3434">
            <v>0</v>
          </cell>
          <cell r="F3434">
            <v>441161.21</v>
          </cell>
          <cell r="G3434">
            <v>-441161.21</v>
          </cell>
        </row>
        <row r="3435">
          <cell r="A3435" t="str">
            <v>603507.SH</v>
          </cell>
          <cell r="B3435" t="str">
            <v>振江股份</v>
          </cell>
          <cell r="C3435">
            <v>0</v>
          </cell>
          <cell r="D3435">
            <v>0</v>
          </cell>
          <cell r="E3435">
            <v>0</v>
          </cell>
          <cell r="F3435">
            <v>-166326.37</v>
          </cell>
          <cell r="G3435">
            <v>166326.37</v>
          </cell>
        </row>
        <row r="3436">
          <cell r="A3436" t="str">
            <v>300716.SZ</v>
          </cell>
          <cell r="B3436" t="str">
            <v>国立科技</v>
          </cell>
          <cell r="C3436">
            <v>0</v>
          </cell>
          <cell r="D3436">
            <v>0</v>
          </cell>
          <cell r="E3436">
            <v>0</v>
          </cell>
          <cell r="F3436">
            <v>-190917.27</v>
          </cell>
          <cell r="G3436">
            <v>190917.27</v>
          </cell>
        </row>
        <row r="3437">
          <cell r="A3437" t="str">
            <v>600903.SH</v>
          </cell>
          <cell r="B3437" t="str">
            <v>贵州燃气</v>
          </cell>
          <cell r="C3437">
            <v>0</v>
          </cell>
          <cell r="D3437">
            <v>0</v>
          </cell>
          <cell r="E3437">
            <v>0</v>
          </cell>
          <cell r="F3437">
            <v>17781156.75</v>
          </cell>
          <cell r="G3437">
            <v>-17781156.75</v>
          </cell>
        </row>
        <row r="3438">
          <cell r="A3438" t="str">
            <v>603809.SH</v>
          </cell>
          <cell r="B3438" t="str">
            <v>豪能股份</v>
          </cell>
          <cell r="C3438">
            <v>0</v>
          </cell>
          <cell r="D3438">
            <v>0</v>
          </cell>
          <cell r="E3438">
            <v>0</v>
          </cell>
          <cell r="F3438">
            <v>-745288.24</v>
          </cell>
          <cell r="G3438">
            <v>745288.24</v>
          </cell>
        </row>
        <row r="3439">
          <cell r="A3439" t="str">
            <v>300719.SZ</v>
          </cell>
          <cell r="B3439" t="str">
            <v>安达维尔</v>
          </cell>
          <cell r="C3439">
            <v>0</v>
          </cell>
          <cell r="D3439">
            <v>0</v>
          </cell>
          <cell r="E3439">
            <v>0</v>
          </cell>
          <cell r="F3439">
            <v>-21327.86</v>
          </cell>
          <cell r="G3439">
            <v>21327.86</v>
          </cell>
        </row>
        <row r="3440">
          <cell r="A3440" t="str">
            <v>603083.SH</v>
          </cell>
          <cell r="B3440" t="str">
            <v>剑桥科技</v>
          </cell>
          <cell r="C3440">
            <v>0</v>
          </cell>
          <cell r="D3440">
            <v>0</v>
          </cell>
          <cell r="E3440">
            <v>0</v>
          </cell>
          <cell r="F3440">
            <v>4394506.94</v>
          </cell>
          <cell r="G3440">
            <v>-4394506.94</v>
          </cell>
        </row>
        <row r="3441">
          <cell r="A3441" t="str">
            <v>603916.SH</v>
          </cell>
          <cell r="B3441" t="str">
            <v>苏博特</v>
          </cell>
          <cell r="C3441">
            <v>0</v>
          </cell>
          <cell r="D3441">
            <v>0</v>
          </cell>
          <cell r="E3441">
            <v>0</v>
          </cell>
          <cell r="F3441">
            <v>-278678.33</v>
          </cell>
          <cell r="G3441">
            <v>278678.33</v>
          </cell>
        </row>
        <row r="3442">
          <cell r="A3442" t="str">
            <v>603278.SH</v>
          </cell>
          <cell r="B3442" t="str">
            <v>大业股份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</row>
        <row r="3443">
          <cell r="A3443" t="str">
            <v>300717.SZ</v>
          </cell>
          <cell r="B3443" t="str">
            <v>华信新材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</row>
        <row r="3444">
          <cell r="A3444" t="str">
            <v>300720.SZ</v>
          </cell>
          <cell r="B3444" t="str">
            <v>海川智能</v>
          </cell>
          <cell r="C3444">
            <v>0</v>
          </cell>
          <cell r="D3444">
            <v>0</v>
          </cell>
          <cell r="E3444">
            <v>0</v>
          </cell>
          <cell r="F3444">
            <v>252121.02</v>
          </cell>
          <cell r="G3444">
            <v>-252121.02</v>
          </cell>
        </row>
        <row r="3445">
          <cell r="A3445" t="str">
            <v>300721.SZ</v>
          </cell>
          <cell r="B3445" t="str">
            <v>怡达股份</v>
          </cell>
          <cell r="C3445">
            <v>0</v>
          </cell>
          <cell r="D3445">
            <v>0</v>
          </cell>
          <cell r="E3445">
            <v>0</v>
          </cell>
          <cell r="F3445">
            <v>-40742.97</v>
          </cell>
          <cell r="G3445">
            <v>40742.97</v>
          </cell>
        </row>
        <row r="3446">
          <cell r="A3446" t="str">
            <v>002864.SZ</v>
          </cell>
          <cell r="B3446" t="str">
            <v>盘龙药业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</row>
        <row r="3447">
          <cell r="A3447" t="str">
            <v>603605.SH</v>
          </cell>
          <cell r="B3447" t="str">
            <v>珀莱雅</v>
          </cell>
          <cell r="C3447">
            <v>0</v>
          </cell>
          <cell r="D3447">
            <v>0</v>
          </cell>
          <cell r="E3447">
            <v>0</v>
          </cell>
          <cell r="F3447">
            <v>-1416.28</v>
          </cell>
          <cell r="G3447">
            <v>1416.28</v>
          </cell>
        </row>
        <row r="3448">
          <cell r="A3448" t="str">
            <v>300722.SZ</v>
          </cell>
          <cell r="B3448" t="str">
            <v>新余国科</v>
          </cell>
          <cell r="C3448">
            <v>0</v>
          </cell>
          <cell r="D3448">
            <v>0</v>
          </cell>
          <cell r="E3448">
            <v>0</v>
          </cell>
          <cell r="F3448">
            <v>40544.43</v>
          </cell>
          <cell r="G3448">
            <v>-40544.43</v>
          </cell>
        </row>
        <row r="3449">
          <cell r="A3449" t="str">
            <v>300723.SZ</v>
          </cell>
          <cell r="B3449" t="str">
            <v>一品红</v>
          </cell>
          <cell r="C3449">
            <v>0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</row>
        <row r="3450">
          <cell r="A3450" t="str">
            <v>300725.SZ</v>
          </cell>
          <cell r="B3450" t="str">
            <v>药石科技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</row>
        <row r="3451">
          <cell r="A3451" t="str">
            <v>600933.SH</v>
          </cell>
          <cell r="B3451" t="str">
            <v>爱柯迪</v>
          </cell>
          <cell r="C3451">
            <v>0</v>
          </cell>
          <cell r="D3451">
            <v>0</v>
          </cell>
          <cell r="E3451">
            <v>0</v>
          </cell>
          <cell r="F3451">
            <v>-22112.13</v>
          </cell>
          <cell r="G3451">
            <v>22112.13</v>
          </cell>
        </row>
        <row r="3452">
          <cell r="A3452" t="str">
            <v>601019.SH</v>
          </cell>
          <cell r="B3452" t="str">
            <v>山东出版</v>
          </cell>
          <cell r="C3452">
            <v>0</v>
          </cell>
          <cell r="D3452">
            <v>0</v>
          </cell>
          <cell r="E3452">
            <v>0</v>
          </cell>
          <cell r="F3452">
            <v>-38853.8</v>
          </cell>
          <cell r="G3452">
            <v>38853.8</v>
          </cell>
        </row>
        <row r="3453">
          <cell r="A3453" t="str">
            <v>603076.SH</v>
          </cell>
          <cell r="B3453" t="str">
            <v>乐惠国际</v>
          </cell>
          <cell r="C3453">
            <v>0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</row>
        <row r="3454">
          <cell r="A3454" t="str">
            <v>603970.SH</v>
          </cell>
          <cell r="B3454" t="str">
            <v>中农立华</v>
          </cell>
          <cell r="C3454">
            <v>0</v>
          </cell>
          <cell r="D3454">
            <v>0</v>
          </cell>
          <cell r="E3454">
            <v>0</v>
          </cell>
          <cell r="F3454">
            <v>343375.23</v>
          </cell>
          <cell r="G3454">
            <v>-343375.23</v>
          </cell>
        </row>
        <row r="3455">
          <cell r="A3455" t="str">
            <v>002911.SZ</v>
          </cell>
          <cell r="B3455" t="str">
            <v>佛燃能源</v>
          </cell>
          <cell r="C3455">
            <v>0</v>
          </cell>
          <cell r="D3455">
            <v>0</v>
          </cell>
          <cell r="E3455">
            <v>0</v>
          </cell>
          <cell r="F3455">
            <v>662798.42</v>
          </cell>
          <cell r="G3455">
            <v>-662798.42</v>
          </cell>
        </row>
        <row r="3456">
          <cell r="A3456" t="str">
            <v>603661.SH</v>
          </cell>
          <cell r="B3456" t="str">
            <v>恒林股份</v>
          </cell>
          <cell r="C3456">
            <v>0</v>
          </cell>
          <cell r="D3456">
            <v>0</v>
          </cell>
          <cell r="E3456">
            <v>0</v>
          </cell>
          <cell r="F3456">
            <v>-870125.6</v>
          </cell>
          <cell r="G3456">
            <v>870125.6</v>
          </cell>
        </row>
        <row r="3457">
          <cell r="A3457" t="str">
            <v>300726.SZ</v>
          </cell>
          <cell r="B3457" t="str">
            <v>宏达电子</v>
          </cell>
          <cell r="C3457">
            <v>0</v>
          </cell>
          <cell r="D3457">
            <v>0</v>
          </cell>
          <cell r="E3457">
            <v>0</v>
          </cell>
          <cell r="F3457">
            <v>66920.58</v>
          </cell>
          <cell r="G3457">
            <v>-66920.58</v>
          </cell>
        </row>
        <row r="3458">
          <cell r="A3458" t="str">
            <v>603365.SH</v>
          </cell>
          <cell r="B3458" t="str">
            <v>水星家纺</v>
          </cell>
          <cell r="C3458">
            <v>0</v>
          </cell>
          <cell r="D3458">
            <v>0</v>
          </cell>
          <cell r="E3458">
            <v>0</v>
          </cell>
          <cell r="F3458">
            <v>13776</v>
          </cell>
          <cell r="G3458">
            <v>-13776</v>
          </cell>
        </row>
        <row r="3459">
          <cell r="A3459" t="str">
            <v>600025.SH</v>
          </cell>
          <cell r="B3459" t="str">
            <v>华能水电</v>
          </cell>
          <cell r="C3459">
            <v>0</v>
          </cell>
          <cell r="D3459">
            <v>0</v>
          </cell>
          <cell r="E3459">
            <v>0</v>
          </cell>
          <cell r="F3459">
            <v>14.85</v>
          </cell>
          <cell r="G3459">
            <v>-14.85</v>
          </cell>
        </row>
        <row r="3460">
          <cell r="A3460" t="str">
            <v>603685.SH</v>
          </cell>
          <cell r="B3460" t="str">
            <v>晨丰科技</v>
          </cell>
          <cell r="C3460">
            <v>0</v>
          </cell>
          <cell r="D3460">
            <v>0</v>
          </cell>
          <cell r="E3460">
            <v>0</v>
          </cell>
          <cell r="F3460">
            <v>-1147733.54</v>
          </cell>
          <cell r="G3460">
            <v>1147733.54</v>
          </cell>
        </row>
        <row r="3461">
          <cell r="A3461" t="str">
            <v>002912.SZ</v>
          </cell>
          <cell r="B3461" t="str">
            <v>中新赛克</v>
          </cell>
          <cell r="C3461">
            <v>0</v>
          </cell>
          <cell r="D3461">
            <v>0</v>
          </cell>
          <cell r="E3461">
            <v>0</v>
          </cell>
          <cell r="F3461">
            <v>29897.72</v>
          </cell>
          <cell r="G3461">
            <v>-29897.72</v>
          </cell>
        </row>
        <row r="3462">
          <cell r="A3462" t="str">
            <v>300727.SZ</v>
          </cell>
          <cell r="B3462" t="str">
            <v>润禾材料</v>
          </cell>
          <cell r="C3462">
            <v>0</v>
          </cell>
          <cell r="D3462">
            <v>0</v>
          </cell>
          <cell r="E3462">
            <v>0</v>
          </cell>
          <cell r="F3462">
            <v>-67513.21</v>
          </cell>
          <cell r="G3462">
            <v>67513.21</v>
          </cell>
        </row>
        <row r="3463">
          <cell r="A3463" t="str">
            <v>002913.SZ</v>
          </cell>
          <cell r="B3463" t="str">
            <v>奥士康</v>
          </cell>
          <cell r="C3463">
            <v>0</v>
          </cell>
          <cell r="D3463">
            <v>0</v>
          </cell>
          <cell r="E3463">
            <v>0</v>
          </cell>
          <cell r="F3463">
            <v>-6313947.19</v>
          </cell>
          <cell r="G3463">
            <v>6313947.19</v>
          </cell>
        </row>
        <row r="3464">
          <cell r="A3464" t="str">
            <v>300729.SZ</v>
          </cell>
          <cell r="B3464" t="str">
            <v>乐歌股份</v>
          </cell>
          <cell r="C3464">
            <v>0</v>
          </cell>
          <cell r="D3464">
            <v>0</v>
          </cell>
          <cell r="E3464">
            <v>0</v>
          </cell>
          <cell r="F3464">
            <v>-829083.73</v>
          </cell>
          <cell r="G3464">
            <v>829083.73</v>
          </cell>
        </row>
        <row r="3465">
          <cell r="A3465" t="str">
            <v>603711.SH</v>
          </cell>
          <cell r="B3465" t="str">
            <v>香飘飘</v>
          </cell>
          <cell r="C3465">
            <v>0</v>
          </cell>
          <cell r="D3465">
            <v>0</v>
          </cell>
          <cell r="E3465">
            <v>0</v>
          </cell>
          <cell r="F3465">
            <v>23730958.97</v>
          </cell>
          <cell r="G3465">
            <v>-23730958.97</v>
          </cell>
        </row>
        <row r="3466">
          <cell r="A3466" t="str">
            <v>603848.SH</v>
          </cell>
          <cell r="B3466" t="str">
            <v>好太太</v>
          </cell>
          <cell r="C3466">
            <v>0</v>
          </cell>
          <cell r="D3466">
            <v>0</v>
          </cell>
          <cell r="E3466">
            <v>0</v>
          </cell>
          <cell r="F3466">
            <v>6696.47</v>
          </cell>
          <cell r="G3466">
            <v>-6696.47</v>
          </cell>
        </row>
        <row r="3467">
          <cell r="A3467" t="str">
            <v>002915.SZ</v>
          </cell>
          <cell r="B3467" t="str">
            <v>中欣氟材</v>
          </cell>
          <cell r="C3467">
            <v>0</v>
          </cell>
          <cell r="D3467">
            <v>0</v>
          </cell>
          <cell r="E3467">
            <v>0</v>
          </cell>
          <cell r="F3467">
            <v>-3878029.86</v>
          </cell>
          <cell r="G3467">
            <v>3878029.86</v>
          </cell>
        </row>
        <row r="3468">
          <cell r="A3468" t="str">
            <v>300730.SZ</v>
          </cell>
          <cell r="B3468" t="str">
            <v>科创信息</v>
          </cell>
          <cell r="C3468">
            <v>0</v>
          </cell>
          <cell r="D3468">
            <v>0</v>
          </cell>
          <cell r="E3468">
            <v>0</v>
          </cell>
          <cell r="F3468">
            <v>-112.5</v>
          </cell>
          <cell r="G3468">
            <v>112.5</v>
          </cell>
        </row>
        <row r="3469">
          <cell r="A3469" t="str">
            <v>603917.SH</v>
          </cell>
          <cell r="B3469" t="str">
            <v>合力科技</v>
          </cell>
          <cell r="C3469">
            <v>0</v>
          </cell>
          <cell r="D3469">
            <v>0</v>
          </cell>
          <cell r="E3469">
            <v>0</v>
          </cell>
          <cell r="F3469">
            <v>-639480.26</v>
          </cell>
          <cell r="G3469">
            <v>639480.26</v>
          </cell>
        </row>
        <row r="3470">
          <cell r="A3470" t="str">
            <v>300731.SZ</v>
          </cell>
          <cell r="B3470" t="str">
            <v>科创新源</v>
          </cell>
          <cell r="C3470">
            <v>0</v>
          </cell>
          <cell r="D3470">
            <v>0</v>
          </cell>
          <cell r="E3470">
            <v>0</v>
          </cell>
          <cell r="F3470">
            <v>-610453.49</v>
          </cell>
          <cell r="G3470">
            <v>610453.49</v>
          </cell>
        </row>
        <row r="3471">
          <cell r="A3471" t="str">
            <v>002916.SZ</v>
          </cell>
          <cell r="B3471" t="str">
            <v>深南电路</v>
          </cell>
          <cell r="C3471">
            <v>0</v>
          </cell>
          <cell r="D3471">
            <v>0</v>
          </cell>
          <cell r="E3471">
            <v>0</v>
          </cell>
          <cell r="F3471">
            <v>-792097.9</v>
          </cell>
          <cell r="G3471">
            <v>792097.9</v>
          </cell>
        </row>
        <row r="3472">
          <cell r="A3472" t="str">
            <v>002917.SZ</v>
          </cell>
          <cell r="B3472" t="str">
            <v>金奥博</v>
          </cell>
          <cell r="C3472">
            <v>0</v>
          </cell>
          <cell r="D3472">
            <v>0</v>
          </cell>
          <cell r="E3472">
            <v>0</v>
          </cell>
          <cell r="F3472">
            <v>-50351.55</v>
          </cell>
          <cell r="G3472">
            <v>50351.55</v>
          </cell>
        </row>
        <row r="3473">
          <cell r="A3473" t="str">
            <v>603890.SH</v>
          </cell>
          <cell r="B3473" t="str">
            <v>春秋电子</v>
          </cell>
          <cell r="C3473">
            <v>0</v>
          </cell>
          <cell r="D3473">
            <v>0</v>
          </cell>
          <cell r="E3473">
            <v>0</v>
          </cell>
          <cell r="F3473">
            <v>406968.85</v>
          </cell>
          <cell r="G3473">
            <v>-406968.85</v>
          </cell>
        </row>
        <row r="3474">
          <cell r="A3474" t="str">
            <v>603161.SH</v>
          </cell>
          <cell r="B3474" t="str">
            <v>科华控股</v>
          </cell>
          <cell r="C3474">
            <v>0</v>
          </cell>
          <cell r="D3474">
            <v>0</v>
          </cell>
          <cell r="E3474">
            <v>0</v>
          </cell>
          <cell r="F3474">
            <v>106828.51</v>
          </cell>
          <cell r="G3474">
            <v>-106828.51</v>
          </cell>
        </row>
        <row r="3475">
          <cell r="A3475" t="str">
            <v>300732.SZ</v>
          </cell>
          <cell r="B3475" t="str">
            <v>设研院</v>
          </cell>
          <cell r="C3475">
            <v>0</v>
          </cell>
          <cell r="D3475">
            <v>0</v>
          </cell>
          <cell r="E3475">
            <v>0</v>
          </cell>
          <cell r="F3475">
            <v>20223.75</v>
          </cell>
          <cell r="G3475">
            <v>-20223.75</v>
          </cell>
        </row>
        <row r="3476">
          <cell r="A3476" t="str">
            <v>603477.SH</v>
          </cell>
          <cell r="B3476" t="str">
            <v>巨星农牧</v>
          </cell>
          <cell r="C3476">
            <v>0</v>
          </cell>
          <cell r="D3476">
            <v>0</v>
          </cell>
          <cell r="E3476">
            <v>0</v>
          </cell>
          <cell r="F3476">
            <v>-15918802.06</v>
          </cell>
          <cell r="G3476">
            <v>15918802.06</v>
          </cell>
        </row>
        <row r="3477">
          <cell r="A3477" t="str">
            <v>002918.SZ</v>
          </cell>
          <cell r="B3477" t="str">
            <v>蒙娜丽莎</v>
          </cell>
          <cell r="C3477">
            <v>0</v>
          </cell>
          <cell r="D3477">
            <v>0</v>
          </cell>
          <cell r="E3477">
            <v>0</v>
          </cell>
          <cell r="F3477">
            <v>5913884.18</v>
          </cell>
          <cell r="G3477">
            <v>-5913884.18</v>
          </cell>
        </row>
        <row r="3478">
          <cell r="A3478" t="str">
            <v>002919.SZ</v>
          </cell>
          <cell r="B3478" t="str">
            <v>名臣健康</v>
          </cell>
          <cell r="C3478">
            <v>0</v>
          </cell>
          <cell r="D3478">
            <v>0</v>
          </cell>
          <cell r="E3478">
            <v>0</v>
          </cell>
          <cell r="F3478">
            <v>-61525.31</v>
          </cell>
          <cell r="G3478">
            <v>61525.31</v>
          </cell>
        </row>
        <row r="3479">
          <cell r="A3479" t="str">
            <v>002920.SZ</v>
          </cell>
          <cell r="B3479" t="str">
            <v>德赛西威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</row>
        <row r="3480">
          <cell r="A3480" t="str">
            <v>603283.SH</v>
          </cell>
          <cell r="B3480" t="str">
            <v>赛腾股份</v>
          </cell>
          <cell r="C3480">
            <v>0</v>
          </cell>
          <cell r="D3480">
            <v>0</v>
          </cell>
          <cell r="E3480">
            <v>0</v>
          </cell>
          <cell r="F3480">
            <v>27595.02</v>
          </cell>
          <cell r="G3480">
            <v>-27595.02</v>
          </cell>
        </row>
        <row r="3481">
          <cell r="A3481" t="str">
            <v>300684.SZ</v>
          </cell>
          <cell r="B3481" t="str">
            <v>中石科技</v>
          </cell>
          <cell r="C3481">
            <v>0</v>
          </cell>
          <cell r="D3481">
            <v>0</v>
          </cell>
          <cell r="E3481">
            <v>0</v>
          </cell>
          <cell r="F3481">
            <v>121502.72</v>
          </cell>
          <cell r="G3481">
            <v>-121502.72</v>
          </cell>
        </row>
        <row r="3482">
          <cell r="A3482" t="str">
            <v>300733.SZ</v>
          </cell>
          <cell r="B3482" t="str">
            <v>西菱动力</v>
          </cell>
          <cell r="C3482">
            <v>0</v>
          </cell>
          <cell r="D3482">
            <v>0</v>
          </cell>
          <cell r="E3482">
            <v>0</v>
          </cell>
          <cell r="F3482">
            <v>-44092.12</v>
          </cell>
          <cell r="G3482">
            <v>44092.12</v>
          </cell>
        </row>
        <row r="3483">
          <cell r="A3483" t="str">
            <v>300735.SZ</v>
          </cell>
          <cell r="B3483" t="str">
            <v>光弘科技</v>
          </cell>
          <cell r="C3483">
            <v>0</v>
          </cell>
          <cell r="D3483">
            <v>0</v>
          </cell>
          <cell r="E3483">
            <v>0</v>
          </cell>
          <cell r="F3483">
            <v>665648.69</v>
          </cell>
          <cell r="G3483">
            <v>-665648.69</v>
          </cell>
        </row>
        <row r="3484">
          <cell r="A3484" t="str">
            <v>603655.SH</v>
          </cell>
          <cell r="B3484" t="str">
            <v>朗博科技</v>
          </cell>
          <cell r="C3484">
            <v>0</v>
          </cell>
          <cell r="D3484">
            <v>0</v>
          </cell>
          <cell r="E3484">
            <v>0</v>
          </cell>
          <cell r="F3484">
            <v>25017.02</v>
          </cell>
          <cell r="G3484">
            <v>-25017.02</v>
          </cell>
        </row>
        <row r="3485">
          <cell r="A3485" t="str">
            <v>603080.SH</v>
          </cell>
          <cell r="B3485" t="str">
            <v>新疆火炬</v>
          </cell>
          <cell r="C3485">
            <v>0</v>
          </cell>
          <cell r="D3485">
            <v>0</v>
          </cell>
          <cell r="E3485">
            <v>0</v>
          </cell>
          <cell r="F3485">
            <v>10134.05</v>
          </cell>
          <cell r="G3485">
            <v>-10134.05</v>
          </cell>
        </row>
        <row r="3486">
          <cell r="A3486" t="str">
            <v>603329.SH</v>
          </cell>
          <cell r="B3486" t="str">
            <v>上海雅仕</v>
          </cell>
          <cell r="C3486">
            <v>0</v>
          </cell>
          <cell r="D3486">
            <v>0</v>
          </cell>
          <cell r="E3486">
            <v>0</v>
          </cell>
          <cell r="F3486">
            <v>4181900.79</v>
          </cell>
          <cell r="G3486">
            <v>-4181900.79</v>
          </cell>
        </row>
        <row r="3487">
          <cell r="A3487" t="str">
            <v>002922.SZ</v>
          </cell>
          <cell r="B3487" t="str">
            <v>伊戈尔</v>
          </cell>
          <cell r="C3487">
            <v>0</v>
          </cell>
          <cell r="D3487">
            <v>0</v>
          </cell>
          <cell r="E3487">
            <v>0</v>
          </cell>
          <cell r="F3487">
            <v>122721837.49</v>
          </cell>
          <cell r="G3487">
            <v>-122721837.49</v>
          </cell>
        </row>
        <row r="3488">
          <cell r="A3488" t="str">
            <v>002921.SZ</v>
          </cell>
          <cell r="B3488" t="str">
            <v>联诚精密</v>
          </cell>
          <cell r="C3488">
            <v>0</v>
          </cell>
          <cell r="D3488">
            <v>0</v>
          </cell>
          <cell r="E3488">
            <v>0</v>
          </cell>
          <cell r="F3488">
            <v>-1315769.23</v>
          </cell>
          <cell r="G3488">
            <v>1315769.23</v>
          </cell>
        </row>
        <row r="3489">
          <cell r="A3489" t="str">
            <v>002923.SZ</v>
          </cell>
          <cell r="B3489" t="str">
            <v>润都股份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</row>
        <row r="3490">
          <cell r="A3490" t="str">
            <v>300664.SZ</v>
          </cell>
          <cell r="B3490" t="str">
            <v>鹏鹞环保</v>
          </cell>
          <cell r="C3490">
            <v>0</v>
          </cell>
          <cell r="D3490">
            <v>0</v>
          </cell>
          <cell r="E3490">
            <v>0</v>
          </cell>
          <cell r="F3490">
            <v>-96124.34</v>
          </cell>
          <cell r="G3490">
            <v>96124.34</v>
          </cell>
        </row>
        <row r="3491">
          <cell r="A3491" t="str">
            <v>601838.SH</v>
          </cell>
          <cell r="B3491" t="str">
            <v>成都银行</v>
          </cell>
          <cell r="C3491">
            <v>0</v>
          </cell>
          <cell r="D3491">
            <v>0</v>
          </cell>
          <cell r="E3491">
            <v>0</v>
          </cell>
          <cell r="F3491">
            <v>-956000</v>
          </cell>
          <cell r="G3491">
            <v>956000</v>
          </cell>
        </row>
        <row r="3492">
          <cell r="A3492" t="str">
            <v>001965.SZ</v>
          </cell>
          <cell r="B3492" t="str">
            <v>招商公路</v>
          </cell>
          <cell r="C3492">
            <v>0</v>
          </cell>
          <cell r="D3492">
            <v>0</v>
          </cell>
          <cell r="E3492">
            <v>0</v>
          </cell>
          <cell r="F3492">
            <v>-1440234.12</v>
          </cell>
          <cell r="G3492">
            <v>1440234.12</v>
          </cell>
        </row>
        <row r="3493">
          <cell r="A3493" t="str">
            <v>601828.SH</v>
          </cell>
          <cell r="B3493" t="str">
            <v>美凯龙</v>
          </cell>
          <cell r="C3493">
            <v>0</v>
          </cell>
          <cell r="D3493">
            <v>0</v>
          </cell>
          <cell r="E3493">
            <v>0</v>
          </cell>
          <cell r="F3493">
            <v>13888136.86</v>
          </cell>
          <cell r="G3493">
            <v>-13888136.86</v>
          </cell>
        </row>
        <row r="3494">
          <cell r="A3494" t="str">
            <v>002925.SZ</v>
          </cell>
          <cell r="B3494" t="str">
            <v>盈趣科技</v>
          </cell>
          <cell r="C3494">
            <v>0</v>
          </cell>
          <cell r="D3494">
            <v>0</v>
          </cell>
          <cell r="E3494">
            <v>0</v>
          </cell>
          <cell r="F3494">
            <v>787723.43</v>
          </cell>
          <cell r="G3494">
            <v>-787723.43</v>
          </cell>
        </row>
        <row r="3495">
          <cell r="A3495" t="str">
            <v>300736.SZ</v>
          </cell>
          <cell r="B3495" t="str">
            <v>百邦科技</v>
          </cell>
          <cell r="C3495">
            <v>0</v>
          </cell>
          <cell r="D3495">
            <v>0</v>
          </cell>
          <cell r="E3495">
            <v>0</v>
          </cell>
          <cell r="F3495">
            <v>-8643.03</v>
          </cell>
          <cell r="G3495">
            <v>8643.03</v>
          </cell>
        </row>
        <row r="3496">
          <cell r="A3496" t="str">
            <v>603056.SH</v>
          </cell>
          <cell r="B3496" t="str">
            <v>德邦股份</v>
          </cell>
          <cell r="C3496">
            <v>0</v>
          </cell>
          <cell r="D3496">
            <v>0</v>
          </cell>
          <cell r="E3496">
            <v>0</v>
          </cell>
          <cell r="F3496">
            <v>45893638.99</v>
          </cell>
          <cell r="G3496">
            <v>-45893638.99</v>
          </cell>
        </row>
        <row r="3497">
          <cell r="A3497" t="str">
            <v>603506.SH</v>
          </cell>
          <cell r="B3497" t="str">
            <v>南都物业</v>
          </cell>
          <cell r="C3497">
            <v>0</v>
          </cell>
          <cell r="D3497">
            <v>0</v>
          </cell>
          <cell r="E3497">
            <v>0</v>
          </cell>
          <cell r="F3497">
            <v>1233</v>
          </cell>
          <cell r="G3497">
            <v>-1233</v>
          </cell>
        </row>
        <row r="3498">
          <cell r="A3498" t="str">
            <v>300624.SZ</v>
          </cell>
          <cell r="B3498" t="str">
            <v>万兴科技</v>
          </cell>
          <cell r="C3498">
            <v>0</v>
          </cell>
          <cell r="D3498">
            <v>0</v>
          </cell>
          <cell r="E3498">
            <v>0</v>
          </cell>
          <cell r="F3498">
            <v>-101052.47</v>
          </cell>
          <cell r="G3498">
            <v>101052.47</v>
          </cell>
        </row>
        <row r="3499">
          <cell r="A3499" t="str">
            <v>603356.SH</v>
          </cell>
          <cell r="B3499" t="str">
            <v>华菱精工</v>
          </cell>
          <cell r="C3499">
            <v>0</v>
          </cell>
          <cell r="D3499">
            <v>0</v>
          </cell>
          <cell r="E3499">
            <v>0</v>
          </cell>
          <cell r="F3499">
            <v>-124117.76</v>
          </cell>
          <cell r="G3499">
            <v>124117.76</v>
          </cell>
        </row>
        <row r="3500">
          <cell r="A3500" t="str">
            <v>300737.SZ</v>
          </cell>
          <cell r="B3500" t="str">
            <v>科顺股份</v>
          </cell>
          <cell r="C3500">
            <v>0</v>
          </cell>
          <cell r="D3500">
            <v>0</v>
          </cell>
          <cell r="E3500">
            <v>0</v>
          </cell>
          <cell r="F3500">
            <v>-5637127.73</v>
          </cell>
          <cell r="G3500">
            <v>5637127.73</v>
          </cell>
        </row>
        <row r="3501">
          <cell r="A3501" t="str">
            <v>300738.SZ</v>
          </cell>
          <cell r="B3501" t="str">
            <v>奥飞数据</v>
          </cell>
          <cell r="C3501">
            <v>0</v>
          </cell>
          <cell r="D3501">
            <v>0</v>
          </cell>
          <cell r="E3501">
            <v>0</v>
          </cell>
          <cell r="F3501">
            <v>9802.04</v>
          </cell>
          <cell r="G3501">
            <v>-9802.04</v>
          </cell>
        </row>
        <row r="3502">
          <cell r="A3502" t="str">
            <v>603895.SH</v>
          </cell>
          <cell r="B3502" t="str">
            <v>天永智能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</row>
        <row r="3503">
          <cell r="A3503" t="str">
            <v>300739.SZ</v>
          </cell>
          <cell r="B3503" t="str">
            <v>明阳电路</v>
          </cell>
          <cell r="C3503">
            <v>0</v>
          </cell>
          <cell r="D3503">
            <v>0</v>
          </cell>
          <cell r="E3503">
            <v>0</v>
          </cell>
          <cell r="F3503">
            <v>-404739</v>
          </cell>
          <cell r="G3503">
            <v>404739</v>
          </cell>
        </row>
        <row r="3504">
          <cell r="A3504" t="str">
            <v>603516.SH</v>
          </cell>
          <cell r="B3504" t="str">
            <v>淳中科技</v>
          </cell>
          <cell r="C3504">
            <v>0</v>
          </cell>
          <cell r="D3504">
            <v>0</v>
          </cell>
          <cell r="E3504">
            <v>0</v>
          </cell>
          <cell r="F3504">
            <v>267.54</v>
          </cell>
          <cell r="G3504">
            <v>-267.54</v>
          </cell>
        </row>
        <row r="3505">
          <cell r="A3505" t="str">
            <v>002926.SZ</v>
          </cell>
          <cell r="B3505" t="str">
            <v>华西证券</v>
          </cell>
          <cell r="C3505">
            <v>0</v>
          </cell>
          <cell r="D3505">
            <v>0</v>
          </cell>
          <cell r="E3505">
            <v>0</v>
          </cell>
          <cell r="F3505">
            <v>-9122.63</v>
          </cell>
          <cell r="G3505">
            <v>9122.63</v>
          </cell>
        </row>
        <row r="3506">
          <cell r="A3506" t="str">
            <v>300740.SZ</v>
          </cell>
          <cell r="B3506" t="str">
            <v>水羊股份</v>
          </cell>
          <cell r="C3506">
            <v>0</v>
          </cell>
          <cell r="D3506">
            <v>0</v>
          </cell>
          <cell r="E3506">
            <v>0</v>
          </cell>
          <cell r="F3506">
            <v>-15212.5</v>
          </cell>
          <cell r="G3506">
            <v>15212.5</v>
          </cell>
        </row>
        <row r="3507">
          <cell r="A3507" t="str">
            <v>603156.SH</v>
          </cell>
          <cell r="B3507" t="str">
            <v>养元饮品</v>
          </cell>
          <cell r="C3507">
            <v>0</v>
          </cell>
          <cell r="D3507">
            <v>0</v>
          </cell>
          <cell r="E3507">
            <v>0</v>
          </cell>
          <cell r="F3507">
            <v>-1461087.26</v>
          </cell>
          <cell r="G3507">
            <v>1461087.26</v>
          </cell>
        </row>
        <row r="3508">
          <cell r="A3508" t="str">
            <v>603871.SH</v>
          </cell>
          <cell r="B3508" t="str">
            <v>嘉友国际</v>
          </cell>
          <cell r="C3508">
            <v>0</v>
          </cell>
          <cell r="D3508">
            <v>0</v>
          </cell>
          <cell r="E3508">
            <v>0</v>
          </cell>
          <cell r="F3508">
            <v>29551.01</v>
          </cell>
          <cell r="G3508">
            <v>-29551.01</v>
          </cell>
        </row>
        <row r="3509">
          <cell r="A3509" t="str">
            <v>300644.SZ</v>
          </cell>
          <cell r="B3509" t="str">
            <v>南京聚隆</v>
          </cell>
          <cell r="C3509">
            <v>0</v>
          </cell>
          <cell r="D3509">
            <v>0</v>
          </cell>
          <cell r="E3509">
            <v>0</v>
          </cell>
          <cell r="F3509">
            <v>-8262.81</v>
          </cell>
          <cell r="G3509">
            <v>8262.81</v>
          </cell>
        </row>
        <row r="3510">
          <cell r="A3510" t="str">
            <v>603709.SH</v>
          </cell>
          <cell r="B3510" t="str">
            <v>中源家居</v>
          </cell>
          <cell r="C3510">
            <v>0</v>
          </cell>
          <cell r="D3510">
            <v>0</v>
          </cell>
          <cell r="E3510">
            <v>0</v>
          </cell>
          <cell r="F3510">
            <v>-362983.42</v>
          </cell>
          <cell r="G3510">
            <v>362983.42</v>
          </cell>
        </row>
        <row r="3511">
          <cell r="A3511" t="str">
            <v>002927.SZ</v>
          </cell>
          <cell r="B3511" t="str">
            <v>泰永长征</v>
          </cell>
          <cell r="C3511">
            <v>0</v>
          </cell>
          <cell r="D3511">
            <v>0</v>
          </cell>
          <cell r="E3511">
            <v>0</v>
          </cell>
          <cell r="F3511">
            <v>43723.14</v>
          </cell>
          <cell r="G3511">
            <v>-43723.14</v>
          </cell>
        </row>
        <row r="3512">
          <cell r="A3512" t="str">
            <v>600901.SH</v>
          </cell>
          <cell r="B3512" t="str">
            <v>江苏租赁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</row>
        <row r="3513">
          <cell r="A3513" t="str">
            <v>603712.SH</v>
          </cell>
          <cell r="B3513" t="str">
            <v>七一二</v>
          </cell>
          <cell r="C3513">
            <v>0</v>
          </cell>
          <cell r="D3513">
            <v>0</v>
          </cell>
          <cell r="E3513">
            <v>0</v>
          </cell>
          <cell r="F3513">
            <v>6550484.61</v>
          </cell>
          <cell r="G3513">
            <v>-6550484.61</v>
          </cell>
        </row>
        <row r="3514">
          <cell r="A3514" t="str">
            <v>002929.SZ</v>
          </cell>
          <cell r="B3514" t="str">
            <v>润建股份</v>
          </cell>
          <cell r="C3514">
            <v>0</v>
          </cell>
          <cell r="D3514">
            <v>0</v>
          </cell>
          <cell r="E3514">
            <v>0</v>
          </cell>
          <cell r="F3514">
            <v>233461.42</v>
          </cell>
          <cell r="G3514">
            <v>-233461.42</v>
          </cell>
        </row>
        <row r="3515">
          <cell r="A3515" t="str">
            <v>300741.SZ</v>
          </cell>
          <cell r="B3515" t="str">
            <v>华宝股份</v>
          </cell>
          <cell r="C3515">
            <v>0</v>
          </cell>
          <cell r="D3515">
            <v>0</v>
          </cell>
          <cell r="E3515">
            <v>0</v>
          </cell>
          <cell r="F3515">
            <v>5530802</v>
          </cell>
          <cell r="G3515">
            <v>-5530802</v>
          </cell>
        </row>
        <row r="3516">
          <cell r="A3516" t="str">
            <v>002928.SZ</v>
          </cell>
          <cell r="B3516" t="str">
            <v>华夏航空</v>
          </cell>
          <cell r="C3516">
            <v>0</v>
          </cell>
          <cell r="D3516">
            <v>0</v>
          </cell>
          <cell r="E3516">
            <v>0</v>
          </cell>
          <cell r="F3516">
            <v>869098.94</v>
          </cell>
          <cell r="G3516">
            <v>-869098.94</v>
          </cell>
        </row>
        <row r="3517">
          <cell r="A3517" t="str">
            <v>603059.SH</v>
          </cell>
          <cell r="B3517" t="str">
            <v>倍加洁</v>
          </cell>
          <cell r="C3517">
            <v>0</v>
          </cell>
          <cell r="D3517">
            <v>0</v>
          </cell>
          <cell r="E3517">
            <v>0</v>
          </cell>
          <cell r="F3517">
            <v>-1238559.77</v>
          </cell>
          <cell r="G3517">
            <v>1238559.77</v>
          </cell>
        </row>
        <row r="3518">
          <cell r="A3518" t="str">
            <v>601360.SH</v>
          </cell>
          <cell r="B3518" t="str">
            <v>三六零</v>
          </cell>
          <cell r="C3518">
            <v>0</v>
          </cell>
          <cell r="D3518">
            <v>0</v>
          </cell>
          <cell r="E3518">
            <v>0</v>
          </cell>
          <cell r="F3518">
            <v>125000</v>
          </cell>
          <cell r="G3518">
            <v>-125000</v>
          </cell>
        </row>
        <row r="3519">
          <cell r="A3519" t="str">
            <v>002930.SZ</v>
          </cell>
          <cell r="B3519" t="str">
            <v>宏川智慧</v>
          </cell>
          <cell r="C3519">
            <v>0</v>
          </cell>
          <cell r="D3519">
            <v>0</v>
          </cell>
          <cell r="E3519">
            <v>0</v>
          </cell>
          <cell r="F3519">
            <v>-15221.61</v>
          </cell>
          <cell r="G3519">
            <v>15221.61</v>
          </cell>
        </row>
        <row r="3520">
          <cell r="A3520" t="str">
            <v>600929.SH</v>
          </cell>
          <cell r="B3520" t="str">
            <v>雪天盐业</v>
          </cell>
          <cell r="C3520">
            <v>0</v>
          </cell>
          <cell r="D3520">
            <v>0</v>
          </cell>
          <cell r="E3520">
            <v>0</v>
          </cell>
          <cell r="F3520">
            <v>190150.8</v>
          </cell>
          <cell r="G3520">
            <v>-190150.8</v>
          </cell>
        </row>
        <row r="3521">
          <cell r="A3521" t="str">
            <v>300634.SZ</v>
          </cell>
          <cell r="B3521" t="str">
            <v>彩讯股份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</row>
        <row r="3522">
          <cell r="A3522" t="str">
            <v>002931.SZ</v>
          </cell>
          <cell r="B3522" t="str">
            <v>锋龙股份</v>
          </cell>
          <cell r="C3522">
            <v>0</v>
          </cell>
          <cell r="D3522">
            <v>0</v>
          </cell>
          <cell r="E3522">
            <v>0</v>
          </cell>
          <cell r="F3522">
            <v>125219.21</v>
          </cell>
          <cell r="G3522">
            <v>-125219.21</v>
          </cell>
        </row>
        <row r="3523">
          <cell r="A3523" t="str">
            <v>300504.SZ</v>
          </cell>
          <cell r="B3523" t="str">
            <v>天邑股份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</row>
        <row r="3524">
          <cell r="A3524" t="str">
            <v>603214.SH</v>
          </cell>
          <cell r="B3524" t="str">
            <v>爱婴室</v>
          </cell>
          <cell r="C3524">
            <v>0</v>
          </cell>
          <cell r="D3524">
            <v>0</v>
          </cell>
          <cell r="E3524">
            <v>0</v>
          </cell>
          <cell r="F3524">
            <v>-233766.73</v>
          </cell>
          <cell r="G3524">
            <v>233766.73</v>
          </cell>
        </row>
        <row r="3525">
          <cell r="A3525" t="str">
            <v>603596.SH</v>
          </cell>
          <cell r="B3525" t="str">
            <v>伯特利</v>
          </cell>
          <cell r="C3525">
            <v>0</v>
          </cell>
          <cell r="D3525">
            <v>0</v>
          </cell>
          <cell r="E3525">
            <v>0</v>
          </cell>
          <cell r="F3525">
            <v>-196716.62</v>
          </cell>
          <cell r="G3525">
            <v>196716.62</v>
          </cell>
        </row>
        <row r="3526">
          <cell r="A3526" t="str">
            <v>603897.SH</v>
          </cell>
          <cell r="B3526" t="str">
            <v>长城科技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</row>
        <row r="3527">
          <cell r="A3527" t="str">
            <v>603301.SH</v>
          </cell>
          <cell r="B3527" t="str">
            <v>振德医疗</v>
          </cell>
          <cell r="C3527">
            <v>0</v>
          </cell>
          <cell r="D3527">
            <v>0</v>
          </cell>
          <cell r="E3527">
            <v>0</v>
          </cell>
          <cell r="F3527">
            <v>-239474.06</v>
          </cell>
          <cell r="G3527">
            <v>239474.06</v>
          </cell>
        </row>
        <row r="3528">
          <cell r="A3528" t="str">
            <v>603773.SH</v>
          </cell>
          <cell r="B3528" t="str">
            <v>沃格光电</v>
          </cell>
          <cell r="C3528">
            <v>0</v>
          </cell>
          <cell r="D3528">
            <v>0</v>
          </cell>
          <cell r="E3528">
            <v>0</v>
          </cell>
          <cell r="F3528">
            <v>195390.23</v>
          </cell>
          <cell r="G3528">
            <v>-195390.23</v>
          </cell>
        </row>
        <row r="3529">
          <cell r="A3529" t="str">
            <v>603876.SH</v>
          </cell>
          <cell r="B3529" t="str">
            <v>鼎胜新材</v>
          </cell>
          <cell r="C3529">
            <v>0</v>
          </cell>
          <cell r="D3529">
            <v>0</v>
          </cell>
          <cell r="E3529">
            <v>0</v>
          </cell>
          <cell r="F3529">
            <v>-2984208.78</v>
          </cell>
          <cell r="G3529">
            <v>2984208.78</v>
          </cell>
        </row>
        <row r="3530">
          <cell r="A3530" t="str">
            <v>603733.SH</v>
          </cell>
          <cell r="B3530" t="str">
            <v>仙鹤股份</v>
          </cell>
          <cell r="C3530">
            <v>0</v>
          </cell>
          <cell r="D3530">
            <v>0</v>
          </cell>
          <cell r="E3530">
            <v>0</v>
          </cell>
          <cell r="F3530">
            <v>-66697.74</v>
          </cell>
          <cell r="G3530">
            <v>66697.74</v>
          </cell>
        </row>
        <row r="3531">
          <cell r="A3531" t="str">
            <v>300742.SZ</v>
          </cell>
          <cell r="B3531" t="str">
            <v>越博动力</v>
          </cell>
          <cell r="C3531">
            <v>0</v>
          </cell>
          <cell r="D3531">
            <v>0</v>
          </cell>
          <cell r="E3531">
            <v>0</v>
          </cell>
          <cell r="F3531">
            <v>546896.81</v>
          </cell>
          <cell r="G3531">
            <v>-546896.81</v>
          </cell>
        </row>
        <row r="3532">
          <cell r="A3532" t="str">
            <v>300743.SZ</v>
          </cell>
          <cell r="B3532" t="str">
            <v>天地数码</v>
          </cell>
          <cell r="C3532">
            <v>0</v>
          </cell>
          <cell r="D3532">
            <v>0</v>
          </cell>
          <cell r="E3532">
            <v>0</v>
          </cell>
          <cell r="F3532">
            <v>-75952.5</v>
          </cell>
          <cell r="G3532">
            <v>75952.5</v>
          </cell>
        </row>
        <row r="3533">
          <cell r="A3533" t="str">
            <v>603348.SH</v>
          </cell>
          <cell r="B3533" t="str">
            <v>文灿股份</v>
          </cell>
          <cell r="C3533">
            <v>0</v>
          </cell>
          <cell r="D3533">
            <v>0</v>
          </cell>
          <cell r="E3533">
            <v>0</v>
          </cell>
          <cell r="F3533">
            <v>-3152937.77</v>
          </cell>
          <cell r="G3533">
            <v>3152937.77</v>
          </cell>
        </row>
        <row r="3534">
          <cell r="A3534" t="str">
            <v>603259.SH</v>
          </cell>
          <cell r="B3534" t="str">
            <v>药明康德</v>
          </cell>
          <cell r="C3534">
            <v>0</v>
          </cell>
          <cell r="D3534">
            <v>0</v>
          </cell>
          <cell r="E3534">
            <v>0</v>
          </cell>
          <cell r="F3534">
            <v>-6848946.32</v>
          </cell>
          <cell r="G3534">
            <v>6848946.32</v>
          </cell>
        </row>
        <row r="3535">
          <cell r="A3535" t="str">
            <v>603013.SH</v>
          </cell>
          <cell r="B3535" t="str">
            <v>亚普股份</v>
          </cell>
          <cell r="C3535">
            <v>0</v>
          </cell>
          <cell r="D3535">
            <v>0</v>
          </cell>
          <cell r="E3535">
            <v>0</v>
          </cell>
          <cell r="F3535">
            <v>4535663.24</v>
          </cell>
          <cell r="G3535">
            <v>-4535663.24</v>
          </cell>
        </row>
        <row r="3536">
          <cell r="A3536" t="str">
            <v>300454.SZ</v>
          </cell>
          <cell r="B3536" t="str">
            <v>深信服</v>
          </cell>
          <cell r="C3536">
            <v>0</v>
          </cell>
          <cell r="D3536">
            <v>0</v>
          </cell>
          <cell r="E3536">
            <v>0</v>
          </cell>
          <cell r="F3536">
            <v>-43863.81</v>
          </cell>
          <cell r="G3536">
            <v>43863.81</v>
          </cell>
        </row>
        <row r="3537">
          <cell r="A3537" t="str">
            <v>603045.SH</v>
          </cell>
          <cell r="B3537" t="str">
            <v>福达合金</v>
          </cell>
          <cell r="C3537">
            <v>0</v>
          </cell>
          <cell r="D3537">
            <v>0</v>
          </cell>
          <cell r="E3537">
            <v>0</v>
          </cell>
          <cell r="F3537">
            <v>-849787.77</v>
          </cell>
          <cell r="G3537">
            <v>849787.77</v>
          </cell>
        </row>
        <row r="3538">
          <cell r="A3538" t="str">
            <v>601990.SH</v>
          </cell>
          <cell r="B3538" t="str">
            <v>南京证券</v>
          </cell>
          <cell r="C3538">
            <v>0</v>
          </cell>
          <cell r="D3538">
            <v>0</v>
          </cell>
          <cell r="E3538">
            <v>0</v>
          </cell>
          <cell r="F3538">
            <v>35618.54</v>
          </cell>
          <cell r="G3538">
            <v>-35618.54</v>
          </cell>
        </row>
        <row r="3539">
          <cell r="A3539" t="str">
            <v>300745.SZ</v>
          </cell>
          <cell r="B3539" t="str">
            <v>欣锐科技</v>
          </cell>
          <cell r="C3539">
            <v>0</v>
          </cell>
          <cell r="D3539">
            <v>0</v>
          </cell>
          <cell r="E3539">
            <v>0</v>
          </cell>
          <cell r="F3539">
            <v>-383309.72</v>
          </cell>
          <cell r="G3539">
            <v>383309.72</v>
          </cell>
        </row>
        <row r="3540">
          <cell r="A3540" t="str">
            <v>300746.SZ</v>
          </cell>
          <cell r="B3540" t="str">
            <v>汉嘉设计</v>
          </cell>
          <cell r="C3540">
            <v>0</v>
          </cell>
          <cell r="D3540">
            <v>0</v>
          </cell>
          <cell r="E3540">
            <v>0</v>
          </cell>
          <cell r="F3540">
            <v>-42985.32</v>
          </cell>
          <cell r="G3540">
            <v>42985.32</v>
          </cell>
        </row>
        <row r="3541">
          <cell r="A3541" t="str">
            <v>603486.SH</v>
          </cell>
          <cell r="B3541" t="str">
            <v>科沃斯</v>
          </cell>
          <cell r="C3541">
            <v>0</v>
          </cell>
          <cell r="D3541">
            <v>0</v>
          </cell>
          <cell r="E3541">
            <v>0</v>
          </cell>
          <cell r="F3541">
            <v>45614.05</v>
          </cell>
          <cell r="G3541">
            <v>-45614.05</v>
          </cell>
        </row>
        <row r="3542">
          <cell r="A3542" t="str">
            <v>601138.SH</v>
          </cell>
          <cell r="B3542" t="str">
            <v>工业富联</v>
          </cell>
          <cell r="C3542">
            <v>0</v>
          </cell>
          <cell r="D3542">
            <v>0</v>
          </cell>
          <cell r="E3542">
            <v>0</v>
          </cell>
          <cell r="F3542">
            <v>17706000</v>
          </cell>
          <cell r="G3542">
            <v>-17706000</v>
          </cell>
        </row>
        <row r="3543">
          <cell r="A3543" t="str">
            <v>601330.SH</v>
          </cell>
          <cell r="B3543" t="str">
            <v>绿色动力</v>
          </cell>
          <cell r="C3543">
            <v>0</v>
          </cell>
          <cell r="D3543">
            <v>0</v>
          </cell>
          <cell r="E3543">
            <v>0</v>
          </cell>
          <cell r="F3543">
            <v>-6283.57</v>
          </cell>
          <cell r="G3543">
            <v>6283.57</v>
          </cell>
        </row>
        <row r="3544">
          <cell r="A3544" t="str">
            <v>300750.SZ</v>
          </cell>
          <cell r="B3544" t="str">
            <v>宁德时代</v>
          </cell>
          <cell r="C3544">
            <v>0</v>
          </cell>
          <cell r="D3544">
            <v>0</v>
          </cell>
          <cell r="E3544">
            <v>0</v>
          </cell>
          <cell r="F3544">
            <v>1510439.77</v>
          </cell>
          <cell r="G3544">
            <v>-1510439.77</v>
          </cell>
        </row>
        <row r="3545">
          <cell r="A3545" t="str">
            <v>603666.SH</v>
          </cell>
          <cell r="B3545" t="str">
            <v>亿嘉和</v>
          </cell>
          <cell r="C3545">
            <v>0</v>
          </cell>
          <cell r="D3545">
            <v>0</v>
          </cell>
          <cell r="E3545">
            <v>0</v>
          </cell>
          <cell r="F3545">
            <v>152446.29</v>
          </cell>
          <cell r="G3545">
            <v>-152446.29</v>
          </cell>
        </row>
        <row r="3546">
          <cell r="A3546" t="str">
            <v>601066.SH</v>
          </cell>
          <cell r="B3546" t="str">
            <v>中信建投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</row>
        <row r="3547">
          <cell r="A3547" t="str">
            <v>300747.SZ</v>
          </cell>
          <cell r="B3547" t="str">
            <v>锐科激光</v>
          </cell>
          <cell r="C3547">
            <v>0</v>
          </cell>
          <cell r="D3547">
            <v>0</v>
          </cell>
          <cell r="E3547">
            <v>0</v>
          </cell>
          <cell r="F3547">
            <v>-68768.87</v>
          </cell>
          <cell r="G3547">
            <v>68768.87</v>
          </cell>
        </row>
        <row r="3548">
          <cell r="A3548" t="str">
            <v>603650.SH</v>
          </cell>
          <cell r="B3548" t="str">
            <v>彤程新材</v>
          </cell>
          <cell r="C3548">
            <v>0</v>
          </cell>
          <cell r="D3548">
            <v>0</v>
          </cell>
          <cell r="E3548">
            <v>0</v>
          </cell>
          <cell r="F3548">
            <v>17823000.97</v>
          </cell>
          <cell r="G3548">
            <v>-17823000.97</v>
          </cell>
        </row>
        <row r="3549">
          <cell r="A3549" t="str">
            <v>603693.SH</v>
          </cell>
          <cell r="B3549" t="str">
            <v>江苏新能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</row>
        <row r="3550">
          <cell r="A3550" t="str">
            <v>603105.SH</v>
          </cell>
          <cell r="B3550" t="str">
            <v>芯能科技</v>
          </cell>
          <cell r="C3550">
            <v>0</v>
          </cell>
          <cell r="D3550">
            <v>0</v>
          </cell>
          <cell r="E3550">
            <v>0</v>
          </cell>
          <cell r="F3550">
            <v>-13873853.86</v>
          </cell>
          <cell r="G3550">
            <v>13873853.86</v>
          </cell>
        </row>
        <row r="3551">
          <cell r="A3551" t="str">
            <v>603706.SH</v>
          </cell>
          <cell r="B3551" t="str">
            <v>东方环宇</v>
          </cell>
          <cell r="C3551">
            <v>0</v>
          </cell>
          <cell r="D3551">
            <v>0</v>
          </cell>
          <cell r="E3551">
            <v>0</v>
          </cell>
          <cell r="F3551">
            <v>-48408.3</v>
          </cell>
          <cell r="G3551">
            <v>48408.3</v>
          </cell>
        </row>
        <row r="3552">
          <cell r="A3552" t="str">
            <v>603713.SH</v>
          </cell>
          <cell r="B3552" t="str">
            <v>密尔克卫</v>
          </cell>
          <cell r="C3552">
            <v>0</v>
          </cell>
          <cell r="D3552">
            <v>0</v>
          </cell>
          <cell r="E3552">
            <v>0</v>
          </cell>
          <cell r="F3552">
            <v>17817352.34</v>
          </cell>
          <cell r="G3552">
            <v>-17817352.34</v>
          </cell>
        </row>
        <row r="3553">
          <cell r="A3553" t="str">
            <v>002932.SZ</v>
          </cell>
          <cell r="B3553" t="str">
            <v>明德生物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</row>
        <row r="3554">
          <cell r="A3554" t="str">
            <v>601869.SH</v>
          </cell>
          <cell r="B3554" t="str">
            <v>长飞光纤</v>
          </cell>
          <cell r="C3554">
            <v>0</v>
          </cell>
          <cell r="D3554">
            <v>0</v>
          </cell>
          <cell r="E3554">
            <v>0</v>
          </cell>
          <cell r="F3554">
            <v>-768484</v>
          </cell>
          <cell r="G3554">
            <v>768484</v>
          </cell>
        </row>
        <row r="3555">
          <cell r="A3555" t="str">
            <v>603657.SH</v>
          </cell>
          <cell r="B3555" t="str">
            <v>春光科技</v>
          </cell>
          <cell r="C3555">
            <v>0</v>
          </cell>
          <cell r="D3555">
            <v>0</v>
          </cell>
          <cell r="E3555">
            <v>0</v>
          </cell>
          <cell r="F3555">
            <v>253212.8</v>
          </cell>
          <cell r="G3555">
            <v>-253212.8</v>
          </cell>
        </row>
        <row r="3556">
          <cell r="A3556" t="str">
            <v>601606.SH</v>
          </cell>
          <cell r="B3556" t="str">
            <v>长城军工</v>
          </cell>
          <cell r="C3556">
            <v>0</v>
          </cell>
          <cell r="D3556">
            <v>0</v>
          </cell>
          <cell r="E3556">
            <v>0</v>
          </cell>
          <cell r="F3556">
            <v>115416.63</v>
          </cell>
          <cell r="G3556">
            <v>-115416.63</v>
          </cell>
        </row>
        <row r="3557">
          <cell r="A3557" t="str">
            <v>603192.SH</v>
          </cell>
          <cell r="B3557" t="str">
            <v>汇得科技</v>
          </cell>
          <cell r="C3557">
            <v>0</v>
          </cell>
          <cell r="D3557">
            <v>0</v>
          </cell>
          <cell r="E3557">
            <v>0</v>
          </cell>
          <cell r="F3557">
            <v>7982.3</v>
          </cell>
          <cell r="G3557">
            <v>-7982.3</v>
          </cell>
        </row>
        <row r="3558">
          <cell r="A3558" t="str">
            <v>300724.SZ</v>
          </cell>
          <cell r="B3558" t="str">
            <v>捷佳伟创</v>
          </cell>
          <cell r="C3558">
            <v>0</v>
          </cell>
          <cell r="D3558">
            <v>0</v>
          </cell>
          <cell r="E3558">
            <v>0</v>
          </cell>
          <cell r="F3558">
            <v>603918.97</v>
          </cell>
          <cell r="G3558">
            <v>-603918.97</v>
          </cell>
        </row>
        <row r="3559">
          <cell r="A3559" t="str">
            <v>601068.SH</v>
          </cell>
          <cell r="B3559" t="str">
            <v>中铝国际</v>
          </cell>
          <cell r="C3559">
            <v>0</v>
          </cell>
          <cell r="D3559">
            <v>0</v>
          </cell>
          <cell r="E3559">
            <v>0</v>
          </cell>
          <cell r="F3559">
            <v>4011276.54</v>
          </cell>
          <cell r="G3559">
            <v>-4011276.54</v>
          </cell>
        </row>
        <row r="3560">
          <cell r="A3560" t="str">
            <v>603590.SH</v>
          </cell>
          <cell r="B3560" t="str">
            <v>康辰药业</v>
          </cell>
          <cell r="C3560">
            <v>0</v>
          </cell>
          <cell r="D3560">
            <v>0</v>
          </cell>
          <cell r="E3560">
            <v>0</v>
          </cell>
          <cell r="F3560">
            <v>-1421.16</v>
          </cell>
          <cell r="G3560">
            <v>1421.16</v>
          </cell>
        </row>
        <row r="3561">
          <cell r="A3561" t="str">
            <v>002933.SZ</v>
          </cell>
          <cell r="B3561" t="str">
            <v>新兴装备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</row>
        <row r="3562">
          <cell r="A3562" t="str">
            <v>603583.SH</v>
          </cell>
          <cell r="B3562" t="str">
            <v>捷昌驱动</v>
          </cell>
          <cell r="C3562">
            <v>0</v>
          </cell>
          <cell r="D3562">
            <v>0</v>
          </cell>
          <cell r="E3562">
            <v>0</v>
          </cell>
          <cell r="F3562">
            <v>-199094.82</v>
          </cell>
          <cell r="G3562">
            <v>199094.82</v>
          </cell>
        </row>
        <row r="3563">
          <cell r="A3563" t="str">
            <v>002935.SZ</v>
          </cell>
          <cell r="B3563" t="str">
            <v>天奥电子</v>
          </cell>
          <cell r="C3563">
            <v>0</v>
          </cell>
          <cell r="D3563">
            <v>0</v>
          </cell>
          <cell r="E3563">
            <v>0</v>
          </cell>
          <cell r="F3563">
            <v>3614.01</v>
          </cell>
          <cell r="G3563">
            <v>-3614.01</v>
          </cell>
        </row>
        <row r="3564">
          <cell r="A3564" t="str">
            <v>601577.SH</v>
          </cell>
          <cell r="B3564" t="str">
            <v>长沙银行</v>
          </cell>
          <cell r="C3564">
            <v>0</v>
          </cell>
          <cell r="D3564">
            <v>0</v>
          </cell>
          <cell r="E3564">
            <v>0</v>
          </cell>
          <cell r="F3564">
            <v>426875000</v>
          </cell>
          <cell r="G3564">
            <v>-426875000</v>
          </cell>
        </row>
        <row r="3565">
          <cell r="A3565" t="str">
            <v>603297.SH</v>
          </cell>
          <cell r="B3565" t="str">
            <v>永新光学</v>
          </cell>
          <cell r="C3565">
            <v>0</v>
          </cell>
          <cell r="D3565">
            <v>0</v>
          </cell>
          <cell r="E3565">
            <v>0</v>
          </cell>
          <cell r="F3565">
            <v>79375319.43</v>
          </cell>
          <cell r="G3565">
            <v>-79375319.43</v>
          </cell>
        </row>
        <row r="3566">
          <cell r="A3566" t="str">
            <v>603790.SH</v>
          </cell>
          <cell r="B3566" t="str">
            <v>雅运股份</v>
          </cell>
          <cell r="C3566">
            <v>0</v>
          </cell>
          <cell r="D3566">
            <v>0</v>
          </cell>
          <cell r="E3566">
            <v>0</v>
          </cell>
          <cell r="F3566">
            <v>-2762332.52</v>
          </cell>
          <cell r="G3566">
            <v>2762332.52</v>
          </cell>
        </row>
        <row r="3567">
          <cell r="A3567" t="str">
            <v>002938.SZ</v>
          </cell>
          <cell r="B3567" t="str">
            <v>鹏鼎控股</v>
          </cell>
          <cell r="C3567">
            <v>0</v>
          </cell>
          <cell r="D3567">
            <v>0</v>
          </cell>
          <cell r="E3567">
            <v>0</v>
          </cell>
          <cell r="F3567">
            <v>-2503275.3</v>
          </cell>
          <cell r="G3567">
            <v>2503275.3</v>
          </cell>
        </row>
        <row r="3568">
          <cell r="A3568" t="str">
            <v>300748.SZ</v>
          </cell>
          <cell r="B3568" t="str">
            <v>金力永磁</v>
          </cell>
          <cell r="C3568">
            <v>0</v>
          </cell>
          <cell r="D3568">
            <v>0</v>
          </cell>
          <cell r="E3568">
            <v>0</v>
          </cell>
          <cell r="F3568">
            <v>519079.74</v>
          </cell>
          <cell r="G3568">
            <v>-519079.74</v>
          </cell>
        </row>
        <row r="3569">
          <cell r="A3569" t="str">
            <v>002936.SZ</v>
          </cell>
          <cell r="B3569" t="str">
            <v>郑州银行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</row>
        <row r="3570">
          <cell r="A3570" t="str">
            <v>002937.SZ</v>
          </cell>
          <cell r="B3570" t="str">
            <v>兴瑞科技</v>
          </cell>
          <cell r="C3570">
            <v>0</v>
          </cell>
          <cell r="D3570">
            <v>0</v>
          </cell>
          <cell r="E3570">
            <v>0</v>
          </cell>
          <cell r="F3570">
            <v>-6285.3</v>
          </cell>
          <cell r="G3570">
            <v>6285.3</v>
          </cell>
        </row>
        <row r="3571">
          <cell r="A3571" t="str">
            <v>300749.SZ</v>
          </cell>
          <cell r="B3571" t="str">
            <v>顶固集创</v>
          </cell>
          <cell r="C3571">
            <v>0</v>
          </cell>
          <cell r="D3571">
            <v>0</v>
          </cell>
          <cell r="E3571">
            <v>0</v>
          </cell>
          <cell r="F3571">
            <v>128425.23</v>
          </cell>
          <cell r="G3571">
            <v>-128425.23</v>
          </cell>
        </row>
        <row r="3572">
          <cell r="A3572" t="str">
            <v>603810.SH</v>
          </cell>
          <cell r="B3572" t="str">
            <v>丰山集团</v>
          </cell>
          <cell r="C3572">
            <v>0</v>
          </cell>
          <cell r="D3572">
            <v>0</v>
          </cell>
          <cell r="E3572">
            <v>0</v>
          </cell>
          <cell r="F3572">
            <v>-309100.16</v>
          </cell>
          <cell r="G3572">
            <v>309100.16</v>
          </cell>
        </row>
        <row r="3573">
          <cell r="A3573" t="str">
            <v>601162.SH</v>
          </cell>
          <cell r="B3573" t="str">
            <v>天风证券</v>
          </cell>
          <cell r="C3573">
            <v>0</v>
          </cell>
          <cell r="D3573">
            <v>0</v>
          </cell>
          <cell r="E3573">
            <v>0</v>
          </cell>
          <cell r="F3573">
            <v>-2560183.89</v>
          </cell>
          <cell r="G3573">
            <v>2560183.89</v>
          </cell>
        </row>
        <row r="3574">
          <cell r="A3574" t="str">
            <v>300760.SZ</v>
          </cell>
          <cell r="B3574" t="str">
            <v>迈瑞医疗</v>
          </cell>
          <cell r="C3574">
            <v>0</v>
          </cell>
          <cell r="D3574">
            <v>0</v>
          </cell>
          <cell r="E3574">
            <v>0</v>
          </cell>
          <cell r="F3574">
            <v>2851260</v>
          </cell>
          <cell r="G3574">
            <v>-2851260</v>
          </cell>
        </row>
        <row r="3575">
          <cell r="A3575" t="str">
            <v>002939.SZ</v>
          </cell>
          <cell r="B3575" t="str">
            <v>长城证券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</row>
        <row r="3576">
          <cell r="A3576" t="str">
            <v>300694.SZ</v>
          </cell>
          <cell r="B3576" t="str">
            <v>蠡湖股份</v>
          </cell>
          <cell r="C3576">
            <v>0</v>
          </cell>
          <cell r="D3576">
            <v>0</v>
          </cell>
          <cell r="E3576">
            <v>0</v>
          </cell>
          <cell r="F3576">
            <v>-3141414.02</v>
          </cell>
          <cell r="G3576">
            <v>3141414.02</v>
          </cell>
        </row>
        <row r="3577">
          <cell r="A3577" t="str">
            <v>002940.SZ</v>
          </cell>
          <cell r="B3577" t="str">
            <v>昂利康</v>
          </cell>
          <cell r="C3577">
            <v>0</v>
          </cell>
          <cell r="D3577">
            <v>0</v>
          </cell>
          <cell r="E3577">
            <v>0</v>
          </cell>
          <cell r="F3577">
            <v>3514.56</v>
          </cell>
          <cell r="G3577">
            <v>-3514.56</v>
          </cell>
        </row>
        <row r="3578">
          <cell r="A3578" t="str">
            <v>300674.SZ</v>
          </cell>
          <cell r="B3578" t="str">
            <v>宇信科技</v>
          </cell>
          <cell r="C3578">
            <v>0</v>
          </cell>
          <cell r="D3578">
            <v>0</v>
          </cell>
          <cell r="E3578">
            <v>0</v>
          </cell>
          <cell r="F3578">
            <v>-17273.58</v>
          </cell>
          <cell r="G3578">
            <v>17273.58</v>
          </cell>
        </row>
        <row r="3579">
          <cell r="A3579" t="str">
            <v>002941.SZ</v>
          </cell>
          <cell r="B3579" t="str">
            <v>新疆交建</v>
          </cell>
          <cell r="C3579">
            <v>0</v>
          </cell>
          <cell r="D3579">
            <v>0</v>
          </cell>
          <cell r="E3579">
            <v>0</v>
          </cell>
          <cell r="F3579">
            <v>2703330.26</v>
          </cell>
          <cell r="G3579">
            <v>-2703330.26</v>
          </cell>
        </row>
        <row r="3580">
          <cell r="A3580" t="str">
            <v>002942.SZ</v>
          </cell>
          <cell r="B3580" t="str">
            <v>新农股份</v>
          </cell>
          <cell r="C3580">
            <v>0</v>
          </cell>
          <cell r="D3580">
            <v>0</v>
          </cell>
          <cell r="E3580">
            <v>0</v>
          </cell>
          <cell r="F3580">
            <v>-221980.89</v>
          </cell>
          <cell r="G3580">
            <v>221980.89</v>
          </cell>
        </row>
        <row r="3581">
          <cell r="A3581" t="str">
            <v>300751.SZ</v>
          </cell>
          <cell r="B3581" t="str">
            <v>迈为股份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</row>
        <row r="3582">
          <cell r="A3582" t="str">
            <v>601319.SH</v>
          </cell>
          <cell r="B3582" t="str">
            <v>中国人保</v>
          </cell>
          <cell r="C3582">
            <v>0</v>
          </cell>
          <cell r="D3582">
            <v>0</v>
          </cell>
          <cell r="E3582">
            <v>0</v>
          </cell>
          <cell r="F3582">
            <v>87000000</v>
          </cell>
          <cell r="G3582">
            <v>-87000000</v>
          </cell>
        </row>
        <row r="3583">
          <cell r="A3583" t="str">
            <v>603220.SH</v>
          </cell>
          <cell r="B3583" t="str">
            <v>中贝通信</v>
          </cell>
          <cell r="C3583">
            <v>0</v>
          </cell>
          <cell r="D3583">
            <v>0</v>
          </cell>
          <cell r="E3583">
            <v>0</v>
          </cell>
          <cell r="F3583">
            <v>-69824.74</v>
          </cell>
          <cell r="G3583">
            <v>69824.74</v>
          </cell>
        </row>
        <row r="3584">
          <cell r="A3584" t="str">
            <v>002943.SZ</v>
          </cell>
          <cell r="B3584" t="str">
            <v>宇晶股份</v>
          </cell>
          <cell r="C3584">
            <v>0</v>
          </cell>
          <cell r="D3584">
            <v>0</v>
          </cell>
          <cell r="E3584">
            <v>0</v>
          </cell>
          <cell r="F3584">
            <v>37119.14</v>
          </cell>
          <cell r="G3584">
            <v>-37119.14</v>
          </cell>
        </row>
        <row r="3585">
          <cell r="A3585" t="str">
            <v>603187.SH</v>
          </cell>
          <cell r="B3585" t="str">
            <v>海容冷链</v>
          </cell>
          <cell r="C3585">
            <v>0</v>
          </cell>
          <cell r="D3585">
            <v>0</v>
          </cell>
          <cell r="E3585">
            <v>0</v>
          </cell>
          <cell r="F3585">
            <v>29388.07</v>
          </cell>
          <cell r="G3585">
            <v>-29388.07</v>
          </cell>
        </row>
        <row r="3586">
          <cell r="A3586" t="str">
            <v>300752.SZ</v>
          </cell>
          <cell r="B3586" t="str">
            <v>隆利科技</v>
          </cell>
          <cell r="C3586">
            <v>0</v>
          </cell>
          <cell r="D3586">
            <v>0</v>
          </cell>
          <cell r="E3586">
            <v>0</v>
          </cell>
          <cell r="F3586">
            <v>-36310.69</v>
          </cell>
          <cell r="G3586">
            <v>36310.69</v>
          </cell>
        </row>
        <row r="3587">
          <cell r="A3587" t="str">
            <v>601860.SH</v>
          </cell>
          <cell r="B3587" t="str">
            <v>紫金银行</v>
          </cell>
          <cell r="C3587">
            <v>0</v>
          </cell>
          <cell r="D3587">
            <v>0</v>
          </cell>
          <cell r="E3587">
            <v>0</v>
          </cell>
          <cell r="F3587">
            <v>12953000</v>
          </cell>
          <cell r="G3587">
            <v>-12953000</v>
          </cell>
        </row>
        <row r="3588">
          <cell r="A3588" t="str">
            <v>300753.SZ</v>
          </cell>
          <cell r="B3588" t="str">
            <v>爱朋医疗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</row>
        <row r="3589">
          <cell r="A3589" t="str">
            <v>603121.SH</v>
          </cell>
          <cell r="B3589" t="str">
            <v>华培动力</v>
          </cell>
          <cell r="C3589">
            <v>0</v>
          </cell>
          <cell r="D3589">
            <v>0</v>
          </cell>
          <cell r="E3589">
            <v>0</v>
          </cell>
          <cell r="F3589">
            <v>-40010.19</v>
          </cell>
          <cell r="G3589">
            <v>40010.19</v>
          </cell>
        </row>
        <row r="3590">
          <cell r="A3590" t="str">
            <v>603629.SH</v>
          </cell>
          <cell r="B3590" t="str">
            <v>利通电子</v>
          </cell>
          <cell r="C3590">
            <v>0</v>
          </cell>
          <cell r="D3590">
            <v>0</v>
          </cell>
          <cell r="E3590">
            <v>0</v>
          </cell>
          <cell r="F3590">
            <v>4704690.41</v>
          </cell>
          <cell r="G3590">
            <v>-4704690.41</v>
          </cell>
        </row>
        <row r="3591">
          <cell r="A3591" t="str">
            <v>002948.SZ</v>
          </cell>
          <cell r="B3591" t="str">
            <v>青岛银行</v>
          </cell>
          <cell r="C3591">
            <v>0</v>
          </cell>
          <cell r="D3591">
            <v>0</v>
          </cell>
          <cell r="E3591">
            <v>0</v>
          </cell>
          <cell r="F3591">
            <v>-404000</v>
          </cell>
          <cell r="G3591">
            <v>404000</v>
          </cell>
        </row>
        <row r="3592">
          <cell r="A3592" t="str">
            <v>002945.SZ</v>
          </cell>
          <cell r="B3592" t="str">
            <v>华林证券</v>
          </cell>
          <cell r="C3592">
            <v>0</v>
          </cell>
          <cell r="D3592">
            <v>0</v>
          </cell>
          <cell r="E3592">
            <v>0</v>
          </cell>
          <cell r="F3592">
            <v>434818.24</v>
          </cell>
          <cell r="G3592">
            <v>-434818.24</v>
          </cell>
        </row>
        <row r="3593">
          <cell r="A3593" t="str">
            <v>603185.SH</v>
          </cell>
          <cell r="B3593" t="str">
            <v>上机数控</v>
          </cell>
          <cell r="C3593">
            <v>0</v>
          </cell>
          <cell r="D3593">
            <v>0</v>
          </cell>
          <cell r="E3593">
            <v>0</v>
          </cell>
          <cell r="F3593">
            <v>-7830.15</v>
          </cell>
          <cell r="G3593">
            <v>7830.15</v>
          </cell>
        </row>
        <row r="3594">
          <cell r="A3594" t="str">
            <v>300755.SZ</v>
          </cell>
          <cell r="B3594" t="str">
            <v>华致酒行</v>
          </cell>
          <cell r="C3594">
            <v>0</v>
          </cell>
          <cell r="D3594">
            <v>0</v>
          </cell>
          <cell r="E3594">
            <v>0</v>
          </cell>
          <cell r="F3594">
            <v>-12695.6</v>
          </cell>
          <cell r="G3594">
            <v>12695.6</v>
          </cell>
        </row>
        <row r="3595">
          <cell r="A3595" t="str">
            <v>300756.SZ</v>
          </cell>
          <cell r="B3595" t="str">
            <v>金马游乐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</row>
        <row r="3596">
          <cell r="A3596" t="str">
            <v>300757.SZ</v>
          </cell>
          <cell r="B3596" t="str">
            <v>罗博特科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</row>
        <row r="3597">
          <cell r="A3597" t="str">
            <v>603332.SH</v>
          </cell>
          <cell r="B3597" t="str">
            <v>苏州龙杰</v>
          </cell>
          <cell r="C3597">
            <v>0</v>
          </cell>
          <cell r="D3597">
            <v>0</v>
          </cell>
          <cell r="E3597">
            <v>0</v>
          </cell>
          <cell r="F3597">
            <v>39029.13</v>
          </cell>
          <cell r="G3597">
            <v>-39029.13</v>
          </cell>
        </row>
        <row r="3598">
          <cell r="A3598" t="str">
            <v>603739.SH</v>
          </cell>
          <cell r="B3598" t="str">
            <v>蔚蓝生物</v>
          </cell>
          <cell r="C3598">
            <v>0</v>
          </cell>
          <cell r="D3598">
            <v>0</v>
          </cell>
          <cell r="E3598">
            <v>0</v>
          </cell>
          <cell r="F3598">
            <v>13810.47</v>
          </cell>
          <cell r="G3598">
            <v>-13810.47</v>
          </cell>
        </row>
        <row r="3599">
          <cell r="A3599" t="str">
            <v>001872.SZ</v>
          </cell>
          <cell r="B3599" t="str">
            <v>招商港口</v>
          </cell>
          <cell r="C3599">
            <v>0</v>
          </cell>
          <cell r="D3599">
            <v>0</v>
          </cell>
          <cell r="E3599">
            <v>0</v>
          </cell>
          <cell r="F3599">
            <v>9352429.28</v>
          </cell>
          <cell r="G3599">
            <v>-9352429.28</v>
          </cell>
        </row>
        <row r="3600">
          <cell r="A3600" t="str">
            <v>601975.SH</v>
          </cell>
          <cell r="B3600" t="str">
            <v>招商南油</v>
          </cell>
          <cell r="C3600">
            <v>0</v>
          </cell>
          <cell r="D3600">
            <v>0</v>
          </cell>
          <cell r="E3600">
            <v>0</v>
          </cell>
          <cell r="F3600">
            <v>12570168.01</v>
          </cell>
          <cell r="G3600">
            <v>-12570168.01</v>
          </cell>
        </row>
        <row r="3601">
          <cell r="A3601" t="str">
            <v>601298.SH</v>
          </cell>
          <cell r="B3601" t="str">
            <v>青岛港</v>
          </cell>
          <cell r="C3601">
            <v>0</v>
          </cell>
          <cell r="D3601">
            <v>0</v>
          </cell>
          <cell r="E3601">
            <v>0</v>
          </cell>
          <cell r="F3601">
            <v>13177136</v>
          </cell>
          <cell r="G3601">
            <v>-13177136</v>
          </cell>
        </row>
        <row r="3602">
          <cell r="A3602" t="str">
            <v>601615.SH</v>
          </cell>
          <cell r="B3602" t="str">
            <v>明阳智能</v>
          </cell>
          <cell r="C3602">
            <v>0</v>
          </cell>
          <cell r="D3602">
            <v>0</v>
          </cell>
          <cell r="E3602">
            <v>0</v>
          </cell>
          <cell r="F3602">
            <v>-3345512.17</v>
          </cell>
          <cell r="G3602">
            <v>3345512.17</v>
          </cell>
        </row>
        <row r="3603">
          <cell r="A3603" t="str">
            <v>603700.SH</v>
          </cell>
          <cell r="B3603" t="str">
            <v>宁水集团</v>
          </cell>
          <cell r="C3603">
            <v>0</v>
          </cell>
          <cell r="D3603">
            <v>0</v>
          </cell>
          <cell r="E3603">
            <v>0</v>
          </cell>
          <cell r="F3603">
            <v>2920.95</v>
          </cell>
          <cell r="G3603">
            <v>-2920.95</v>
          </cell>
        </row>
        <row r="3604">
          <cell r="A3604" t="str">
            <v>300759.SZ</v>
          </cell>
          <cell r="B3604" t="str">
            <v>康龙化成</v>
          </cell>
          <cell r="C3604">
            <v>0</v>
          </cell>
          <cell r="D3604">
            <v>0</v>
          </cell>
          <cell r="E3604">
            <v>0</v>
          </cell>
          <cell r="F3604">
            <v>-1140189.77</v>
          </cell>
          <cell r="G3604">
            <v>1140189.77</v>
          </cell>
        </row>
        <row r="3605">
          <cell r="A3605" t="str">
            <v>002946.SZ</v>
          </cell>
          <cell r="B3605" t="str">
            <v>新乳业</v>
          </cell>
          <cell r="C3605">
            <v>0</v>
          </cell>
          <cell r="D3605">
            <v>0</v>
          </cell>
          <cell r="E3605">
            <v>0</v>
          </cell>
          <cell r="F3605">
            <v>-6512094.99</v>
          </cell>
          <cell r="G3605">
            <v>6512094.99</v>
          </cell>
        </row>
        <row r="3606">
          <cell r="A3606" t="str">
            <v>300758.SZ</v>
          </cell>
          <cell r="B3606" t="str">
            <v>七彩化学</v>
          </cell>
          <cell r="C3606">
            <v>0</v>
          </cell>
          <cell r="D3606">
            <v>0</v>
          </cell>
          <cell r="E3606">
            <v>0</v>
          </cell>
          <cell r="F3606">
            <v>4828754.41</v>
          </cell>
          <cell r="G3606">
            <v>-4828754.41</v>
          </cell>
        </row>
        <row r="3607">
          <cell r="A3607" t="str">
            <v>601598.SH</v>
          </cell>
          <cell r="B3607" t="str">
            <v>中国外运</v>
          </cell>
          <cell r="C3607">
            <v>0</v>
          </cell>
          <cell r="D3607">
            <v>0</v>
          </cell>
          <cell r="E3607">
            <v>0</v>
          </cell>
          <cell r="F3607">
            <v>107310160.48</v>
          </cell>
          <cell r="G3607">
            <v>-107310160.48</v>
          </cell>
        </row>
        <row r="3608">
          <cell r="A3608" t="str">
            <v>002947.SZ</v>
          </cell>
          <cell r="B3608" t="str">
            <v>恒铭达</v>
          </cell>
          <cell r="C3608">
            <v>0</v>
          </cell>
          <cell r="D3608">
            <v>0</v>
          </cell>
          <cell r="E3608">
            <v>0</v>
          </cell>
          <cell r="F3608">
            <v>513641.86</v>
          </cell>
          <cell r="G3608">
            <v>-513641.86</v>
          </cell>
        </row>
        <row r="3609">
          <cell r="A3609" t="str">
            <v>603351.SH</v>
          </cell>
          <cell r="B3609" t="str">
            <v>威尔药业</v>
          </cell>
          <cell r="C3609">
            <v>0</v>
          </cell>
          <cell r="D3609">
            <v>0</v>
          </cell>
          <cell r="E3609">
            <v>0</v>
          </cell>
          <cell r="F3609">
            <v>-49549.7</v>
          </cell>
          <cell r="G3609">
            <v>49549.7</v>
          </cell>
        </row>
        <row r="3610">
          <cell r="A3610" t="str">
            <v>600928.SH</v>
          </cell>
          <cell r="B3610" t="str">
            <v>西安银行</v>
          </cell>
          <cell r="C3610">
            <v>0</v>
          </cell>
          <cell r="D3610">
            <v>0</v>
          </cell>
          <cell r="E3610">
            <v>0</v>
          </cell>
          <cell r="F3610">
            <v>2436000</v>
          </cell>
          <cell r="G3610">
            <v>-2436000</v>
          </cell>
        </row>
        <row r="3611">
          <cell r="A3611" t="str">
            <v>601865.SH</v>
          </cell>
          <cell r="B3611" t="str">
            <v>福莱特</v>
          </cell>
          <cell r="C3611">
            <v>0</v>
          </cell>
          <cell r="D3611">
            <v>0</v>
          </cell>
          <cell r="E3611">
            <v>0</v>
          </cell>
          <cell r="F3611">
            <v>3349838.44</v>
          </cell>
          <cell r="G3611">
            <v>-3349838.44</v>
          </cell>
        </row>
        <row r="3612">
          <cell r="A3612" t="str">
            <v>300761.SZ</v>
          </cell>
          <cell r="B3612" t="str">
            <v>立华股份</v>
          </cell>
          <cell r="C3612">
            <v>0</v>
          </cell>
          <cell r="D3612">
            <v>0</v>
          </cell>
          <cell r="E3612">
            <v>0</v>
          </cell>
          <cell r="F3612">
            <v>-49882184.13</v>
          </cell>
          <cell r="G3612">
            <v>49882184.13</v>
          </cell>
        </row>
        <row r="3613">
          <cell r="A3613" t="str">
            <v>603956.SH</v>
          </cell>
          <cell r="B3613" t="str">
            <v>威派格</v>
          </cell>
          <cell r="C3613">
            <v>0</v>
          </cell>
          <cell r="D3613">
            <v>0</v>
          </cell>
          <cell r="E3613">
            <v>0</v>
          </cell>
          <cell r="F3613">
            <v>331427.58</v>
          </cell>
          <cell r="G3613">
            <v>-331427.58</v>
          </cell>
        </row>
        <row r="3614">
          <cell r="A3614" t="str">
            <v>002949.SZ</v>
          </cell>
          <cell r="B3614" t="str">
            <v>华阳国际</v>
          </cell>
          <cell r="C3614">
            <v>0</v>
          </cell>
          <cell r="D3614">
            <v>0</v>
          </cell>
          <cell r="E3614">
            <v>0</v>
          </cell>
          <cell r="F3614">
            <v>177179.19</v>
          </cell>
          <cell r="G3614">
            <v>-177179.19</v>
          </cell>
        </row>
        <row r="3615">
          <cell r="A3615" t="str">
            <v>603681.SH</v>
          </cell>
          <cell r="B3615" t="str">
            <v>永冠新材</v>
          </cell>
          <cell r="C3615">
            <v>0</v>
          </cell>
          <cell r="D3615">
            <v>0</v>
          </cell>
          <cell r="E3615">
            <v>0</v>
          </cell>
          <cell r="F3615">
            <v>-6310.61</v>
          </cell>
          <cell r="G3615">
            <v>6310.61</v>
          </cell>
        </row>
        <row r="3616">
          <cell r="A3616" t="str">
            <v>002958.SZ</v>
          </cell>
          <cell r="B3616" t="str">
            <v>青农商行</v>
          </cell>
          <cell r="C3616">
            <v>0</v>
          </cell>
          <cell r="D3616">
            <v>0</v>
          </cell>
          <cell r="E3616">
            <v>0</v>
          </cell>
          <cell r="F3616">
            <v>-3692000</v>
          </cell>
          <cell r="G3616">
            <v>3692000</v>
          </cell>
        </row>
        <row r="3617">
          <cell r="A3617" t="str">
            <v>002950.SZ</v>
          </cell>
          <cell r="B3617" t="str">
            <v>奥美医疗</v>
          </cell>
          <cell r="C3617">
            <v>0</v>
          </cell>
          <cell r="D3617">
            <v>0</v>
          </cell>
          <cell r="E3617">
            <v>0</v>
          </cell>
          <cell r="F3617">
            <v>-84819.98</v>
          </cell>
          <cell r="G3617">
            <v>84819.98</v>
          </cell>
        </row>
        <row r="3618">
          <cell r="A3618" t="str">
            <v>300762.SZ</v>
          </cell>
          <cell r="B3618" t="str">
            <v>上海瀚讯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</row>
        <row r="3619">
          <cell r="A3619" t="str">
            <v>002951.SZ</v>
          </cell>
          <cell r="B3619" t="str">
            <v>金时科技</v>
          </cell>
          <cell r="C3619">
            <v>0</v>
          </cell>
          <cell r="D3619">
            <v>0</v>
          </cell>
          <cell r="E3619">
            <v>0</v>
          </cell>
          <cell r="F3619">
            <v>1562287.94</v>
          </cell>
          <cell r="G3619">
            <v>-1562287.94</v>
          </cell>
        </row>
        <row r="3620">
          <cell r="A3620" t="str">
            <v>300766.SZ</v>
          </cell>
          <cell r="B3620" t="str">
            <v>每日互动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</row>
        <row r="3621">
          <cell r="A3621" t="str">
            <v>300765.SZ</v>
          </cell>
          <cell r="B3621" t="str">
            <v>新诺威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</row>
        <row r="3622">
          <cell r="A3622" t="str">
            <v>300763.SZ</v>
          </cell>
          <cell r="B3622" t="str">
            <v>锦浪科技</v>
          </cell>
          <cell r="C3622">
            <v>0</v>
          </cell>
          <cell r="D3622">
            <v>0</v>
          </cell>
          <cell r="E3622">
            <v>0</v>
          </cell>
          <cell r="F3622">
            <v>2119.87</v>
          </cell>
          <cell r="G3622">
            <v>-2119.87</v>
          </cell>
        </row>
        <row r="3623">
          <cell r="A3623" t="str">
            <v>002952.SZ</v>
          </cell>
          <cell r="B3623" t="str">
            <v>亚世光电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</row>
        <row r="3624">
          <cell r="A3624" t="str">
            <v>300767.SZ</v>
          </cell>
          <cell r="B3624" t="str">
            <v>震安科技</v>
          </cell>
          <cell r="C3624">
            <v>0</v>
          </cell>
          <cell r="D3624">
            <v>0</v>
          </cell>
          <cell r="E3624">
            <v>0</v>
          </cell>
          <cell r="F3624">
            <v>38211.87</v>
          </cell>
          <cell r="G3624">
            <v>-38211.87</v>
          </cell>
        </row>
        <row r="3625">
          <cell r="A3625" t="str">
            <v>603379.SH</v>
          </cell>
          <cell r="B3625" t="str">
            <v>三美股份</v>
          </cell>
          <cell r="C3625">
            <v>0</v>
          </cell>
          <cell r="D3625">
            <v>0</v>
          </cell>
          <cell r="E3625">
            <v>0</v>
          </cell>
          <cell r="F3625">
            <v>389152</v>
          </cell>
          <cell r="G3625">
            <v>-389152</v>
          </cell>
        </row>
        <row r="3626">
          <cell r="A3626" t="str">
            <v>603967.SH</v>
          </cell>
          <cell r="B3626" t="str">
            <v>中创物流</v>
          </cell>
          <cell r="C3626">
            <v>0</v>
          </cell>
          <cell r="D3626">
            <v>0</v>
          </cell>
          <cell r="E3626">
            <v>0</v>
          </cell>
          <cell r="F3626">
            <v>2954617.59</v>
          </cell>
          <cell r="G3626">
            <v>-2954617.59</v>
          </cell>
        </row>
        <row r="3627">
          <cell r="A3627" t="str">
            <v>300768.SZ</v>
          </cell>
          <cell r="B3627" t="str">
            <v>迪普科技</v>
          </cell>
          <cell r="C3627">
            <v>0</v>
          </cell>
          <cell r="D3627">
            <v>0</v>
          </cell>
          <cell r="E3627">
            <v>0</v>
          </cell>
          <cell r="F3627">
            <v>98859.35</v>
          </cell>
          <cell r="G3627">
            <v>-98859.35</v>
          </cell>
        </row>
        <row r="3628">
          <cell r="A3628" t="str">
            <v>603068.SH</v>
          </cell>
          <cell r="B3628" t="str">
            <v>博通集成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</row>
        <row r="3629">
          <cell r="A3629" t="str">
            <v>603317.SH</v>
          </cell>
          <cell r="B3629" t="str">
            <v>天味食品</v>
          </cell>
          <cell r="C3629">
            <v>0</v>
          </cell>
          <cell r="D3629">
            <v>0</v>
          </cell>
          <cell r="E3629">
            <v>0</v>
          </cell>
          <cell r="F3629">
            <v>-691760.3</v>
          </cell>
          <cell r="G3629">
            <v>691760.3</v>
          </cell>
        </row>
        <row r="3630">
          <cell r="A3630" t="str">
            <v>300769.SZ</v>
          </cell>
          <cell r="B3630" t="str">
            <v>德方纳米</v>
          </cell>
          <cell r="C3630">
            <v>0</v>
          </cell>
          <cell r="D3630">
            <v>0</v>
          </cell>
          <cell r="E3630">
            <v>0</v>
          </cell>
          <cell r="F3630">
            <v>5358583.71</v>
          </cell>
          <cell r="G3630">
            <v>-5358583.71</v>
          </cell>
        </row>
        <row r="3631">
          <cell r="A3631" t="str">
            <v>300770.SZ</v>
          </cell>
          <cell r="B3631" t="str">
            <v>新媒股份</v>
          </cell>
          <cell r="C3631">
            <v>0</v>
          </cell>
          <cell r="D3631">
            <v>0</v>
          </cell>
          <cell r="E3631">
            <v>0</v>
          </cell>
          <cell r="F3631">
            <v>-71036.34</v>
          </cell>
          <cell r="G3631">
            <v>71036.34</v>
          </cell>
        </row>
        <row r="3632">
          <cell r="A3632" t="str">
            <v>300771.SZ</v>
          </cell>
          <cell r="B3632" t="str">
            <v>智莱科技</v>
          </cell>
          <cell r="C3632">
            <v>0</v>
          </cell>
          <cell r="D3632">
            <v>0</v>
          </cell>
          <cell r="E3632">
            <v>0</v>
          </cell>
          <cell r="F3632">
            <v>11187.08</v>
          </cell>
          <cell r="G3632">
            <v>-11187.08</v>
          </cell>
        </row>
        <row r="3633">
          <cell r="A3633" t="str">
            <v>300773.SZ</v>
          </cell>
          <cell r="B3633" t="str">
            <v>拉卡拉</v>
          </cell>
          <cell r="C3633">
            <v>0</v>
          </cell>
          <cell r="D3633">
            <v>0</v>
          </cell>
          <cell r="E3633">
            <v>0</v>
          </cell>
          <cell r="F3633">
            <v>-2922875.87</v>
          </cell>
          <cell r="G3633">
            <v>2922875.87</v>
          </cell>
        </row>
        <row r="3634">
          <cell r="A3634" t="str">
            <v>300772.SZ</v>
          </cell>
          <cell r="B3634" t="str">
            <v>运达股份</v>
          </cell>
          <cell r="C3634">
            <v>0</v>
          </cell>
          <cell r="D3634">
            <v>0</v>
          </cell>
          <cell r="E3634">
            <v>0</v>
          </cell>
          <cell r="F3634">
            <v>-11543.32</v>
          </cell>
          <cell r="G3634">
            <v>11543.32</v>
          </cell>
        </row>
        <row r="3635">
          <cell r="A3635" t="str">
            <v>603982.SH</v>
          </cell>
          <cell r="B3635" t="str">
            <v>泉峰汽车</v>
          </cell>
          <cell r="C3635">
            <v>0</v>
          </cell>
          <cell r="D3635">
            <v>0</v>
          </cell>
          <cell r="E3635">
            <v>0</v>
          </cell>
          <cell r="F3635">
            <v>-510855.7</v>
          </cell>
          <cell r="G3635">
            <v>510855.7</v>
          </cell>
        </row>
        <row r="3636">
          <cell r="A3636" t="str">
            <v>002953.SZ</v>
          </cell>
          <cell r="B3636" t="str">
            <v>日丰股份</v>
          </cell>
          <cell r="C3636">
            <v>0</v>
          </cell>
          <cell r="D3636">
            <v>0</v>
          </cell>
          <cell r="E3636">
            <v>0</v>
          </cell>
          <cell r="F3636">
            <v>3009410.15</v>
          </cell>
          <cell r="G3636">
            <v>-3009410.15</v>
          </cell>
        </row>
        <row r="3637">
          <cell r="A3637" t="str">
            <v>603697.SH</v>
          </cell>
          <cell r="B3637" t="str">
            <v>有友食品</v>
          </cell>
          <cell r="C3637">
            <v>0</v>
          </cell>
          <cell r="D3637">
            <v>0</v>
          </cell>
          <cell r="E3637">
            <v>0</v>
          </cell>
          <cell r="F3637">
            <v>-22929.94</v>
          </cell>
          <cell r="G3637">
            <v>22929.94</v>
          </cell>
        </row>
        <row r="3638">
          <cell r="A3638" t="str">
            <v>300777.SZ</v>
          </cell>
          <cell r="B3638" t="str">
            <v>中简科技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</row>
        <row r="3639">
          <cell r="A3639" t="str">
            <v>600989.SH</v>
          </cell>
          <cell r="B3639" t="str">
            <v>宝丰能源</v>
          </cell>
          <cell r="C3639">
            <v>0</v>
          </cell>
          <cell r="D3639">
            <v>0</v>
          </cell>
          <cell r="E3639">
            <v>0</v>
          </cell>
          <cell r="F3639">
            <v>-27772474.16</v>
          </cell>
          <cell r="G3639">
            <v>27772474.16</v>
          </cell>
        </row>
        <row r="3640">
          <cell r="A3640" t="str">
            <v>603267.SH</v>
          </cell>
          <cell r="B3640" t="str">
            <v>鸿远电子</v>
          </cell>
          <cell r="C3640">
            <v>0</v>
          </cell>
          <cell r="D3640">
            <v>0</v>
          </cell>
          <cell r="E3640">
            <v>0</v>
          </cell>
          <cell r="F3640">
            <v>1697454.73</v>
          </cell>
          <cell r="G3640">
            <v>-1697454.73</v>
          </cell>
        </row>
        <row r="3641">
          <cell r="A3641" t="str">
            <v>300778.SZ</v>
          </cell>
          <cell r="B3641" t="str">
            <v>新城市</v>
          </cell>
          <cell r="C3641">
            <v>0</v>
          </cell>
          <cell r="D3641">
            <v>0</v>
          </cell>
          <cell r="E3641">
            <v>0</v>
          </cell>
          <cell r="F3641">
            <v>-5056.2</v>
          </cell>
          <cell r="G3641">
            <v>5056.2</v>
          </cell>
        </row>
        <row r="3642">
          <cell r="A3642" t="str">
            <v>002955.SZ</v>
          </cell>
          <cell r="B3642" t="str">
            <v>鸿合科技</v>
          </cell>
          <cell r="C3642">
            <v>0</v>
          </cell>
          <cell r="D3642">
            <v>0</v>
          </cell>
          <cell r="E3642">
            <v>0</v>
          </cell>
          <cell r="F3642">
            <v>-472945.23</v>
          </cell>
          <cell r="G3642">
            <v>472945.23</v>
          </cell>
        </row>
        <row r="3643">
          <cell r="A3643" t="str">
            <v>300775.SZ</v>
          </cell>
          <cell r="B3643" t="str">
            <v>三角防务</v>
          </cell>
          <cell r="C3643">
            <v>0</v>
          </cell>
          <cell r="D3643">
            <v>0</v>
          </cell>
          <cell r="E3643">
            <v>0</v>
          </cell>
          <cell r="F3643">
            <v>114085.27</v>
          </cell>
          <cell r="G3643">
            <v>-114085.27</v>
          </cell>
        </row>
        <row r="3644">
          <cell r="A3644" t="str">
            <v>300779.SZ</v>
          </cell>
          <cell r="B3644" t="str">
            <v>惠城环保</v>
          </cell>
          <cell r="C3644">
            <v>0</v>
          </cell>
          <cell r="D3644">
            <v>0</v>
          </cell>
          <cell r="E3644">
            <v>0</v>
          </cell>
          <cell r="F3644">
            <v>-195883.33</v>
          </cell>
          <cell r="G3644">
            <v>195883.33</v>
          </cell>
        </row>
        <row r="3645">
          <cell r="A3645" t="str">
            <v>603327.SH</v>
          </cell>
          <cell r="B3645" t="str">
            <v>福蓉科技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</row>
        <row r="3646">
          <cell r="A3646" t="str">
            <v>300776.SZ</v>
          </cell>
          <cell r="B3646" t="str">
            <v>帝尔激光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</row>
        <row r="3647">
          <cell r="A3647" t="str">
            <v>300780.SZ</v>
          </cell>
          <cell r="B3647" t="str">
            <v>德恩精工</v>
          </cell>
          <cell r="C3647">
            <v>0</v>
          </cell>
          <cell r="D3647">
            <v>0</v>
          </cell>
          <cell r="E3647">
            <v>0</v>
          </cell>
          <cell r="F3647">
            <v>761394.78</v>
          </cell>
          <cell r="G3647">
            <v>-761394.78</v>
          </cell>
        </row>
        <row r="3648">
          <cell r="A3648" t="str">
            <v>603217.SH</v>
          </cell>
          <cell r="B3648" t="str">
            <v>元利科技</v>
          </cell>
          <cell r="C3648">
            <v>0</v>
          </cell>
          <cell r="D3648">
            <v>0</v>
          </cell>
          <cell r="E3648">
            <v>0</v>
          </cell>
          <cell r="F3648">
            <v>-4343555.85</v>
          </cell>
          <cell r="G3648">
            <v>4343555.85</v>
          </cell>
        </row>
        <row r="3649">
          <cell r="A3649" t="str">
            <v>603863.SH</v>
          </cell>
          <cell r="B3649" t="str">
            <v>松炀资源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</row>
        <row r="3650">
          <cell r="A3650" t="str">
            <v>300781.SZ</v>
          </cell>
          <cell r="B3650" t="str">
            <v>因赛集团</v>
          </cell>
          <cell r="C3650">
            <v>0</v>
          </cell>
          <cell r="D3650">
            <v>0</v>
          </cell>
          <cell r="E3650">
            <v>0</v>
          </cell>
          <cell r="F3650">
            <v>100346.67</v>
          </cell>
          <cell r="G3650">
            <v>-100346.67</v>
          </cell>
        </row>
        <row r="3651">
          <cell r="A3651" t="str">
            <v>601236.SH</v>
          </cell>
          <cell r="B3651" t="str">
            <v>红塔证券</v>
          </cell>
          <cell r="C3651">
            <v>0</v>
          </cell>
          <cell r="D3651">
            <v>0</v>
          </cell>
          <cell r="E3651">
            <v>0</v>
          </cell>
          <cell r="F3651">
            <v>-270486.2</v>
          </cell>
          <cell r="G3651">
            <v>270486.2</v>
          </cell>
        </row>
        <row r="3652">
          <cell r="A3652" t="str">
            <v>300782.SZ</v>
          </cell>
          <cell r="B3652" t="str">
            <v>卓胜微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</row>
        <row r="3653">
          <cell r="A3653" t="str">
            <v>603915.SH</v>
          </cell>
          <cell r="B3653" t="str">
            <v>国茂股份</v>
          </cell>
          <cell r="C3653">
            <v>0</v>
          </cell>
          <cell r="D3653">
            <v>0</v>
          </cell>
          <cell r="E3653">
            <v>0</v>
          </cell>
          <cell r="F3653">
            <v>-563916.72</v>
          </cell>
          <cell r="G3653">
            <v>563916.72</v>
          </cell>
        </row>
        <row r="3654">
          <cell r="A3654" t="str">
            <v>002956.SZ</v>
          </cell>
          <cell r="B3654" t="str">
            <v>西麦食品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</row>
        <row r="3655">
          <cell r="A3655" t="str">
            <v>300594.SZ</v>
          </cell>
          <cell r="B3655" t="str">
            <v>朗进科技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</row>
        <row r="3656">
          <cell r="A3656" t="str">
            <v>300783.SZ</v>
          </cell>
          <cell r="B3656" t="str">
            <v>三只松鼠</v>
          </cell>
          <cell r="C3656">
            <v>0</v>
          </cell>
          <cell r="D3656">
            <v>0</v>
          </cell>
          <cell r="E3656">
            <v>0</v>
          </cell>
          <cell r="F3656">
            <v>681488.25</v>
          </cell>
          <cell r="G3656">
            <v>-681488.25</v>
          </cell>
        </row>
        <row r="3657">
          <cell r="A3657" t="str">
            <v>600968.SH</v>
          </cell>
          <cell r="B3657" t="str">
            <v>海油发展</v>
          </cell>
          <cell r="C3657">
            <v>0</v>
          </cell>
          <cell r="D3657">
            <v>0</v>
          </cell>
          <cell r="E3657">
            <v>0</v>
          </cell>
          <cell r="F3657">
            <v>7769722.15</v>
          </cell>
          <cell r="G3657">
            <v>-7769722.15</v>
          </cell>
        </row>
        <row r="3658">
          <cell r="A3658" t="str">
            <v>603867.SH</v>
          </cell>
          <cell r="B3658" t="str">
            <v>新化股份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</row>
        <row r="3659">
          <cell r="A3659" t="str">
            <v>601698.SH</v>
          </cell>
          <cell r="B3659" t="str">
            <v>中国卫通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</row>
        <row r="3660">
          <cell r="A3660" t="str">
            <v>603256.SH</v>
          </cell>
          <cell r="B3660" t="str">
            <v>宏和科技</v>
          </cell>
          <cell r="C3660">
            <v>0</v>
          </cell>
          <cell r="D3660">
            <v>0</v>
          </cell>
          <cell r="E3660">
            <v>0</v>
          </cell>
          <cell r="F3660">
            <v>30438.52</v>
          </cell>
          <cell r="G3660">
            <v>-30438.52</v>
          </cell>
        </row>
        <row r="3661">
          <cell r="A3661" t="str">
            <v>002966.SZ</v>
          </cell>
          <cell r="B3661" t="str">
            <v>苏州银行</v>
          </cell>
          <cell r="C3661">
            <v>0</v>
          </cell>
          <cell r="D3661">
            <v>0</v>
          </cell>
          <cell r="E3661">
            <v>0</v>
          </cell>
          <cell r="F3661">
            <v>11261349</v>
          </cell>
          <cell r="G3661">
            <v>-11261349</v>
          </cell>
        </row>
        <row r="3662">
          <cell r="A3662" t="str">
            <v>300788.SZ</v>
          </cell>
          <cell r="B3662" t="str">
            <v>中信出版</v>
          </cell>
          <cell r="C3662">
            <v>0</v>
          </cell>
          <cell r="D3662">
            <v>0</v>
          </cell>
          <cell r="E3662">
            <v>0</v>
          </cell>
          <cell r="F3662">
            <v>2125506.48</v>
          </cell>
          <cell r="G3662">
            <v>-2125506.48</v>
          </cell>
        </row>
        <row r="3663">
          <cell r="A3663" t="str">
            <v>603687.SH</v>
          </cell>
          <cell r="B3663" t="str">
            <v>大胜达</v>
          </cell>
          <cell r="C3663">
            <v>0</v>
          </cell>
          <cell r="D3663">
            <v>0</v>
          </cell>
          <cell r="E3663">
            <v>0</v>
          </cell>
          <cell r="F3663">
            <v>-12310.87</v>
          </cell>
          <cell r="G3663">
            <v>12310.87</v>
          </cell>
        </row>
        <row r="3664">
          <cell r="A3664" t="str">
            <v>603983.SH</v>
          </cell>
          <cell r="B3664" t="str">
            <v>丸美股份</v>
          </cell>
          <cell r="C3664">
            <v>0</v>
          </cell>
          <cell r="D3664">
            <v>0</v>
          </cell>
          <cell r="E3664">
            <v>0</v>
          </cell>
          <cell r="F3664">
            <v>40289.28</v>
          </cell>
          <cell r="G3664">
            <v>-40289.28</v>
          </cell>
        </row>
        <row r="3665">
          <cell r="A3665" t="str">
            <v>688001.SH</v>
          </cell>
          <cell r="B3665" t="str">
            <v>华兴源创</v>
          </cell>
          <cell r="C3665">
            <v>0</v>
          </cell>
          <cell r="D3665">
            <v>0</v>
          </cell>
          <cell r="E3665">
            <v>0</v>
          </cell>
          <cell r="F3665">
            <v>16281.86</v>
          </cell>
          <cell r="G3665">
            <v>-16281.86</v>
          </cell>
        </row>
        <row r="3666">
          <cell r="A3666" t="str">
            <v>688002.SH</v>
          </cell>
          <cell r="B3666" t="str">
            <v>睿创微纳</v>
          </cell>
          <cell r="C3666">
            <v>0</v>
          </cell>
          <cell r="D3666">
            <v>0</v>
          </cell>
          <cell r="E3666">
            <v>0</v>
          </cell>
          <cell r="F3666">
            <v>57057.25</v>
          </cell>
          <cell r="G3666">
            <v>-57057.25</v>
          </cell>
        </row>
        <row r="3667">
          <cell r="A3667" t="str">
            <v>688003.SH</v>
          </cell>
          <cell r="B3667" t="str">
            <v>天准科技</v>
          </cell>
          <cell r="C3667">
            <v>0</v>
          </cell>
          <cell r="D3667">
            <v>0</v>
          </cell>
          <cell r="E3667">
            <v>0</v>
          </cell>
          <cell r="F3667">
            <v>18079.74</v>
          </cell>
          <cell r="G3667">
            <v>-18079.74</v>
          </cell>
        </row>
        <row r="3668">
          <cell r="A3668" t="str">
            <v>603530.SH</v>
          </cell>
          <cell r="B3668" t="str">
            <v>神马电力</v>
          </cell>
          <cell r="C3668">
            <v>0</v>
          </cell>
          <cell r="D3668">
            <v>0</v>
          </cell>
          <cell r="E3668">
            <v>0</v>
          </cell>
          <cell r="F3668">
            <v>-12333.56</v>
          </cell>
          <cell r="G3668">
            <v>12333.56</v>
          </cell>
        </row>
        <row r="3669">
          <cell r="A3669" t="str">
            <v>688006.SH</v>
          </cell>
          <cell r="B3669" t="str">
            <v>杭可科技</v>
          </cell>
          <cell r="C3669">
            <v>0</v>
          </cell>
          <cell r="D3669">
            <v>0</v>
          </cell>
          <cell r="E3669">
            <v>0</v>
          </cell>
          <cell r="F3669">
            <v>-1245764.23</v>
          </cell>
          <cell r="G3669">
            <v>1245764.23</v>
          </cell>
        </row>
        <row r="3670">
          <cell r="A3670" t="str">
            <v>603236.SH</v>
          </cell>
          <cell r="B3670" t="str">
            <v>移远通信</v>
          </cell>
          <cell r="C3670">
            <v>0</v>
          </cell>
          <cell r="D3670">
            <v>0</v>
          </cell>
          <cell r="E3670">
            <v>0</v>
          </cell>
          <cell r="F3670">
            <v>-890537.89</v>
          </cell>
          <cell r="G3670">
            <v>890537.89</v>
          </cell>
        </row>
        <row r="3671">
          <cell r="A3671" t="str">
            <v>688008.SH</v>
          </cell>
          <cell r="B3671" t="str">
            <v>澜起科技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</row>
        <row r="3672">
          <cell r="A3672" t="str">
            <v>300785.SZ</v>
          </cell>
          <cell r="B3672" t="str">
            <v>值得买</v>
          </cell>
          <cell r="C3672">
            <v>0</v>
          </cell>
          <cell r="D3672">
            <v>0</v>
          </cell>
          <cell r="E3672">
            <v>0</v>
          </cell>
          <cell r="F3672">
            <v>1193160.92</v>
          </cell>
          <cell r="G3672">
            <v>-1193160.92</v>
          </cell>
        </row>
        <row r="3673">
          <cell r="A3673" t="str">
            <v>688007.SH</v>
          </cell>
          <cell r="B3673" t="str">
            <v>光峰科技</v>
          </cell>
          <cell r="C3673">
            <v>0</v>
          </cell>
          <cell r="D3673">
            <v>0</v>
          </cell>
          <cell r="E3673">
            <v>0</v>
          </cell>
          <cell r="F3673">
            <v>2806008.82</v>
          </cell>
          <cell r="G3673">
            <v>-2806008.82</v>
          </cell>
        </row>
        <row r="3674">
          <cell r="A3674" t="str">
            <v>688005.SH</v>
          </cell>
          <cell r="B3674" t="str">
            <v>容百科技</v>
          </cell>
          <cell r="C3674">
            <v>0</v>
          </cell>
          <cell r="D3674">
            <v>0</v>
          </cell>
          <cell r="E3674">
            <v>0</v>
          </cell>
          <cell r="F3674">
            <v>-1672264.42</v>
          </cell>
          <cell r="G3674">
            <v>1672264.42</v>
          </cell>
        </row>
        <row r="3675">
          <cell r="A3675" t="str">
            <v>688009.SH</v>
          </cell>
          <cell r="B3675" t="str">
            <v>中国通号</v>
          </cell>
          <cell r="C3675">
            <v>0</v>
          </cell>
          <cell r="D3675">
            <v>0</v>
          </cell>
          <cell r="E3675">
            <v>0</v>
          </cell>
          <cell r="F3675">
            <v>26466040.51</v>
          </cell>
          <cell r="G3675">
            <v>-26466040.51</v>
          </cell>
        </row>
        <row r="3676">
          <cell r="A3676" t="str">
            <v>688019.SH</v>
          </cell>
          <cell r="B3676" t="str">
            <v>安集科技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</row>
        <row r="3677">
          <cell r="A3677" t="str">
            <v>688010.SH</v>
          </cell>
          <cell r="B3677" t="str">
            <v>福光股份</v>
          </cell>
          <cell r="C3677">
            <v>0</v>
          </cell>
          <cell r="D3677">
            <v>0</v>
          </cell>
          <cell r="E3677">
            <v>0</v>
          </cell>
          <cell r="F3677">
            <v>-135706.91</v>
          </cell>
          <cell r="G3677">
            <v>135706.91</v>
          </cell>
        </row>
        <row r="3678">
          <cell r="A3678" t="str">
            <v>688011.SH</v>
          </cell>
          <cell r="B3678" t="str">
            <v>新光光电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</row>
        <row r="3679">
          <cell r="A3679" t="str">
            <v>688012.SH</v>
          </cell>
          <cell r="B3679" t="str">
            <v>中微公司</v>
          </cell>
          <cell r="C3679">
            <v>0</v>
          </cell>
          <cell r="D3679">
            <v>0</v>
          </cell>
          <cell r="E3679">
            <v>0</v>
          </cell>
          <cell r="F3679">
            <v>-113037.6</v>
          </cell>
          <cell r="G3679">
            <v>113037.6</v>
          </cell>
        </row>
        <row r="3680">
          <cell r="A3680" t="str">
            <v>688018.SH</v>
          </cell>
          <cell r="B3680" t="str">
            <v>乐鑫科技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</row>
        <row r="3681">
          <cell r="A3681" t="str">
            <v>688333.SH</v>
          </cell>
          <cell r="B3681" t="str">
            <v>铂力特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</row>
        <row r="3682">
          <cell r="A3682" t="str">
            <v>688122.SH</v>
          </cell>
          <cell r="B3682" t="str">
            <v>西部超导</v>
          </cell>
          <cell r="C3682">
            <v>0</v>
          </cell>
          <cell r="D3682">
            <v>0</v>
          </cell>
          <cell r="E3682">
            <v>0</v>
          </cell>
          <cell r="F3682">
            <v>3005456.29</v>
          </cell>
          <cell r="G3682">
            <v>-3005456.29</v>
          </cell>
        </row>
        <row r="3683">
          <cell r="A3683" t="str">
            <v>688016.SH</v>
          </cell>
          <cell r="B3683" t="str">
            <v>心脉医疗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</row>
        <row r="3684">
          <cell r="A3684" t="str">
            <v>688029.SH</v>
          </cell>
          <cell r="B3684" t="str">
            <v>南微医学</v>
          </cell>
          <cell r="C3684">
            <v>0</v>
          </cell>
          <cell r="D3684">
            <v>0</v>
          </cell>
          <cell r="E3684">
            <v>0</v>
          </cell>
          <cell r="F3684">
            <v>758980.38</v>
          </cell>
          <cell r="G3684">
            <v>-758980.38</v>
          </cell>
        </row>
        <row r="3685">
          <cell r="A3685" t="str">
            <v>688088.SH</v>
          </cell>
          <cell r="B3685" t="str">
            <v>虹软科技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</row>
        <row r="3686">
          <cell r="A3686" t="str">
            <v>688020.SH</v>
          </cell>
          <cell r="B3686" t="str">
            <v>方邦股份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</row>
        <row r="3687">
          <cell r="A3687" t="str">
            <v>688022.SH</v>
          </cell>
          <cell r="B3687" t="str">
            <v>瀚川智能</v>
          </cell>
          <cell r="C3687">
            <v>0</v>
          </cell>
          <cell r="D3687">
            <v>0</v>
          </cell>
          <cell r="E3687">
            <v>0</v>
          </cell>
          <cell r="F3687">
            <v>12778.82</v>
          </cell>
          <cell r="G3687">
            <v>-12778.82</v>
          </cell>
        </row>
        <row r="3688">
          <cell r="A3688" t="str">
            <v>688028.SH</v>
          </cell>
          <cell r="B3688" t="str">
            <v>沃尔德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</row>
        <row r="3689">
          <cell r="A3689" t="str">
            <v>688033.SH</v>
          </cell>
          <cell r="B3689" t="str">
            <v>天宜上佳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</row>
        <row r="3690">
          <cell r="A3690" t="str">
            <v>688015.SH</v>
          </cell>
          <cell r="B3690" t="str">
            <v>交控科技</v>
          </cell>
          <cell r="C3690">
            <v>0</v>
          </cell>
          <cell r="D3690">
            <v>0</v>
          </cell>
          <cell r="E3690">
            <v>0</v>
          </cell>
          <cell r="F3690">
            <v>-349821.11</v>
          </cell>
          <cell r="G3690">
            <v>349821.11</v>
          </cell>
        </row>
        <row r="3691">
          <cell r="A3691" t="str">
            <v>688066.SH</v>
          </cell>
          <cell r="B3691" t="str">
            <v>航天宏图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</row>
        <row r="3692">
          <cell r="A3692" t="str">
            <v>688388.SH</v>
          </cell>
          <cell r="B3692" t="str">
            <v>嘉元科技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</row>
        <row r="3693">
          <cell r="A3693" t="str">
            <v>002957.SZ</v>
          </cell>
          <cell r="B3693" t="str">
            <v>科瑞技术</v>
          </cell>
          <cell r="C3693">
            <v>0</v>
          </cell>
          <cell r="D3693">
            <v>0</v>
          </cell>
          <cell r="E3693">
            <v>0</v>
          </cell>
          <cell r="F3693">
            <v>-137955.04</v>
          </cell>
          <cell r="G3693">
            <v>137955.04</v>
          </cell>
        </row>
        <row r="3694">
          <cell r="A3694" t="str">
            <v>603279.SH</v>
          </cell>
          <cell r="B3694" t="str">
            <v>景津装备</v>
          </cell>
          <cell r="C3694">
            <v>0</v>
          </cell>
          <cell r="D3694">
            <v>0</v>
          </cell>
          <cell r="E3694">
            <v>0</v>
          </cell>
          <cell r="F3694">
            <v>387238.18</v>
          </cell>
          <cell r="G3694">
            <v>-387238.18</v>
          </cell>
        </row>
        <row r="3695">
          <cell r="A3695" t="str">
            <v>300786.SZ</v>
          </cell>
          <cell r="B3695" t="str">
            <v>国林科技</v>
          </cell>
          <cell r="C3695">
            <v>0</v>
          </cell>
          <cell r="D3695">
            <v>0</v>
          </cell>
          <cell r="E3695">
            <v>0</v>
          </cell>
          <cell r="F3695">
            <v>47331.27</v>
          </cell>
          <cell r="G3695">
            <v>-47331.27</v>
          </cell>
        </row>
        <row r="3696">
          <cell r="A3696" t="str">
            <v>603613.SH</v>
          </cell>
          <cell r="B3696" t="str">
            <v>国联股份</v>
          </cell>
          <cell r="C3696">
            <v>0</v>
          </cell>
          <cell r="D3696">
            <v>0</v>
          </cell>
          <cell r="E3696">
            <v>0</v>
          </cell>
          <cell r="F3696">
            <v>-20278.48</v>
          </cell>
          <cell r="G3696">
            <v>20278.48</v>
          </cell>
        </row>
        <row r="3697">
          <cell r="A3697" t="str">
            <v>002959.SZ</v>
          </cell>
          <cell r="B3697" t="str">
            <v>小熊电器</v>
          </cell>
          <cell r="C3697">
            <v>0</v>
          </cell>
          <cell r="D3697">
            <v>0</v>
          </cell>
          <cell r="E3697">
            <v>0</v>
          </cell>
          <cell r="F3697">
            <v>-2111273.39</v>
          </cell>
          <cell r="G3697">
            <v>2111273.39</v>
          </cell>
        </row>
        <row r="3698">
          <cell r="A3698" t="str">
            <v>603662.SH</v>
          </cell>
          <cell r="B3698" t="str">
            <v>柯力传感</v>
          </cell>
          <cell r="C3698">
            <v>0</v>
          </cell>
          <cell r="D3698">
            <v>0</v>
          </cell>
          <cell r="E3698">
            <v>0</v>
          </cell>
          <cell r="F3698">
            <v>35637.55</v>
          </cell>
          <cell r="G3698">
            <v>-35637.55</v>
          </cell>
        </row>
        <row r="3699">
          <cell r="A3699" t="str">
            <v>688099.SH</v>
          </cell>
          <cell r="B3699" t="str">
            <v>晶晨股份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</row>
        <row r="3700">
          <cell r="A3700" t="str">
            <v>688188.SH</v>
          </cell>
          <cell r="B3700" t="str">
            <v>柏楚电子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</row>
        <row r="3701">
          <cell r="A3701" t="str">
            <v>688321.SH</v>
          </cell>
          <cell r="B3701" t="str">
            <v>微芯生物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</row>
        <row r="3702">
          <cell r="A3702" t="str">
            <v>002960.SZ</v>
          </cell>
          <cell r="B3702" t="str">
            <v>青鸟消防</v>
          </cell>
          <cell r="C3702">
            <v>0</v>
          </cell>
          <cell r="D3702">
            <v>0</v>
          </cell>
          <cell r="E3702">
            <v>0</v>
          </cell>
          <cell r="F3702">
            <v>-18543.45</v>
          </cell>
          <cell r="G3702">
            <v>18543.45</v>
          </cell>
        </row>
        <row r="3703">
          <cell r="A3703" t="str">
            <v>603115.SH</v>
          </cell>
          <cell r="B3703" t="str">
            <v>海星股份</v>
          </cell>
          <cell r="C3703">
            <v>0</v>
          </cell>
          <cell r="D3703">
            <v>0</v>
          </cell>
          <cell r="E3703">
            <v>0</v>
          </cell>
          <cell r="F3703">
            <v>-15636.07</v>
          </cell>
          <cell r="G3703">
            <v>15636.07</v>
          </cell>
        </row>
        <row r="3704">
          <cell r="A3704" t="str">
            <v>300787.SZ</v>
          </cell>
          <cell r="B3704" t="str">
            <v>海能实业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</row>
        <row r="3705">
          <cell r="A3705" t="str">
            <v>003816.SZ</v>
          </cell>
          <cell r="B3705" t="str">
            <v>中国广核</v>
          </cell>
          <cell r="C3705">
            <v>0</v>
          </cell>
          <cell r="D3705">
            <v>0</v>
          </cell>
          <cell r="E3705">
            <v>0</v>
          </cell>
          <cell r="F3705">
            <v>71783.61</v>
          </cell>
          <cell r="G3705">
            <v>-71783.61</v>
          </cell>
        </row>
        <row r="3706">
          <cell r="A3706" t="str">
            <v>603992.SH</v>
          </cell>
          <cell r="B3706" t="str">
            <v>松霖科技</v>
          </cell>
          <cell r="C3706">
            <v>0</v>
          </cell>
          <cell r="D3706">
            <v>0</v>
          </cell>
          <cell r="E3706">
            <v>0</v>
          </cell>
          <cell r="F3706">
            <v>611398.76</v>
          </cell>
          <cell r="G3706">
            <v>-611398.76</v>
          </cell>
        </row>
        <row r="3707">
          <cell r="A3707" t="str">
            <v>603755.SH</v>
          </cell>
          <cell r="B3707" t="str">
            <v>日辰股份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</row>
        <row r="3708">
          <cell r="A3708" t="str">
            <v>300789.SZ</v>
          </cell>
          <cell r="B3708" t="str">
            <v>唐源电气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</row>
        <row r="3709">
          <cell r="A3709" t="str">
            <v>603093.SH</v>
          </cell>
          <cell r="B3709" t="str">
            <v>南华期货</v>
          </cell>
          <cell r="C3709">
            <v>0</v>
          </cell>
          <cell r="D3709">
            <v>0</v>
          </cell>
          <cell r="E3709">
            <v>0</v>
          </cell>
          <cell r="F3709">
            <v>-748.82</v>
          </cell>
          <cell r="G3709">
            <v>748.82</v>
          </cell>
        </row>
        <row r="3710">
          <cell r="A3710" t="str">
            <v>002961.SZ</v>
          </cell>
          <cell r="B3710" t="str">
            <v>瑞达期货</v>
          </cell>
          <cell r="C3710">
            <v>0</v>
          </cell>
          <cell r="D3710">
            <v>0</v>
          </cell>
          <cell r="E3710">
            <v>0</v>
          </cell>
          <cell r="F3710">
            <v>504562.2</v>
          </cell>
          <cell r="G3710">
            <v>-504562.2</v>
          </cell>
        </row>
        <row r="3711">
          <cell r="A3711" t="str">
            <v>603927.SH</v>
          </cell>
          <cell r="B3711" t="str">
            <v>中科软</v>
          </cell>
          <cell r="C3711">
            <v>0</v>
          </cell>
          <cell r="D3711">
            <v>0</v>
          </cell>
          <cell r="E3711">
            <v>0</v>
          </cell>
          <cell r="F3711">
            <v>-763135.68</v>
          </cell>
          <cell r="G3711">
            <v>763135.68</v>
          </cell>
        </row>
        <row r="3712">
          <cell r="A3712" t="str">
            <v>688168.SH</v>
          </cell>
          <cell r="B3712" t="str">
            <v>安博通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</row>
        <row r="3713">
          <cell r="A3713" t="str">
            <v>002962.SZ</v>
          </cell>
          <cell r="B3713" t="str">
            <v>五方光电</v>
          </cell>
          <cell r="C3713">
            <v>0</v>
          </cell>
          <cell r="D3713">
            <v>0</v>
          </cell>
          <cell r="E3713">
            <v>0</v>
          </cell>
          <cell r="F3713">
            <v>666852.5</v>
          </cell>
          <cell r="G3713">
            <v>-666852.5</v>
          </cell>
        </row>
        <row r="3714">
          <cell r="A3714" t="str">
            <v>603786.SH</v>
          </cell>
          <cell r="B3714" t="str">
            <v>科博达</v>
          </cell>
          <cell r="C3714">
            <v>0</v>
          </cell>
          <cell r="D3714">
            <v>0</v>
          </cell>
          <cell r="E3714">
            <v>0</v>
          </cell>
          <cell r="F3714">
            <v>-204911.1</v>
          </cell>
          <cell r="G3714">
            <v>204911.1</v>
          </cell>
        </row>
        <row r="3715">
          <cell r="A3715" t="str">
            <v>300790.SZ</v>
          </cell>
          <cell r="B3715" t="str">
            <v>宇瞳光学</v>
          </cell>
          <cell r="C3715">
            <v>0</v>
          </cell>
          <cell r="D3715">
            <v>0</v>
          </cell>
          <cell r="E3715">
            <v>0</v>
          </cell>
          <cell r="F3715">
            <v>2950967.57</v>
          </cell>
          <cell r="G3715">
            <v>-2950967.57</v>
          </cell>
        </row>
        <row r="3716">
          <cell r="A3716" t="str">
            <v>603815.SH</v>
          </cell>
          <cell r="B3716" t="str">
            <v>交建股份</v>
          </cell>
          <cell r="C3716">
            <v>0</v>
          </cell>
          <cell r="D3716">
            <v>0</v>
          </cell>
          <cell r="E3716">
            <v>0</v>
          </cell>
          <cell r="F3716">
            <v>-31650.15</v>
          </cell>
          <cell r="G3716">
            <v>31650.15</v>
          </cell>
        </row>
        <row r="3717">
          <cell r="A3717" t="str">
            <v>688116.SH</v>
          </cell>
          <cell r="B3717" t="str">
            <v>天奈科技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</row>
        <row r="3718">
          <cell r="A3718" t="str">
            <v>688030.SH</v>
          </cell>
          <cell r="B3718" t="str">
            <v>山石网科</v>
          </cell>
          <cell r="C3718">
            <v>0</v>
          </cell>
          <cell r="D3718">
            <v>0</v>
          </cell>
          <cell r="E3718">
            <v>0</v>
          </cell>
          <cell r="F3718">
            <v>-11463.68</v>
          </cell>
          <cell r="G3718">
            <v>11463.68</v>
          </cell>
        </row>
        <row r="3719">
          <cell r="A3719" t="str">
            <v>688068.SH</v>
          </cell>
          <cell r="B3719" t="str">
            <v>热景生物</v>
          </cell>
          <cell r="C3719">
            <v>0</v>
          </cell>
          <cell r="D3719">
            <v>0</v>
          </cell>
          <cell r="E3719">
            <v>0</v>
          </cell>
          <cell r="F3719">
            <v>-84269.86</v>
          </cell>
          <cell r="G3719">
            <v>84269.86</v>
          </cell>
        </row>
        <row r="3720">
          <cell r="A3720" t="str">
            <v>688036.SH</v>
          </cell>
          <cell r="B3720" t="str">
            <v>传音控股</v>
          </cell>
          <cell r="C3720">
            <v>0</v>
          </cell>
          <cell r="D3720">
            <v>0</v>
          </cell>
          <cell r="E3720">
            <v>0</v>
          </cell>
          <cell r="F3720">
            <v>765869.84</v>
          </cell>
          <cell r="G3720">
            <v>-765869.84</v>
          </cell>
        </row>
        <row r="3721">
          <cell r="A3721" t="str">
            <v>300791.SZ</v>
          </cell>
          <cell r="B3721" t="str">
            <v>仙乐健康</v>
          </cell>
          <cell r="C3721">
            <v>0</v>
          </cell>
          <cell r="D3721">
            <v>0</v>
          </cell>
          <cell r="E3721">
            <v>0</v>
          </cell>
          <cell r="F3721">
            <v>-818694.33</v>
          </cell>
          <cell r="G3721">
            <v>818694.33</v>
          </cell>
        </row>
        <row r="3722">
          <cell r="A3722" t="str">
            <v>601077.SH</v>
          </cell>
          <cell r="B3722" t="str">
            <v>渝农商行</v>
          </cell>
          <cell r="C3722">
            <v>0</v>
          </cell>
          <cell r="D3722">
            <v>0</v>
          </cell>
          <cell r="E3722">
            <v>0</v>
          </cell>
          <cell r="F3722">
            <v>48318000</v>
          </cell>
          <cell r="G3722">
            <v>-48318000</v>
          </cell>
        </row>
        <row r="3723">
          <cell r="A3723" t="str">
            <v>300792.SZ</v>
          </cell>
          <cell r="B3723" t="str">
            <v>壹网壹创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</row>
        <row r="3724">
          <cell r="A3724" t="str">
            <v>688368.SH</v>
          </cell>
          <cell r="B3724" t="str">
            <v>晶丰明源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</row>
        <row r="3725">
          <cell r="A3725" t="str">
            <v>002963.SZ</v>
          </cell>
          <cell r="B3725" t="str">
            <v>豪尔赛</v>
          </cell>
          <cell r="C3725">
            <v>0</v>
          </cell>
          <cell r="D3725">
            <v>0</v>
          </cell>
          <cell r="E3725">
            <v>0</v>
          </cell>
          <cell r="F3725">
            <v>-97.23</v>
          </cell>
          <cell r="G3725">
            <v>97.23</v>
          </cell>
        </row>
        <row r="3726">
          <cell r="A3726" t="str">
            <v>300793.SZ</v>
          </cell>
          <cell r="B3726" t="str">
            <v>佳禾智能</v>
          </cell>
          <cell r="C3726">
            <v>0</v>
          </cell>
          <cell r="D3726">
            <v>0</v>
          </cell>
          <cell r="E3726">
            <v>0</v>
          </cell>
          <cell r="F3726">
            <v>-22680.87</v>
          </cell>
          <cell r="G3726">
            <v>22680.87</v>
          </cell>
        </row>
        <row r="3727">
          <cell r="A3727" t="str">
            <v>300795.SZ</v>
          </cell>
          <cell r="B3727" t="str">
            <v>米奥会展</v>
          </cell>
          <cell r="C3727">
            <v>0</v>
          </cell>
          <cell r="D3727">
            <v>0</v>
          </cell>
          <cell r="E3727">
            <v>0</v>
          </cell>
          <cell r="F3727">
            <v>-15219.76</v>
          </cell>
          <cell r="G3727">
            <v>15219.76</v>
          </cell>
        </row>
        <row r="3728">
          <cell r="A3728" t="str">
            <v>603489.SH</v>
          </cell>
          <cell r="B3728" t="str">
            <v>八方股份</v>
          </cell>
          <cell r="C3728">
            <v>0</v>
          </cell>
          <cell r="D3728">
            <v>0</v>
          </cell>
          <cell r="E3728">
            <v>0</v>
          </cell>
          <cell r="F3728">
            <v>-1679.27</v>
          </cell>
          <cell r="G3728">
            <v>1679.27</v>
          </cell>
        </row>
        <row r="3729">
          <cell r="A3729" t="str">
            <v>002965.SZ</v>
          </cell>
          <cell r="B3729" t="str">
            <v>祥鑫科技</v>
          </cell>
          <cell r="C3729">
            <v>0</v>
          </cell>
          <cell r="D3729">
            <v>0</v>
          </cell>
          <cell r="E3729">
            <v>0</v>
          </cell>
          <cell r="F3729">
            <v>139355.58</v>
          </cell>
          <cell r="G3729">
            <v>-139355.58</v>
          </cell>
        </row>
        <row r="3730">
          <cell r="A3730" t="str">
            <v>300796.SZ</v>
          </cell>
          <cell r="B3730" t="str">
            <v>贝斯美</v>
          </cell>
          <cell r="C3730">
            <v>0</v>
          </cell>
          <cell r="D3730">
            <v>0</v>
          </cell>
          <cell r="E3730">
            <v>0</v>
          </cell>
          <cell r="F3730">
            <v>2682.77</v>
          </cell>
          <cell r="G3730">
            <v>-2682.77</v>
          </cell>
        </row>
        <row r="3731">
          <cell r="A3731" t="str">
            <v>688139.SH</v>
          </cell>
          <cell r="B3731" t="str">
            <v>海尔生物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</row>
        <row r="3732">
          <cell r="A3732" t="str">
            <v>688098.SH</v>
          </cell>
          <cell r="B3732" t="str">
            <v>申联生物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</row>
        <row r="3733">
          <cell r="A3733" t="str">
            <v>603610.SH</v>
          </cell>
          <cell r="B3733" t="str">
            <v>麒盛科技</v>
          </cell>
          <cell r="C3733">
            <v>0</v>
          </cell>
          <cell r="D3733">
            <v>0</v>
          </cell>
          <cell r="E3733">
            <v>0</v>
          </cell>
          <cell r="F3733">
            <v>-684579.18</v>
          </cell>
          <cell r="G3733">
            <v>684579.18</v>
          </cell>
        </row>
        <row r="3734">
          <cell r="A3734" t="str">
            <v>688108.SH</v>
          </cell>
          <cell r="B3734" t="str">
            <v>赛诺医疗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</row>
        <row r="3735">
          <cell r="A3735" t="str">
            <v>688369.SH</v>
          </cell>
          <cell r="B3735" t="str">
            <v>致远互联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</row>
        <row r="3736">
          <cell r="A3736" t="str">
            <v>688366.SH</v>
          </cell>
          <cell r="B3736" t="str">
            <v>昊海生科</v>
          </cell>
          <cell r="C3736">
            <v>0</v>
          </cell>
          <cell r="D3736">
            <v>0</v>
          </cell>
          <cell r="E3736">
            <v>0</v>
          </cell>
          <cell r="F3736">
            <v>72602.73</v>
          </cell>
          <cell r="G3736">
            <v>-72602.73</v>
          </cell>
        </row>
        <row r="3737">
          <cell r="A3737" t="str">
            <v>688025.SH</v>
          </cell>
          <cell r="B3737" t="str">
            <v>杰普特</v>
          </cell>
          <cell r="C3737">
            <v>0</v>
          </cell>
          <cell r="D3737">
            <v>0</v>
          </cell>
          <cell r="E3737">
            <v>0</v>
          </cell>
          <cell r="F3737">
            <v>-29666.79</v>
          </cell>
          <cell r="G3737">
            <v>29666.79</v>
          </cell>
        </row>
        <row r="3738">
          <cell r="A3738" t="str">
            <v>300797.SZ</v>
          </cell>
          <cell r="B3738" t="str">
            <v>钢研纳克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</row>
        <row r="3739">
          <cell r="A3739" t="str">
            <v>300798.SZ</v>
          </cell>
          <cell r="B3739" t="str">
            <v>锦鸡股份</v>
          </cell>
          <cell r="C3739">
            <v>0</v>
          </cell>
          <cell r="D3739">
            <v>0</v>
          </cell>
          <cell r="E3739">
            <v>0</v>
          </cell>
          <cell r="F3739">
            <v>-385707.73</v>
          </cell>
          <cell r="G3739">
            <v>385707.73</v>
          </cell>
        </row>
        <row r="3740">
          <cell r="A3740" t="str">
            <v>688058.SH</v>
          </cell>
          <cell r="B3740" t="str">
            <v>宝兰德</v>
          </cell>
          <cell r="C3740">
            <v>0</v>
          </cell>
          <cell r="D3740">
            <v>0</v>
          </cell>
          <cell r="E3740">
            <v>0</v>
          </cell>
          <cell r="F3740">
            <v>-31939.59</v>
          </cell>
          <cell r="G3740">
            <v>31939.59</v>
          </cell>
        </row>
        <row r="3741">
          <cell r="A3741" t="str">
            <v>300799.SZ</v>
          </cell>
          <cell r="B3741" t="str">
            <v>左江科技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</row>
        <row r="3742">
          <cell r="A3742" t="str">
            <v>601916.SH</v>
          </cell>
          <cell r="B3742" t="str">
            <v>浙商银行</v>
          </cell>
          <cell r="C3742">
            <v>0</v>
          </cell>
          <cell r="D3742">
            <v>0</v>
          </cell>
          <cell r="E3742">
            <v>0</v>
          </cell>
          <cell r="F3742">
            <v>-1000000</v>
          </cell>
          <cell r="G3742">
            <v>1000000</v>
          </cell>
        </row>
        <row r="3743">
          <cell r="A3743" t="str">
            <v>688021.SH</v>
          </cell>
          <cell r="B3743" t="str">
            <v>奥福环保</v>
          </cell>
          <cell r="C3743">
            <v>0</v>
          </cell>
          <cell r="D3743">
            <v>0</v>
          </cell>
          <cell r="E3743">
            <v>0</v>
          </cell>
          <cell r="F3743">
            <v>10703.6</v>
          </cell>
          <cell r="G3743">
            <v>-10703.6</v>
          </cell>
        </row>
        <row r="3744">
          <cell r="A3744" t="str">
            <v>688199.SH</v>
          </cell>
          <cell r="B3744" t="str">
            <v>久日新材</v>
          </cell>
          <cell r="C3744">
            <v>0</v>
          </cell>
          <cell r="D3744">
            <v>0</v>
          </cell>
          <cell r="E3744">
            <v>0</v>
          </cell>
          <cell r="F3744">
            <v>8979.51</v>
          </cell>
          <cell r="G3744">
            <v>-8979.51</v>
          </cell>
        </row>
        <row r="3745">
          <cell r="A3745" t="str">
            <v>688299.SH</v>
          </cell>
          <cell r="B3745" t="str">
            <v>长阳科技</v>
          </cell>
          <cell r="C3745">
            <v>0</v>
          </cell>
          <cell r="D3745">
            <v>0</v>
          </cell>
          <cell r="E3745">
            <v>0</v>
          </cell>
          <cell r="F3745">
            <v>-77997.68</v>
          </cell>
          <cell r="G3745">
            <v>77997.68</v>
          </cell>
        </row>
        <row r="3746">
          <cell r="A3746" t="str">
            <v>688363.SH</v>
          </cell>
          <cell r="B3746" t="str">
            <v>华熙生物</v>
          </cell>
          <cell r="C3746">
            <v>0</v>
          </cell>
          <cell r="D3746">
            <v>0</v>
          </cell>
          <cell r="E3746">
            <v>0</v>
          </cell>
          <cell r="F3746">
            <v>-2452519.65</v>
          </cell>
          <cell r="G3746">
            <v>2452519.65</v>
          </cell>
        </row>
        <row r="3747">
          <cell r="A3747" t="str">
            <v>688202.SH</v>
          </cell>
          <cell r="B3747" t="str">
            <v>美迪西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</row>
        <row r="3748">
          <cell r="A3748" t="str">
            <v>688166.SH</v>
          </cell>
          <cell r="B3748" t="str">
            <v>博瑞医药</v>
          </cell>
          <cell r="C3748">
            <v>0</v>
          </cell>
          <cell r="D3748">
            <v>0</v>
          </cell>
          <cell r="E3748">
            <v>0</v>
          </cell>
          <cell r="F3748">
            <v>6296.84</v>
          </cell>
          <cell r="G3748">
            <v>-6296.84</v>
          </cell>
        </row>
        <row r="3749">
          <cell r="A3749" t="str">
            <v>688389.SH</v>
          </cell>
          <cell r="B3749" t="str">
            <v>普门科技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</row>
        <row r="3750">
          <cell r="A3750" t="str">
            <v>688023.SH</v>
          </cell>
          <cell r="B3750" t="str">
            <v>安恒信息</v>
          </cell>
          <cell r="C3750">
            <v>0</v>
          </cell>
          <cell r="D3750">
            <v>0</v>
          </cell>
          <cell r="E3750">
            <v>0</v>
          </cell>
          <cell r="F3750">
            <v>2375.02</v>
          </cell>
          <cell r="G3750">
            <v>-2375.02</v>
          </cell>
        </row>
        <row r="3751">
          <cell r="A3751" t="str">
            <v>688288.SH</v>
          </cell>
          <cell r="B3751" t="str">
            <v>鸿泉物联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</row>
        <row r="3752">
          <cell r="A3752" t="str">
            <v>688128.SH</v>
          </cell>
          <cell r="B3752" t="str">
            <v>中国电研</v>
          </cell>
          <cell r="C3752">
            <v>0</v>
          </cell>
          <cell r="D3752">
            <v>0</v>
          </cell>
          <cell r="E3752">
            <v>0</v>
          </cell>
          <cell r="F3752">
            <v>26900</v>
          </cell>
          <cell r="G3752">
            <v>-26900</v>
          </cell>
        </row>
        <row r="3753">
          <cell r="A3753" t="str">
            <v>002967.SZ</v>
          </cell>
          <cell r="B3753" t="str">
            <v>广电计量</v>
          </cell>
          <cell r="C3753">
            <v>0</v>
          </cell>
          <cell r="D3753">
            <v>0</v>
          </cell>
          <cell r="E3753">
            <v>0</v>
          </cell>
          <cell r="F3753">
            <v>-75754.03</v>
          </cell>
          <cell r="G3753">
            <v>75754.03</v>
          </cell>
        </row>
        <row r="3754">
          <cell r="A3754" t="str">
            <v>300801.SZ</v>
          </cell>
          <cell r="B3754" t="str">
            <v>泰和科技</v>
          </cell>
          <cell r="C3754">
            <v>0</v>
          </cell>
          <cell r="D3754">
            <v>0</v>
          </cell>
          <cell r="E3754">
            <v>0</v>
          </cell>
          <cell r="F3754">
            <v>283477.39</v>
          </cell>
          <cell r="G3754">
            <v>-283477.39</v>
          </cell>
        </row>
        <row r="3755">
          <cell r="A3755" t="str">
            <v>300564.SZ</v>
          </cell>
          <cell r="B3755" t="str">
            <v>筑博设计</v>
          </cell>
          <cell r="C3755">
            <v>0</v>
          </cell>
          <cell r="D3755">
            <v>0</v>
          </cell>
          <cell r="E3755">
            <v>0</v>
          </cell>
          <cell r="F3755">
            <v>11914.15</v>
          </cell>
          <cell r="G3755">
            <v>-11914.15</v>
          </cell>
        </row>
        <row r="3756">
          <cell r="A3756" t="str">
            <v>300800.SZ</v>
          </cell>
          <cell r="B3756" t="str">
            <v>力合科技</v>
          </cell>
          <cell r="C3756">
            <v>0</v>
          </cell>
          <cell r="D3756">
            <v>0</v>
          </cell>
          <cell r="E3756">
            <v>0</v>
          </cell>
          <cell r="F3756">
            <v>20990.44</v>
          </cell>
          <cell r="G3756">
            <v>-20990.44</v>
          </cell>
        </row>
        <row r="3757">
          <cell r="A3757" t="str">
            <v>688101.SH</v>
          </cell>
          <cell r="B3757" t="str">
            <v>三达膜</v>
          </cell>
          <cell r="C3757">
            <v>0</v>
          </cell>
          <cell r="D3757">
            <v>0</v>
          </cell>
          <cell r="E3757">
            <v>0</v>
          </cell>
          <cell r="F3757">
            <v>-19402.03</v>
          </cell>
          <cell r="G3757">
            <v>19402.03</v>
          </cell>
        </row>
        <row r="3758">
          <cell r="A3758" t="str">
            <v>688300.SH</v>
          </cell>
          <cell r="B3758" t="str">
            <v>联瑞新材</v>
          </cell>
          <cell r="C3758">
            <v>0</v>
          </cell>
          <cell r="D3758">
            <v>0</v>
          </cell>
          <cell r="E3758">
            <v>0</v>
          </cell>
          <cell r="F3758">
            <v>55028.47</v>
          </cell>
          <cell r="G3758">
            <v>-55028.47</v>
          </cell>
        </row>
        <row r="3759">
          <cell r="A3759" t="str">
            <v>300802.SZ</v>
          </cell>
          <cell r="B3759" t="str">
            <v>矩子科技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</row>
        <row r="3760">
          <cell r="A3760" t="str">
            <v>002968.SZ</v>
          </cell>
          <cell r="B3760" t="str">
            <v>新大正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</row>
        <row r="3761">
          <cell r="A3761" t="str">
            <v>601658.SH</v>
          </cell>
          <cell r="B3761" t="str">
            <v>邮储银行</v>
          </cell>
          <cell r="C3761">
            <v>0</v>
          </cell>
          <cell r="D3761">
            <v>0</v>
          </cell>
          <cell r="E3761">
            <v>0</v>
          </cell>
          <cell r="F3761">
            <v>4000000</v>
          </cell>
          <cell r="G3761">
            <v>-4000000</v>
          </cell>
        </row>
        <row r="3762">
          <cell r="A3762" t="str">
            <v>300803.SZ</v>
          </cell>
          <cell r="B3762" t="str">
            <v>指南针</v>
          </cell>
          <cell r="C3762">
            <v>0</v>
          </cell>
          <cell r="D3762">
            <v>0</v>
          </cell>
          <cell r="E3762">
            <v>0</v>
          </cell>
          <cell r="F3762">
            <v>54044</v>
          </cell>
          <cell r="G3762">
            <v>-54044</v>
          </cell>
        </row>
        <row r="3763">
          <cell r="A3763" t="str">
            <v>688111.SH</v>
          </cell>
          <cell r="B3763" t="str">
            <v>金山办公</v>
          </cell>
          <cell r="C3763">
            <v>0</v>
          </cell>
          <cell r="D3763">
            <v>0</v>
          </cell>
          <cell r="E3763">
            <v>0</v>
          </cell>
          <cell r="F3763">
            <v>-13200</v>
          </cell>
          <cell r="G3763">
            <v>13200</v>
          </cell>
        </row>
        <row r="3764">
          <cell r="A3764" t="str">
            <v>688196.SH</v>
          </cell>
          <cell r="B3764" t="str">
            <v>卓越新能</v>
          </cell>
          <cell r="C3764">
            <v>0</v>
          </cell>
          <cell r="D3764">
            <v>0</v>
          </cell>
          <cell r="E3764">
            <v>0</v>
          </cell>
          <cell r="F3764">
            <v>-9984.82</v>
          </cell>
          <cell r="G3764">
            <v>9984.82</v>
          </cell>
        </row>
        <row r="3765">
          <cell r="A3765" t="str">
            <v>688138.SH</v>
          </cell>
          <cell r="B3765" t="str">
            <v>清溢光电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</row>
        <row r="3766">
          <cell r="A3766" t="str">
            <v>300805.SZ</v>
          </cell>
          <cell r="B3766" t="str">
            <v>电声股份</v>
          </cell>
          <cell r="C3766">
            <v>0</v>
          </cell>
          <cell r="D3766">
            <v>0</v>
          </cell>
          <cell r="E3766">
            <v>0</v>
          </cell>
          <cell r="F3766">
            <v>-22960.63</v>
          </cell>
          <cell r="G3766">
            <v>22960.63</v>
          </cell>
        </row>
        <row r="3767">
          <cell r="A3767" t="str">
            <v>300806.SZ</v>
          </cell>
          <cell r="B3767" t="str">
            <v>斯迪克</v>
          </cell>
          <cell r="C3767">
            <v>0</v>
          </cell>
          <cell r="D3767">
            <v>0</v>
          </cell>
          <cell r="E3767">
            <v>0</v>
          </cell>
          <cell r="F3767">
            <v>150442.47</v>
          </cell>
          <cell r="G3767">
            <v>-150442.47</v>
          </cell>
        </row>
        <row r="3768">
          <cell r="A3768" t="str">
            <v>603390.SH</v>
          </cell>
          <cell r="B3768" t="str">
            <v>通达电气</v>
          </cell>
          <cell r="C3768">
            <v>0</v>
          </cell>
          <cell r="D3768">
            <v>0</v>
          </cell>
          <cell r="E3768">
            <v>0</v>
          </cell>
          <cell r="F3768">
            <v>-194239.11</v>
          </cell>
          <cell r="G3768">
            <v>194239.11</v>
          </cell>
        </row>
        <row r="3769">
          <cell r="A3769" t="str">
            <v>002969.SZ</v>
          </cell>
          <cell r="B3769" t="str">
            <v>嘉美包装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</row>
        <row r="3770">
          <cell r="A3770" t="str">
            <v>300808.SZ</v>
          </cell>
          <cell r="B3770" t="str">
            <v>久量股份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</row>
        <row r="3771">
          <cell r="A3771" t="str">
            <v>688310.SH</v>
          </cell>
          <cell r="B3771" t="str">
            <v>迈得医疗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</row>
        <row r="3772">
          <cell r="A3772" t="str">
            <v>603995.SH</v>
          </cell>
          <cell r="B3772" t="str">
            <v>甬金股份</v>
          </cell>
          <cell r="C3772">
            <v>0</v>
          </cell>
          <cell r="D3772">
            <v>0</v>
          </cell>
          <cell r="E3772">
            <v>0</v>
          </cell>
          <cell r="F3772">
            <v>92062.5</v>
          </cell>
          <cell r="G3772">
            <v>-92062.5</v>
          </cell>
        </row>
        <row r="3773">
          <cell r="A3773" t="str">
            <v>688358.SH</v>
          </cell>
          <cell r="B3773" t="str">
            <v>祥生医疗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</row>
        <row r="3774">
          <cell r="A3774" t="str">
            <v>300809.SZ</v>
          </cell>
          <cell r="B3774" t="str">
            <v>华辰装备</v>
          </cell>
          <cell r="C3774">
            <v>0</v>
          </cell>
          <cell r="D3774">
            <v>0</v>
          </cell>
          <cell r="E3774">
            <v>0</v>
          </cell>
          <cell r="F3774">
            <v>1194.94</v>
          </cell>
          <cell r="G3774">
            <v>-1194.94</v>
          </cell>
        </row>
        <row r="3775">
          <cell r="A3775" t="str">
            <v>688118.SH</v>
          </cell>
          <cell r="B3775" t="str">
            <v>普元信息</v>
          </cell>
          <cell r="C3775">
            <v>0</v>
          </cell>
          <cell r="D3775">
            <v>0</v>
          </cell>
          <cell r="E3775">
            <v>0</v>
          </cell>
          <cell r="F3775">
            <v>-13442.86</v>
          </cell>
          <cell r="G3775">
            <v>13442.86</v>
          </cell>
        </row>
        <row r="3776">
          <cell r="A3776" t="str">
            <v>688357.SH</v>
          </cell>
          <cell r="B3776" t="str">
            <v>建龙微纳</v>
          </cell>
          <cell r="C3776">
            <v>0</v>
          </cell>
          <cell r="D3776">
            <v>0</v>
          </cell>
          <cell r="E3776">
            <v>0</v>
          </cell>
          <cell r="F3776">
            <v>-355.27</v>
          </cell>
          <cell r="G3776">
            <v>355.27</v>
          </cell>
        </row>
        <row r="3777">
          <cell r="A3777" t="str">
            <v>688399.SH</v>
          </cell>
          <cell r="B3777" t="str">
            <v>硕世生物</v>
          </cell>
          <cell r="C3777">
            <v>0</v>
          </cell>
          <cell r="D3777">
            <v>0</v>
          </cell>
          <cell r="E3777">
            <v>0</v>
          </cell>
          <cell r="F3777">
            <v>2394638.14</v>
          </cell>
          <cell r="G3777">
            <v>-2394638.14</v>
          </cell>
        </row>
        <row r="3778">
          <cell r="A3778" t="str">
            <v>688218.SH</v>
          </cell>
          <cell r="B3778" t="str">
            <v>江苏北人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</row>
        <row r="3779">
          <cell r="A3779" t="str">
            <v>688258.SH</v>
          </cell>
          <cell r="B3779" t="str">
            <v>卓易信息</v>
          </cell>
          <cell r="C3779">
            <v>0</v>
          </cell>
          <cell r="D3779">
            <v>0</v>
          </cell>
          <cell r="E3779">
            <v>0</v>
          </cell>
          <cell r="F3779">
            <v>-28102.25</v>
          </cell>
          <cell r="G3779">
            <v>28102.25</v>
          </cell>
        </row>
        <row r="3780">
          <cell r="A3780" t="str">
            <v>688198.SH</v>
          </cell>
          <cell r="B3780" t="str">
            <v>佰仁医疗</v>
          </cell>
          <cell r="C3780">
            <v>0</v>
          </cell>
          <cell r="D3780">
            <v>0</v>
          </cell>
          <cell r="E3780">
            <v>0</v>
          </cell>
          <cell r="F3780">
            <v>8927.84</v>
          </cell>
          <cell r="G3780">
            <v>-8927.84</v>
          </cell>
        </row>
        <row r="3781">
          <cell r="A3781" t="str">
            <v>300810.SZ</v>
          </cell>
          <cell r="B3781" t="str">
            <v>中科海讯</v>
          </cell>
          <cell r="C3781">
            <v>0</v>
          </cell>
          <cell r="D3781">
            <v>0</v>
          </cell>
          <cell r="E3781">
            <v>0</v>
          </cell>
          <cell r="F3781">
            <v>-16157.23</v>
          </cell>
          <cell r="G3781">
            <v>16157.23</v>
          </cell>
        </row>
        <row r="3782">
          <cell r="A3782" t="str">
            <v>688039.SH</v>
          </cell>
          <cell r="B3782" t="str">
            <v>当虹科技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</row>
        <row r="3783">
          <cell r="A3783" t="str">
            <v>002970.SZ</v>
          </cell>
          <cell r="B3783" t="str">
            <v>锐明技术</v>
          </cell>
          <cell r="C3783">
            <v>0</v>
          </cell>
          <cell r="D3783">
            <v>0</v>
          </cell>
          <cell r="E3783">
            <v>0</v>
          </cell>
          <cell r="F3783">
            <v>948139.59</v>
          </cell>
          <cell r="G3783">
            <v>-948139.59</v>
          </cell>
        </row>
        <row r="3784">
          <cell r="A3784" t="str">
            <v>603053.SH</v>
          </cell>
          <cell r="B3784" t="str">
            <v>成都燃气</v>
          </cell>
          <cell r="C3784">
            <v>0</v>
          </cell>
          <cell r="D3784">
            <v>0</v>
          </cell>
          <cell r="E3784">
            <v>0</v>
          </cell>
          <cell r="F3784">
            <v>-180267.36</v>
          </cell>
          <cell r="G3784">
            <v>180267.36</v>
          </cell>
        </row>
        <row r="3785">
          <cell r="A3785" t="str">
            <v>688037.SH</v>
          </cell>
          <cell r="B3785" t="str">
            <v>芯源微</v>
          </cell>
          <cell r="C3785">
            <v>0</v>
          </cell>
          <cell r="D3785">
            <v>0</v>
          </cell>
          <cell r="E3785">
            <v>0</v>
          </cell>
          <cell r="F3785">
            <v>-16537.97</v>
          </cell>
          <cell r="G3785">
            <v>16537.97</v>
          </cell>
        </row>
        <row r="3786">
          <cell r="A3786" t="str">
            <v>688089.SH</v>
          </cell>
          <cell r="B3786" t="str">
            <v>嘉必优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</row>
        <row r="3787">
          <cell r="A3787" t="str">
            <v>002971.SZ</v>
          </cell>
          <cell r="B3787" t="str">
            <v>和远气体</v>
          </cell>
          <cell r="C3787">
            <v>0</v>
          </cell>
          <cell r="D3787">
            <v>0</v>
          </cell>
          <cell r="E3787">
            <v>0</v>
          </cell>
          <cell r="F3787">
            <v>551481.63</v>
          </cell>
          <cell r="G3787">
            <v>-551481.63</v>
          </cell>
        </row>
        <row r="3788">
          <cell r="A3788" t="str">
            <v>300807.SZ</v>
          </cell>
          <cell r="B3788" t="str">
            <v>天迈科技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</row>
        <row r="3789">
          <cell r="A3789" t="str">
            <v>601512.SH</v>
          </cell>
          <cell r="B3789" t="str">
            <v>中新集团</v>
          </cell>
          <cell r="C3789">
            <v>0</v>
          </cell>
          <cell r="D3789">
            <v>0</v>
          </cell>
          <cell r="E3789">
            <v>0</v>
          </cell>
          <cell r="F3789">
            <v>-12433.27</v>
          </cell>
          <cell r="G3789">
            <v>12433.27</v>
          </cell>
        </row>
        <row r="3790">
          <cell r="A3790" t="str">
            <v>688123.SH</v>
          </cell>
          <cell r="B3790" t="str">
            <v>聚辰股份</v>
          </cell>
          <cell r="C3790">
            <v>0</v>
          </cell>
          <cell r="D3790">
            <v>0</v>
          </cell>
          <cell r="E3790">
            <v>0</v>
          </cell>
          <cell r="F3790">
            <v>-5148.67</v>
          </cell>
          <cell r="G3790">
            <v>5148.67</v>
          </cell>
        </row>
        <row r="3791">
          <cell r="A3791" t="str">
            <v>688268.SH</v>
          </cell>
          <cell r="B3791" t="str">
            <v>华特气体</v>
          </cell>
          <cell r="C3791">
            <v>0</v>
          </cell>
          <cell r="D3791">
            <v>0</v>
          </cell>
          <cell r="E3791">
            <v>0</v>
          </cell>
          <cell r="F3791">
            <v>1337420.46</v>
          </cell>
          <cell r="G3791">
            <v>-1337420.46</v>
          </cell>
        </row>
        <row r="3792">
          <cell r="A3792" t="str">
            <v>002972.SZ</v>
          </cell>
          <cell r="B3792" t="str">
            <v>科安达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</row>
        <row r="3793">
          <cell r="A3793" t="str">
            <v>688078.SH</v>
          </cell>
          <cell r="B3793" t="str">
            <v>龙软科技</v>
          </cell>
          <cell r="C3793">
            <v>0</v>
          </cell>
          <cell r="D3793">
            <v>0</v>
          </cell>
          <cell r="E3793">
            <v>0</v>
          </cell>
          <cell r="F3793">
            <v>14652.66</v>
          </cell>
          <cell r="G3793">
            <v>-14652.66</v>
          </cell>
        </row>
        <row r="3794">
          <cell r="A3794" t="str">
            <v>603109.SH</v>
          </cell>
          <cell r="B3794" t="str">
            <v>神驰机电</v>
          </cell>
          <cell r="C3794">
            <v>0</v>
          </cell>
          <cell r="D3794">
            <v>0</v>
          </cell>
          <cell r="E3794">
            <v>0</v>
          </cell>
          <cell r="F3794">
            <v>75556.27</v>
          </cell>
          <cell r="G3794">
            <v>-75556.27</v>
          </cell>
        </row>
        <row r="3795">
          <cell r="A3795" t="str">
            <v>001914.SZ</v>
          </cell>
          <cell r="B3795" t="str">
            <v>招商积余</v>
          </cell>
          <cell r="C3795">
            <v>0</v>
          </cell>
          <cell r="D3795">
            <v>0</v>
          </cell>
          <cell r="E3795">
            <v>0</v>
          </cell>
          <cell r="F3795">
            <v>754073.31</v>
          </cell>
          <cell r="G3795">
            <v>-754073.31</v>
          </cell>
        </row>
        <row r="3796">
          <cell r="A3796" t="str">
            <v>688081.SH</v>
          </cell>
          <cell r="B3796" t="str">
            <v>兴图新科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</row>
        <row r="3797">
          <cell r="A3797" t="str">
            <v>002973.SZ</v>
          </cell>
          <cell r="B3797" t="str">
            <v>侨银股份</v>
          </cell>
          <cell r="C3797">
            <v>0</v>
          </cell>
          <cell r="D3797">
            <v>0</v>
          </cell>
          <cell r="E3797">
            <v>0</v>
          </cell>
          <cell r="F3797">
            <v>893766.69</v>
          </cell>
          <cell r="G3797">
            <v>-893766.69</v>
          </cell>
        </row>
        <row r="3798">
          <cell r="A3798" t="str">
            <v>300811.SZ</v>
          </cell>
          <cell r="B3798" t="str">
            <v>铂科新材</v>
          </cell>
          <cell r="C3798">
            <v>0</v>
          </cell>
          <cell r="D3798">
            <v>0</v>
          </cell>
          <cell r="E3798">
            <v>0</v>
          </cell>
          <cell r="F3798">
            <v>16306.52</v>
          </cell>
          <cell r="G3798">
            <v>-16306.52</v>
          </cell>
        </row>
        <row r="3799">
          <cell r="A3799" t="str">
            <v>688181.SH</v>
          </cell>
          <cell r="B3799" t="str">
            <v>八亿时空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</row>
        <row r="3800">
          <cell r="A3800" t="str">
            <v>300812.SZ</v>
          </cell>
          <cell r="B3800" t="str">
            <v>易天股份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</row>
        <row r="3801">
          <cell r="A3801" t="str">
            <v>688178.SH</v>
          </cell>
          <cell r="B3801" t="str">
            <v>万德斯</v>
          </cell>
          <cell r="C3801">
            <v>0</v>
          </cell>
          <cell r="D3801">
            <v>0</v>
          </cell>
          <cell r="E3801">
            <v>0</v>
          </cell>
          <cell r="F3801">
            <v>155309.73</v>
          </cell>
          <cell r="G3801">
            <v>-155309.73</v>
          </cell>
        </row>
        <row r="3802">
          <cell r="A3802" t="str">
            <v>603551.SH</v>
          </cell>
          <cell r="B3802" t="str">
            <v>奥普家居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</row>
        <row r="3803">
          <cell r="A3803" t="str">
            <v>601816.SH</v>
          </cell>
          <cell r="B3803" t="str">
            <v>京沪高铁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</row>
        <row r="3804">
          <cell r="A3804" t="str">
            <v>688278.SH</v>
          </cell>
          <cell r="B3804" t="str">
            <v>特宝生物</v>
          </cell>
          <cell r="C3804">
            <v>0</v>
          </cell>
          <cell r="D3804">
            <v>0</v>
          </cell>
          <cell r="E3804">
            <v>0</v>
          </cell>
          <cell r="F3804">
            <v>20694.18</v>
          </cell>
          <cell r="G3804">
            <v>-20694.18</v>
          </cell>
        </row>
        <row r="3805">
          <cell r="A3805" t="str">
            <v>688100.SH</v>
          </cell>
          <cell r="B3805" t="str">
            <v>威胜信息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</row>
        <row r="3806">
          <cell r="A3806" t="str">
            <v>688158.SH</v>
          </cell>
          <cell r="B3806" t="str">
            <v>优刻得</v>
          </cell>
          <cell r="C3806">
            <v>0</v>
          </cell>
          <cell r="D3806">
            <v>0</v>
          </cell>
          <cell r="E3806">
            <v>0</v>
          </cell>
          <cell r="F3806">
            <v>9669595.98</v>
          </cell>
          <cell r="G3806">
            <v>-9669595.98</v>
          </cell>
        </row>
        <row r="3807">
          <cell r="A3807" t="str">
            <v>300813.SZ</v>
          </cell>
          <cell r="B3807" t="str">
            <v>泰林生物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</row>
        <row r="3808">
          <cell r="A3808" t="str">
            <v>688026.SH</v>
          </cell>
          <cell r="B3808" t="str">
            <v>洁特生物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</row>
        <row r="3809">
          <cell r="A3809" t="str">
            <v>688266.SH</v>
          </cell>
          <cell r="B3809" t="str">
            <v>泽璟制药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</row>
        <row r="3810">
          <cell r="A3810" t="str">
            <v>688159.SH</v>
          </cell>
          <cell r="B3810" t="str">
            <v>有方科技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</row>
        <row r="3811">
          <cell r="A3811" t="str">
            <v>300815.SZ</v>
          </cell>
          <cell r="B3811" t="str">
            <v>玉禾田</v>
          </cell>
          <cell r="C3811">
            <v>0</v>
          </cell>
          <cell r="D3811">
            <v>0</v>
          </cell>
          <cell r="E3811">
            <v>0</v>
          </cell>
          <cell r="F3811">
            <v>1043003.67</v>
          </cell>
          <cell r="G3811">
            <v>-1043003.67</v>
          </cell>
        </row>
        <row r="3812">
          <cell r="A3812" t="str">
            <v>688298.SH</v>
          </cell>
          <cell r="B3812" t="str">
            <v>东方生物</v>
          </cell>
          <cell r="C3812">
            <v>0</v>
          </cell>
          <cell r="D3812">
            <v>0</v>
          </cell>
          <cell r="E3812">
            <v>0</v>
          </cell>
          <cell r="F3812">
            <v>15298.18</v>
          </cell>
          <cell r="G3812">
            <v>-15298.18</v>
          </cell>
        </row>
        <row r="3813">
          <cell r="A3813" t="str">
            <v>603195.SH</v>
          </cell>
          <cell r="B3813" t="str">
            <v>公牛集团</v>
          </cell>
          <cell r="C3813">
            <v>0</v>
          </cell>
          <cell r="D3813">
            <v>0</v>
          </cell>
          <cell r="E3813">
            <v>0</v>
          </cell>
          <cell r="F3813">
            <v>-1181990</v>
          </cell>
          <cell r="G3813">
            <v>1181990</v>
          </cell>
        </row>
        <row r="3814">
          <cell r="A3814" t="str">
            <v>603290.SH</v>
          </cell>
          <cell r="B3814" t="str">
            <v>斯达半导</v>
          </cell>
          <cell r="C3814">
            <v>0</v>
          </cell>
          <cell r="D3814">
            <v>0</v>
          </cell>
          <cell r="E3814">
            <v>0</v>
          </cell>
          <cell r="F3814">
            <v>-259492.2</v>
          </cell>
          <cell r="G3814">
            <v>259492.2</v>
          </cell>
        </row>
        <row r="3815">
          <cell r="A3815" t="str">
            <v>603893.SH</v>
          </cell>
          <cell r="B3815" t="str">
            <v>瑞芯微</v>
          </cell>
          <cell r="C3815">
            <v>0</v>
          </cell>
          <cell r="D3815">
            <v>0</v>
          </cell>
          <cell r="E3815">
            <v>0</v>
          </cell>
          <cell r="F3815">
            <v>52058.69</v>
          </cell>
          <cell r="G3815">
            <v>-52058.69</v>
          </cell>
        </row>
        <row r="3816">
          <cell r="A3816" t="str">
            <v>688186.SH</v>
          </cell>
          <cell r="B3816" t="str">
            <v>广大特材</v>
          </cell>
          <cell r="C3816">
            <v>0</v>
          </cell>
          <cell r="D3816">
            <v>0</v>
          </cell>
          <cell r="E3816">
            <v>0</v>
          </cell>
          <cell r="F3816">
            <v>348232.93</v>
          </cell>
          <cell r="G3816">
            <v>-348232.93</v>
          </cell>
        </row>
        <row r="3817">
          <cell r="A3817" t="str">
            <v>688080.SH</v>
          </cell>
          <cell r="B3817" t="str">
            <v>映翰通</v>
          </cell>
          <cell r="C3817">
            <v>0</v>
          </cell>
          <cell r="D3817">
            <v>0</v>
          </cell>
          <cell r="E3817">
            <v>0</v>
          </cell>
          <cell r="F3817">
            <v>4387.08</v>
          </cell>
          <cell r="G3817">
            <v>-4387.08</v>
          </cell>
        </row>
        <row r="3818">
          <cell r="A3818" t="str">
            <v>688398.SH</v>
          </cell>
          <cell r="B3818" t="str">
            <v>赛特新材</v>
          </cell>
          <cell r="C3818">
            <v>0</v>
          </cell>
          <cell r="D3818">
            <v>0</v>
          </cell>
          <cell r="E3818">
            <v>0</v>
          </cell>
          <cell r="F3818">
            <v>1538047.5</v>
          </cell>
          <cell r="G3818">
            <v>-1538047.5</v>
          </cell>
        </row>
        <row r="3819">
          <cell r="A3819" t="str">
            <v>002975.SZ</v>
          </cell>
          <cell r="B3819" t="str">
            <v>博杰股份</v>
          </cell>
          <cell r="C3819">
            <v>0</v>
          </cell>
          <cell r="D3819">
            <v>0</v>
          </cell>
          <cell r="E3819">
            <v>0</v>
          </cell>
          <cell r="F3819">
            <v>3412.09</v>
          </cell>
          <cell r="G3819">
            <v>-3412.09</v>
          </cell>
        </row>
        <row r="3820">
          <cell r="A3820" t="str">
            <v>603719.SH</v>
          </cell>
          <cell r="B3820" t="str">
            <v>良品铺子</v>
          </cell>
          <cell r="C3820">
            <v>0</v>
          </cell>
          <cell r="D3820">
            <v>0</v>
          </cell>
          <cell r="E3820">
            <v>0</v>
          </cell>
          <cell r="F3820">
            <v>1655917.67</v>
          </cell>
          <cell r="G3820">
            <v>-1655917.67</v>
          </cell>
        </row>
        <row r="3821">
          <cell r="A3821" t="str">
            <v>300816.SZ</v>
          </cell>
          <cell r="B3821" t="str">
            <v>艾可蓝</v>
          </cell>
          <cell r="C3821">
            <v>0</v>
          </cell>
          <cell r="D3821">
            <v>0</v>
          </cell>
          <cell r="E3821">
            <v>0</v>
          </cell>
          <cell r="F3821">
            <v>15554.13</v>
          </cell>
          <cell r="G3821">
            <v>-15554.13</v>
          </cell>
        </row>
        <row r="3822">
          <cell r="A3822" t="str">
            <v>688208.SH</v>
          </cell>
          <cell r="B3822" t="str">
            <v>道通科技</v>
          </cell>
          <cell r="C3822">
            <v>0</v>
          </cell>
          <cell r="D3822">
            <v>0</v>
          </cell>
          <cell r="E3822">
            <v>0</v>
          </cell>
          <cell r="F3822">
            <v>288769.33</v>
          </cell>
          <cell r="G3822">
            <v>-288769.33</v>
          </cell>
        </row>
        <row r="3823">
          <cell r="A3823" t="str">
            <v>300817.SZ</v>
          </cell>
          <cell r="B3823" t="str">
            <v>双飞股份</v>
          </cell>
          <cell r="C3823">
            <v>0</v>
          </cell>
          <cell r="D3823">
            <v>0</v>
          </cell>
          <cell r="E3823">
            <v>0</v>
          </cell>
          <cell r="F3823">
            <v>294271.93</v>
          </cell>
          <cell r="G3823">
            <v>-294271.93</v>
          </cell>
        </row>
        <row r="3824">
          <cell r="A3824" t="str">
            <v>688090.SH</v>
          </cell>
          <cell r="B3824" t="str">
            <v>瑞松科技</v>
          </cell>
          <cell r="C3824">
            <v>0</v>
          </cell>
          <cell r="D3824">
            <v>0</v>
          </cell>
          <cell r="E3824">
            <v>0</v>
          </cell>
          <cell r="F3824">
            <v>11223.24</v>
          </cell>
          <cell r="G3824">
            <v>-11223.24</v>
          </cell>
        </row>
        <row r="3825">
          <cell r="A3825" t="str">
            <v>603949.SH</v>
          </cell>
          <cell r="B3825" t="str">
            <v>雪龙集团</v>
          </cell>
          <cell r="C3825">
            <v>0</v>
          </cell>
          <cell r="D3825">
            <v>0</v>
          </cell>
          <cell r="E3825">
            <v>0</v>
          </cell>
          <cell r="F3825">
            <v>2257430.52</v>
          </cell>
          <cell r="G3825">
            <v>-2257430.52</v>
          </cell>
        </row>
        <row r="3826">
          <cell r="A3826" t="str">
            <v>300818.SZ</v>
          </cell>
          <cell r="B3826" t="str">
            <v>耐普矿机</v>
          </cell>
          <cell r="C3826">
            <v>0</v>
          </cell>
          <cell r="D3826">
            <v>0</v>
          </cell>
          <cell r="E3826">
            <v>0</v>
          </cell>
          <cell r="F3826">
            <v>15694.33</v>
          </cell>
          <cell r="G3826">
            <v>-15694.33</v>
          </cell>
        </row>
        <row r="3827">
          <cell r="A3827" t="str">
            <v>688200.SH</v>
          </cell>
          <cell r="B3827" t="str">
            <v>华峰测控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</row>
        <row r="3828">
          <cell r="A3828" t="str">
            <v>688177.SH</v>
          </cell>
          <cell r="B3828" t="str">
            <v>百奥泰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</row>
        <row r="3829">
          <cell r="A3829" t="str">
            <v>688169.SH</v>
          </cell>
          <cell r="B3829" t="str">
            <v>石头科技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</row>
        <row r="3830">
          <cell r="A3830" t="str">
            <v>601696.SH</v>
          </cell>
          <cell r="B3830" t="str">
            <v>中银证券</v>
          </cell>
          <cell r="C3830">
            <v>0</v>
          </cell>
          <cell r="D3830">
            <v>0</v>
          </cell>
          <cell r="E3830">
            <v>0</v>
          </cell>
          <cell r="F3830">
            <v>-180971.08</v>
          </cell>
          <cell r="G3830">
            <v>180971.08</v>
          </cell>
        </row>
        <row r="3831">
          <cell r="A3831" t="str">
            <v>300819.SZ</v>
          </cell>
          <cell r="B3831" t="str">
            <v>聚杰微纤</v>
          </cell>
          <cell r="C3831">
            <v>0</v>
          </cell>
          <cell r="D3831">
            <v>0</v>
          </cell>
          <cell r="E3831">
            <v>0</v>
          </cell>
          <cell r="F3831">
            <v>-645017.86</v>
          </cell>
          <cell r="G3831">
            <v>645017.86</v>
          </cell>
        </row>
        <row r="3832">
          <cell r="A3832" t="str">
            <v>300820.SZ</v>
          </cell>
          <cell r="B3832" t="str">
            <v>英杰电气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</row>
        <row r="3833">
          <cell r="A3833" t="str">
            <v>688086.SH</v>
          </cell>
          <cell r="B3833" t="str">
            <v>紫晶存储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</row>
        <row r="3834">
          <cell r="A3834" t="str">
            <v>688233.SH</v>
          </cell>
          <cell r="B3834" t="str">
            <v>神工股份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</row>
        <row r="3835">
          <cell r="A3835" t="str">
            <v>688396.SH</v>
          </cell>
          <cell r="B3835" t="str">
            <v>华润微</v>
          </cell>
          <cell r="C3835">
            <v>0</v>
          </cell>
          <cell r="D3835">
            <v>0</v>
          </cell>
          <cell r="E3835">
            <v>0</v>
          </cell>
          <cell r="F3835">
            <v>1115727.36</v>
          </cell>
          <cell r="G3835">
            <v>-1115727.36</v>
          </cell>
        </row>
        <row r="3836">
          <cell r="A3836" t="str">
            <v>603948.SH</v>
          </cell>
          <cell r="B3836" t="str">
            <v>建业股份</v>
          </cell>
          <cell r="C3836">
            <v>0</v>
          </cell>
          <cell r="D3836">
            <v>0</v>
          </cell>
          <cell r="E3836">
            <v>0</v>
          </cell>
          <cell r="F3836">
            <v>79680.57</v>
          </cell>
          <cell r="G3836">
            <v>-79680.57</v>
          </cell>
        </row>
        <row r="3837">
          <cell r="A3837" t="str">
            <v>002976.SZ</v>
          </cell>
          <cell r="B3837" t="str">
            <v>瑞玛精密</v>
          </cell>
          <cell r="C3837">
            <v>0</v>
          </cell>
          <cell r="D3837">
            <v>0</v>
          </cell>
          <cell r="E3837">
            <v>0</v>
          </cell>
          <cell r="F3837">
            <v>72304.21</v>
          </cell>
          <cell r="G3837">
            <v>-72304.21</v>
          </cell>
        </row>
        <row r="3838">
          <cell r="A3838" t="str">
            <v>300821.SZ</v>
          </cell>
          <cell r="B3838" t="str">
            <v>东岳硅材</v>
          </cell>
          <cell r="C3838">
            <v>0</v>
          </cell>
          <cell r="D3838">
            <v>0</v>
          </cell>
          <cell r="E3838">
            <v>0</v>
          </cell>
          <cell r="F3838">
            <v>-16604987.08</v>
          </cell>
          <cell r="G3838">
            <v>16604987.08</v>
          </cell>
        </row>
        <row r="3839">
          <cell r="A3839" t="str">
            <v>300822.SZ</v>
          </cell>
          <cell r="B3839" t="str">
            <v>贝仕达克</v>
          </cell>
          <cell r="C3839">
            <v>0</v>
          </cell>
          <cell r="D3839">
            <v>0</v>
          </cell>
          <cell r="E3839">
            <v>0</v>
          </cell>
          <cell r="F3839">
            <v>22073.34</v>
          </cell>
          <cell r="G3839">
            <v>-22073.34</v>
          </cell>
        </row>
        <row r="3840">
          <cell r="A3840" t="str">
            <v>603353.SH</v>
          </cell>
          <cell r="B3840" t="str">
            <v>和顺石油</v>
          </cell>
          <cell r="C3840">
            <v>0</v>
          </cell>
          <cell r="D3840">
            <v>0</v>
          </cell>
          <cell r="E3840">
            <v>0</v>
          </cell>
          <cell r="F3840">
            <v>383497.84</v>
          </cell>
          <cell r="G3840">
            <v>-383497.84</v>
          </cell>
        </row>
        <row r="3841">
          <cell r="A3841" t="str">
            <v>688051.SH</v>
          </cell>
          <cell r="B3841" t="str">
            <v>佳华科技</v>
          </cell>
          <cell r="C3841">
            <v>0</v>
          </cell>
          <cell r="D3841">
            <v>0</v>
          </cell>
          <cell r="E3841">
            <v>0</v>
          </cell>
          <cell r="F3841">
            <v>-47644.72</v>
          </cell>
          <cell r="G3841">
            <v>47644.72</v>
          </cell>
        </row>
        <row r="3842">
          <cell r="A3842" t="str">
            <v>300823.SZ</v>
          </cell>
          <cell r="B3842" t="str">
            <v>建科机械</v>
          </cell>
          <cell r="C3842">
            <v>0</v>
          </cell>
          <cell r="D3842">
            <v>0</v>
          </cell>
          <cell r="E3842">
            <v>0</v>
          </cell>
          <cell r="F3842">
            <v>1082309.58</v>
          </cell>
          <cell r="G3842">
            <v>-1082309.58</v>
          </cell>
        </row>
        <row r="3843">
          <cell r="A3843" t="str">
            <v>603221.SH</v>
          </cell>
          <cell r="B3843" t="str">
            <v>爱丽家居</v>
          </cell>
          <cell r="C3843">
            <v>0</v>
          </cell>
          <cell r="D3843">
            <v>0</v>
          </cell>
          <cell r="E3843">
            <v>0</v>
          </cell>
          <cell r="F3843">
            <v>1116279.86</v>
          </cell>
          <cell r="G3843">
            <v>-1116279.86</v>
          </cell>
        </row>
        <row r="3844">
          <cell r="A3844" t="str">
            <v>002977.SZ</v>
          </cell>
          <cell r="B3844" t="str">
            <v>天箭科技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</row>
        <row r="3845">
          <cell r="A3845" t="str">
            <v>688228.SH</v>
          </cell>
          <cell r="B3845" t="str">
            <v>开普云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</row>
        <row r="3846">
          <cell r="A3846" t="str">
            <v>688189.SH</v>
          </cell>
          <cell r="B3846" t="str">
            <v>南新制药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</row>
        <row r="3847">
          <cell r="A3847" t="str">
            <v>002978.SZ</v>
          </cell>
          <cell r="B3847" t="str">
            <v>安宁股份</v>
          </cell>
          <cell r="C3847">
            <v>0</v>
          </cell>
          <cell r="D3847">
            <v>0</v>
          </cell>
          <cell r="E3847">
            <v>0</v>
          </cell>
          <cell r="F3847">
            <v>1345246.06</v>
          </cell>
          <cell r="G3847">
            <v>-1345246.06</v>
          </cell>
        </row>
        <row r="3848">
          <cell r="A3848" t="str">
            <v>300825.SZ</v>
          </cell>
          <cell r="B3848" t="str">
            <v>阿尔特</v>
          </cell>
          <cell r="C3848">
            <v>0</v>
          </cell>
          <cell r="D3848">
            <v>0</v>
          </cell>
          <cell r="E3848">
            <v>0</v>
          </cell>
          <cell r="F3848">
            <v>-541828.13</v>
          </cell>
          <cell r="G3848">
            <v>541828.13</v>
          </cell>
        </row>
        <row r="3849">
          <cell r="A3849" t="str">
            <v>688096.SH</v>
          </cell>
          <cell r="B3849" t="str">
            <v>京源环保</v>
          </cell>
          <cell r="C3849">
            <v>0</v>
          </cell>
          <cell r="D3849">
            <v>0</v>
          </cell>
          <cell r="E3849">
            <v>0</v>
          </cell>
          <cell r="F3849">
            <v>-6998.95</v>
          </cell>
          <cell r="G3849">
            <v>6998.95</v>
          </cell>
        </row>
        <row r="3850">
          <cell r="A3850" t="str">
            <v>688085.SH</v>
          </cell>
          <cell r="B3850" t="str">
            <v>三友医疗</v>
          </cell>
          <cell r="C3850">
            <v>0</v>
          </cell>
          <cell r="D3850">
            <v>0</v>
          </cell>
          <cell r="E3850">
            <v>0</v>
          </cell>
          <cell r="F3850">
            <v>-647.86</v>
          </cell>
          <cell r="G3850">
            <v>647.86</v>
          </cell>
        </row>
        <row r="3851">
          <cell r="A3851" t="str">
            <v>002979.SZ</v>
          </cell>
          <cell r="B3851" t="str">
            <v>雷赛智能</v>
          </cell>
          <cell r="C3851">
            <v>0</v>
          </cell>
          <cell r="D3851">
            <v>0</v>
          </cell>
          <cell r="E3851">
            <v>0</v>
          </cell>
          <cell r="F3851">
            <v>-8305.4</v>
          </cell>
          <cell r="G3851">
            <v>8305.4</v>
          </cell>
        </row>
        <row r="3852">
          <cell r="A3852" t="str">
            <v>002980.SZ</v>
          </cell>
          <cell r="B3852" t="str">
            <v>华盛昌</v>
          </cell>
          <cell r="C3852">
            <v>0</v>
          </cell>
          <cell r="D3852">
            <v>0</v>
          </cell>
          <cell r="E3852">
            <v>0</v>
          </cell>
          <cell r="F3852">
            <v>24997.35</v>
          </cell>
          <cell r="G3852">
            <v>-24997.35</v>
          </cell>
        </row>
        <row r="3853">
          <cell r="A3853" t="str">
            <v>300826.SZ</v>
          </cell>
          <cell r="B3853" t="str">
            <v>测绘股份</v>
          </cell>
          <cell r="C3853">
            <v>0</v>
          </cell>
          <cell r="D3853">
            <v>0</v>
          </cell>
          <cell r="E3853">
            <v>0</v>
          </cell>
          <cell r="F3853">
            <v>67887.76</v>
          </cell>
          <cell r="G3853">
            <v>-67887.76</v>
          </cell>
        </row>
        <row r="3854">
          <cell r="A3854" t="str">
            <v>688222.SH</v>
          </cell>
          <cell r="B3854" t="str">
            <v>成都先导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</row>
        <row r="3855">
          <cell r="A3855" t="str">
            <v>603095.SH</v>
          </cell>
          <cell r="B3855" t="str">
            <v>越剑智能</v>
          </cell>
          <cell r="C3855">
            <v>0</v>
          </cell>
          <cell r="D3855">
            <v>0</v>
          </cell>
          <cell r="E3855">
            <v>0</v>
          </cell>
          <cell r="F3855">
            <v>-2303.74</v>
          </cell>
          <cell r="G3855">
            <v>2303.74</v>
          </cell>
        </row>
        <row r="3856">
          <cell r="A3856" t="str">
            <v>002981.SZ</v>
          </cell>
          <cell r="B3856" t="str">
            <v>朝阳科技</v>
          </cell>
          <cell r="C3856">
            <v>0</v>
          </cell>
          <cell r="D3856">
            <v>0</v>
          </cell>
          <cell r="E3856">
            <v>0</v>
          </cell>
          <cell r="F3856">
            <v>158377.61</v>
          </cell>
          <cell r="G3856">
            <v>-158377.61</v>
          </cell>
        </row>
        <row r="3857">
          <cell r="A3857" t="str">
            <v>300827.SZ</v>
          </cell>
          <cell r="B3857" t="str">
            <v>上能电气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</row>
        <row r="3858">
          <cell r="A3858" t="str">
            <v>300828.SZ</v>
          </cell>
          <cell r="B3858" t="str">
            <v>锐新科技</v>
          </cell>
          <cell r="C3858">
            <v>0</v>
          </cell>
          <cell r="D3858">
            <v>0</v>
          </cell>
          <cell r="E3858">
            <v>0</v>
          </cell>
          <cell r="F3858">
            <v>-18058.73</v>
          </cell>
          <cell r="G3858">
            <v>18058.73</v>
          </cell>
        </row>
        <row r="3859">
          <cell r="A3859" t="str">
            <v>688126.SH</v>
          </cell>
          <cell r="B3859" t="str">
            <v>沪硅产业</v>
          </cell>
          <cell r="C3859">
            <v>0</v>
          </cell>
          <cell r="D3859">
            <v>0</v>
          </cell>
          <cell r="E3859">
            <v>0</v>
          </cell>
          <cell r="F3859">
            <v>11876.12</v>
          </cell>
          <cell r="G3859">
            <v>-11876.12</v>
          </cell>
        </row>
        <row r="3860">
          <cell r="A3860" t="str">
            <v>603682.SH</v>
          </cell>
          <cell r="B3860" t="str">
            <v>锦和商业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</row>
        <row r="3861">
          <cell r="A3861" t="str">
            <v>300829.SZ</v>
          </cell>
          <cell r="B3861" t="str">
            <v>金丹科技</v>
          </cell>
          <cell r="C3861">
            <v>0</v>
          </cell>
          <cell r="D3861">
            <v>0</v>
          </cell>
          <cell r="E3861">
            <v>0</v>
          </cell>
          <cell r="F3861">
            <v>-415084.79</v>
          </cell>
          <cell r="G3861">
            <v>415084.79</v>
          </cell>
        </row>
        <row r="3862">
          <cell r="A3862" t="str">
            <v>601609.SH</v>
          </cell>
          <cell r="B3862" t="str">
            <v>金田铜业</v>
          </cell>
          <cell r="C3862">
            <v>0</v>
          </cell>
          <cell r="D3862">
            <v>0</v>
          </cell>
          <cell r="E3862">
            <v>0</v>
          </cell>
          <cell r="F3862">
            <v>-1872792.94</v>
          </cell>
          <cell r="G3862">
            <v>1872792.94</v>
          </cell>
        </row>
        <row r="3863">
          <cell r="A3863" t="str">
            <v>002982.SZ</v>
          </cell>
          <cell r="B3863" t="str">
            <v>湘佳股份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</row>
        <row r="3864">
          <cell r="A3864" t="str">
            <v>603392.SH</v>
          </cell>
          <cell r="B3864" t="str">
            <v>万泰生物</v>
          </cell>
          <cell r="C3864">
            <v>0</v>
          </cell>
          <cell r="D3864">
            <v>0</v>
          </cell>
          <cell r="E3864">
            <v>0</v>
          </cell>
          <cell r="F3864">
            <v>-825709.05</v>
          </cell>
          <cell r="G3864">
            <v>825709.05</v>
          </cell>
        </row>
        <row r="3865">
          <cell r="A3865" t="str">
            <v>688318.SH</v>
          </cell>
          <cell r="B3865" t="str">
            <v>财富趋势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</row>
        <row r="3866">
          <cell r="A3866" t="str">
            <v>002983.SZ</v>
          </cell>
          <cell r="B3866" t="str">
            <v>芯瑞达</v>
          </cell>
          <cell r="C3866">
            <v>0</v>
          </cell>
          <cell r="D3866">
            <v>0</v>
          </cell>
          <cell r="E3866">
            <v>0</v>
          </cell>
          <cell r="F3866">
            <v>78922.64</v>
          </cell>
          <cell r="G3866">
            <v>-78922.64</v>
          </cell>
        </row>
        <row r="3867">
          <cell r="A3867" t="str">
            <v>002985.SZ</v>
          </cell>
          <cell r="B3867" t="str">
            <v>北摩高科</v>
          </cell>
          <cell r="C3867">
            <v>0</v>
          </cell>
          <cell r="D3867">
            <v>0</v>
          </cell>
          <cell r="E3867">
            <v>0</v>
          </cell>
          <cell r="F3867">
            <v>-128778.15</v>
          </cell>
          <cell r="G3867">
            <v>128778.15</v>
          </cell>
        </row>
        <row r="3868">
          <cell r="A3868" t="str">
            <v>603439.SH</v>
          </cell>
          <cell r="B3868" t="str">
            <v>贵州三力</v>
          </cell>
          <cell r="C3868">
            <v>0</v>
          </cell>
          <cell r="D3868">
            <v>0</v>
          </cell>
          <cell r="E3868">
            <v>0</v>
          </cell>
          <cell r="F3868">
            <v>-155428.55</v>
          </cell>
          <cell r="G3868">
            <v>155428.55</v>
          </cell>
        </row>
        <row r="3869">
          <cell r="A3869" t="str">
            <v>688365.SH</v>
          </cell>
          <cell r="B3869" t="str">
            <v>光云科技</v>
          </cell>
          <cell r="C3869">
            <v>0</v>
          </cell>
          <cell r="D3869">
            <v>0</v>
          </cell>
          <cell r="E3869">
            <v>0</v>
          </cell>
          <cell r="F3869">
            <v>270362.07</v>
          </cell>
          <cell r="G3869">
            <v>-270362.07</v>
          </cell>
        </row>
        <row r="3870">
          <cell r="A3870" t="str">
            <v>300830.SZ</v>
          </cell>
          <cell r="B3870" t="str">
            <v>金现代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</row>
        <row r="3871">
          <cell r="A3871" t="str">
            <v>603212.SH</v>
          </cell>
          <cell r="B3871" t="str">
            <v>赛伍技术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</row>
        <row r="3872">
          <cell r="A3872" t="str">
            <v>002987.SZ</v>
          </cell>
          <cell r="B3872" t="str">
            <v>京北方</v>
          </cell>
          <cell r="C3872">
            <v>0</v>
          </cell>
          <cell r="D3872">
            <v>0</v>
          </cell>
          <cell r="E3872">
            <v>0</v>
          </cell>
          <cell r="F3872">
            <v>-169165.64</v>
          </cell>
          <cell r="G3872">
            <v>169165.64</v>
          </cell>
        </row>
        <row r="3873">
          <cell r="A3873" t="str">
            <v>300831.SZ</v>
          </cell>
          <cell r="B3873" t="str">
            <v>派瑞股份</v>
          </cell>
          <cell r="C3873">
            <v>0</v>
          </cell>
          <cell r="D3873">
            <v>0</v>
          </cell>
          <cell r="E3873">
            <v>0</v>
          </cell>
          <cell r="F3873">
            <v>-24336.77</v>
          </cell>
          <cell r="G3873">
            <v>24336.77</v>
          </cell>
        </row>
        <row r="3874">
          <cell r="A3874" t="str">
            <v>603950.SH</v>
          </cell>
          <cell r="B3874" t="str">
            <v>长源东谷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</row>
        <row r="3875">
          <cell r="A3875" t="str">
            <v>688466.SH</v>
          </cell>
          <cell r="B3875" t="str">
            <v>金科环境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</row>
        <row r="3876">
          <cell r="A3876" t="str">
            <v>688588.SH</v>
          </cell>
          <cell r="B3876" t="str">
            <v>凌志软件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</row>
        <row r="3877">
          <cell r="A3877" t="str">
            <v>002986.SZ</v>
          </cell>
          <cell r="B3877" t="str">
            <v>宇新股份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</row>
        <row r="3878">
          <cell r="A3878" t="str">
            <v>300832.SZ</v>
          </cell>
          <cell r="B3878" t="str">
            <v>新产业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</row>
        <row r="3879">
          <cell r="A3879" t="str">
            <v>600918.SH</v>
          </cell>
          <cell r="B3879" t="str">
            <v>中泰证券</v>
          </cell>
          <cell r="C3879">
            <v>0</v>
          </cell>
          <cell r="D3879">
            <v>0</v>
          </cell>
          <cell r="E3879">
            <v>0</v>
          </cell>
          <cell r="F3879">
            <v>43869846.58</v>
          </cell>
          <cell r="G3879">
            <v>-43869846.58</v>
          </cell>
        </row>
        <row r="3880">
          <cell r="A3880" t="str">
            <v>688566.SH</v>
          </cell>
          <cell r="B3880" t="str">
            <v>吉贝尔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</row>
        <row r="3881">
          <cell r="A3881" t="str">
            <v>688598.SH</v>
          </cell>
          <cell r="B3881" t="str">
            <v>金博股份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</row>
        <row r="3882">
          <cell r="A3882" t="str">
            <v>601778.SH</v>
          </cell>
          <cell r="B3882" t="str">
            <v>晶科科技</v>
          </cell>
          <cell r="C3882">
            <v>0</v>
          </cell>
          <cell r="D3882">
            <v>0</v>
          </cell>
          <cell r="E3882">
            <v>0</v>
          </cell>
          <cell r="F3882">
            <v>598055.83</v>
          </cell>
          <cell r="G3882">
            <v>-598055.83</v>
          </cell>
        </row>
        <row r="3883">
          <cell r="A3883" t="str">
            <v>605168.SH</v>
          </cell>
          <cell r="B3883" t="str">
            <v>三人行</v>
          </cell>
          <cell r="C3883">
            <v>0</v>
          </cell>
          <cell r="D3883">
            <v>0</v>
          </cell>
          <cell r="E3883">
            <v>0</v>
          </cell>
          <cell r="F3883">
            <v>-24261.17</v>
          </cell>
          <cell r="G3883">
            <v>24261.17</v>
          </cell>
        </row>
        <row r="3884">
          <cell r="A3884" t="str">
            <v>002988.SZ</v>
          </cell>
          <cell r="B3884" t="str">
            <v>豪美新材</v>
          </cell>
          <cell r="C3884">
            <v>0</v>
          </cell>
          <cell r="D3884">
            <v>0</v>
          </cell>
          <cell r="E3884">
            <v>0</v>
          </cell>
          <cell r="F3884">
            <v>191056.46</v>
          </cell>
          <cell r="G3884">
            <v>-191056.46</v>
          </cell>
        </row>
        <row r="3885">
          <cell r="A3885" t="str">
            <v>300833.SZ</v>
          </cell>
          <cell r="B3885" t="str">
            <v>浩洋股份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</row>
        <row r="3886">
          <cell r="A3886" t="str">
            <v>605001.SH</v>
          </cell>
          <cell r="B3886" t="str">
            <v>威奥股份</v>
          </cell>
          <cell r="C3886">
            <v>0</v>
          </cell>
          <cell r="D3886">
            <v>0</v>
          </cell>
          <cell r="E3886">
            <v>0</v>
          </cell>
          <cell r="F3886">
            <v>-1772586.65</v>
          </cell>
          <cell r="G3886">
            <v>1772586.65</v>
          </cell>
        </row>
        <row r="3887">
          <cell r="A3887" t="str">
            <v>002989.SZ</v>
          </cell>
          <cell r="B3887" t="str">
            <v>中天精装</v>
          </cell>
          <cell r="C3887">
            <v>0</v>
          </cell>
          <cell r="D3887">
            <v>0</v>
          </cell>
          <cell r="E3887">
            <v>0</v>
          </cell>
          <cell r="F3887">
            <v>-1256010.89</v>
          </cell>
          <cell r="G3887">
            <v>1256010.89</v>
          </cell>
        </row>
        <row r="3888">
          <cell r="A3888" t="str">
            <v>688516.SH</v>
          </cell>
          <cell r="B3888" t="str">
            <v>奥特维</v>
          </cell>
          <cell r="C3888">
            <v>0</v>
          </cell>
          <cell r="D3888">
            <v>0</v>
          </cell>
          <cell r="E3888">
            <v>0</v>
          </cell>
          <cell r="F3888">
            <v>306007.79</v>
          </cell>
          <cell r="G3888">
            <v>-306007.79</v>
          </cell>
        </row>
        <row r="3889">
          <cell r="A3889" t="str">
            <v>002990.SZ</v>
          </cell>
          <cell r="B3889" t="str">
            <v>盛视科技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</row>
        <row r="3890">
          <cell r="A3890" t="str">
            <v>605166.SH</v>
          </cell>
          <cell r="B3890" t="str">
            <v>聚合顺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</row>
        <row r="3891">
          <cell r="A3891" t="str">
            <v>688360.SH</v>
          </cell>
          <cell r="B3891" t="str">
            <v>德马科技</v>
          </cell>
          <cell r="C3891">
            <v>0</v>
          </cell>
          <cell r="D3891">
            <v>0</v>
          </cell>
          <cell r="E3891">
            <v>0</v>
          </cell>
          <cell r="F3891">
            <v>11738.69</v>
          </cell>
          <cell r="G3891">
            <v>-11738.69</v>
          </cell>
        </row>
        <row r="3892">
          <cell r="A3892" t="str">
            <v>300835.SZ</v>
          </cell>
          <cell r="B3892" t="str">
            <v>龙磁科技</v>
          </cell>
          <cell r="C3892">
            <v>0</v>
          </cell>
          <cell r="D3892">
            <v>0</v>
          </cell>
          <cell r="E3892">
            <v>0</v>
          </cell>
          <cell r="F3892">
            <v>-133974.64</v>
          </cell>
          <cell r="G3892">
            <v>133974.64</v>
          </cell>
        </row>
        <row r="3893">
          <cell r="A3893" t="str">
            <v>601827.SH</v>
          </cell>
          <cell r="B3893" t="str">
            <v>三峰环境</v>
          </cell>
          <cell r="C3893">
            <v>0</v>
          </cell>
          <cell r="D3893">
            <v>0</v>
          </cell>
          <cell r="E3893">
            <v>0</v>
          </cell>
          <cell r="F3893">
            <v>135193.79</v>
          </cell>
          <cell r="G3893">
            <v>-135193.79</v>
          </cell>
        </row>
        <row r="3894">
          <cell r="A3894" t="str">
            <v>300836.SZ</v>
          </cell>
          <cell r="B3894" t="str">
            <v>佰奥智能</v>
          </cell>
          <cell r="C3894">
            <v>0</v>
          </cell>
          <cell r="D3894">
            <v>0</v>
          </cell>
          <cell r="E3894">
            <v>0</v>
          </cell>
          <cell r="F3894">
            <v>-277424.74</v>
          </cell>
          <cell r="G3894">
            <v>277424.74</v>
          </cell>
        </row>
        <row r="3895">
          <cell r="A3895" t="str">
            <v>605288.SH</v>
          </cell>
          <cell r="B3895" t="str">
            <v>凯迪股份</v>
          </cell>
          <cell r="C3895">
            <v>0</v>
          </cell>
          <cell r="D3895">
            <v>0</v>
          </cell>
          <cell r="E3895">
            <v>0</v>
          </cell>
          <cell r="F3895">
            <v>-418197.11</v>
          </cell>
          <cell r="G3895">
            <v>418197.11</v>
          </cell>
        </row>
        <row r="3896">
          <cell r="A3896" t="str">
            <v>300837.SZ</v>
          </cell>
          <cell r="B3896" t="str">
            <v>浙矿股份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</row>
        <row r="3897">
          <cell r="A3897" t="str">
            <v>300838.SZ</v>
          </cell>
          <cell r="B3897" t="str">
            <v>浙江力诺</v>
          </cell>
          <cell r="C3897">
            <v>0</v>
          </cell>
          <cell r="D3897">
            <v>0</v>
          </cell>
          <cell r="E3897">
            <v>0</v>
          </cell>
          <cell r="F3897">
            <v>-625789.63</v>
          </cell>
          <cell r="G3897">
            <v>625789.63</v>
          </cell>
        </row>
        <row r="3898">
          <cell r="A3898" t="str">
            <v>688157.SH</v>
          </cell>
          <cell r="B3898" t="str">
            <v>松井股份</v>
          </cell>
          <cell r="C3898">
            <v>0</v>
          </cell>
          <cell r="D3898">
            <v>0</v>
          </cell>
          <cell r="E3898">
            <v>0</v>
          </cell>
          <cell r="F3898">
            <v>-30775.07</v>
          </cell>
          <cell r="G3898">
            <v>30775.07</v>
          </cell>
        </row>
        <row r="3899">
          <cell r="A3899" t="str">
            <v>688312.SH</v>
          </cell>
          <cell r="B3899" t="str">
            <v>燕麦科技</v>
          </cell>
          <cell r="C3899">
            <v>0</v>
          </cell>
          <cell r="D3899">
            <v>0</v>
          </cell>
          <cell r="E3899">
            <v>0</v>
          </cell>
          <cell r="F3899">
            <v>8406.97</v>
          </cell>
          <cell r="G3899">
            <v>-8406.97</v>
          </cell>
        </row>
        <row r="3900">
          <cell r="A3900" t="str">
            <v>300839.SZ</v>
          </cell>
          <cell r="B3900" t="str">
            <v>博汇股份</v>
          </cell>
          <cell r="C3900">
            <v>0</v>
          </cell>
          <cell r="D3900">
            <v>0</v>
          </cell>
          <cell r="E3900">
            <v>0</v>
          </cell>
          <cell r="F3900">
            <v>30873.9</v>
          </cell>
          <cell r="G3900">
            <v>-30873.9</v>
          </cell>
        </row>
        <row r="3901">
          <cell r="A3901" t="str">
            <v>688599.SH</v>
          </cell>
          <cell r="B3901" t="str">
            <v>天合光能</v>
          </cell>
          <cell r="C3901">
            <v>0</v>
          </cell>
          <cell r="D3901">
            <v>0</v>
          </cell>
          <cell r="E3901">
            <v>0</v>
          </cell>
          <cell r="F3901">
            <v>-69315332.59</v>
          </cell>
          <cell r="G3901">
            <v>69315332.59</v>
          </cell>
        </row>
        <row r="3902">
          <cell r="A3902" t="str">
            <v>300840.SZ</v>
          </cell>
          <cell r="B3902" t="str">
            <v>酷特智能</v>
          </cell>
          <cell r="C3902">
            <v>0</v>
          </cell>
          <cell r="D3902">
            <v>0</v>
          </cell>
          <cell r="E3902">
            <v>0</v>
          </cell>
          <cell r="F3902">
            <v>41173.92</v>
          </cell>
          <cell r="G3902">
            <v>-41173.92</v>
          </cell>
        </row>
        <row r="3903">
          <cell r="A3903" t="str">
            <v>688004.SH</v>
          </cell>
          <cell r="B3903" t="str">
            <v>博汇科技</v>
          </cell>
          <cell r="C3903">
            <v>0</v>
          </cell>
          <cell r="D3903">
            <v>0</v>
          </cell>
          <cell r="E3903">
            <v>0</v>
          </cell>
          <cell r="F3903">
            <v>-16067.98</v>
          </cell>
          <cell r="G3903">
            <v>16067.98</v>
          </cell>
        </row>
        <row r="3904">
          <cell r="A3904" t="str">
            <v>688106.SH</v>
          </cell>
          <cell r="B3904" t="str">
            <v>金宏气体</v>
          </cell>
          <cell r="C3904">
            <v>0</v>
          </cell>
          <cell r="D3904">
            <v>0</v>
          </cell>
          <cell r="E3904">
            <v>0</v>
          </cell>
          <cell r="F3904">
            <v>1324747.6</v>
          </cell>
          <cell r="G3904">
            <v>-1324747.6</v>
          </cell>
        </row>
        <row r="3905">
          <cell r="A3905" t="str">
            <v>688505.SH</v>
          </cell>
          <cell r="B3905" t="str">
            <v>复旦张江</v>
          </cell>
          <cell r="C3905">
            <v>0</v>
          </cell>
          <cell r="D3905">
            <v>0</v>
          </cell>
          <cell r="E3905">
            <v>0</v>
          </cell>
          <cell r="F3905">
            <v>1079026</v>
          </cell>
          <cell r="G3905">
            <v>-1079026</v>
          </cell>
        </row>
        <row r="3906">
          <cell r="A3906" t="str">
            <v>601399.SH</v>
          </cell>
          <cell r="B3906" t="str">
            <v>国机重装</v>
          </cell>
          <cell r="C3906">
            <v>0</v>
          </cell>
          <cell r="D3906">
            <v>0</v>
          </cell>
          <cell r="E3906">
            <v>0</v>
          </cell>
          <cell r="F3906">
            <v>1883.49</v>
          </cell>
          <cell r="G3906">
            <v>-1883.49</v>
          </cell>
        </row>
        <row r="3907">
          <cell r="A3907" t="str">
            <v>688520.SH</v>
          </cell>
          <cell r="B3907" t="str">
            <v>神州细胞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</row>
        <row r="3908">
          <cell r="A3908" t="str">
            <v>300824.SZ</v>
          </cell>
          <cell r="B3908" t="str">
            <v>北鼎股份</v>
          </cell>
          <cell r="C3908">
            <v>0</v>
          </cell>
          <cell r="D3908">
            <v>0</v>
          </cell>
          <cell r="E3908">
            <v>0</v>
          </cell>
          <cell r="F3908">
            <v>31330.89</v>
          </cell>
          <cell r="G3908">
            <v>-31330.89</v>
          </cell>
        </row>
        <row r="3909">
          <cell r="A3909" t="str">
            <v>300842.SZ</v>
          </cell>
          <cell r="B3909" t="str">
            <v>帝科股份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</row>
        <row r="3910">
          <cell r="A3910" t="str">
            <v>688555.SH</v>
          </cell>
          <cell r="B3910" t="str">
            <v>泽达易盛</v>
          </cell>
          <cell r="C3910">
            <v>0</v>
          </cell>
          <cell r="D3910">
            <v>0</v>
          </cell>
          <cell r="E3910">
            <v>0</v>
          </cell>
          <cell r="F3910">
            <v>-2295.83</v>
          </cell>
          <cell r="G3910">
            <v>2295.83</v>
          </cell>
        </row>
        <row r="3911">
          <cell r="A3911" t="str">
            <v>688518.SH</v>
          </cell>
          <cell r="B3911" t="str">
            <v>联赢激光</v>
          </cell>
          <cell r="C3911">
            <v>0</v>
          </cell>
          <cell r="D3911">
            <v>0</v>
          </cell>
          <cell r="E3911">
            <v>0</v>
          </cell>
          <cell r="F3911">
            <v>18983.73</v>
          </cell>
          <cell r="G3911">
            <v>-18983.73</v>
          </cell>
        </row>
        <row r="3912">
          <cell r="A3912" t="str">
            <v>300841.SZ</v>
          </cell>
          <cell r="B3912" t="str">
            <v>康华生物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</row>
        <row r="3913">
          <cell r="A3913" t="str">
            <v>600956.SH</v>
          </cell>
          <cell r="B3913" t="str">
            <v>新天绿能</v>
          </cell>
          <cell r="C3913">
            <v>0</v>
          </cell>
          <cell r="D3913">
            <v>0</v>
          </cell>
          <cell r="E3913">
            <v>0</v>
          </cell>
          <cell r="F3913">
            <v>-968.54</v>
          </cell>
          <cell r="G3913">
            <v>968.54</v>
          </cell>
        </row>
        <row r="3914">
          <cell r="A3914" t="str">
            <v>603087.SH</v>
          </cell>
          <cell r="B3914" t="str">
            <v>甘李药业</v>
          </cell>
          <cell r="C3914">
            <v>0</v>
          </cell>
          <cell r="D3914">
            <v>0</v>
          </cell>
          <cell r="E3914">
            <v>0</v>
          </cell>
          <cell r="F3914">
            <v>392521.34</v>
          </cell>
          <cell r="G3914">
            <v>-392521.34</v>
          </cell>
        </row>
        <row r="3915">
          <cell r="A3915" t="str">
            <v>688528.SH</v>
          </cell>
          <cell r="B3915" t="str">
            <v>秦川物联</v>
          </cell>
          <cell r="C3915">
            <v>0</v>
          </cell>
          <cell r="D3915">
            <v>0</v>
          </cell>
          <cell r="E3915">
            <v>0</v>
          </cell>
          <cell r="F3915">
            <v>15746.05</v>
          </cell>
          <cell r="G3915">
            <v>-15746.05</v>
          </cell>
        </row>
        <row r="3916">
          <cell r="A3916" t="str">
            <v>688558.SH</v>
          </cell>
          <cell r="B3916" t="str">
            <v>国盛智科</v>
          </cell>
          <cell r="C3916">
            <v>0</v>
          </cell>
          <cell r="D3916">
            <v>0</v>
          </cell>
          <cell r="E3916">
            <v>0</v>
          </cell>
          <cell r="F3916">
            <v>11056.71</v>
          </cell>
          <cell r="G3916">
            <v>-11056.71</v>
          </cell>
        </row>
        <row r="3917">
          <cell r="A3917" t="str">
            <v>688600.SH</v>
          </cell>
          <cell r="B3917" t="str">
            <v>皖仪科技</v>
          </cell>
          <cell r="C3917">
            <v>0</v>
          </cell>
          <cell r="D3917">
            <v>0</v>
          </cell>
          <cell r="E3917">
            <v>0</v>
          </cell>
          <cell r="F3917">
            <v>-111362.52</v>
          </cell>
          <cell r="G3917">
            <v>111362.52</v>
          </cell>
        </row>
        <row r="3918">
          <cell r="A3918" t="str">
            <v>300843.SZ</v>
          </cell>
          <cell r="B3918" t="str">
            <v>胜蓝股份</v>
          </cell>
          <cell r="C3918">
            <v>0</v>
          </cell>
          <cell r="D3918">
            <v>0</v>
          </cell>
          <cell r="E3918">
            <v>0</v>
          </cell>
          <cell r="F3918">
            <v>15707.16</v>
          </cell>
          <cell r="G3918">
            <v>-15707.16</v>
          </cell>
        </row>
        <row r="3919">
          <cell r="A3919" t="str">
            <v>300846.SZ</v>
          </cell>
          <cell r="B3919" t="str">
            <v>首都在线</v>
          </cell>
          <cell r="C3919">
            <v>0</v>
          </cell>
          <cell r="D3919">
            <v>0</v>
          </cell>
          <cell r="E3919">
            <v>0</v>
          </cell>
          <cell r="F3919">
            <v>-279387.79</v>
          </cell>
          <cell r="G3919">
            <v>279387.79</v>
          </cell>
        </row>
        <row r="3920">
          <cell r="A3920" t="str">
            <v>300845.SZ</v>
          </cell>
          <cell r="B3920" t="str">
            <v>捷安高科</v>
          </cell>
          <cell r="C3920">
            <v>0</v>
          </cell>
          <cell r="D3920">
            <v>0</v>
          </cell>
          <cell r="E3920">
            <v>0</v>
          </cell>
          <cell r="F3920">
            <v>25203.43</v>
          </cell>
          <cell r="G3920">
            <v>-25203.43</v>
          </cell>
        </row>
        <row r="3921">
          <cell r="A3921" t="str">
            <v>688277.SH</v>
          </cell>
          <cell r="B3921" t="str">
            <v>天智航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</row>
        <row r="3922">
          <cell r="A3922" t="str">
            <v>688377.SH</v>
          </cell>
          <cell r="B3922" t="str">
            <v>迪威尔</v>
          </cell>
          <cell r="C3922">
            <v>0</v>
          </cell>
          <cell r="D3922">
            <v>0</v>
          </cell>
          <cell r="E3922">
            <v>0</v>
          </cell>
          <cell r="F3922">
            <v>-3675409.14</v>
          </cell>
          <cell r="G3922">
            <v>3675409.14</v>
          </cell>
        </row>
        <row r="3923">
          <cell r="A3923" t="str">
            <v>300847.SZ</v>
          </cell>
          <cell r="B3923" t="str">
            <v>中船汉光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</row>
        <row r="3924">
          <cell r="A3924" t="str">
            <v>300848.SZ</v>
          </cell>
          <cell r="B3924" t="str">
            <v>美瑞新材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</row>
        <row r="3925">
          <cell r="A3925" t="str">
            <v>688027.SH</v>
          </cell>
          <cell r="B3925" t="str">
            <v>国盾量子</v>
          </cell>
          <cell r="C3925">
            <v>0</v>
          </cell>
          <cell r="D3925">
            <v>0</v>
          </cell>
          <cell r="E3925">
            <v>0</v>
          </cell>
          <cell r="F3925">
            <v>71.52</v>
          </cell>
          <cell r="G3925">
            <v>-71.52</v>
          </cell>
        </row>
        <row r="3926">
          <cell r="A3926" t="str">
            <v>688568.SH</v>
          </cell>
          <cell r="B3926" t="str">
            <v>中科星图</v>
          </cell>
          <cell r="C3926">
            <v>0</v>
          </cell>
          <cell r="D3926">
            <v>0</v>
          </cell>
          <cell r="E3926">
            <v>0</v>
          </cell>
          <cell r="F3926">
            <v>4998.53</v>
          </cell>
          <cell r="G3926">
            <v>-4998.53</v>
          </cell>
        </row>
        <row r="3927">
          <cell r="A3927" t="str">
            <v>300849.SZ</v>
          </cell>
          <cell r="B3927" t="str">
            <v>锦盛新材</v>
          </cell>
          <cell r="C3927">
            <v>0</v>
          </cell>
          <cell r="D3927">
            <v>0</v>
          </cell>
          <cell r="E3927">
            <v>0</v>
          </cell>
          <cell r="F3927">
            <v>-8347.66</v>
          </cell>
          <cell r="G3927">
            <v>8347.66</v>
          </cell>
        </row>
        <row r="3928">
          <cell r="A3928" t="str">
            <v>605188.SH</v>
          </cell>
          <cell r="B3928" t="str">
            <v>国光连锁</v>
          </cell>
          <cell r="C3928">
            <v>0</v>
          </cell>
          <cell r="D3928">
            <v>0</v>
          </cell>
          <cell r="E3928">
            <v>0</v>
          </cell>
          <cell r="F3928">
            <v>3544</v>
          </cell>
          <cell r="G3928">
            <v>-3544</v>
          </cell>
        </row>
        <row r="3929">
          <cell r="A3929" t="str">
            <v>605199.SH</v>
          </cell>
          <cell r="B3929" t="str">
            <v>葫芦娃</v>
          </cell>
          <cell r="C3929">
            <v>0</v>
          </cell>
          <cell r="D3929">
            <v>0</v>
          </cell>
          <cell r="E3929">
            <v>0</v>
          </cell>
          <cell r="F3929">
            <v>-92153.33</v>
          </cell>
          <cell r="G3929">
            <v>92153.33</v>
          </cell>
        </row>
        <row r="3930">
          <cell r="A3930" t="str">
            <v>688060.SH</v>
          </cell>
          <cell r="B3930" t="str">
            <v>云涌科技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</row>
        <row r="3931">
          <cell r="A3931" t="str">
            <v>688165.SH</v>
          </cell>
          <cell r="B3931" t="str">
            <v>埃夫特</v>
          </cell>
          <cell r="C3931">
            <v>0</v>
          </cell>
          <cell r="D3931">
            <v>0</v>
          </cell>
          <cell r="E3931">
            <v>0</v>
          </cell>
          <cell r="F3931">
            <v>386386.88</v>
          </cell>
          <cell r="G3931">
            <v>-386386.88</v>
          </cell>
        </row>
        <row r="3932">
          <cell r="A3932" t="str">
            <v>688180.SH</v>
          </cell>
          <cell r="B3932" t="str">
            <v>君实生物</v>
          </cell>
          <cell r="C3932">
            <v>0</v>
          </cell>
          <cell r="D3932">
            <v>0</v>
          </cell>
          <cell r="E3932">
            <v>0</v>
          </cell>
          <cell r="F3932">
            <v>805981.39</v>
          </cell>
          <cell r="G3932">
            <v>-805981.39</v>
          </cell>
        </row>
        <row r="3933">
          <cell r="A3933" t="str">
            <v>300850.SZ</v>
          </cell>
          <cell r="B3933" t="str">
            <v>新强联</v>
          </cell>
          <cell r="C3933">
            <v>0</v>
          </cell>
          <cell r="D3933">
            <v>0</v>
          </cell>
          <cell r="E3933">
            <v>0</v>
          </cell>
          <cell r="F3933">
            <v>45445.82</v>
          </cell>
          <cell r="G3933">
            <v>-45445.82</v>
          </cell>
        </row>
        <row r="3934">
          <cell r="A3934" t="str">
            <v>688309.SH</v>
          </cell>
          <cell r="B3934" t="str">
            <v>恒誉环保</v>
          </cell>
          <cell r="C3934">
            <v>0</v>
          </cell>
          <cell r="D3934">
            <v>0</v>
          </cell>
          <cell r="E3934">
            <v>0</v>
          </cell>
          <cell r="F3934">
            <v>1133.16</v>
          </cell>
          <cell r="G3934">
            <v>-1133.16</v>
          </cell>
        </row>
        <row r="3935">
          <cell r="A3935" t="str">
            <v>300851.SZ</v>
          </cell>
          <cell r="B3935" t="str">
            <v>交大思诺</v>
          </cell>
          <cell r="C3935">
            <v>0</v>
          </cell>
          <cell r="D3935">
            <v>0</v>
          </cell>
          <cell r="E3935">
            <v>0</v>
          </cell>
          <cell r="F3935">
            <v>-1585.06</v>
          </cell>
          <cell r="G3935">
            <v>1585.06</v>
          </cell>
        </row>
        <row r="3936">
          <cell r="A3936" t="str">
            <v>300852.SZ</v>
          </cell>
          <cell r="B3936" t="str">
            <v>四会富仕</v>
          </cell>
          <cell r="C3936">
            <v>0</v>
          </cell>
          <cell r="D3936">
            <v>0</v>
          </cell>
          <cell r="E3936">
            <v>0</v>
          </cell>
          <cell r="F3936">
            <v>976829.57</v>
          </cell>
          <cell r="G3936">
            <v>-976829.57</v>
          </cell>
        </row>
        <row r="3937">
          <cell r="A3937" t="str">
            <v>688567.SH</v>
          </cell>
          <cell r="B3937" t="str">
            <v>孚能科技</v>
          </cell>
          <cell r="C3937">
            <v>0</v>
          </cell>
          <cell r="D3937">
            <v>0</v>
          </cell>
          <cell r="E3937">
            <v>0</v>
          </cell>
          <cell r="F3937">
            <v>-7405588.07</v>
          </cell>
          <cell r="G3937">
            <v>7405588.07</v>
          </cell>
        </row>
        <row r="3938">
          <cell r="A3938" t="str">
            <v>688579.SH</v>
          </cell>
          <cell r="B3938" t="str">
            <v>山大地纬</v>
          </cell>
          <cell r="C3938">
            <v>0</v>
          </cell>
          <cell r="D3938">
            <v>0</v>
          </cell>
          <cell r="E3938">
            <v>0</v>
          </cell>
          <cell r="F3938">
            <v>1773.58</v>
          </cell>
          <cell r="G3938">
            <v>-1773.58</v>
          </cell>
        </row>
        <row r="3939">
          <cell r="A3939" t="str">
            <v>605108.SH</v>
          </cell>
          <cell r="B3939" t="str">
            <v>同庆楼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</row>
        <row r="3940">
          <cell r="A3940" t="str">
            <v>688488.SH</v>
          </cell>
          <cell r="B3940" t="str">
            <v>艾迪药业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</row>
        <row r="3941">
          <cell r="A3941" t="str">
            <v>688580.SH</v>
          </cell>
          <cell r="B3941" t="str">
            <v>伟思医疗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</row>
        <row r="3942">
          <cell r="A3942" t="str">
            <v>688500.SH</v>
          </cell>
          <cell r="B3942" t="str">
            <v>慧辰股份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</row>
        <row r="3943">
          <cell r="A3943" t="str">
            <v>688256.SH</v>
          </cell>
          <cell r="B3943" t="str">
            <v>寒武纪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</row>
        <row r="3944">
          <cell r="A3944" t="str">
            <v>688981.SH</v>
          </cell>
          <cell r="B3944" t="str">
            <v>中芯国际</v>
          </cell>
          <cell r="C3944">
            <v>0</v>
          </cell>
          <cell r="D3944">
            <v>0</v>
          </cell>
          <cell r="E3944">
            <v>0</v>
          </cell>
          <cell r="F3944">
            <v>113356000</v>
          </cell>
          <cell r="G3944">
            <v>-113356000</v>
          </cell>
        </row>
        <row r="3945">
          <cell r="A3945" t="str">
            <v>300856.SZ</v>
          </cell>
          <cell r="B3945" t="str">
            <v>科思股份</v>
          </cell>
          <cell r="C3945">
            <v>0</v>
          </cell>
          <cell r="D3945">
            <v>0</v>
          </cell>
          <cell r="E3945">
            <v>0</v>
          </cell>
          <cell r="F3945">
            <v>15533.98</v>
          </cell>
          <cell r="G3945">
            <v>-15533.98</v>
          </cell>
        </row>
        <row r="3946">
          <cell r="A3946" t="str">
            <v>688418.SH</v>
          </cell>
          <cell r="B3946" t="str">
            <v>震有科技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</row>
        <row r="3947">
          <cell r="A3947" t="str">
            <v>688589.SH</v>
          </cell>
          <cell r="B3947" t="str">
            <v>力合微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</row>
        <row r="3948">
          <cell r="A3948" t="str">
            <v>688336.SH</v>
          </cell>
          <cell r="B3948" t="str">
            <v>三生国健</v>
          </cell>
          <cell r="C3948">
            <v>0</v>
          </cell>
          <cell r="D3948">
            <v>0</v>
          </cell>
          <cell r="E3948">
            <v>0</v>
          </cell>
          <cell r="F3948">
            <v>-1089506.92</v>
          </cell>
          <cell r="G3948">
            <v>1089506.92</v>
          </cell>
        </row>
        <row r="3949">
          <cell r="A3949" t="str">
            <v>688077.SH</v>
          </cell>
          <cell r="B3949" t="str">
            <v>大地熊</v>
          </cell>
          <cell r="C3949">
            <v>0</v>
          </cell>
          <cell r="D3949">
            <v>0</v>
          </cell>
          <cell r="E3949">
            <v>0</v>
          </cell>
          <cell r="F3949">
            <v>170567.31</v>
          </cell>
          <cell r="G3949">
            <v>-170567.31</v>
          </cell>
        </row>
        <row r="3950">
          <cell r="A3950" t="str">
            <v>688508.SH</v>
          </cell>
          <cell r="B3950" t="str">
            <v>芯朋微</v>
          </cell>
          <cell r="C3950">
            <v>0</v>
          </cell>
          <cell r="D3950">
            <v>0</v>
          </cell>
          <cell r="E3950">
            <v>0</v>
          </cell>
          <cell r="F3950">
            <v>18152.59</v>
          </cell>
          <cell r="G3950">
            <v>-18152.59</v>
          </cell>
        </row>
        <row r="3951">
          <cell r="A3951" t="str">
            <v>300853.SZ</v>
          </cell>
          <cell r="B3951" t="str">
            <v>申昊科技</v>
          </cell>
          <cell r="C3951">
            <v>0</v>
          </cell>
          <cell r="D3951">
            <v>0</v>
          </cell>
          <cell r="E3951">
            <v>0</v>
          </cell>
          <cell r="F3951">
            <v>43806.98</v>
          </cell>
          <cell r="G3951">
            <v>-43806.98</v>
          </cell>
        </row>
        <row r="3952">
          <cell r="A3952" t="str">
            <v>300855.SZ</v>
          </cell>
          <cell r="B3952" t="str">
            <v>图南股份</v>
          </cell>
          <cell r="C3952">
            <v>0</v>
          </cell>
          <cell r="D3952">
            <v>0</v>
          </cell>
          <cell r="E3952">
            <v>0</v>
          </cell>
          <cell r="F3952">
            <v>30740.81</v>
          </cell>
          <cell r="G3952">
            <v>-30740.81</v>
          </cell>
        </row>
        <row r="3953">
          <cell r="A3953" t="str">
            <v>688069.SH</v>
          </cell>
          <cell r="B3953" t="str">
            <v>德林海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</row>
        <row r="3954">
          <cell r="A3954" t="str">
            <v>300857.SZ</v>
          </cell>
          <cell r="B3954" t="str">
            <v>协创数据</v>
          </cell>
          <cell r="C3954">
            <v>0</v>
          </cell>
          <cell r="D3954">
            <v>0</v>
          </cell>
          <cell r="E3954">
            <v>0</v>
          </cell>
          <cell r="F3954">
            <v>4044.6</v>
          </cell>
          <cell r="G3954">
            <v>-4044.6</v>
          </cell>
        </row>
        <row r="3955">
          <cell r="A3955" t="str">
            <v>605088.SH</v>
          </cell>
          <cell r="B3955" t="str">
            <v>冠盛股份</v>
          </cell>
          <cell r="C3955">
            <v>0</v>
          </cell>
          <cell r="D3955">
            <v>0</v>
          </cell>
          <cell r="E3955">
            <v>0</v>
          </cell>
          <cell r="F3955">
            <v>12397170.52</v>
          </cell>
          <cell r="G3955">
            <v>-12397170.52</v>
          </cell>
        </row>
        <row r="3956">
          <cell r="A3956" t="str">
            <v>300858.SZ</v>
          </cell>
          <cell r="B3956" t="str">
            <v>科拓生物</v>
          </cell>
          <cell r="C3956">
            <v>0</v>
          </cell>
          <cell r="D3956">
            <v>0</v>
          </cell>
          <cell r="E3956">
            <v>0</v>
          </cell>
          <cell r="F3956">
            <v>2247464.19</v>
          </cell>
          <cell r="G3956">
            <v>-2247464.19</v>
          </cell>
        </row>
        <row r="3957">
          <cell r="A3957" t="str">
            <v>688561.SH</v>
          </cell>
          <cell r="B3957" t="str">
            <v>奇安信</v>
          </cell>
          <cell r="C3957">
            <v>0</v>
          </cell>
          <cell r="D3957">
            <v>0</v>
          </cell>
          <cell r="E3957">
            <v>0</v>
          </cell>
          <cell r="F3957">
            <v>427281.5</v>
          </cell>
          <cell r="G3957">
            <v>-427281.5</v>
          </cell>
        </row>
        <row r="3958">
          <cell r="A3958" t="str">
            <v>605333.SH</v>
          </cell>
          <cell r="B3958" t="str">
            <v>沪光股份</v>
          </cell>
          <cell r="C3958">
            <v>0</v>
          </cell>
          <cell r="D3958">
            <v>0</v>
          </cell>
          <cell r="E3958">
            <v>0</v>
          </cell>
          <cell r="F3958">
            <v>-890082.21</v>
          </cell>
          <cell r="G3958">
            <v>890082.21</v>
          </cell>
        </row>
        <row r="3959">
          <cell r="A3959" t="str">
            <v>603408.SH</v>
          </cell>
          <cell r="B3959" t="str">
            <v>建霖家居</v>
          </cell>
          <cell r="C3959">
            <v>0</v>
          </cell>
          <cell r="D3959">
            <v>0</v>
          </cell>
          <cell r="E3959">
            <v>0</v>
          </cell>
          <cell r="F3959">
            <v>-63660.06</v>
          </cell>
          <cell r="G3959">
            <v>63660.06</v>
          </cell>
        </row>
        <row r="3960">
          <cell r="A3960" t="str">
            <v>605118.SH</v>
          </cell>
          <cell r="B3960" t="str">
            <v>力鼎光电</v>
          </cell>
          <cell r="C3960">
            <v>0</v>
          </cell>
          <cell r="D3960">
            <v>0</v>
          </cell>
          <cell r="E3960">
            <v>0</v>
          </cell>
          <cell r="F3960">
            <v>4625693.18</v>
          </cell>
          <cell r="G3960">
            <v>-4625693.18</v>
          </cell>
        </row>
        <row r="3961">
          <cell r="A3961" t="str">
            <v>688050.SH</v>
          </cell>
          <cell r="B3961" t="str">
            <v>爱博医疗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</row>
        <row r="3962">
          <cell r="A3962" t="str">
            <v>605318.SH</v>
          </cell>
          <cell r="B3962" t="str">
            <v>法狮龙</v>
          </cell>
          <cell r="C3962">
            <v>0</v>
          </cell>
          <cell r="D3962">
            <v>0</v>
          </cell>
          <cell r="E3962">
            <v>0</v>
          </cell>
          <cell r="F3962">
            <v>-844029.2</v>
          </cell>
          <cell r="G3962">
            <v>844029.2</v>
          </cell>
        </row>
        <row r="3963">
          <cell r="A3963" t="str">
            <v>002991.SZ</v>
          </cell>
          <cell r="B3963" t="str">
            <v>甘源食品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</row>
        <row r="3964">
          <cell r="A3964" t="str">
            <v>601456.SH</v>
          </cell>
          <cell r="B3964" t="str">
            <v>国联证券</v>
          </cell>
          <cell r="C3964">
            <v>0</v>
          </cell>
          <cell r="D3964">
            <v>0</v>
          </cell>
          <cell r="E3964">
            <v>0</v>
          </cell>
          <cell r="F3964">
            <v>2846042.46</v>
          </cell>
          <cell r="G3964">
            <v>-2846042.46</v>
          </cell>
        </row>
        <row r="3965">
          <cell r="A3965" t="str">
            <v>605222.SH</v>
          </cell>
          <cell r="B3965" t="str">
            <v>起帆电缆</v>
          </cell>
          <cell r="C3965">
            <v>0</v>
          </cell>
          <cell r="D3965">
            <v>0</v>
          </cell>
          <cell r="E3965">
            <v>0</v>
          </cell>
          <cell r="F3965">
            <v>-551125.77</v>
          </cell>
          <cell r="G3965">
            <v>551125.77</v>
          </cell>
        </row>
        <row r="3966">
          <cell r="A3966" t="str">
            <v>688311.SH</v>
          </cell>
          <cell r="B3966" t="str">
            <v>盟升电子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</row>
        <row r="3967">
          <cell r="A3967" t="str">
            <v>688586.SH</v>
          </cell>
          <cell r="B3967" t="str">
            <v>江航装备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</row>
        <row r="3968">
          <cell r="A3968" t="str">
            <v>002992.SZ</v>
          </cell>
          <cell r="B3968" t="str">
            <v>宝明科技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</row>
        <row r="3969">
          <cell r="A3969" t="str">
            <v>688338.SH</v>
          </cell>
          <cell r="B3969" t="str">
            <v>赛科希德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</row>
        <row r="3970">
          <cell r="A3970" t="str">
            <v>605399.SH</v>
          </cell>
          <cell r="B3970" t="str">
            <v>晨光新材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</row>
        <row r="3971">
          <cell r="A3971" t="str">
            <v>688556.SH</v>
          </cell>
          <cell r="B3971" t="str">
            <v>高测股份</v>
          </cell>
          <cell r="C3971">
            <v>0</v>
          </cell>
          <cell r="D3971">
            <v>0</v>
          </cell>
          <cell r="E3971">
            <v>0</v>
          </cell>
          <cell r="F3971">
            <v>-3883.5</v>
          </cell>
          <cell r="G3971">
            <v>3883.5</v>
          </cell>
        </row>
        <row r="3972">
          <cell r="A3972" t="str">
            <v>605158.SH</v>
          </cell>
          <cell r="B3972" t="str">
            <v>华达新材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</row>
        <row r="3973">
          <cell r="A3973" t="str">
            <v>605100.SH</v>
          </cell>
          <cell r="B3973" t="str">
            <v>华丰股份</v>
          </cell>
          <cell r="C3973">
            <v>0</v>
          </cell>
          <cell r="D3973">
            <v>0</v>
          </cell>
          <cell r="E3973">
            <v>0</v>
          </cell>
          <cell r="F3973">
            <v>42328.85</v>
          </cell>
          <cell r="G3973">
            <v>-42328.85</v>
          </cell>
        </row>
        <row r="3974">
          <cell r="A3974" t="str">
            <v>002995.SZ</v>
          </cell>
          <cell r="B3974" t="str">
            <v>天地在线</v>
          </cell>
          <cell r="C3974">
            <v>0</v>
          </cell>
          <cell r="D3974">
            <v>0</v>
          </cell>
          <cell r="E3974">
            <v>0</v>
          </cell>
          <cell r="F3974">
            <v>-4900.24</v>
          </cell>
          <cell r="G3974">
            <v>4900.24</v>
          </cell>
        </row>
        <row r="3975">
          <cell r="A3975" t="str">
            <v>300859.SZ</v>
          </cell>
          <cell r="B3975" t="str">
            <v>*ST西域</v>
          </cell>
          <cell r="C3975">
            <v>0</v>
          </cell>
          <cell r="D3975">
            <v>0</v>
          </cell>
          <cell r="E3975">
            <v>0</v>
          </cell>
          <cell r="F3975">
            <v>-64380.01</v>
          </cell>
          <cell r="G3975">
            <v>64380.01</v>
          </cell>
        </row>
        <row r="3976">
          <cell r="A3976" t="str">
            <v>688286.SH</v>
          </cell>
          <cell r="B3976" t="str">
            <v>敏芯股份</v>
          </cell>
          <cell r="C3976">
            <v>0</v>
          </cell>
          <cell r="D3976">
            <v>0</v>
          </cell>
          <cell r="E3976">
            <v>0</v>
          </cell>
          <cell r="F3976">
            <v>-1663.44</v>
          </cell>
          <cell r="G3976">
            <v>1663.44</v>
          </cell>
        </row>
        <row r="3977">
          <cell r="A3977" t="str">
            <v>688339.SH</v>
          </cell>
          <cell r="B3977" t="str">
            <v>亿华通</v>
          </cell>
          <cell r="C3977">
            <v>0</v>
          </cell>
          <cell r="D3977">
            <v>0</v>
          </cell>
          <cell r="E3977">
            <v>0</v>
          </cell>
          <cell r="F3977">
            <v>-348715.62</v>
          </cell>
          <cell r="G3977">
            <v>348715.62</v>
          </cell>
        </row>
        <row r="3978">
          <cell r="A3978" t="str">
            <v>605066.SH</v>
          </cell>
          <cell r="B3978" t="str">
            <v>天正电气</v>
          </cell>
          <cell r="C3978">
            <v>0</v>
          </cell>
          <cell r="D3978">
            <v>0</v>
          </cell>
          <cell r="E3978">
            <v>0</v>
          </cell>
          <cell r="F3978">
            <v>391493.11</v>
          </cell>
          <cell r="G3978">
            <v>-391493.11</v>
          </cell>
        </row>
        <row r="3979">
          <cell r="A3979" t="str">
            <v>688155.SH</v>
          </cell>
          <cell r="B3979" t="str">
            <v>先惠技术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</row>
        <row r="3980">
          <cell r="A3980" t="str">
            <v>688313.SH</v>
          </cell>
          <cell r="B3980" t="str">
            <v>仕佳光子</v>
          </cell>
          <cell r="C3980">
            <v>0</v>
          </cell>
          <cell r="D3980">
            <v>0</v>
          </cell>
          <cell r="E3980">
            <v>0</v>
          </cell>
          <cell r="F3980">
            <v>415990.88</v>
          </cell>
          <cell r="G3980">
            <v>-415990.88</v>
          </cell>
        </row>
        <row r="3981">
          <cell r="A3981" t="str">
            <v>688185.SH</v>
          </cell>
          <cell r="B3981" t="str">
            <v>康希诺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</row>
        <row r="3982">
          <cell r="A3982" t="str">
            <v>002993.SZ</v>
          </cell>
          <cell r="B3982" t="str">
            <v>奥海科技</v>
          </cell>
          <cell r="C3982">
            <v>0</v>
          </cell>
          <cell r="D3982">
            <v>0</v>
          </cell>
          <cell r="E3982">
            <v>0</v>
          </cell>
          <cell r="F3982">
            <v>62808.8</v>
          </cell>
          <cell r="G3982">
            <v>-62808.8</v>
          </cell>
        </row>
        <row r="3983">
          <cell r="A3983" t="str">
            <v>605366.SH</v>
          </cell>
          <cell r="B3983" t="str">
            <v>宏柏新材</v>
          </cell>
          <cell r="C3983">
            <v>0</v>
          </cell>
          <cell r="D3983">
            <v>0</v>
          </cell>
          <cell r="E3983">
            <v>0</v>
          </cell>
          <cell r="F3983">
            <v>-3866421.38</v>
          </cell>
          <cell r="G3983">
            <v>3866421.38</v>
          </cell>
        </row>
        <row r="3984">
          <cell r="A3984" t="str">
            <v>688065.SH</v>
          </cell>
          <cell r="B3984" t="str">
            <v>凯赛生物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</row>
        <row r="3985">
          <cell r="A3985" t="str">
            <v>300860.SZ</v>
          </cell>
          <cell r="B3985" t="str">
            <v>锋尚文化</v>
          </cell>
          <cell r="C3985">
            <v>0</v>
          </cell>
          <cell r="D3985">
            <v>0</v>
          </cell>
          <cell r="E3985">
            <v>0</v>
          </cell>
          <cell r="F3985">
            <v>751340.95</v>
          </cell>
          <cell r="G3985">
            <v>-751340.95</v>
          </cell>
        </row>
        <row r="3986">
          <cell r="A3986" t="str">
            <v>300861.SZ</v>
          </cell>
          <cell r="B3986" t="str">
            <v>美畅股份</v>
          </cell>
          <cell r="C3986">
            <v>0</v>
          </cell>
          <cell r="D3986">
            <v>0</v>
          </cell>
          <cell r="E3986">
            <v>0</v>
          </cell>
          <cell r="F3986">
            <v>-71950.77</v>
          </cell>
          <cell r="G3986">
            <v>71950.77</v>
          </cell>
        </row>
        <row r="3987">
          <cell r="A3987" t="str">
            <v>688335.SH</v>
          </cell>
          <cell r="B3987" t="str">
            <v>复洁环保</v>
          </cell>
          <cell r="C3987">
            <v>0</v>
          </cell>
          <cell r="D3987">
            <v>0</v>
          </cell>
          <cell r="E3987">
            <v>0</v>
          </cell>
          <cell r="F3987">
            <v>-117.99</v>
          </cell>
          <cell r="G3987">
            <v>117.99</v>
          </cell>
        </row>
        <row r="3988">
          <cell r="A3988" t="str">
            <v>688229.SH</v>
          </cell>
          <cell r="B3988" t="str">
            <v>博睿数据</v>
          </cell>
          <cell r="C3988">
            <v>0</v>
          </cell>
          <cell r="D3988">
            <v>0</v>
          </cell>
          <cell r="E3988">
            <v>0</v>
          </cell>
          <cell r="F3988">
            <v>3502.09</v>
          </cell>
          <cell r="G3988">
            <v>-3502.09</v>
          </cell>
        </row>
        <row r="3989">
          <cell r="A3989" t="str">
            <v>688519.SH</v>
          </cell>
          <cell r="B3989" t="str">
            <v>南亚新材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</row>
        <row r="3990">
          <cell r="A3990" t="str">
            <v>605003.SH</v>
          </cell>
          <cell r="B3990" t="str">
            <v>众望布艺</v>
          </cell>
          <cell r="C3990">
            <v>0</v>
          </cell>
          <cell r="D3990">
            <v>0</v>
          </cell>
          <cell r="E3990">
            <v>0</v>
          </cell>
          <cell r="F3990">
            <v>161520.73</v>
          </cell>
          <cell r="G3990">
            <v>-161520.73</v>
          </cell>
        </row>
        <row r="3991">
          <cell r="A3991" t="str">
            <v>300862.SZ</v>
          </cell>
          <cell r="B3991" t="str">
            <v>蓝盾光电</v>
          </cell>
          <cell r="C3991">
            <v>0</v>
          </cell>
          <cell r="D3991">
            <v>0</v>
          </cell>
          <cell r="E3991">
            <v>0</v>
          </cell>
          <cell r="F3991">
            <v>-173112.03</v>
          </cell>
          <cell r="G3991">
            <v>173112.03</v>
          </cell>
        </row>
        <row r="3992">
          <cell r="A3992" t="str">
            <v>688055.SH</v>
          </cell>
          <cell r="B3992" t="str">
            <v>龙腾光电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</row>
        <row r="3993">
          <cell r="A3993" t="str">
            <v>688521.SH</v>
          </cell>
          <cell r="B3993" t="str">
            <v>芯原股份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</row>
        <row r="3994">
          <cell r="A3994" t="str">
            <v>605388.SH</v>
          </cell>
          <cell r="B3994" t="str">
            <v>均瑶健康</v>
          </cell>
          <cell r="C3994">
            <v>0</v>
          </cell>
          <cell r="D3994">
            <v>0</v>
          </cell>
          <cell r="E3994">
            <v>0</v>
          </cell>
          <cell r="F3994">
            <v>899.64</v>
          </cell>
          <cell r="G3994">
            <v>-899.64</v>
          </cell>
        </row>
        <row r="3995">
          <cell r="A3995" t="str">
            <v>688379.SH</v>
          </cell>
          <cell r="B3995" t="str">
            <v>华光新材</v>
          </cell>
          <cell r="C3995">
            <v>0</v>
          </cell>
          <cell r="D3995">
            <v>0</v>
          </cell>
          <cell r="E3995">
            <v>0</v>
          </cell>
          <cell r="F3995">
            <v>79692.25</v>
          </cell>
          <cell r="G3995">
            <v>-79692.25</v>
          </cell>
        </row>
        <row r="3996">
          <cell r="A3996" t="str">
            <v>300863.SZ</v>
          </cell>
          <cell r="B3996" t="str">
            <v>卡倍亿</v>
          </cell>
          <cell r="C3996">
            <v>0</v>
          </cell>
          <cell r="D3996">
            <v>0</v>
          </cell>
          <cell r="E3996">
            <v>0</v>
          </cell>
          <cell r="F3996">
            <v>2474.33</v>
          </cell>
          <cell r="G3996">
            <v>-2474.33</v>
          </cell>
        </row>
        <row r="3997">
          <cell r="A3997" t="str">
            <v>603931.SH</v>
          </cell>
          <cell r="B3997" t="str">
            <v>格林达</v>
          </cell>
          <cell r="C3997">
            <v>0</v>
          </cell>
          <cell r="D3997">
            <v>0</v>
          </cell>
          <cell r="E3997">
            <v>0</v>
          </cell>
          <cell r="F3997">
            <v>134720.39</v>
          </cell>
          <cell r="G3997">
            <v>-134720.39</v>
          </cell>
        </row>
        <row r="3998">
          <cell r="A3998" t="str">
            <v>300865.SZ</v>
          </cell>
          <cell r="B3998" t="str">
            <v>大宏立</v>
          </cell>
          <cell r="C3998">
            <v>0</v>
          </cell>
          <cell r="D3998">
            <v>0</v>
          </cell>
          <cell r="E3998">
            <v>0</v>
          </cell>
          <cell r="F3998">
            <v>41057.34</v>
          </cell>
          <cell r="G3998">
            <v>-41057.34</v>
          </cell>
        </row>
        <row r="3999">
          <cell r="A3999" t="str">
            <v>300866.SZ</v>
          </cell>
          <cell r="B3999" t="str">
            <v>安克创新</v>
          </cell>
          <cell r="C3999">
            <v>0</v>
          </cell>
          <cell r="D3999">
            <v>0</v>
          </cell>
          <cell r="E3999">
            <v>0</v>
          </cell>
          <cell r="F3999">
            <v>16899.47</v>
          </cell>
          <cell r="G3999">
            <v>-16899.47</v>
          </cell>
        </row>
        <row r="4000">
          <cell r="A4000" t="str">
            <v>688596.SH</v>
          </cell>
          <cell r="B4000" t="str">
            <v>正帆科技</v>
          </cell>
          <cell r="C4000">
            <v>0</v>
          </cell>
          <cell r="D4000">
            <v>0</v>
          </cell>
          <cell r="E4000">
            <v>0</v>
          </cell>
          <cell r="F4000">
            <v>38684.36</v>
          </cell>
          <cell r="G4000">
            <v>-38684.36</v>
          </cell>
        </row>
        <row r="4001">
          <cell r="A4001" t="str">
            <v>688393.SH</v>
          </cell>
          <cell r="B4001" t="str">
            <v>安必平</v>
          </cell>
          <cell r="C4001">
            <v>0</v>
          </cell>
          <cell r="D4001">
            <v>0</v>
          </cell>
          <cell r="E4001">
            <v>0</v>
          </cell>
          <cell r="F4001">
            <v>311449.16</v>
          </cell>
          <cell r="G4001">
            <v>-311449.16</v>
          </cell>
        </row>
        <row r="4002">
          <cell r="A4002" t="str">
            <v>300867.SZ</v>
          </cell>
          <cell r="B4002" t="str">
            <v>圣元环保</v>
          </cell>
          <cell r="C4002">
            <v>0</v>
          </cell>
          <cell r="D4002">
            <v>0</v>
          </cell>
          <cell r="E4002">
            <v>0</v>
          </cell>
          <cell r="F4002">
            <v>33915.69</v>
          </cell>
          <cell r="G4002">
            <v>-33915.69</v>
          </cell>
        </row>
        <row r="4003">
          <cell r="A4003" t="str">
            <v>300868.SZ</v>
          </cell>
          <cell r="B4003" t="str">
            <v>杰美特</v>
          </cell>
          <cell r="C4003">
            <v>0</v>
          </cell>
          <cell r="D4003">
            <v>0</v>
          </cell>
          <cell r="E4003">
            <v>0</v>
          </cell>
          <cell r="F4003">
            <v>30304.7</v>
          </cell>
          <cell r="G4003">
            <v>-30304.7</v>
          </cell>
        </row>
        <row r="4004">
          <cell r="A4004" t="str">
            <v>300869.SZ</v>
          </cell>
          <cell r="B4004" t="str">
            <v>康泰医学</v>
          </cell>
          <cell r="C4004">
            <v>0</v>
          </cell>
          <cell r="D4004">
            <v>0</v>
          </cell>
          <cell r="E4004">
            <v>0</v>
          </cell>
          <cell r="F4004">
            <v>-53776.49</v>
          </cell>
          <cell r="G4004">
            <v>53776.49</v>
          </cell>
        </row>
        <row r="4005">
          <cell r="A4005" t="str">
            <v>300864.SZ</v>
          </cell>
          <cell r="B4005" t="str">
            <v>南大环境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</row>
        <row r="4006">
          <cell r="A4006" t="str">
            <v>300870.SZ</v>
          </cell>
          <cell r="B4006" t="str">
            <v>欧陆通</v>
          </cell>
          <cell r="C4006">
            <v>0</v>
          </cell>
          <cell r="D4006">
            <v>0</v>
          </cell>
          <cell r="E4006">
            <v>0</v>
          </cell>
          <cell r="F4006">
            <v>-56854.02</v>
          </cell>
          <cell r="G4006">
            <v>56854.02</v>
          </cell>
        </row>
        <row r="4007">
          <cell r="A4007" t="str">
            <v>300871.SZ</v>
          </cell>
          <cell r="B4007" t="str">
            <v>回盛生物</v>
          </cell>
          <cell r="C4007">
            <v>0</v>
          </cell>
          <cell r="D4007">
            <v>0</v>
          </cell>
          <cell r="E4007">
            <v>0</v>
          </cell>
          <cell r="F4007">
            <v>52694.54</v>
          </cell>
          <cell r="G4007">
            <v>-52694.54</v>
          </cell>
        </row>
        <row r="4008">
          <cell r="A4008" t="str">
            <v>605008.SH</v>
          </cell>
          <cell r="B4008" t="str">
            <v>长鸿高科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</row>
        <row r="4009">
          <cell r="A4009" t="str">
            <v>300873.SZ</v>
          </cell>
          <cell r="B4009" t="str">
            <v>海晨股份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</row>
        <row r="4010">
          <cell r="A4010" t="str">
            <v>300872.SZ</v>
          </cell>
          <cell r="B4010" t="str">
            <v>天阳科技</v>
          </cell>
          <cell r="C4010">
            <v>0</v>
          </cell>
          <cell r="D4010">
            <v>0</v>
          </cell>
          <cell r="E4010">
            <v>0</v>
          </cell>
          <cell r="F4010">
            <v>15000000</v>
          </cell>
          <cell r="G4010">
            <v>-15000000</v>
          </cell>
        </row>
        <row r="4011">
          <cell r="A4011" t="str">
            <v>300876.SZ</v>
          </cell>
          <cell r="B4011" t="str">
            <v>蒙泰高新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</row>
        <row r="4012">
          <cell r="A4012" t="str">
            <v>300875.SZ</v>
          </cell>
          <cell r="B4012" t="str">
            <v>捷强装备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</row>
        <row r="4013">
          <cell r="A4013" t="str">
            <v>688356.SH</v>
          </cell>
          <cell r="B4013" t="str">
            <v>键凯科技</v>
          </cell>
          <cell r="C4013">
            <v>0</v>
          </cell>
          <cell r="D4013">
            <v>0</v>
          </cell>
          <cell r="E4013">
            <v>0</v>
          </cell>
          <cell r="F4013">
            <v>-511844.69</v>
          </cell>
          <cell r="G4013">
            <v>511844.69</v>
          </cell>
        </row>
        <row r="4014">
          <cell r="A4014" t="str">
            <v>605123.SH</v>
          </cell>
          <cell r="B4014" t="str">
            <v>派克新材</v>
          </cell>
          <cell r="C4014">
            <v>0</v>
          </cell>
          <cell r="D4014">
            <v>0</v>
          </cell>
          <cell r="E4014">
            <v>0</v>
          </cell>
          <cell r="F4014">
            <v>1993816.62</v>
          </cell>
          <cell r="G4014">
            <v>-1993816.62</v>
          </cell>
        </row>
        <row r="4015">
          <cell r="A4015" t="str">
            <v>605255.SH</v>
          </cell>
          <cell r="B4015" t="str">
            <v>天普股份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</row>
        <row r="4016">
          <cell r="A4016" t="str">
            <v>300877.SZ</v>
          </cell>
          <cell r="B4016" t="str">
            <v>金春股份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</row>
        <row r="4017">
          <cell r="A4017" t="str">
            <v>300878.SZ</v>
          </cell>
          <cell r="B4017" t="str">
            <v>维康药业</v>
          </cell>
          <cell r="C4017">
            <v>0</v>
          </cell>
          <cell r="D4017">
            <v>0</v>
          </cell>
          <cell r="E4017">
            <v>0</v>
          </cell>
          <cell r="F4017">
            <v>67189.43</v>
          </cell>
          <cell r="G4017">
            <v>-67189.43</v>
          </cell>
        </row>
        <row r="4018">
          <cell r="A4018" t="str">
            <v>605178.SH</v>
          </cell>
          <cell r="B4018" t="str">
            <v>时空科技</v>
          </cell>
          <cell r="C4018">
            <v>0</v>
          </cell>
          <cell r="D4018">
            <v>0</v>
          </cell>
          <cell r="E4018">
            <v>0</v>
          </cell>
          <cell r="F4018">
            <v>24807.16</v>
          </cell>
          <cell r="G4018">
            <v>-24807.16</v>
          </cell>
        </row>
        <row r="4019">
          <cell r="A4019" t="str">
            <v>688408.SH</v>
          </cell>
          <cell r="B4019" t="str">
            <v>中信博</v>
          </cell>
          <cell r="C4019">
            <v>0</v>
          </cell>
          <cell r="D4019">
            <v>0</v>
          </cell>
          <cell r="E4019">
            <v>0</v>
          </cell>
          <cell r="F4019">
            <v>43413.15</v>
          </cell>
          <cell r="G4019">
            <v>-43413.15</v>
          </cell>
        </row>
        <row r="4020">
          <cell r="A4020" t="str">
            <v>688215.SH</v>
          </cell>
          <cell r="B4020" t="str">
            <v>瑞晟智能</v>
          </cell>
          <cell r="C4020">
            <v>0</v>
          </cell>
          <cell r="D4020">
            <v>0</v>
          </cell>
          <cell r="E4020">
            <v>0</v>
          </cell>
          <cell r="F4020">
            <v>133746.67</v>
          </cell>
          <cell r="G4020">
            <v>-133746.67</v>
          </cell>
        </row>
        <row r="4021">
          <cell r="A4021" t="str">
            <v>688289.SH</v>
          </cell>
          <cell r="B4021" t="str">
            <v>圣湘生物</v>
          </cell>
          <cell r="C4021">
            <v>0</v>
          </cell>
          <cell r="D4021">
            <v>0</v>
          </cell>
          <cell r="E4021">
            <v>0</v>
          </cell>
          <cell r="F4021">
            <v>14471217.82</v>
          </cell>
          <cell r="G4021">
            <v>-14471217.82</v>
          </cell>
        </row>
        <row r="4022">
          <cell r="A4022" t="str">
            <v>002996.SZ</v>
          </cell>
          <cell r="B4022" t="str">
            <v>顺博合金</v>
          </cell>
          <cell r="C4022">
            <v>0</v>
          </cell>
          <cell r="D4022">
            <v>0</v>
          </cell>
          <cell r="E4022">
            <v>0</v>
          </cell>
          <cell r="F4022">
            <v>209198.51</v>
          </cell>
          <cell r="G4022">
            <v>-209198.51</v>
          </cell>
        </row>
        <row r="4023">
          <cell r="A4023" t="str">
            <v>688017.SH</v>
          </cell>
          <cell r="B4023" t="str">
            <v>绿的谐波</v>
          </cell>
          <cell r="C4023">
            <v>0</v>
          </cell>
          <cell r="D4023">
            <v>0</v>
          </cell>
          <cell r="E4023">
            <v>0</v>
          </cell>
          <cell r="F4023">
            <v>141775.03</v>
          </cell>
          <cell r="G4023">
            <v>-141775.03</v>
          </cell>
        </row>
        <row r="4024">
          <cell r="A4024" t="str">
            <v>688513.SH</v>
          </cell>
          <cell r="B4024" t="str">
            <v>苑东生物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</row>
        <row r="4025">
          <cell r="A4025" t="str">
            <v>688569.SH</v>
          </cell>
          <cell r="B4025" t="str">
            <v>铁科轨道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</row>
        <row r="4026">
          <cell r="A4026" t="str">
            <v>603155.SH</v>
          </cell>
          <cell r="B4026" t="str">
            <v>新亚强</v>
          </cell>
          <cell r="C4026">
            <v>0</v>
          </cell>
          <cell r="D4026">
            <v>0</v>
          </cell>
          <cell r="E4026">
            <v>0</v>
          </cell>
          <cell r="F4026">
            <v>972261.58</v>
          </cell>
          <cell r="G4026">
            <v>-972261.58</v>
          </cell>
        </row>
        <row r="4027">
          <cell r="A4027" t="str">
            <v>605128.SH</v>
          </cell>
          <cell r="B4027" t="str">
            <v>上海沿浦</v>
          </cell>
          <cell r="C4027">
            <v>0</v>
          </cell>
          <cell r="D4027">
            <v>0</v>
          </cell>
          <cell r="E4027">
            <v>0</v>
          </cell>
          <cell r="F4027">
            <v>-340983.84</v>
          </cell>
          <cell r="G4027">
            <v>340983.84</v>
          </cell>
        </row>
        <row r="4028">
          <cell r="A4028" t="str">
            <v>688550.SH</v>
          </cell>
          <cell r="B4028" t="str">
            <v>瑞联新材</v>
          </cell>
          <cell r="C4028">
            <v>0</v>
          </cell>
          <cell r="D4028">
            <v>0</v>
          </cell>
          <cell r="E4028">
            <v>0</v>
          </cell>
          <cell r="F4028">
            <v>207622.3</v>
          </cell>
          <cell r="G4028">
            <v>-207622.3</v>
          </cell>
        </row>
        <row r="4029">
          <cell r="A4029" t="str">
            <v>688056.SH</v>
          </cell>
          <cell r="B4029" t="str">
            <v>莱伯泰科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</row>
        <row r="4030">
          <cell r="A4030" t="str">
            <v>605006.SH</v>
          </cell>
          <cell r="B4030" t="str">
            <v>山东玻纤</v>
          </cell>
          <cell r="C4030">
            <v>0</v>
          </cell>
          <cell r="D4030">
            <v>0</v>
          </cell>
          <cell r="E4030">
            <v>0</v>
          </cell>
          <cell r="F4030">
            <v>813891.62</v>
          </cell>
          <cell r="G4030">
            <v>-813891.62</v>
          </cell>
        </row>
        <row r="4031">
          <cell r="A4031" t="str">
            <v>300879.SZ</v>
          </cell>
          <cell r="B4031" t="str">
            <v>大叶股份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</row>
        <row r="4032">
          <cell r="A4032" t="str">
            <v>300880.SZ</v>
          </cell>
          <cell r="B4032" t="str">
            <v>迦南智能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</row>
        <row r="4033">
          <cell r="A4033" t="str">
            <v>688378.SH</v>
          </cell>
          <cell r="B4033" t="str">
            <v>奥来德</v>
          </cell>
          <cell r="C4033">
            <v>0</v>
          </cell>
          <cell r="D4033">
            <v>0</v>
          </cell>
          <cell r="E4033">
            <v>0</v>
          </cell>
          <cell r="F4033">
            <v>70962</v>
          </cell>
          <cell r="G4033">
            <v>-70962</v>
          </cell>
        </row>
        <row r="4034">
          <cell r="A4034" t="str">
            <v>300881.SZ</v>
          </cell>
          <cell r="B4034" t="str">
            <v>盛德鑫泰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</row>
        <row r="4035">
          <cell r="A4035" t="str">
            <v>688390.SH</v>
          </cell>
          <cell r="B4035" t="str">
            <v>固德威</v>
          </cell>
          <cell r="C4035">
            <v>0</v>
          </cell>
          <cell r="D4035">
            <v>0</v>
          </cell>
          <cell r="E4035">
            <v>0</v>
          </cell>
          <cell r="F4035">
            <v>-48551.9</v>
          </cell>
          <cell r="G4035">
            <v>48551.9</v>
          </cell>
        </row>
        <row r="4036">
          <cell r="A4036" t="str">
            <v>002998.SZ</v>
          </cell>
          <cell r="B4036" t="str">
            <v>优彩资源</v>
          </cell>
          <cell r="C4036">
            <v>0</v>
          </cell>
          <cell r="D4036">
            <v>0</v>
          </cell>
          <cell r="E4036">
            <v>0</v>
          </cell>
          <cell r="F4036">
            <v>116844</v>
          </cell>
          <cell r="G4036">
            <v>-116844</v>
          </cell>
        </row>
        <row r="4037">
          <cell r="A4037" t="str">
            <v>002999.SZ</v>
          </cell>
          <cell r="B4037" t="str">
            <v>天禾股份</v>
          </cell>
          <cell r="C4037">
            <v>0</v>
          </cell>
          <cell r="D4037">
            <v>0</v>
          </cell>
          <cell r="E4037">
            <v>0</v>
          </cell>
          <cell r="F4037">
            <v>272733.8</v>
          </cell>
          <cell r="G4037">
            <v>-272733.8</v>
          </cell>
        </row>
        <row r="4038">
          <cell r="A4038" t="str">
            <v>300882.SZ</v>
          </cell>
          <cell r="B4038" t="str">
            <v>万胜智能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</row>
        <row r="4039">
          <cell r="A4039" t="str">
            <v>002997.SZ</v>
          </cell>
          <cell r="B4039" t="str">
            <v>瑞鹄模具</v>
          </cell>
          <cell r="C4039">
            <v>0</v>
          </cell>
          <cell r="D4039">
            <v>0</v>
          </cell>
          <cell r="E4039">
            <v>0</v>
          </cell>
          <cell r="F4039">
            <v>-47816.17</v>
          </cell>
          <cell r="G4039">
            <v>47816.17</v>
          </cell>
        </row>
        <row r="4040">
          <cell r="A4040" t="str">
            <v>688559.SH</v>
          </cell>
          <cell r="B4040" t="str">
            <v>海目星</v>
          </cell>
          <cell r="C4040">
            <v>0</v>
          </cell>
          <cell r="D4040">
            <v>0</v>
          </cell>
          <cell r="E4040">
            <v>0</v>
          </cell>
          <cell r="F4040">
            <v>2374.4</v>
          </cell>
          <cell r="G4040">
            <v>-2374.4</v>
          </cell>
        </row>
        <row r="4041">
          <cell r="A4041" t="str">
            <v>601702.SH</v>
          </cell>
          <cell r="B4041" t="str">
            <v>华峰铝业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</row>
        <row r="4042">
          <cell r="A4042" t="str">
            <v>603565.SH</v>
          </cell>
          <cell r="B4042" t="str">
            <v>中谷物流</v>
          </cell>
          <cell r="C4042">
            <v>0</v>
          </cell>
          <cell r="D4042">
            <v>0</v>
          </cell>
          <cell r="E4042">
            <v>0</v>
          </cell>
          <cell r="F4042">
            <v>627229080.33</v>
          </cell>
          <cell r="G4042">
            <v>-627229080.33</v>
          </cell>
        </row>
        <row r="4043">
          <cell r="A4043" t="str">
            <v>605009.SH</v>
          </cell>
          <cell r="B4043" t="str">
            <v>豪悦护理</v>
          </cell>
          <cell r="C4043">
            <v>0</v>
          </cell>
          <cell r="D4043">
            <v>0</v>
          </cell>
          <cell r="E4043">
            <v>0</v>
          </cell>
          <cell r="F4043">
            <v>230233.62</v>
          </cell>
          <cell r="G4043">
            <v>-230233.62</v>
          </cell>
        </row>
        <row r="4044">
          <cell r="A4044" t="str">
            <v>688095.SH</v>
          </cell>
          <cell r="B4044" t="str">
            <v>福昕软件</v>
          </cell>
          <cell r="C4044">
            <v>0</v>
          </cell>
          <cell r="D4044">
            <v>0</v>
          </cell>
          <cell r="E4044">
            <v>0</v>
          </cell>
          <cell r="F4044">
            <v>519877.31</v>
          </cell>
          <cell r="G4044">
            <v>-519877.31</v>
          </cell>
        </row>
        <row r="4045">
          <cell r="A4045" t="str">
            <v>688551.SH</v>
          </cell>
          <cell r="B4045" t="str">
            <v>科威尔</v>
          </cell>
          <cell r="C4045">
            <v>0</v>
          </cell>
          <cell r="D4045">
            <v>0</v>
          </cell>
          <cell r="E4045">
            <v>0</v>
          </cell>
          <cell r="F4045">
            <v>638263.08</v>
          </cell>
          <cell r="G4045">
            <v>-638263.08</v>
          </cell>
        </row>
        <row r="4046">
          <cell r="A4046" t="str">
            <v>300883.SZ</v>
          </cell>
          <cell r="B4046" t="str">
            <v>龙利得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</row>
        <row r="4047">
          <cell r="A4047" t="str">
            <v>002984.SZ</v>
          </cell>
          <cell r="B4047" t="str">
            <v>森麒麟</v>
          </cell>
          <cell r="C4047">
            <v>0</v>
          </cell>
          <cell r="D4047">
            <v>0</v>
          </cell>
          <cell r="E4047">
            <v>0</v>
          </cell>
          <cell r="F4047">
            <v>146713.89</v>
          </cell>
          <cell r="G4047">
            <v>-146713.89</v>
          </cell>
        </row>
        <row r="4048">
          <cell r="A4048" t="str">
            <v>003000.SZ</v>
          </cell>
          <cell r="B4048" t="str">
            <v>劲仔食品</v>
          </cell>
          <cell r="C4048">
            <v>0</v>
          </cell>
          <cell r="D4048">
            <v>0</v>
          </cell>
          <cell r="E4048">
            <v>0</v>
          </cell>
          <cell r="F4048">
            <v>-46181.18</v>
          </cell>
          <cell r="G4048">
            <v>46181.18</v>
          </cell>
        </row>
        <row r="4049">
          <cell r="A4049" t="str">
            <v>003001.SZ</v>
          </cell>
          <cell r="B4049" t="str">
            <v>中岩大地</v>
          </cell>
          <cell r="C4049">
            <v>0</v>
          </cell>
          <cell r="D4049">
            <v>0</v>
          </cell>
          <cell r="E4049">
            <v>0</v>
          </cell>
          <cell r="F4049">
            <v>4271.88</v>
          </cell>
          <cell r="G4049">
            <v>-4271.88</v>
          </cell>
        </row>
        <row r="4050">
          <cell r="A4050" t="str">
            <v>603112.SH</v>
          </cell>
          <cell r="B4050" t="str">
            <v>华翔股份</v>
          </cell>
          <cell r="C4050">
            <v>0</v>
          </cell>
          <cell r="D4050">
            <v>0</v>
          </cell>
          <cell r="E4050">
            <v>0</v>
          </cell>
          <cell r="F4050">
            <v>-4112358.76</v>
          </cell>
          <cell r="G4050">
            <v>4112358.76</v>
          </cell>
        </row>
        <row r="4051">
          <cell r="A4051" t="str">
            <v>605358.SH</v>
          </cell>
          <cell r="B4051" t="str">
            <v>立昂微</v>
          </cell>
          <cell r="C4051">
            <v>0</v>
          </cell>
          <cell r="D4051">
            <v>0</v>
          </cell>
          <cell r="E4051">
            <v>0</v>
          </cell>
          <cell r="F4051">
            <v>340778.77</v>
          </cell>
          <cell r="G4051">
            <v>-340778.77</v>
          </cell>
        </row>
        <row r="4052">
          <cell r="A4052" t="str">
            <v>300885.SZ</v>
          </cell>
          <cell r="B4052" t="str">
            <v>海昌新材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</row>
        <row r="4053">
          <cell r="A4053" t="str">
            <v>688577.SH</v>
          </cell>
          <cell r="B4053" t="str">
            <v>浙海德曼</v>
          </cell>
          <cell r="C4053">
            <v>0</v>
          </cell>
          <cell r="D4053">
            <v>0</v>
          </cell>
          <cell r="E4053">
            <v>0</v>
          </cell>
          <cell r="F4053">
            <v>-8607.91</v>
          </cell>
          <cell r="G4053">
            <v>8607.91</v>
          </cell>
        </row>
        <row r="4054">
          <cell r="A4054" t="str">
            <v>300886.SZ</v>
          </cell>
          <cell r="B4054" t="str">
            <v>华业香料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</row>
        <row r="4055">
          <cell r="A4055" t="str">
            <v>688301.SH</v>
          </cell>
          <cell r="B4055" t="str">
            <v>奕瑞科技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</row>
        <row r="4056">
          <cell r="A4056" t="str">
            <v>300887.SZ</v>
          </cell>
          <cell r="B4056" t="str">
            <v>谱尼测试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</row>
        <row r="4057">
          <cell r="A4057" t="str">
            <v>300888.SZ</v>
          </cell>
          <cell r="B4057" t="str">
            <v>稳健医疗</v>
          </cell>
          <cell r="C4057">
            <v>0</v>
          </cell>
          <cell r="D4057">
            <v>0</v>
          </cell>
          <cell r="E4057">
            <v>0</v>
          </cell>
          <cell r="F4057">
            <v>-43392.23</v>
          </cell>
          <cell r="G4057">
            <v>43392.23</v>
          </cell>
        </row>
        <row r="4058">
          <cell r="A4058" t="str">
            <v>300889.SZ</v>
          </cell>
          <cell r="B4058" t="str">
            <v>爱克股份</v>
          </cell>
          <cell r="C4058">
            <v>0</v>
          </cell>
          <cell r="D4058">
            <v>0</v>
          </cell>
          <cell r="E4058">
            <v>0</v>
          </cell>
          <cell r="F4058">
            <v>-201548.96</v>
          </cell>
          <cell r="G4058">
            <v>201548.96</v>
          </cell>
        </row>
        <row r="4059">
          <cell r="A4059" t="str">
            <v>003002.SZ</v>
          </cell>
          <cell r="B4059" t="str">
            <v>壶化股份</v>
          </cell>
          <cell r="C4059">
            <v>0</v>
          </cell>
          <cell r="D4059">
            <v>0</v>
          </cell>
          <cell r="E4059">
            <v>0</v>
          </cell>
          <cell r="F4059">
            <v>-293868.38</v>
          </cell>
          <cell r="G4059">
            <v>293868.38</v>
          </cell>
        </row>
        <row r="4060">
          <cell r="A4060" t="str">
            <v>300890.SZ</v>
          </cell>
          <cell r="B4060" t="str">
            <v>翔丰华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</row>
        <row r="4061">
          <cell r="A4061" t="str">
            <v>300891.SZ</v>
          </cell>
          <cell r="B4061" t="str">
            <v>惠云钛业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</row>
        <row r="4062">
          <cell r="A4062" t="str">
            <v>688536.SH</v>
          </cell>
          <cell r="B4062" t="str">
            <v>思瑞浦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</row>
        <row r="4063">
          <cell r="A4063" t="str">
            <v>003003.SZ</v>
          </cell>
          <cell r="B4063" t="str">
            <v>天元股份</v>
          </cell>
          <cell r="C4063">
            <v>0</v>
          </cell>
          <cell r="D4063">
            <v>0</v>
          </cell>
          <cell r="E4063">
            <v>0</v>
          </cell>
          <cell r="F4063">
            <v>-1787.77</v>
          </cell>
          <cell r="G4063">
            <v>1787.77</v>
          </cell>
        </row>
        <row r="4064">
          <cell r="A4064" t="str">
            <v>003005.SZ</v>
          </cell>
          <cell r="B4064" t="str">
            <v>竞业达</v>
          </cell>
          <cell r="C4064">
            <v>0</v>
          </cell>
          <cell r="D4064">
            <v>0</v>
          </cell>
          <cell r="E4064">
            <v>0</v>
          </cell>
          <cell r="F4064">
            <v>209020.98</v>
          </cell>
          <cell r="G4064">
            <v>-209020.98</v>
          </cell>
        </row>
        <row r="4065">
          <cell r="A4065" t="str">
            <v>003006.SZ</v>
          </cell>
          <cell r="B4065" t="str">
            <v>百亚股份</v>
          </cell>
          <cell r="C4065">
            <v>0</v>
          </cell>
          <cell r="D4065">
            <v>0</v>
          </cell>
          <cell r="E4065">
            <v>0</v>
          </cell>
          <cell r="F4065">
            <v>56681</v>
          </cell>
          <cell r="G4065">
            <v>-56681</v>
          </cell>
        </row>
        <row r="4066">
          <cell r="A4066" t="str">
            <v>605050.SH</v>
          </cell>
          <cell r="B4066" t="str">
            <v>福然德</v>
          </cell>
          <cell r="C4066">
            <v>0</v>
          </cell>
          <cell r="D4066">
            <v>0</v>
          </cell>
          <cell r="E4066">
            <v>0</v>
          </cell>
          <cell r="F4066">
            <v>-68803.88</v>
          </cell>
          <cell r="G4066">
            <v>68803.88</v>
          </cell>
        </row>
        <row r="4067">
          <cell r="A4067" t="str">
            <v>605116.SH</v>
          </cell>
          <cell r="B4067" t="str">
            <v>奥锐特</v>
          </cell>
          <cell r="C4067">
            <v>0</v>
          </cell>
          <cell r="D4067">
            <v>0</v>
          </cell>
          <cell r="E4067">
            <v>0</v>
          </cell>
          <cell r="F4067">
            <v>-325040.35</v>
          </cell>
          <cell r="G4067">
            <v>325040.35</v>
          </cell>
        </row>
        <row r="4068">
          <cell r="A4068" t="str">
            <v>300892.SZ</v>
          </cell>
          <cell r="B4068" t="str">
            <v>品渥食品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</row>
        <row r="4069">
          <cell r="A4069" t="str">
            <v>688127.SH</v>
          </cell>
          <cell r="B4069" t="str">
            <v>蓝特光学</v>
          </cell>
          <cell r="C4069">
            <v>0</v>
          </cell>
          <cell r="D4069">
            <v>0</v>
          </cell>
          <cell r="E4069">
            <v>0</v>
          </cell>
          <cell r="F4069">
            <v>46903.07</v>
          </cell>
          <cell r="G4069">
            <v>-46903.07</v>
          </cell>
        </row>
        <row r="4070">
          <cell r="A4070" t="str">
            <v>688156.SH</v>
          </cell>
          <cell r="B4070" t="str">
            <v>路德环境</v>
          </cell>
          <cell r="C4070">
            <v>0</v>
          </cell>
          <cell r="D4070">
            <v>0</v>
          </cell>
          <cell r="E4070">
            <v>0</v>
          </cell>
          <cell r="F4070">
            <v>1064262.19</v>
          </cell>
          <cell r="G4070">
            <v>-1064262.19</v>
          </cell>
        </row>
        <row r="4071">
          <cell r="A4071" t="str">
            <v>605369.SH</v>
          </cell>
          <cell r="B4071" t="str">
            <v>拱东医疗</v>
          </cell>
          <cell r="C4071">
            <v>0</v>
          </cell>
          <cell r="D4071">
            <v>0</v>
          </cell>
          <cell r="E4071">
            <v>0</v>
          </cell>
          <cell r="F4071">
            <v>10222844.54</v>
          </cell>
          <cell r="G4071">
            <v>-10222844.54</v>
          </cell>
        </row>
        <row r="4072">
          <cell r="A4072" t="str">
            <v>688526.SH</v>
          </cell>
          <cell r="B4072" t="str">
            <v>科前生物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</row>
        <row r="4073">
          <cell r="A4073" t="str">
            <v>605198.SH</v>
          </cell>
          <cell r="B4073" t="str">
            <v>德利股份</v>
          </cell>
          <cell r="C4073">
            <v>0</v>
          </cell>
          <cell r="D4073">
            <v>0</v>
          </cell>
          <cell r="E4073">
            <v>0</v>
          </cell>
          <cell r="F4073">
            <v>-1072.63</v>
          </cell>
          <cell r="G4073">
            <v>1072.63</v>
          </cell>
        </row>
        <row r="4074">
          <cell r="A4074" t="str">
            <v>003009.SZ</v>
          </cell>
          <cell r="B4074" t="str">
            <v>中天火箭</v>
          </cell>
          <cell r="C4074">
            <v>0</v>
          </cell>
          <cell r="D4074">
            <v>0</v>
          </cell>
          <cell r="E4074">
            <v>0</v>
          </cell>
          <cell r="F4074">
            <v>-235556.24</v>
          </cell>
          <cell r="G4074">
            <v>235556.24</v>
          </cell>
        </row>
        <row r="4075">
          <cell r="A4075" t="str">
            <v>300893.SZ</v>
          </cell>
          <cell r="B4075" t="str">
            <v>松原股份</v>
          </cell>
          <cell r="C4075">
            <v>0</v>
          </cell>
          <cell r="D4075">
            <v>0</v>
          </cell>
          <cell r="E4075">
            <v>0</v>
          </cell>
          <cell r="F4075">
            <v>-63909.36</v>
          </cell>
          <cell r="G4075">
            <v>63909.36</v>
          </cell>
        </row>
        <row r="4076">
          <cell r="A4076" t="str">
            <v>300895.SZ</v>
          </cell>
          <cell r="B4076" t="str">
            <v>铜牛信息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</row>
        <row r="4077">
          <cell r="A4077" t="str">
            <v>605111.SH</v>
          </cell>
          <cell r="B4077" t="str">
            <v>新洁能</v>
          </cell>
          <cell r="C4077">
            <v>0</v>
          </cell>
          <cell r="D4077">
            <v>0</v>
          </cell>
          <cell r="E4077">
            <v>0</v>
          </cell>
          <cell r="F4077">
            <v>197689.32</v>
          </cell>
          <cell r="G4077">
            <v>-197689.32</v>
          </cell>
        </row>
        <row r="4078">
          <cell r="A4078" t="str">
            <v>688595.SH</v>
          </cell>
          <cell r="B4078" t="str">
            <v>芯海科技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</row>
        <row r="4079">
          <cell r="A4079" t="str">
            <v>003010.SZ</v>
          </cell>
          <cell r="B4079" t="str">
            <v>若羽臣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</row>
        <row r="4080">
          <cell r="A4080" t="str">
            <v>601187.SH</v>
          </cell>
          <cell r="B4080" t="str">
            <v>厦门银行</v>
          </cell>
          <cell r="C4080">
            <v>0</v>
          </cell>
          <cell r="D4080">
            <v>0</v>
          </cell>
          <cell r="E4080">
            <v>0</v>
          </cell>
          <cell r="F4080">
            <v>-533000</v>
          </cell>
          <cell r="G4080">
            <v>533000</v>
          </cell>
        </row>
        <row r="4081">
          <cell r="A4081" t="str">
            <v>605218.SH</v>
          </cell>
          <cell r="B4081" t="str">
            <v>伟时电子</v>
          </cell>
          <cell r="C4081">
            <v>0</v>
          </cell>
          <cell r="D4081">
            <v>0</v>
          </cell>
          <cell r="E4081">
            <v>0</v>
          </cell>
          <cell r="F4081">
            <v>228911.87</v>
          </cell>
          <cell r="G4081">
            <v>-228911.87</v>
          </cell>
        </row>
        <row r="4082">
          <cell r="A4082" t="str">
            <v>688585.SH</v>
          </cell>
          <cell r="B4082" t="str">
            <v>上纬新材</v>
          </cell>
          <cell r="C4082">
            <v>0</v>
          </cell>
          <cell r="D4082">
            <v>0</v>
          </cell>
          <cell r="E4082">
            <v>0</v>
          </cell>
          <cell r="F4082">
            <v>23186.12</v>
          </cell>
          <cell r="G4082">
            <v>-23186.12</v>
          </cell>
        </row>
        <row r="4083">
          <cell r="A4083" t="str">
            <v>688013.SH</v>
          </cell>
          <cell r="B4083" t="str">
            <v>天臣医疗</v>
          </cell>
          <cell r="C4083">
            <v>0</v>
          </cell>
          <cell r="D4083">
            <v>0</v>
          </cell>
          <cell r="E4083">
            <v>0</v>
          </cell>
          <cell r="F4083">
            <v>520234.8</v>
          </cell>
          <cell r="G4083">
            <v>-520234.8</v>
          </cell>
        </row>
        <row r="4084">
          <cell r="A4084" t="str">
            <v>300896.SZ</v>
          </cell>
          <cell r="B4084" t="str">
            <v>爱美客</v>
          </cell>
          <cell r="C4084">
            <v>0</v>
          </cell>
          <cell r="D4084">
            <v>0</v>
          </cell>
          <cell r="E4084">
            <v>0</v>
          </cell>
          <cell r="F4084">
            <v>-12870.35</v>
          </cell>
          <cell r="G4084">
            <v>12870.35</v>
          </cell>
        </row>
        <row r="4085">
          <cell r="A4085" t="str">
            <v>605018.SH</v>
          </cell>
          <cell r="B4085" t="str">
            <v>长华股份</v>
          </cell>
          <cell r="C4085">
            <v>0</v>
          </cell>
          <cell r="D4085">
            <v>0</v>
          </cell>
          <cell r="E4085">
            <v>0</v>
          </cell>
          <cell r="F4085">
            <v>162852.58</v>
          </cell>
          <cell r="G4085">
            <v>-162852.58</v>
          </cell>
        </row>
        <row r="4086">
          <cell r="A4086" t="str">
            <v>605136.SH</v>
          </cell>
          <cell r="B4086" t="str">
            <v>丽人丽妆</v>
          </cell>
          <cell r="C4086">
            <v>0</v>
          </cell>
          <cell r="D4086">
            <v>0</v>
          </cell>
          <cell r="E4086">
            <v>0</v>
          </cell>
          <cell r="F4086">
            <v>-101533.88</v>
          </cell>
          <cell r="G4086">
            <v>101533.88</v>
          </cell>
        </row>
        <row r="4087">
          <cell r="A4087" t="str">
            <v>688093.SH</v>
          </cell>
          <cell r="B4087" t="str">
            <v>世华科技</v>
          </cell>
          <cell r="C4087">
            <v>0</v>
          </cell>
          <cell r="D4087">
            <v>0</v>
          </cell>
          <cell r="E4087">
            <v>0</v>
          </cell>
          <cell r="F4087">
            <v>-1011168.99</v>
          </cell>
          <cell r="G4087">
            <v>1011168.99</v>
          </cell>
        </row>
        <row r="4088">
          <cell r="A4088" t="str">
            <v>003007.SZ</v>
          </cell>
          <cell r="B4088" t="str">
            <v>直真科技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</row>
        <row r="4089">
          <cell r="A4089" t="str">
            <v>605099.SH</v>
          </cell>
          <cell r="B4089" t="str">
            <v>共创草坪</v>
          </cell>
          <cell r="C4089">
            <v>0</v>
          </cell>
          <cell r="D4089">
            <v>0</v>
          </cell>
          <cell r="E4089">
            <v>0</v>
          </cell>
          <cell r="F4089">
            <v>-108053.11</v>
          </cell>
          <cell r="G4089">
            <v>108053.11</v>
          </cell>
        </row>
        <row r="4090">
          <cell r="A4090" t="str">
            <v>003008.SZ</v>
          </cell>
          <cell r="B4090" t="str">
            <v>开普检测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</row>
        <row r="4091">
          <cell r="A4091" t="str">
            <v>300897.SZ</v>
          </cell>
          <cell r="B4091" t="str">
            <v>山科智能</v>
          </cell>
          <cell r="C4091">
            <v>0</v>
          </cell>
          <cell r="D4091">
            <v>0</v>
          </cell>
          <cell r="E4091">
            <v>0</v>
          </cell>
          <cell r="F4091">
            <v>42417.25</v>
          </cell>
          <cell r="G4091">
            <v>-42417.25</v>
          </cell>
        </row>
        <row r="4092">
          <cell r="A4092" t="str">
            <v>605336.SH</v>
          </cell>
          <cell r="B4092" t="str">
            <v>帅丰电器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</row>
        <row r="4093">
          <cell r="A4093" t="str">
            <v>605338.SH</v>
          </cell>
          <cell r="B4093" t="str">
            <v>巴比食品</v>
          </cell>
          <cell r="C4093">
            <v>0</v>
          </cell>
          <cell r="D4093">
            <v>0</v>
          </cell>
          <cell r="E4093">
            <v>0</v>
          </cell>
          <cell r="F4093">
            <v>1278.12</v>
          </cell>
          <cell r="G4093">
            <v>-1278.12</v>
          </cell>
        </row>
        <row r="4094">
          <cell r="A4094" t="str">
            <v>688330.SH</v>
          </cell>
          <cell r="B4094" t="str">
            <v>宏力达</v>
          </cell>
          <cell r="C4094">
            <v>0</v>
          </cell>
          <cell r="D4094">
            <v>0</v>
          </cell>
          <cell r="E4094">
            <v>0</v>
          </cell>
          <cell r="F4094">
            <v>77983.4</v>
          </cell>
          <cell r="G4094">
            <v>-77983.4</v>
          </cell>
        </row>
        <row r="4095">
          <cell r="A4095" t="str">
            <v>003011.SZ</v>
          </cell>
          <cell r="B4095" t="str">
            <v>海象新材</v>
          </cell>
          <cell r="C4095">
            <v>0</v>
          </cell>
          <cell r="D4095">
            <v>0</v>
          </cell>
          <cell r="E4095">
            <v>0</v>
          </cell>
          <cell r="F4095">
            <v>-46431.48</v>
          </cell>
          <cell r="G4095">
            <v>46431.48</v>
          </cell>
        </row>
        <row r="4096">
          <cell r="A4096" t="str">
            <v>300999.SZ</v>
          </cell>
          <cell r="B4096" t="str">
            <v>金龙鱼</v>
          </cell>
          <cell r="C4096">
            <v>0</v>
          </cell>
          <cell r="D4096">
            <v>0</v>
          </cell>
          <cell r="E4096">
            <v>0</v>
          </cell>
          <cell r="F4096">
            <v>-23478000</v>
          </cell>
          <cell r="G4096">
            <v>23478000</v>
          </cell>
        </row>
        <row r="4097">
          <cell r="A4097" t="str">
            <v>688386.SH</v>
          </cell>
          <cell r="B4097" t="str">
            <v>泛亚微透</v>
          </cell>
          <cell r="C4097">
            <v>0</v>
          </cell>
          <cell r="D4097">
            <v>0</v>
          </cell>
          <cell r="E4097">
            <v>0</v>
          </cell>
          <cell r="F4097">
            <v>25705.24</v>
          </cell>
          <cell r="G4097">
            <v>-25705.24</v>
          </cell>
        </row>
        <row r="4098">
          <cell r="A4098" t="str">
            <v>003012.SZ</v>
          </cell>
          <cell r="B4098" t="str">
            <v>东鹏控股</v>
          </cell>
          <cell r="C4098">
            <v>0</v>
          </cell>
          <cell r="D4098">
            <v>0</v>
          </cell>
          <cell r="E4098">
            <v>0</v>
          </cell>
          <cell r="F4098">
            <v>14713.82</v>
          </cell>
          <cell r="G4098">
            <v>-14713.82</v>
          </cell>
        </row>
        <row r="4099">
          <cell r="A4099" t="str">
            <v>300898.SZ</v>
          </cell>
          <cell r="B4099" t="str">
            <v>熊猫乳品</v>
          </cell>
          <cell r="C4099">
            <v>0</v>
          </cell>
          <cell r="D4099">
            <v>0</v>
          </cell>
          <cell r="E4099">
            <v>0</v>
          </cell>
          <cell r="F4099">
            <v>28155.34</v>
          </cell>
          <cell r="G4099">
            <v>-28155.34</v>
          </cell>
        </row>
        <row r="4100">
          <cell r="A4100" t="str">
            <v>300899.SZ</v>
          </cell>
          <cell r="B4100" t="str">
            <v>上海凯鑫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</row>
        <row r="4101">
          <cell r="A4101" t="str">
            <v>601568.SH</v>
          </cell>
          <cell r="B4101" t="str">
            <v>北元集团</v>
          </cell>
          <cell r="C4101">
            <v>0</v>
          </cell>
          <cell r="D4101">
            <v>0</v>
          </cell>
          <cell r="E4101">
            <v>0</v>
          </cell>
          <cell r="F4101">
            <v>427267.88</v>
          </cell>
          <cell r="G4101">
            <v>-427267.88</v>
          </cell>
        </row>
        <row r="4102">
          <cell r="A4102" t="str">
            <v>605058.SH</v>
          </cell>
          <cell r="B4102" t="str">
            <v>澳弘电子</v>
          </cell>
          <cell r="C4102">
            <v>0</v>
          </cell>
          <cell r="D4102">
            <v>0</v>
          </cell>
          <cell r="E4102">
            <v>0</v>
          </cell>
          <cell r="F4102">
            <v>-147708.73</v>
          </cell>
          <cell r="G4102">
            <v>147708.73</v>
          </cell>
        </row>
        <row r="4103">
          <cell r="A4103" t="str">
            <v>688788.SH</v>
          </cell>
          <cell r="B4103" t="str">
            <v>科思科技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</row>
        <row r="4104">
          <cell r="A4104" t="str">
            <v>003015.SZ</v>
          </cell>
          <cell r="B4104" t="str">
            <v>日久光电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</row>
        <row r="4105">
          <cell r="A4105" t="str">
            <v>003013.SZ</v>
          </cell>
          <cell r="B4105" t="str">
            <v>地铁设计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</row>
        <row r="4106">
          <cell r="A4106" t="str">
            <v>688129.SH</v>
          </cell>
          <cell r="B4106" t="str">
            <v>东来技术</v>
          </cell>
          <cell r="C4106">
            <v>0</v>
          </cell>
          <cell r="D4106">
            <v>0</v>
          </cell>
          <cell r="E4106">
            <v>0</v>
          </cell>
          <cell r="F4106">
            <v>73497.46</v>
          </cell>
          <cell r="G4106">
            <v>-73497.46</v>
          </cell>
        </row>
        <row r="4107">
          <cell r="A4107" t="str">
            <v>688179.SH</v>
          </cell>
          <cell r="B4107" t="str">
            <v>阿拉丁</v>
          </cell>
          <cell r="C4107">
            <v>0</v>
          </cell>
          <cell r="D4107">
            <v>0</v>
          </cell>
          <cell r="E4107">
            <v>0</v>
          </cell>
          <cell r="F4107">
            <v>-44540.11</v>
          </cell>
          <cell r="G4107">
            <v>44540.11</v>
          </cell>
        </row>
        <row r="4108">
          <cell r="A4108" t="str">
            <v>003016.SZ</v>
          </cell>
          <cell r="B4108" t="str">
            <v>欣贺股份</v>
          </cell>
          <cell r="C4108">
            <v>0</v>
          </cell>
          <cell r="D4108">
            <v>0</v>
          </cell>
          <cell r="E4108">
            <v>0</v>
          </cell>
          <cell r="F4108">
            <v>9627.79</v>
          </cell>
          <cell r="G4108">
            <v>-9627.79</v>
          </cell>
        </row>
        <row r="4109">
          <cell r="A4109" t="str">
            <v>300900.SZ</v>
          </cell>
          <cell r="B4109" t="str">
            <v>广联航空</v>
          </cell>
          <cell r="C4109">
            <v>0</v>
          </cell>
          <cell r="D4109">
            <v>0</v>
          </cell>
          <cell r="E4109">
            <v>0</v>
          </cell>
          <cell r="F4109">
            <v>-306</v>
          </cell>
          <cell r="G4109">
            <v>306</v>
          </cell>
        </row>
        <row r="4110">
          <cell r="A4110" t="str">
            <v>300901.SZ</v>
          </cell>
          <cell r="B4110" t="str">
            <v>中胤时尚</v>
          </cell>
          <cell r="C4110">
            <v>0</v>
          </cell>
          <cell r="D4110">
            <v>0</v>
          </cell>
          <cell r="E4110">
            <v>0</v>
          </cell>
          <cell r="F4110">
            <v>6457.88</v>
          </cell>
          <cell r="G4110">
            <v>-6457.88</v>
          </cell>
        </row>
        <row r="4111">
          <cell r="A4111" t="str">
            <v>689009.SH</v>
          </cell>
          <cell r="B4111" t="str">
            <v>九号公司</v>
          </cell>
          <cell r="C4111">
            <v>0</v>
          </cell>
          <cell r="D4111">
            <v>0</v>
          </cell>
          <cell r="E4111">
            <v>0</v>
          </cell>
          <cell r="F4111">
            <v>-64028.1</v>
          </cell>
          <cell r="G4111">
            <v>64028.1</v>
          </cell>
        </row>
        <row r="4112">
          <cell r="A4112" t="str">
            <v>688133.SH</v>
          </cell>
          <cell r="B4112" t="str">
            <v>泰坦科技</v>
          </cell>
          <cell r="C4112">
            <v>0</v>
          </cell>
          <cell r="D4112">
            <v>0</v>
          </cell>
          <cell r="E4112">
            <v>0</v>
          </cell>
          <cell r="F4112">
            <v>-12625.15</v>
          </cell>
          <cell r="G4112">
            <v>12625.15</v>
          </cell>
        </row>
        <row r="4113">
          <cell r="A4113" t="str">
            <v>688221.SH</v>
          </cell>
          <cell r="B4113" t="str">
            <v>前沿生物</v>
          </cell>
          <cell r="C4113">
            <v>0</v>
          </cell>
          <cell r="D4113">
            <v>0</v>
          </cell>
          <cell r="E4113">
            <v>0</v>
          </cell>
          <cell r="F4113">
            <v>3402.56</v>
          </cell>
          <cell r="G4113">
            <v>-3402.56</v>
          </cell>
        </row>
        <row r="4114">
          <cell r="A4114" t="str">
            <v>300902.SZ</v>
          </cell>
          <cell r="B4114" t="str">
            <v>国安达</v>
          </cell>
          <cell r="C4114">
            <v>0</v>
          </cell>
          <cell r="D4114">
            <v>0</v>
          </cell>
          <cell r="E4114">
            <v>0</v>
          </cell>
          <cell r="F4114">
            <v>19881.83</v>
          </cell>
          <cell r="G4114">
            <v>-19881.83</v>
          </cell>
        </row>
        <row r="4115">
          <cell r="A4115" t="str">
            <v>003017.SZ</v>
          </cell>
          <cell r="B4115" t="str">
            <v>大洋生物</v>
          </cell>
          <cell r="C4115">
            <v>0</v>
          </cell>
          <cell r="D4115">
            <v>0</v>
          </cell>
          <cell r="E4115">
            <v>0</v>
          </cell>
          <cell r="F4115">
            <v>309439.22</v>
          </cell>
          <cell r="G4115">
            <v>-309439.22</v>
          </cell>
        </row>
        <row r="4116">
          <cell r="A4116" t="str">
            <v>605169.SH</v>
          </cell>
          <cell r="B4116" t="str">
            <v>洪通燃气</v>
          </cell>
          <cell r="C4116">
            <v>0</v>
          </cell>
          <cell r="D4116">
            <v>0</v>
          </cell>
          <cell r="E4116">
            <v>0</v>
          </cell>
          <cell r="F4116">
            <v>71041.28</v>
          </cell>
          <cell r="G4116">
            <v>-71041.28</v>
          </cell>
        </row>
        <row r="4117">
          <cell r="A4117" t="str">
            <v>601995.SH</v>
          </cell>
          <cell r="B4117" t="str">
            <v>中金公司</v>
          </cell>
          <cell r="C4117">
            <v>0</v>
          </cell>
          <cell r="D4117">
            <v>0</v>
          </cell>
          <cell r="E4117">
            <v>0</v>
          </cell>
          <cell r="F4117">
            <v>3570832</v>
          </cell>
          <cell r="G4117">
            <v>-3570832</v>
          </cell>
        </row>
        <row r="4118">
          <cell r="A4118" t="str">
            <v>300903.SZ</v>
          </cell>
          <cell r="B4118" t="str">
            <v>科翔股份</v>
          </cell>
          <cell r="C4118">
            <v>0</v>
          </cell>
          <cell r="D4118">
            <v>0</v>
          </cell>
          <cell r="E4118">
            <v>0</v>
          </cell>
          <cell r="F4118">
            <v>-2148170.86</v>
          </cell>
          <cell r="G4118">
            <v>2148170.86</v>
          </cell>
        </row>
        <row r="4119">
          <cell r="A4119" t="str">
            <v>688529.SH</v>
          </cell>
          <cell r="B4119" t="str">
            <v>豪森股份</v>
          </cell>
          <cell r="C4119">
            <v>0</v>
          </cell>
          <cell r="D4119">
            <v>0</v>
          </cell>
          <cell r="E4119">
            <v>0</v>
          </cell>
          <cell r="F4119">
            <v>-41510.01</v>
          </cell>
          <cell r="G4119">
            <v>41510.01</v>
          </cell>
        </row>
        <row r="4120">
          <cell r="A4120" t="str">
            <v>003018.SZ</v>
          </cell>
          <cell r="B4120" t="str">
            <v>金富科技</v>
          </cell>
          <cell r="C4120">
            <v>0</v>
          </cell>
          <cell r="D4120">
            <v>0</v>
          </cell>
          <cell r="E4120">
            <v>0</v>
          </cell>
          <cell r="F4120">
            <v>7126.94</v>
          </cell>
          <cell r="G4120">
            <v>-7126.94</v>
          </cell>
        </row>
        <row r="4121">
          <cell r="A4121" t="str">
            <v>605007.SH</v>
          </cell>
          <cell r="B4121" t="str">
            <v>五洲特纸</v>
          </cell>
          <cell r="C4121">
            <v>0</v>
          </cell>
          <cell r="D4121">
            <v>0</v>
          </cell>
          <cell r="E4121">
            <v>0</v>
          </cell>
          <cell r="F4121">
            <v>138485.57</v>
          </cell>
          <cell r="G4121">
            <v>-138485.57</v>
          </cell>
        </row>
        <row r="4122">
          <cell r="A4122" t="str">
            <v>300905.SZ</v>
          </cell>
          <cell r="B4122" t="str">
            <v>宝丽迪</v>
          </cell>
          <cell r="C4122">
            <v>0</v>
          </cell>
          <cell r="D4122">
            <v>0</v>
          </cell>
          <cell r="E4122">
            <v>0</v>
          </cell>
          <cell r="F4122">
            <v>55843.36</v>
          </cell>
          <cell r="G4122">
            <v>-55843.36</v>
          </cell>
        </row>
        <row r="4123">
          <cell r="A4123" t="str">
            <v>688135.SH</v>
          </cell>
          <cell r="B4123" t="str">
            <v>利扬芯片</v>
          </cell>
          <cell r="C4123">
            <v>0</v>
          </cell>
          <cell r="D4123">
            <v>0</v>
          </cell>
          <cell r="E4123">
            <v>0</v>
          </cell>
          <cell r="F4123">
            <v>4101702.69</v>
          </cell>
          <cell r="G4123">
            <v>-4101702.69</v>
          </cell>
        </row>
        <row r="4124">
          <cell r="A4124" t="str">
            <v>688057.SH</v>
          </cell>
          <cell r="B4124" t="str">
            <v>金达莱</v>
          </cell>
          <cell r="C4124">
            <v>0</v>
          </cell>
          <cell r="D4124">
            <v>0</v>
          </cell>
          <cell r="E4124">
            <v>0</v>
          </cell>
          <cell r="F4124">
            <v>492055.4</v>
          </cell>
          <cell r="G4124">
            <v>-492055.4</v>
          </cell>
        </row>
        <row r="4125">
          <cell r="A4125" t="str">
            <v>688160.SH</v>
          </cell>
          <cell r="B4125" t="str">
            <v>步科股份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</row>
        <row r="4126">
          <cell r="A4126" t="str">
            <v>300906.SZ</v>
          </cell>
          <cell r="B4126" t="str">
            <v>日月明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</row>
        <row r="4127">
          <cell r="A4127" t="str">
            <v>003019.SZ</v>
          </cell>
          <cell r="B4127" t="str">
            <v>宸展光电</v>
          </cell>
          <cell r="C4127">
            <v>0</v>
          </cell>
          <cell r="D4127">
            <v>0</v>
          </cell>
          <cell r="E4127">
            <v>0</v>
          </cell>
          <cell r="F4127">
            <v>1294.26</v>
          </cell>
          <cell r="G4127">
            <v>-1294.26</v>
          </cell>
        </row>
        <row r="4128">
          <cell r="A4128" t="str">
            <v>300884.SZ</v>
          </cell>
          <cell r="B4128" t="str">
            <v>狄耐克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</row>
        <row r="4129">
          <cell r="A4129" t="str">
            <v>688219.SH</v>
          </cell>
          <cell r="B4129" t="str">
            <v>会通股份</v>
          </cell>
          <cell r="C4129">
            <v>0</v>
          </cell>
          <cell r="D4129">
            <v>0</v>
          </cell>
          <cell r="E4129">
            <v>0</v>
          </cell>
          <cell r="F4129">
            <v>109236.1</v>
          </cell>
          <cell r="G4129">
            <v>-109236.1</v>
          </cell>
        </row>
        <row r="4130">
          <cell r="A4130" t="str">
            <v>605266.SH</v>
          </cell>
          <cell r="B4130" t="str">
            <v>健之佳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</row>
        <row r="4131">
          <cell r="A4131" t="str">
            <v>300907.SZ</v>
          </cell>
          <cell r="B4131" t="str">
            <v>康平科技</v>
          </cell>
          <cell r="C4131">
            <v>0</v>
          </cell>
          <cell r="D4131">
            <v>0</v>
          </cell>
          <cell r="E4131">
            <v>0</v>
          </cell>
          <cell r="F4131">
            <v>7315.19</v>
          </cell>
          <cell r="G4131">
            <v>-7315.19</v>
          </cell>
        </row>
        <row r="4132">
          <cell r="A4132" t="str">
            <v>300908.SZ</v>
          </cell>
          <cell r="B4132" t="str">
            <v>仲景食品</v>
          </cell>
          <cell r="C4132">
            <v>0</v>
          </cell>
          <cell r="D4132">
            <v>0</v>
          </cell>
          <cell r="E4132">
            <v>0</v>
          </cell>
          <cell r="F4132">
            <v>-512828.15</v>
          </cell>
          <cell r="G4132">
            <v>512828.15</v>
          </cell>
        </row>
        <row r="4133">
          <cell r="A4133" t="str">
            <v>300909.SZ</v>
          </cell>
          <cell r="B4133" t="str">
            <v>汇创达</v>
          </cell>
          <cell r="C4133">
            <v>0</v>
          </cell>
          <cell r="D4133">
            <v>0</v>
          </cell>
          <cell r="E4133">
            <v>0</v>
          </cell>
          <cell r="F4133">
            <v>-278844.01</v>
          </cell>
          <cell r="G4133">
            <v>278844.01</v>
          </cell>
        </row>
        <row r="4134">
          <cell r="A4134" t="str">
            <v>688777.SH</v>
          </cell>
          <cell r="B4134" t="str">
            <v>中控技术</v>
          </cell>
          <cell r="C4134">
            <v>0</v>
          </cell>
          <cell r="D4134">
            <v>0</v>
          </cell>
          <cell r="E4134">
            <v>0</v>
          </cell>
          <cell r="F4134">
            <v>365144.39</v>
          </cell>
          <cell r="G4134">
            <v>-365144.39</v>
          </cell>
        </row>
        <row r="4135">
          <cell r="A4135" t="str">
            <v>003020.SZ</v>
          </cell>
          <cell r="B4135" t="str">
            <v>立方制药</v>
          </cell>
          <cell r="C4135">
            <v>0</v>
          </cell>
          <cell r="D4135">
            <v>0</v>
          </cell>
          <cell r="E4135">
            <v>0</v>
          </cell>
          <cell r="F4135">
            <v>-24210.77</v>
          </cell>
          <cell r="G4135">
            <v>24210.77</v>
          </cell>
        </row>
        <row r="4136">
          <cell r="A4136" t="str">
            <v>605068.SH</v>
          </cell>
          <cell r="B4136" t="str">
            <v>明新旭腾</v>
          </cell>
          <cell r="C4136">
            <v>0</v>
          </cell>
          <cell r="D4136">
            <v>0</v>
          </cell>
          <cell r="E4136">
            <v>0</v>
          </cell>
          <cell r="F4136">
            <v>-52001.85</v>
          </cell>
          <cell r="G4136">
            <v>52001.85</v>
          </cell>
        </row>
        <row r="4137">
          <cell r="A4137" t="str">
            <v>605177.SH</v>
          </cell>
          <cell r="B4137" t="str">
            <v>东亚药业</v>
          </cell>
          <cell r="C4137">
            <v>0</v>
          </cell>
          <cell r="D4137">
            <v>0</v>
          </cell>
          <cell r="E4137">
            <v>0</v>
          </cell>
          <cell r="F4137">
            <v>-650403.8</v>
          </cell>
          <cell r="G4137">
            <v>650403.8</v>
          </cell>
        </row>
        <row r="4138">
          <cell r="A4138" t="str">
            <v>003004.SZ</v>
          </cell>
          <cell r="B4138" t="str">
            <v>声迅股份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</row>
        <row r="4139">
          <cell r="A4139" t="str">
            <v>300910.SZ</v>
          </cell>
          <cell r="B4139" t="str">
            <v>瑞丰新材</v>
          </cell>
          <cell r="C4139">
            <v>0</v>
          </cell>
          <cell r="D4139">
            <v>0</v>
          </cell>
          <cell r="E4139">
            <v>0</v>
          </cell>
          <cell r="F4139">
            <v>5793.86</v>
          </cell>
          <cell r="G4139">
            <v>-5793.86</v>
          </cell>
        </row>
        <row r="4140">
          <cell r="A4140" t="str">
            <v>688578.SH</v>
          </cell>
          <cell r="B4140" t="str">
            <v>艾力斯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</row>
        <row r="4141">
          <cell r="A4141" t="str">
            <v>605258.SH</v>
          </cell>
          <cell r="B4141" t="str">
            <v>协和电子</v>
          </cell>
          <cell r="C4141">
            <v>0</v>
          </cell>
          <cell r="D4141">
            <v>0</v>
          </cell>
          <cell r="E4141">
            <v>0</v>
          </cell>
          <cell r="F4141">
            <v>-659523.92</v>
          </cell>
          <cell r="G4141">
            <v>659523.92</v>
          </cell>
        </row>
        <row r="4142">
          <cell r="A4142" t="str">
            <v>300911.SZ</v>
          </cell>
          <cell r="B4142" t="str">
            <v>亿田智能</v>
          </cell>
          <cell r="C4142">
            <v>0</v>
          </cell>
          <cell r="D4142">
            <v>0</v>
          </cell>
          <cell r="E4142">
            <v>0</v>
          </cell>
          <cell r="F4142">
            <v>-5483.8</v>
          </cell>
          <cell r="G4142">
            <v>5483.8</v>
          </cell>
        </row>
        <row r="4143">
          <cell r="A4143" t="str">
            <v>688557.SH</v>
          </cell>
          <cell r="B4143" t="str">
            <v>兰剑智能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</row>
        <row r="4144">
          <cell r="A4144" t="str">
            <v>300912.SZ</v>
          </cell>
          <cell r="B4144" t="str">
            <v>凯龙高科</v>
          </cell>
          <cell r="C4144">
            <v>0</v>
          </cell>
          <cell r="D4144">
            <v>0</v>
          </cell>
          <cell r="E4144">
            <v>0</v>
          </cell>
          <cell r="F4144">
            <v>50672.18</v>
          </cell>
          <cell r="G4144">
            <v>-50672.18</v>
          </cell>
        </row>
        <row r="4145">
          <cell r="A4145" t="str">
            <v>003021.SZ</v>
          </cell>
          <cell r="B4145" t="str">
            <v>兆威机电</v>
          </cell>
          <cell r="C4145">
            <v>0</v>
          </cell>
          <cell r="D4145">
            <v>0</v>
          </cell>
          <cell r="E4145">
            <v>0</v>
          </cell>
          <cell r="F4145">
            <v>45762.52</v>
          </cell>
          <cell r="G4145">
            <v>-45762.52</v>
          </cell>
        </row>
        <row r="4146">
          <cell r="A4146" t="str">
            <v>601686.SH</v>
          </cell>
          <cell r="B4146" t="str">
            <v>友发集团</v>
          </cell>
          <cell r="C4146">
            <v>0</v>
          </cell>
          <cell r="D4146">
            <v>0</v>
          </cell>
          <cell r="E4146">
            <v>0</v>
          </cell>
          <cell r="F4146">
            <v>-6850.6</v>
          </cell>
          <cell r="G4146">
            <v>6850.6</v>
          </cell>
        </row>
        <row r="4147">
          <cell r="A4147" t="str">
            <v>688590.SH</v>
          </cell>
          <cell r="B4147" t="str">
            <v>新致软件</v>
          </cell>
          <cell r="C4147">
            <v>0</v>
          </cell>
          <cell r="D4147">
            <v>0</v>
          </cell>
          <cell r="E4147">
            <v>0</v>
          </cell>
          <cell r="F4147">
            <v>148.88</v>
          </cell>
          <cell r="G4147">
            <v>-148.88</v>
          </cell>
        </row>
        <row r="4148">
          <cell r="A4148" t="str">
            <v>003022.SZ</v>
          </cell>
          <cell r="B4148" t="str">
            <v>联泓新科</v>
          </cell>
          <cell r="C4148">
            <v>0</v>
          </cell>
          <cell r="D4148">
            <v>0</v>
          </cell>
          <cell r="E4148">
            <v>0</v>
          </cell>
          <cell r="F4148">
            <v>22123190.72</v>
          </cell>
          <cell r="G4148">
            <v>-22123190.72</v>
          </cell>
        </row>
        <row r="4149">
          <cell r="A4149" t="str">
            <v>300913.SZ</v>
          </cell>
          <cell r="B4149" t="str">
            <v>兆龙互连</v>
          </cell>
          <cell r="C4149">
            <v>0</v>
          </cell>
          <cell r="D4149">
            <v>0</v>
          </cell>
          <cell r="E4149">
            <v>0</v>
          </cell>
          <cell r="F4149">
            <v>877698.05</v>
          </cell>
          <cell r="G4149">
            <v>-877698.05</v>
          </cell>
        </row>
        <row r="4150">
          <cell r="A4150" t="str">
            <v>300915.SZ</v>
          </cell>
          <cell r="B4150" t="str">
            <v>海融科技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</row>
        <row r="4151">
          <cell r="A4151" t="str">
            <v>605183.SH</v>
          </cell>
          <cell r="B4151" t="str">
            <v>确成股份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</row>
        <row r="4152">
          <cell r="A4152" t="str">
            <v>300916.SZ</v>
          </cell>
          <cell r="B4152" t="str">
            <v>朗特智能</v>
          </cell>
          <cell r="C4152">
            <v>0</v>
          </cell>
          <cell r="D4152">
            <v>0</v>
          </cell>
          <cell r="E4152">
            <v>0</v>
          </cell>
          <cell r="F4152">
            <v>-467819.18</v>
          </cell>
          <cell r="G4152">
            <v>467819.18</v>
          </cell>
        </row>
        <row r="4153">
          <cell r="A4153" t="str">
            <v>605376.SH</v>
          </cell>
          <cell r="B4153" t="str">
            <v>博迁新材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</row>
        <row r="4154">
          <cell r="A4154" t="str">
            <v>688571.SH</v>
          </cell>
          <cell r="B4154" t="str">
            <v>杭华股份</v>
          </cell>
          <cell r="C4154">
            <v>0</v>
          </cell>
          <cell r="D4154">
            <v>0</v>
          </cell>
          <cell r="E4154">
            <v>0</v>
          </cell>
          <cell r="F4154">
            <v>67612.18</v>
          </cell>
          <cell r="G4154">
            <v>-67612.18</v>
          </cell>
        </row>
        <row r="4155">
          <cell r="A4155" t="str">
            <v>688136.SH</v>
          </cell>
          <cell r="B4155" t="str">
            <v>科兴制药</v>
          </cell>
          <cell r="C4155">
            <v>0</v>
          </cell>
          <cell r="D4155">
            <v>0</v>
          </cell>
          <cell r="E4155">
            <v>0</v>
          </cell>
          <cell r="F4155">
            <v>2101894.85</v>
          </cell>
          <cell r="G4155">
            <v>-2101894.85</v>
          </cell>
        </row>
        <row r="4156">
          <cell r="A4156" t="str">
            <v>688308.SH</v>
          </cell>
          <cell r="B4156" t="str">
            <v>欧科亿</v>
          </cell>
          <cell r="C4156">
            <v>0</v>
          </cell>
          <cell r="D4156">
            <v>0</v>
          </cell>
          <cell r="E4156">
            <v>0</v>
          </cell>
          <cell r="F4156">
            <v>-1350010.68</v>
          </cell>
          <cell r="G4156">
            <v>1350010.68</v>
          </cell>
        </row>
        <row r="4157">
          <cell r="A4157" t="str">
            <v>003023.SZ</v>
          </cell>
          <cell r="B4157" t="str">
            <v>彩虹集团</v>
          </cell>
          <cell r="C4157">
            <v>0</v>
          </cell>
          <cell r="D4157">
            <v>0</v>
          </cell>
          <cell r="E4157">
            <v>0</v>
          </cell>
          <cell r="F4157">
            <v>-173628.99</v>
          </cell>
          <cell r="G4157">
            <v>173628.99</v>
          </cell>
        </row>
        <row r="4158">
          <cell r="A4158" t="str">
            <v>003025.SZ</v>
          </cell>
          <cell r="B4158" t="str">
            <v>思进智能</v>
          </cell>
          <cell r="C4158">
            <v>0</v>
          </cell>
          <cell r="D4158">
            <v>0</v>
          </cell>
          <cell r="E4158">
            <v>0</v>
          </cell>
          <cell r="F4158">
            <v>2667.52</v>
          </cell>
          <cell r="G4158">
            <v>-2667.52</v>
          </cell>
        </row>
        <row r="4159">
          <cell r="A4159" t="str">
            <v>605299.SH</v>
          </cell>
          <cell r="B4159" t="str">
            <v>舒华体育</v>
          </cell>
          <cell r="C4159">
            <v>0</v>
          </cell>
          <cell r="D4159">
            <v>0</v>
          </cell>
          <cell r="E4159">
            <v>0</v>
          </cell>
          <cell r="F4159">
            <v>67254.88</v>
          </cell>
          <cell r="G4159">
            <v>-67254.88</v>
          </cell>
        </row>
        <row r="4160">
          <cell r="A4160" t="str">
            <v>605151.SH</v>
          </cell>
          <cell r="B4160" t="str">
            <v>西上海</v>
          </cell>
          <cell r="C4160">
            <v>0</v>
          </cell>
          <cell r="D4160">
            <v>0</v>
          </cell>
          <cell r="E4160">
            <v>0</v>
          </cell>
          <cell r="F4160">
            <v>5213731.47</v>
          </cell>
          <cell r="G4160">
            <v>-5213731.47</v>
          </cell>
        </row>
        <row r="4161">
          <cell r="A4161" t="str">
            <v>688510.SH</v>
          </cell>
          <cell r="B4161" t="str">
            <v>航亚科技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</row>
        <row r="4162">
          <cell r="A4162" t="str">
            <v>688608.SH</v>
          </cell>
          <cell r="B4162" t="str">
            <v>恒玄科技</v>
          </cell>
          <cell r="C4162">
            <v>0</v>
          </cell>
          <cell r="D4162">
            <v>0</v>
          </cell>
          <cell r="E4162">
            <v>0</v>
          </cell>
          <cell r="F4162">
            <v>8646.47</v>
          </cell>
          <cell r="G4162">
            <v>-8646.47</v>
          </cell>
        </row>
        <row r="4163">
          <cell r="A4163" t="str">
            <v>688699.SH</v>
          </cell>
          <cell r="B4163" t="str">
            <v>明微电子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</row>
        <row r="4164">
          <cell r="A4164" t="str">
            <v>003027.SZ</v>
          </cell>
          <cell r="B4164" t="str">
            <v>同兴环保</v>
          </cell>
          <cell r="C4164">
            <v>0</v>
          </cell>
          <cell r="D4164">
            <v>0</v>
          </cell>
          <cell r="E4164">
            <v>0</v>
          </cell>
          <cell r="F4164">
            <v>-237274.29</v>
          </cell>
          <cell r="G4164">
            <v>237274.29</v>
          </cell>
        </row>
        <row r="4165">
          <cell r="A4165" t="str">
            <v>688668.SH</v>
          </cell>
          <cell r="B4165" t="str">
            <v>鼎通科技</v>
          </cell>
          <cell r="C4165">
            <v>0</v>
          </cell>
          <cell r="D4165">
            <v>0</v>
          </cell>
          <cell r="E4165">
            <v>0</v>
          </cell>
          <cell r="F4165">
            <v>74384.2</v>
          </cell>
          <cell r="G4165">
            <v>-74384.2</v>
          </cell>
        </row>
        <row r="4166">
          <cell r="A4166" t="str">
            <v>003026.SZ</v>
          </cell>
          <cell r="B4166" t="str">
            <v>中晶科技</v>
          </cell>
          <cell r="C4166">
            <v>0</v>
          </cell>
          <cell r="D4166">
            <v>0</v>
          </cell>
          <cell r="E4166">
            <v>0</v>
          </cell>
          <cell r="F4166">
            <v>-246560.88</v>
          </cell>
          <cell r="G4166">
            <v>246560.88</v>
          </cell>
        </row>
        <row r="4167">
          <cell r="A4167" t="str">
            <v>605500.SH</v>
          </cell>
          <cell r="B4167" t="str">
            <v>森林包装</v>
          </cell>
          <cell r="C4167">
            <v>0</v>
          </cell>
          <cell r="D4167">
            <v>0</v>
          </cell>
          <cell r="E4167">
            <v>0</v>
          </cell>
          <cell r="F4167">
            <v>-608447.5</v>
          </cell>
          <cell r="G4167">
            <v>608447.5</v>
          </cell>
        </row>
        <row r="4168">
          <cell r="A4168" t="str">
            <v>605186.SH</v>
          </cell>
          <cell r="B4168" t="str">
            <v>健麾信息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</row>
        <row r="4169">
          <cell r="A4169" t="str">
            <v>300917.SZ</v>
          </cell>
          <cell r="B4169" t="str">
            <v>特发服务</v>
          </cell>
          <cell r="C4169">
            <v>0</v>
          </cell>
          <cell r="D4169">
            <v>0</v>
          </cell>
          <cell r="E4169">
            <v>0</v>
          </cell>
          <cell r="F4169">
            <v>37537.25</v>
          </cell>
          <cell r="G4169">
            <v>-37537.25</v>
          </cell>
        </row>
        <row r="4170">
          <cell r="A4170" t="str">
            <v>300918.SZ</v>
          </cell>
          <cell r="B4170" t="str">
            <v>南山智尚</v>
          </cell>
          <cell r="C4170">
            <v>0</v>
          </cell>
          <cell r="D4170">
            <v>0</v>
          </cell>
          <cell r="E4170">
            <v>0</v>
          </cell>
          <cell r="F4170">
            <v>151492.62</v>
          </cell>
          <cell r="G4170">
            <v>-151492.62</v>
          </cell>
        </row>
        <row r="4171">
          <cell r="A4171" t="str">
            <v>688678.SH</v>
          </cell>
          <cell r="B4171" t="str">
            <v>福立旺</v>
          </cell>
          <cell r="C4171">
            <v>0</v>
          </cell>
          <cell r="D4171">
            <v>0</v>
          </cell>
          <cell r="E4171">
            <v>0</v>
          </cell>
          <cell r="F4171">
            <v>59656.46</v>
          </cell>
          <cell r="G4171">
            <v>-59656.46</v>
          </cell>
        </row>
        <row r="4172">
          <cell r="A4172" t="str">
            <v>300919.SZ</v>
          </cell>
          <cell r="B4172" t="str">
            <v>中伟股份</v>
          </cell>
          <cell r="C4172">
            <v>0</v>
          </cell>
          <cell r="D4172">
            <v>0</v>
          </cell>
          <cell r="E4172">
            <v>0</v>
          </cell>
          <cell r="F4172">
            <v>-96968.51</v>
          </cell>
          <cell r="G4172">
            <v>96968.51</v>
          </cell>
        </row>
        <row r="4173">
          <cell r="A4173" t="str">
            <v>688560.SH</v>
          </cell>
          <cell r="B4173" t="str">
            <v>明冠新材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</row>
        <row r="4174">
          <cell r="A4174" t="str">
            <v>688658.SH</v>
          </cell>
          <cell r="B4174" t="str">
            <v>悦康药业</v>
          </cell>
          <cell r="C4174">
            <v>0</v>
          </cell>
          <cell r="D4174">
            <v>0</v>
          </cell>
          <cell r="E4174">
            <v>0</v>
          </cell>
          <cell r="F4174">
            <v>7039.99</v>
          </cell>
          <cell r="G4174">
            <v>-7039.99</v>
          </cell>
        </row>
        <row r="4175">
          <cell r="A4175" t="str">
            <v>688679.SH</v>
          </cell>
          <cell r="B4175" t="str">
            <v>通源环境</v>
          </cell>
          <cell r="C4175">
            <v>0</v>
          </cell>
          <cell r="D4175">
            <v>0</v>
          </cell>
          <cell r="E4175">
            <v>0</v>
          </cell>
          <cell r="F4175">
            <v>-69409.67</v>
          </cell>
          <cell r="G4175">
            <v>69409.67</v>
          </cell>
        </row>
        <row r="4176">
          <cell r="A4176" t="str">
            <v>003028.SZ</v>
          </cell>
          <cell r="B4176" t="str">
            <v>振邦智能</v>
          </cell>
          <cell r="C4176">
            <v>0</v>
          </cell>
          <cell r="D4176">
            <v>0</v>
          </cell>
          <cell r="E4176">
            <v>0</v>
          </cell>
          <cell r="F4176">
            <v>7404.27</v>
          </cell>
          <cell r="G4176">
            <v>-7404.27</v>
          </cell>
        </row>
        <row r="4177">
          <cell r="A4177" t="str">
            <v>300921.SZ</v>
          </cell>
          <cell r="B4177" t="str">
            <v>南凌科技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</row>
        <row r="4178">
          <cell r="A4178" t="str">
            <v>003029.SZ</v>
          </cell>
          <cell r="B4178" t="str">
            <v>吉大正元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</row>
        <row r="4179">
          <cell r="A4179" t="str">
            <v>300920.SZ</v>
          </cell>
          <cell r="B4179" t="str">
            <v>润阳科技</v>
          </cell>
          <cell r="C4179">
            <v>0</v>
          </cell>
          <cell r="D4179">
            <v>0</v>
          </cell>
          <cell r="E4179">
            <v>0</v>
          </cell>
          <cell r="F4179">
            <v>274211.66</v>
          </cell>
          <cell r="G4179">
            <v>-274211.66</v>
          </cell>
        </row>
        <row r="4180">
          <cell r="A4180" t="str">
            <v>300922.SZ</v>
          </cell>
          <cell r="B4180" t="str">
            <v>天秦装备</v>
          </cell>
          <cell r="C4180">
            <v>0</v>
          </cell>
          <cell r="D4180">
            <v>0</v>
          </cell>
          <cell r="E4180">
            <v>0</v>
          </cell>
          <cell r="F4180">
            <v>-14814.66</v>
          </cell>
          <cell r="G4180">
            <v>14814.66</v>
          </cell>
        </row>
        <row r="4181">
          <cell r="A4181" t="str">
            <v>605179.SH</v>
          </cell>
          <cell r="B4181" t="str">
            <v>一鸣食品</v>
          </cell>
          <cell r="C4181">
            <v>0</v>
          </cell>
          <cell r="D4181">
            <v>0</v>
          </cell>
          <cell r="E4181">
            <v>0</v>
          </cell>
          <cell r="F4181">
            <v>-764336.54</v>
          </cell>
          <cell r="G4181">
            <v>764336.54</v>
          </cell>
        </row>
        <row r="4182">
          <cell r="A4182" t="str">
            <v>300923.SZ</v>
          </cell>
          <cell r="B4182" t="str">
            <v>研奥股份</v>
          </cell>
          <cell r="C4182">
            <v>0</v>
          </cell>
          <cell r="D4182">
            <v>0</v>
          </cell>
          <cell r="E4182">
            <v>0</v>
          </cell>
          <cell r="F4182">
            <v>-23611</v>
          </cell>
          <cell r="G4182">
            <v>23611</v>
          </cell>
        </row>
        <row r="4183">
          <cell r="A4183" t="str">
            <v>300925.SZ</v>
          </cell>
          <cell r="B4183" t="str">
            <v>法本信息</v>
          </cell>
          <cell r="C4183">
            <v>0</v>
          </cell>
          <cell r="D4183">
            <v>0</v>
          </cell>
          <cell r="E4183">
            <v>0</v>
          </cell>
          <cell r="F4183">
            <v>1833080.96</v>
          </cell>
          <cell r="G4183">
            <v>-1833080.96</v>
          </cell>
        </row>
        <row r="4184">
          <cell r="A4184" t="str">
            <v>605377.SH</v>
          </cell>
          <cell r="B4184" t="str">
            <v>华旺科技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</row>
        <row r="4185">
          <cell r="A4185" t="str">
            <v>688063.SH</v>
          </cell>
          <cell r="B4185" t="str">
            <v>派能科技</v>
          </cell>
          <cell r="C4185">
            <v>0</v>
          </cell>
          <cell r="D4185">
            <v>0</v>
          </cell>
          <cell r="E4185">
            <v>0</v>
          </cell>
          <cell r="F4185">
            <v>22825</v>
          </cell>
          <cell r="G4185">
            <v>-22825</v>
          </cell>
        </row>
        <row r="4186">
          <cell r="A4186" t="str">
            <v>688698.SH</v>
          </cell>
          <cell r="B4186" t="str">
            <v>伟创电气</v>
          </cell>
          <cell r="C4186">
            <v>0</v>
          </cell>
          <cell r="D4186">
            <v>0</v>
          </cell>
          <cell r="E4186">
            <v>0</v>
          </cell>
          <cell r="F4186">
            <v>-62966.51</v>
          </cell>
          <cell r="G4186">
            <v>62966.51</v>
          </cell>
        </row>
        <row r="4187">
          <cell r="A4187" t="str">
            <v>688618.SH</v>
          </cell>
          <cell r="B4187" t="str">
            <v>三旺通信</v>
          </cell>
          <cell r="C4187">
            <v>0</v>
          </cell>
          <cell r="D4187">
            <v>0</v>
          </cell>
          <cell r="E4187">
            <v>0</v>
          </cell>
          <cell r="F4187">
            <v>849.99</v>
          </cell>
          <cell r="G4187">
            <v>-849.99</v>
          </cell>
        </row>
        <row r="4188">
          <cell r="A4188" t="str">
            <v>688686.SH</v>
          </cell>
          <cell r="B4188" t="str">
            <v>奥普特</v>
          </cell>
          <cell r="C4188">
            <v>0</v>
          </cell>
          <cell r="D4188">
            <v>0</v>
          </cell>
          <cell r="E4188">
            <v>0</v>
          </cell>
          <cell r="F4188">
            <v>21271.42</v>
          </cell>
          <cell r="G4188">
            <v>-21271.42</v>
          </cell>
        </row>
        <row r="4189">
          <cell r="A4189" t="str">
            <v>300894.SZ</v>
          </cell>
          <cell r="B4189" t="str">
            <v>火星人</v>
          </cell>
          <cell r="C4189">
            <v>0</v>
          </cell>
          <cell r="D4189">
            <v>0</v>
          </cell>
          <cell r="E4189">
            <v>0</v>
          </cell>
          <cell r="F4189">
            <v>-1435176.88</v>
          </cell>
          <cell r="G4189">
            <v>1435176.88</v>
          </cell>
        </row>
        <row r="4190">
          <cell r="A4190" t="str">
            <v>003031.SZ</v>
          </cell>
          <cell r="B4190" t="str">
            <v>中瓷电子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</row>
        <row r="4191">
          <cell r="A4191" t="str">
            <v>003030.SZ</v>
          </cell>
          <cell r="B4191" t="str">
            <v>祖名股份</v>
          </cell>
          <cell r="C4191">
            <v>0</v>
          </cell>
          <cell r="D4191">
            <v>0</v>
          </cell>
          <cell r="E4191">
            <v>0</v>
          </cell>
          <cell r="F4191">
            <v>-115907.03</v>
          </cell>
          <cell r="G4191">
            <v>115907.03</v>
          </cell>
        </row>
        <row r="4192">
          <cell r="A4192" t="str">
            <v>605155.SH</v>
          </cell>
          <cell r="B4192" t="str">
            <v>西大门</v>
          </cell>
          <cell r="C4192">
            <v>0</v>
          </cell>
          <cell r="D4192">
            <v>0</v>
          </cell>
          <cell r="E4192">
            <v>0</v>
          </cell>
          <cell r="F4192">
            <v>-898713.28</v>
          </cell>
          <cell r="G4192">
            <v>898713.28</v>
          </cell>
        </row>
        <row r="4193">
          <cell r="A4193" t="str">
            <v>605277.SH</v>
          </cell>
          <cell r="B4193" t="str">
            <v>新亚电子</v>
          </cell>
          <cell r="C4193">
            <v>0</v>
          </cell>
          <cell r="D4193">
            <v>0</v>
          </cell>
          <cell r="E4193">
            <v>0</v>
          </cell>
          <cell r="F4193">
            <v>3428024.78</v>
          </cell>
          <cell r="G4193">
            <v>-3428024.78</v>
          </cell>
        </row>
        <row r="4194">
          <cell r="A4194" t="str">
            <v>300926.SZ</v>
          </cell>
          <cell r="B4194" t="str">
            <v>博俊科技</v>
          </cell>
          <cell r="C4194">
            <v>0</v>
          </cell>
          <cell r="D4194">
            <v>0</v>
          </cell>
          <cell r="E4194">
            <v>0</v>
          </cell>
          <cell r="F4194">
            <v>240158.76</v>
          </cell>
          <cell r="G4194">
            <v>-240158.76</v>
          </cell>
        </row>
        <row r="4195">
          <cell r="A4195" t="str">
            <v>300927.SZ</v>
          </cell>
          <cell r="B4195" t="str">
            <v>江天化学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</row>
        <row r="4196">
          <cell r="A4196" t="str">
            <v>688617.SH</v>
          </cell>
          <cell r="B4196" t="str">
            <v>惠泰医疗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</row>
        <row r="4197">
          <cell r="A4197" t="str">
            <v>601956.SH</v>
          </cell>
          <cell r="B4197" t="str">
            <v>东贝集团</v>
          </cell>
          <cell r="C4197">
            <v>0</v>
          </cell>
          <cell r="D4197">
            <v>0</v>
          </cell>
          <cell r="E4197">
            <v>0</v>
          </cell>
          <cell r="F4197">
            <v>-45783.24</v>
          </cell>
          <cell r="G4197">
            <v>45783.24</v>
          </cell>
        </row>
        <row r="4198">
          <cell r="A4198" t="str">
            <v>003033.SZ</v>
          </cell>
          <cell r="B4198" t="str">
            <v>征和工业</v>
          </cell>
          <cell r="C4198">
            <v>0</v>
          </cell>
          <cell r="D4198">
            <v>0</v>
          </cell>
          <cell r="E4198">
            <v>0</v>
          </cell>
          <cell r="F4198">
            <v>90822.56</v>
          </cell>
          <cell r="G4198">
            <v>-90822.56</v>
          </cell>
        </row>
        <row r="4199">
          <cell r="A4199" t="str">
            <v>300928.SZ</v>
          </cell>
          <cell r="B4199" t="str">
            <v>华安鑫创</v>
          </cell>
          <cell r="C4199">
            <v>0</v>
          </cell>
          <cell r="D4199">
            <v>0</v>
          </cell>
          <cell r="E4199">
            <v>0</v>
          </cell>
          <cell r="F4199">
            <v>262908.14</v>
          </cell>
          <cell r="G4199">
            <v>-262908.14</v>
          </cell>
        </row>
        <row r="4200">
          <cell r="A4200" t="str">
            <v>601963.SH</v>
          </cell>
          <cell r="B4200" t="str">
            <v>重庆银行</v>
          </cell>
          <cell r="C4200">
            <v>0</v>
          </cell>
          <cell r="D4200">
            <v>0</v>
          </cell>
          <cell r="E4200">
            <v>0</v>
          </cell>
          <cell r="F4200">
            <v>6424000</v>
          </cell>
          <cell r="G4200">
            <v>-6424000</v>
          </cell>
        </row>
        <row r="4201">
          <cell r="A4201" t="str">
            <v>003032.SZ</v>
          </cell>
          <cell r="B4201" t="str">
            <v>传智教育</v>
          </cell>
          <cell r="C4201">
            <v>0</v>
          </cell>
          <cell r="D4201">
            <v>0</v>
          </cell>
          <cell r="E4201">
            <v>0</v>
          </cell>
          <cell r="F4201">
            <v>5447329.85</v>
          </cell>
          <cell r="G4201">
            <v>-5447329.85</v>
          </cell>
        </row>
        <row r="4202">
          <cell r="A4202" t="str">
            <v>688656.SH</v>
          </cell>
          <cell r="B4202" t="str">
            <v>浩欧博</v>
          </cell>
          <cell r="C4202">
            <v>0</v>
          </cell>
          <cell r="D4202">
            <v>0</v>
          </cell>
          <cell r="E4202">
            <v>0</v>
          </cell>
          <cell r="F4202">
            <v>30172.19</v>
          </cell>
          <cell r="G4202">
            <v>-30172.19</v>
          </cell>
        </row>
        <row r="4203">
          <cell r="A4203" t="str">
            <v>688819.SH</v>
          </cell>
          <cell r="B4203" t="str">
            <v>天能股份</v>
          </cell>
          <cell r="C4203">
            <v>0</v>
          </cell>
          <cell r="D4203">
            <v>0</v>
          </cell>
          <cell r="E4203">
            <v>0</v>
          </cell>
          <cell r="F4203">
            <v>-16137387.23</v>
          </cell>
          <cell r="G4203">
            <v>16137387.23</v>
          </cell>
        </row>
        <row r="4204">
          <cell r="A4204" t="str">
            <v>688317.SH</v>
          </cell>
          <cell r="B4204" t="str">
            <v>之江生物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</row>
        <row r="4205">
          <cell r="A4205" t="str">
            <v>605228.SH</v>
          </cell>
          <cell r="B4205" t="str">
            <v>神通科技</v>
          </cell>
          <cell r="C4205">
            <v>0</v>
          </cell>
          <cell r="D4205">
            <v>0</v>
          </cell>
          <cell r="E4205">
            <v>0</v>
          </cell>
          <cell r="F4205">
            <v>-261689.6</v>
          </cell>
          <cell r="G4205">
            <v>261689.6</v>
          </cell>
        </row>
        <row r="4206">
          <cell r="A4206" t="str">
            <v>605005.SH</v>
          </cell>
          <cell r="B4206" t="str">
            <v>合兴股份</v>
          </cell>
          <cell r="C4206">
            <v>0</v>
          </cell>
          <cell r="D4206">
            <v>0</v>
          </cell>
          <cell r="E4206">
            <v>0</v>
          </cell>
          <cell r="F4206">
            <v>269410.12</v>
          </cell>
          <cell r="G4206">
            <v>-269410.12</v>
          </cell>
        </row>
        <row r="4207">
          <cell r="A4207" t="str">
            <v>003035.SZ</v>
          </cell>
          <cell r="B4207" t="str">
            <v>南网能源</v>
          </cell>
          <cell r="C4207">
            <v>0</v>
          </cell>
          <cell r="D4207">
            <v>0</v>
          </cell>
          <cell r="E4207">
            <v>0</v>
          </cell>
          <cell r="F4207">
            <v>31902.92</v>
          </cell>
          <cell r="G4207">
            <v>-31902.92</v>
          </cell>
        </row>
        <row r="4208">
          <cell r="A4208" t="str">
            <v>300929.SZ</v>
          </cell>
          <cell r="B4208" t="str">
            <v>华骐环保</v>
          </cell>
          <cell r="C4208">
            <v>0</v>
          </cell>
          <cell r="D4208">
            <v>0</v>
          </cell>
          <cell r="E4208">
            <v>0</v>
          </cell>
          <cell r="F4208">
            <v>1047.39</v>
          </cell>
          <cell r="G4208">
            <v>-1047.39</v>
          </cell>
        </row>
        <row r="4209">
          <cell r="A4209" t="str">
            <v>300930.SZ</v>
          </cell>
          <cell r="B4209" t="str">
            <v>屹通新材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</row>
        <row r="4210">
          <cell r="A4210" t="str">
            <v>300931.SZ</v>
          </cell>
          <cell r="B4210" t="str">
            <v>通用电梯</v>
          </cell>
          <cell r="C4210">
            <v>0</v>
          </cell>
          <cell r="D4210">
            <v>0</v>
          </cell>
          <cell r="E4210">
            <v>0</v>
          </cell>
          <cell r="F4210">
            <v>73635.18</v>
          </cell>
          <cell r="G4210">
            <v>-73635.18</v>
          </cell>
        </row>
        <row r="4211">
          <cell r="A4211" t="str">
            <v>688669.SH</v>
          </cell>
          <cell r="B4211" t="str">
            <v>聚石化学</v>
          </cell>
          <cell r="C4211">
            <v>0</v>
          </cell>
          <cell r="D4211">
            <v>0</v>
          </cell>
          <cell r="E4211">
            <v>0</v>
          </cell>
          <cell r="F4211">
            <v>11454.92</v>
          </cell>
          <cell r="G4211">
            <v>-11454.92</v>
          </cell>
        </row>
        <row r="4212">
          <cell r="A4212" t="str">
            <v>688680.SH</v>
          </cell>
          <cell r="B4212" t="str">
            <v>海优新材</v>
          </cell>
          <cell r="C4212">
            <v>0</v>
          </cell>
          <cell r="D4212">
            <v>0</v>
          </cell>
          <cell r="E4212">
            <v>0</v>
          </cell>
          <cell r="F4212">
            <v>-518.6</v>
          </cell>
          <cell r="G4212">
            <v>518.6</v>
          </cell>
        </row>
        <row r="4213">
          <cell r="A4213" t="str">
            <v>688689.SH</v>
          </cell>
          <cell r="B4213" t="str">
            <v>银河微电</v>
          </cell>
          <cell r="C4213">
            <v>0</v>
          </cell>
          <cell r="D4213">
            <v>0</v>
          </cell>
          <cell r="E4213">
            <v>0</v>
          </cell>
          <cell r="F4213">
            <v>-802476.79</v>
          </cell>
          <cell r="G4213">
            <v>802476.79</v>
          </cell>
        </row>
        <row r="4214">
          <cell r="A4214" t="str">
            <v>300932.SZ</v>
          </cell>
          <cell r="B4214" t="str">
            <v>三友联众</v>
          </cell>
          <cell r="C4214">
            <v>0</v>
          </cell>
          <cell r="D4214">
            <v>0</v>
          </cell>
          <cell r="E4214">
            <v>0</v>
          </cell>
          <cell r="F4214">
            <v>-300727.05</v>
          </cell>
          <cell r="G4214">
            <v>300727.05</v>
          </cell>
        </row>
        <row r="4215">
          <cell r="A4215" t="str">
            <v>300933.SZ</v>
          </cell>
          <cell r="B4215" t="str">
            <v>中辰股份</v>
          </cell>
          <cell r="C4215">
            <v>0</v>
          </cell>
          <cell r="D4215">
            <v>0</v>
          </cell>
          <cell r="E4215">
            <v>0</v>
          </cell>
          <cell r="F4215">
            <v>37577.32</v>
          </cell>
          <cell r="G4215">
            <v>-37577.32</v>
          </cell>
        </row>
        <row r="4216">
          <cell r="A4216" t="str">
            <v>300935.SZ</v>
          </cell>
          <cell r="B4216" t="str">
            <v>盈建科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</row>
        <row r="4217">
          <cell r="A4217" t="str">
            <v>300936.SZ</v>
          </cell>
          <cell r="B4217" t="str">
            <v>中英科技</v>
          </cell>
          <cell r="C4217">
            <v>0</v>
          </cell>
          <cell r="D4217">
            <v>0</v>
          </cell>
          <cell r="E4217">
            <v>0</v>
          </cell>
          <cell r="F4217">
            <v>-2690.27</v>
          </cell>
          <cell r="G4217">
            <v>2690.27</v>
          </cell>
        </row>
        <row r="4218">
          <cell r="A4218" t="str">
            <v>605398.SH</v>
          </cell>
          <cell r="B4218" t="str">
            <v>新炬网络</v>
          </cell>
          <cell r="C4218">
            <v>0</v>
          </cell>
          <cell r="D4218">
            <v>0</v>
          </cell>
          <cell r="E4218">
            <v>0</v>
          </cell>
          <cell r="F4218">
            <v>48295.24</v>
          </cell>
          <cell r="G4218">
            <v>-48295.24</v>
          </cell>
        </row>
        <row r="4219">
          <cell r="A4219" t="str">
            <v>300937.SZ</v>
          </cell>
          <cell r="B4219" t="str">
            <v>药易购</v>
          </cell>
          <cell r="C4219">
            <v>0</v>
          </cell>
          <cell r="D4219">
            <v>0</v>
          </cell>
          <cell r="E4219">
            <v>0</v>
          </cell>
          <cell r="F4219">
            <v>37858.16</v>
          </cell>
          <cell r="G4219">
            <v>-37858.16</v>
          </cell>
        </row>
        <row r="4220">
          <cell r="A4220" t="str">
            <v>003036.SZ</v>
          </cell>
          <cell r="B4220" t="str">
            <v>泰坦股份</v>
          </cell>
          <cell r="C4220">
            <v>0</v>
          </cell>
          <cell r="D4220">
            <v>0</v>
          </cell>
          <cell r="E4220">
            <v>0</v>
          </cell>
          <cell r="F4220">
            <v>22830.77</v>
          </cell>
          <cell r="G4220">
            <v>-22830.77</v>
          </cell>
        </row>
        <row r="4221">
          <cell r="A4221" t="str">
            <v>688350.SH</v>
          </cell>
          <cell r="B4221" t="str">
            <v>富淼科技</v>
          </cell>
          <cell r="C4221">
            <v>0</v>
          </cell>
          <cell r="D4221">
            <v>0</v>
          </cell>
          <cell r="E4221">
            <v>0</v>
          </cell>
          <cell r="F4221">
            <v>-70897.97</v>
          </cell>
          <cell r="G4221">
            <v>70897.97</v>
          </cell>
        </row>
        <row r="4222">
          <cell r="A4222" t="str">
            <v>688628.SH</v>
          </cell>
          <cell r="B4222" t="str">
            <v>优利德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</row>
        <row r="4223">
          <cell r="A4223" t="str">
            <v>605303.SH</v>
          </cell>
          <cell r="B4223" t="str">
            <v>园林股份</v>
          </cell>
          <cell r="C4223">
            <v>0</v>
          </cell>
          <cell r="D4223">
            <v>0</v>
          </cell>
          <cell r="E4223">
            <v>0</v>
          </cell>
          <cell r="F4223">
            <v>-1560.19</v>
          </cell>
          <cell r="G4223">
            <v>1560.19</v>
          </cell>
        </row>
        <row r="4224">
          <cell r="A4224" t="str">
            <v>605368.SH</v>
          </cell>
          <cell r="B4224" t="str">
            <v>蓝天燃气</v>
          </cell>
          <cell r="C4224">
            <v>0</v>
          </cell>
          <cell r="D4224">
            <v>0</v>
          </cell>
          <cell r="E4224">
            <v>0</v>
          </cell>
          <cell r="F4224">
            <v>214783.53</v>
          </cell>
          <cell r="G4224">
            <v>-214783.53</v>
          </cell>
        </row>
        <row r="4225">
          <cell r="A4225" t="str">
            <v>605055.SH</v>
          </cell>
          <cell r="B4225" t="str">
            <v>迎丰股份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</row>
        <row r="4226">
          <cell r="A4226" t="str">
            <v>688607.SH</v>
          </cell>
          <cell r="B4226" t="str">
            <v>康众医疗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</row>
        <row r="4227">
          <cell r="A4227" t="str">
            <v>300938.SZ</v>
          </cell>
          <cell r="B4227" t="str">
            <v>信测标准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</row>
        <row r="4228">
          <cell r="A4228" t="str">
            <v>300939.SZ</v>
          </cell>
          <cell r="B4228" t="str">
            <v>秋田微</v>
          </cell>
          <cell r="C4228">
            <v>0</v>
          </cell>
          <cell r="D4228">
            <v>0</v>
          </cell>
          <cell r="E4228">
            <v>0</v>
          </cell>
          <cell r="F4228">
            <v>-540.92</v>
          </cell>
          <cell r="G4228">
            <v>540.92</v>
          </cell>
        </row>
        <row r="4229">
          <cell r="A4229" t="str">
            <v>300940.SZ</v>
          </cell>
          <cell r="B4229" t="str">
            <v>南极光</v>
          </cell>
          <cell r="C4229">
            <v>0</v>
          </cell>
          <cell r="D4229">
            <v>0</v>
          </cell>
          <cell r="E4229">
            <v>0</v>
          </cell>
          <cell r="F4229">
            <v>76941.47</v>
          </cell>
          <cell r="G4229">
            <v>-76941.47</v>
          </cell>
        </row>
        <row r="4230">
          <cell r="A4230" t="str">
            <v>003037.SZ</v>
          </cell>
          <cell r="B4230" t="str">
            <v>三和管桩</v>
          </cell>
          <cell r="C4230">
            <v>0</v>
          </cell>
          <cell r="D4230">
            <v>0</v>
          </cell>
          <cell r="E4230">
            <v>0</v>
          </cell>
          <cell r="F4230">
            <v>3419067.09</v>
          </cell>
          <cell r="G4230">
            <v>-3419067.09</v>
          </cell>
        </row>
        <row r="4231">
          <cell r="A4231" t="str">
            <v>688687.SH</v>
          </cell>
          <cell r="B4231" t="str">
            <v>凯因科技</v>
          </cell>
          <cell r="C4231">
            <v>0</v>
          </cell>
          <cell r="D4231">
            <v>0</v>
          </cell>
          <cell r="E4231">
            <v>0</v>
          </cell>
          <cell r="F4231">
            <v>3009806.12</v>
          </cell>
          <cell r="G4231">
            <v>-3009806.12</v>
          </cell>
        </row>
        <row r="4232">
          <cell r="A4232" t="str">
            <v>600916.SH</v>
          </cell>
          <cell r="B4232" t="str">
            <v>中国黄金</v>
          </cell>
          <cell r="C4232">
            <v>0</v>
          </cell>
          <cell r="D4232">
            <v>0</v>
          </cell>
          <cell r="E4232">
            <v>0</v>
          </cell>
          <cell r="F4232">
            <v>-1074311.07</v>
          </cell>
          <cell r="G4232">
            <v>1074311.07</v>
          </cell>
        </row>
        <row r="4233">
          <cell r="A4233" t="str">
            <v>605337.SH</v>
          </cell>
          <cell r="B4233" t="str">
            <v>李子园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</row>
        <row r="4234">
          <cell r="A4234" t="str">
            <v>688059.SH</v>
          </cell>
          <cell r="B4234" t="str">
            <v>华锐精密</v>
          </cell>
          <cell r="C4234">
            <v>0</v>
          </cell>
          <cell r="D4234">
            <v>0</v>
          </cell>
          <cell r="E4234">
            <v>0</v>
          </cell>
          <cell r="F4234">
            <v>-34320.9</v>
          </cell>
          <cell r="G4234">
            <v>34320.9</v>
          </cell>
        </row>
        <row r="4235">
          <cell r="A4235" t="str">
            <v>605077.SH</v>
          </cell>
          <cell r="B4235" t="str">
            <v>华康股份</v>
          </cell>
          <cell r="C4235">
            <v>0</v>
          </cell>
          <cell r="D4235">
            <v>0</v>
          </cell>
          <cell r="E4235">
            <v>0</v>
          </cell>
          <cell r="F4235">
            <v>46270.96</v>
          </cell>
          <cell r="G4235">
            <v>-46270.96</v>
          </cell>
        </row>
        <row r="4236">
          <cell r="A4236" t="str">
            <v>688070.SH</v>
          </cell>
          <cell r="B4236" t="str">
            <v>纵横股份</v>
          </cell>
          <cell r="C4236">
            <v>0</v>
          </cell>
          <cell r="D4236">
            <v>0</v>
          </cell>
          <cell r="E4236">
            <v>0</v>
          </cell>
          <cell r="F4236">
            <v>-512.2</v>
          </cell>
          <cell r="G4236">
            <v>512.2</v>
          </cell>
        </row>
        <row r="4237">
          <cell r="A4237" t="str">
            <v>688665.SH</v>
          </cell>
          <cell r="B4237" t="str">
            <v>四方光电</v>
          </cell>
          <cell r="C4237">
            <v>0</v>
          </cell>
          <cell r="D4237">
            <v>0</v>
          </cell>
          <cell r="E4237">
            <v>0</v>
          </cell>
          <cell r="F4237">
            <v>41703.92</v>
          </cell>
          <cell r="G4237">
            <v>-41703.92</v>
          </cell>
        </row>
        <row r="4238">
          <cell r="A4238" t="str">
            <v>300941.SZ</v>
          </cell>
          <cell r="B4238" t="str">
            <v>创识科技</v>
          </cell>
          <cell r="C4238">
            <v>0</v>
          </cell>
          <cell r="D4238">
            <v>0</v>
          </cell>
          <cell r="E4238">
            <v>0</v>
          </cell>
          <cell r="F4238">
            <v>-482.39</v>
          </cell>
          <cell r="G4238">
            <v>482.39</v>
          </cell>
        </row>
        <row r="4239">
          <cell r="A4239" t="str">
            <v>300942.SZ</v>
          </cell>
          <cell r="B4239" t="str">
            <v>易瑞生物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</row>
        <row r="4240">
          <cell r="A4240" t="str">
            <v>300943.SZ</v>
          </cell>
          <cell r="B4240" t="str">
            <v>春晖智控</v>
          </cell>
          <cell r="C4240">
            <v>0</v>
          </cell>
          <cell r="D4240">
            <v>0</v>
          </cell>
          <cell r="E4240">
            <v>0</v>
          </cell>
          <cell r="F4240">
            <v>-106776.76</v>
          </cell>
          <cell r="G4240">
            <v>106776.76</v>
          </cell>
        </row>
        <row r="4241">
          <cell r="A4241" t="str">
            <v>300945.SZ</v>
          </cell>
          <cell r="B4241" t="str">
            <v>曼卡龙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</row>
        <row r="4242">
          <cell r="A4242" t="str">
            <v>003038.SZ</v>
          </cell>
          <cell r="B4242" t="str">
            <v>鑫铂股份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</row>
        <row r="4243">
          <cell r="A4243" t="str">
            <v>300946.SZ</v>
          </cell>
          <cell r="B4243" t="str">
            <v>恒而达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</row>
        <row r="4244">
          <cell r="A4244" t="str">
            <v>605081.SH</v>
          </cell>
          <cell r="B4244" t="str">
            <v>太和水</v>
          </cell>
          <cell r="C4244">
            <v>0</v>
          </cell>
          <cell r="D4244">
            <v>0</v>
          </cell>
          <cell r="E4244">
            <v>0</v>
          </cell>
          <cell r="F4244">
            <v>-8633.3</v>
          </cell>
          <cell r="G4244">
            <v>8633.3</v>
          </cell>
        </row>
        <row r="4245">
          <cell r="A4245" t="str">
            <v>605133.SH</v>
          </cell>
          <cell r="B4245" t="str">
            <v>嵘泰股份</v>
          </cell>
          <cell r="C4245">
            <v>0</v>
          </cell>
          <cell r="D4245">
            <v>0</v>
          </cell>
          <cell r="E4245">
            <v>0</v>
          </cell>
          <cell r="F4245">
            <v>2621.28</v>
          </cell>
          <cell r="G4245">
            <v>-2621.28</v>
          </cell>
        </row>
        <row r="4246">
          <cell r="A4246" t="str">
            <v>688619.SH</v>
          </cell>
          <cell r="B4246" t="str">
            <v>罗普特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</row>
        <row r="4247">
          <cell r="A4247" t="str">
            <v>300947.SZ</v>
          </cell>
          <cell r="B4247" t="str">
            <v>德必集团</v>
          </cell>
          <cell r="C4247">
            <v>0</v>
          </cell>
          <cell r="D4247">
            <v>0</v>
          </cell>
          <cell r="E4247">
            <v>0</v>
          </cell>
          <cell r="F4247">
            <v>4785936.16</v>
          </cell>
          <cell r="G4247">
            <v>-4785936.16</v>
          </cell>
        </row>
        <row r="4248">
          <cell r="A4248" t="str">
            <v>605268.SH</v>
          </cell>
          <cell r="B4248" t="str">
            <v>王力安防</v>
          </cell>
          <cell r="C4248">
            <v>0</v>
          </cell>
          <cell r="D4248">
            <v>0</v>
          </cell>
          <cell r="E4248">
            <v>0</v>
          </cell>
          <cell r="F4248">
            <v>-637334.85</v>
          </cell>
          <cell r="G4248">
            <v>637334.85</v>
          </cell>
        </row>
        <row r="4249">
          <cell r="A4249" t="str">
            <v>688183.SH</v>
          </cell>
          <cell r="B4249" t="str">
            <v>生益电子</v>
          </cell>
          <cell r="C4249">
            <v>0</v>
          </cell>
          <cell r="D4249">
            <v>0</v>
          </cell>
          <cell r="E4249">
            <v>0</v>
          </cell>
          <cell r="F4249">
            <v>-1871711.06</v>
          </cell>
          <cell r="G4249">
            <v>1871711.06</v>
          </cell>
        </row>
        <row r="4250">
          <cell r="A4250" t="str">
            <v>688677.SH</v>
          </cell>
          <cell r="B4250" t="str">
            <v>海泰新光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</row>
        <row r="4251">
          <cell r="A4251" t="str">
            <v>300948.SZ</v>
          </cell>
          <cell r="B4251" t="str">
            <v>冠中生态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</row>
        <row r="4252">
          <cell r="A4252" t="str">
            <v>605298.SH</v>
          </cell>
          <cell r="B4252" t="str">
            <v>必得科技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</row>
        <row r="4253">
          <cell r="A4253" t="str">
            <v>605060.SH</v>
          </cell>
          <cell r="B4253" t="str">
            <v>联德股份</v>
          </cell>
          <cell r="C4253">
            <v>0</v>
          </cell>
          <cell r="D4253">
            <v>0</v>
          </cell>
          <cell r="E4253">
            <v>0</v>
          </cell>
          <cell r="F4253">
            <v>-40594.26</v>
          </cell>
          <cell r="G4253">
            <v>40594.26</v>
          </cell>
        </row>
        <row r="4254">
          <cell r="A4254" t="str">
            <v>688079.SH</v>
          </cell>
          <cell r="B4254" t="str">
            <v>美迪凯</v>
          </cell>
          <cell r="C4254">
            <v>0</v>
          </cell>
          <cell r="D4254">
            <v>0</v>
          </cell>
          <cell r="E4254">
            <v>0</v>
          </cell>
          <cell r="F4254">
            <v>-50934.5</v>
          </cell>
          <cell r="G4254">
            <v>50934.5</v>
          </cell>
        </row>
        <row r="4255">
          <cell r="A4255" t="str">
            <v>688696.SH</v>
          </cell>
          <cell r="B4255" t="str">
            <v>极米科技</v>
          </cell>
          <cell r="C4255">
            <v>0</v>
          </cell>
          <cell r="D4255">
            <v>0</v>
          </cell>
          <cell r="E4255">
            <v>0</v>
          </cell>
          <cell r="F4255">
            <v>3554.88</v>
          </cell>
          <cell r="G4255">
            <v>-3554.88</v>
          </cell>
        </row>
        <row r="4256">
          <cell r="A4256" t="str">
            <v>600018.SH</v>
          </cell>
          <cell r="B4256" t="str">
            <v>上港集团</v>
          </cell>
          <cell r="C4256">
            <v>0</v>
          </cell>
          <cell r="D4256">
            <v>0</v>
          </cell>
          <cell r="E4256">
            <v>0</v>
          </cell>
          <cell r="F4256">
            <v>-101416061.61</v>
          </cell>
          <cell r="G4256">
            <v>101416061.61</v>
          </cell>
        </row>
        <row r="4257">
          <cell r="A4257" t="str">
            <v>300949.SZ</v>
          </cell>
          <cell r="B4257" t="str">
            <v>奥雅设计</v>
          </cell>
          <cell r="C4257">
            <v>0</v>
          </cell>
          <cell r="D4257">
            <v>0</v>
          </cell>
          <cell r="E4257">
            <v>0</v>
          </cell>
          <cell r="F4257">
            <v>46193.04</v>
          </cell>
          <cell r="G4257">
            <v>-46193.04</v>
          </cell>
        </row>
        <row r="4258">
          <cell r="A4258" t="str">
            <v>300950.SZ</v>
          </cell>
          <cell r="B4258" t="str">
            <v>德固特</v>
          </cell>
          <cell r="C4258">
            <v>0</v>
          </cell>
          <cell r="D4258">
            <v>0</v>
          </cell>
          <cell r="E4258">
            <v>0</v>
          </cell>
          <cell r="F4258">
            <v>24090.77</v>
          </cell>
          <cell r="G4258">
            <v>-24090.77</v>
          </cell>
        </row>
        <row r="4259">
          <cell r="A4259" t="str">
            <v>003039.SZ</v>
          </cell>
          <cell r="B4259" t="str">
            <v>顺控发展</v>
          </cell>
          <cell r="C4259">
            <v>0</v>
          </cell>
          <cell r="D4259">
            <v>0</v>
          </cell>
          <cell r="E4259">
            <v>0</v>
          </cell>
          <cell r="F4259">
            <v>163487.38</v>
          </cell>
          <cell r="G4259">
            <v>-163487.38</v>
          </cell>
        </row>
        <row r="4260">
          <cell r="A4260" t="str">
            <v>300951.SZ</v>
          </cell>
          <cell r="B4260" t="str">
            <v>博硕科技</v>
          </cell>
          <cell r="C4260">
            <v>0</v>
          </cell>
          <cell r="D4260">
            <v>0</v>
          </cell>
          <cell r="E4260">
            <v>0</v>
          </cell>
          <cell r="F4260">
            <v>-6119.95</v>
          </cell>
          <cell r="G4260">
            <v>6119.95</v>
          </cell>
        </row>
        <row r="4261">
          <cell r="A4261" t="str">
            <v>603759.SH</v>
          </cell>
          <cell r="B4261" t="str">
            <v>海天股份</v>
          </cell>
          <cell r="C4261">
            <v>0</v>
          </cell>
          <cell r="D4261">
            <v>0</v>
          </cell>
          <cell r="E4261">
            <v>0</v>
          </cell>
          <cell r="F4261">
            <v>3375973.41</v>
          </cell>
          <cell r="G4261">
            <v>-3375973.41</v>
          </cell>
        </row>
        <row r="4262">
          <cell r="A4262" t="str">
            <v>605208.SH</v>
          </cell>
          <cell r="B4262" t="str">
            <v>永茂泰</v>
          </cell>
          <cell r="C4262">
            <v>0</v>
          </cell>
          <cell r="D4262">
            <v>0</v>
          </cell>
          <cell r="E4262">
            <v>0</v>
          </cell>
          <cell r="F4262">
            <v>-131780.11</v>
          </cell>
          <cell r="G4262">
            <v>131780.11</v>
          </cell>
        </row>
        <row r="4263">
          <cell r="A4263" t="str">
            <v>688328.SH</v>
          </cell>
          <cell r="B4263" t="str">
            <v>深科达</v>
          </cell>
          <cell r="C4263">
            <v>0</v>
          </cell>
          <cell r="D4263">
            <v>0</v>
          </cell>
          <cell r="E4263">
            <v>0</v>
          </cell>
          <cell r="F4263">
            <v>-148.2</v>
          </cell>
          <cell r="G4263">
            <v>148.2</v>
          </cell>
        </row>
        <row r="4264">
          <cell r="A4264" t="str">
            <v>688676.SH</v>
          </cell>
          <cell r="B4264" t="str">
            <v>金盘科技</v>
          </cell>
          <cell r="C4264">
            <v>0</v>
          </cell>
          <cell r="D4264">
            <v>0</v>
          </cell>
          <cell r="E4264">
            <v>0</v>
          </cell>
          <cell r="F4264">
            <v>-678049.86</v>
          </cell>
          <cell r="G4264">
            <v>678049.86</v>
          </cell>
        </row>
        <row r="4265">
          <cell r="A4265" t="str">
            <v>605122.SH</v>
          </cell>
          <cell r="B4265" t="str">
            <v>四方新材</v>
          </cell>
          <cell r="C4265">
            <v>0</v>
          </cell>
          <cell r="D4265">
            <v>0</v>
          </cell>
          <cell r="E4265">
            <v>0</v>
          </cell>
          <cell r="F4265">
            <v>2714874.19</v>
          </cell>
          <cell r="G4265">
            <v>-2714874.19</v>
          </cell>
        </row>
        <row r="4266">
          <cell r="A4266" t="str">
            <v>688083.SH</v>
          </cell>
          <cell r="B4266" t="str">
            <v>中望软件</v>
          </cell>
          <cell r="C4266">
            <v>0</v>
          </cell>
          <cell r="D4266">
            <v>0</v>
          </cell>
          <cell r="E4266">
            <v>0</v>
          </cell>
          <cell r="F4266">
            <v>92375.15</v>
          </cell>
          <cell r="G4266">
            <v>-92375.15</v>
          </cell>
        </row>
        <row r="4267">
          <cell r="A4267" t="str">
            <v>688667.SH</v>
          </cell>
          <cell r="B4267" t="str">
            <v>菱电电控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</row>
        <row r="4268">
          <cell r="A4268" t="str">
            <v>300952.SZ</v>
          </cell>
          <cell r="B4268" t="str">
            <v>恒辉安防</v>
          </cell>
          <cell r="C4268">
            <v>0</v>
          </cell>
          <cell r="D4268">
            <v>0</v>
          </cell>
          <cell r="E4268">
            <v>0</v>
          </cell>
          <cell r="F4268">
            <v>-1245783.35</v>
          </cell>
          <cell r="G4268">
            <v>1245783.35</v>
          </cell>
        </row>
        <row r="4269">
          <cell r="A4269" t="str">
            <v>688316.SH</v>
          </cell>
          <cell r="B4269" t="str">
            <v>青云科技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</row>
        <row r="4270">
          <cell r="A4270" t="str">
            <v>688456.SH</v>
          </cell>
          <cell r="B4270" t="str">
            <v>有研粉材</v>
          </cell>
          <cell r="C4270">
            <v>0</v>
          </cell>
          <cell r="D4270">
            <v>0</v>
          </cell>
          <cell r="E4270">
            <v>0</v>
          </cell>
          <cell r="F4270">
            <v>99666.2</v>
          </cell>
          <cell r="G4270">
            <v>-99666.2</v>
          </cell>
        </row>
        <row r="4271">
          <cell r="A4271" t="str">
            <v>688616.SH</v>
          </cell>
          <cell r="B4271" t="str">
            <v>西力科技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</row>
        <row r="4272">
          <cell r="A4272" t="str">
            <v>300953.SZ</v>
          </cell>
          <cell r="B4272" t="str">
            <v>震裕科技</v>
          </cell>
          <cell r="C4272">
            <v>0</v>
          </cell>
          <cell r="D4272">
            <v>0</v>
          </cell>
          <cell r="E4272">
            <v>0</v>
          </cell>
          <cell r="F4272">
            <v>-2179635.1</v>
          </cell>
          <cell r="G4272">
            <v>2179635.1</v>
          </cell>
        </row>
        <row r="4273">
          <cell r="A4273" t="str">
            <v>003040.SZ</v>
          </cell>
          <cell r="B4273" t="str">
            <v>楚天龙</v>
          </cell>
          <cell r="C4273">
            <v>0</v>
          </cell>
          <cell r="D4273">
            <v>0</v>
          </cell>
          <cell r="E4273">
            <v>0</v>
          </cell>
          <cell r="F4273">
            <v>-16167.54</v>
          </cell>
          <cell r="G4273">
            <v>16167.54</v>
          </cell>
        </row>
        <row r="4274">
          <cell r="A4274" t="str">
            <v>688092.SH</v>
          </cell>
          <cell r="B4274" t="str">
            <v>爱科科技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</row>
        <row r="4275">
          <cell r="A4275" t="str">
            <v>605286.SH</v>
          </cell>
          <cell r="B4275" t="str">
            <v>同力日升</v>
          </cell>
          <cell r="C4275">
            <v>0</v>
          </cell>
          <cell r="D4275">
            <v>0</v>
          </cell>
          <cell r="E4275">
            <v>0</v>
          </cell>
          <cell r="F4275">
            <v>-133268.48</v>
          </cell>
          <cell r="G4275">
            <v>133268.48</v>
          </cell>
        </row>
        <row r="4276">
          <cell r="A4276" t="str">
            <v>605389.SH</v>
          </cell>
          <cell r="B4276" t="str">
            <v>长龄液压</v>
          </cell>
          <cell r="C4276">
            <v>0</v>
          </cell>
          <cell r="D4276">
            <v>0</v>
          </cell>
          <cell r="E4276">
            <v>0</v>
          </cell>
          <cell r="F4276">
            <v>200641.37</v>
          </cell>
          <cell r="G4276">
            <v>-200641.37</v>
          </cell>
        </row>
        <row r="4277">
          <cell r="A4277" t="str">
            <v>688609.SH</v>
          </cell>
          <cell r="B4277" t="str">
            <v>九联科技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</row>
        <row r="4278">
          <cell r="A4278" t="str">
            <v>688329.SH</v>
          </cell>
          <cell r="B4278" t="str">
            <v>艾隆科技</v>
          </cell>
          <cell r="C4278">
            <v>0</v>
          </cell>
          <cell r="D4278">
            <v>0</v>
          </cell>
          <cell r="E4278">
            <v>0</v>
          </cell>
          <cell r="F4278">
            <v>-13263.65</v>
          </cell>
          <cell r="G4278">
            <v>13263.65</v>
          </cell>
        </row>
        <row r="4279">
          <cell r="A4279" t="str">
            <v>300955.SZ</v>
          </cell>
          <cell r="B4279" t="str">
            <v>嘉亨家化</v>
          </cell>
          <cell r="C4279">
            <v>0</v>
          </cell>
          <cell r="D4279">
            <v>0</v>
          </cell>
          <cell r="E4279">
            <v>0</v>
          </cell>
          <cell r="F4279">
            <v>-338583.84</v>
          </cell>
          <cell r="G4279">
            <v>338583.84</v>
          </cell>
        </row>
        <row r="4280">
          <cell r="A4280" t="str">
            <v>300956.SZ</v>
          </cell>
          <cell r="B4280" t="str">
            <v>英力股份</v>
          </cell>
          <cell r="C4280">
            <v>0</v>
          </cell>
          <cell r="D4280">
            <v>0</v>
          </cell>
          <cell r="E4280">
            <v>0</v>
          </cell>
          <cell r="F4280">
            <v>-59038.22</v>
          </cell>
          <cell r="G4280">
            <v>59038.22</v>
          </cell>
        </row>
        <row r="4281">
          <cell r="A4281" t="str">
            <v>688606.SH</v>
          </cell>
          <cell r="B4281" t="str">
            <v>奥泰生物</v>
          </cell>
          <cell r="C4281">
            <v>0</v>
          </cell>
          <cell r="D4281">
            <v>0</v>
          </cell>
          <cell r="E4281">
            <v>0</v>
          </cell>
          <cell r="F4281">
            <v>29108.48</v>
          </cell>
          <cell r="G4281">
            <v>-29108.48</v>
          </cell>
        </row>
        <row r="4282">
          <cell r="A4282" t="str">
            <v>688633.SH</v>
          </cell>
          <cell r="B4282" t="str">
            <v>星球石墨</v>
          </cell>
          <cell r="C4282">
            <v>0</v>
          </cell>
          <cell r="D4282">
            <v>0</v>
          </cell>
          <cell r="E4282">
            <v>0</v>
          </cell>
          <cell r="F4282">
            <v>12198.99</v>
          </cell>
          <cell r="G4282">
            <v>-12198.99</v>
          </cell>
        </row>
        <row r="4283">
          <cell r="A4283" t="str">
            <v>688195.SH</v>
          </cell>
          <cell r="B4283" t="str">
            <v>腾景科技</v>
          </cell>
          <cell r="C4283">
            <v>0</v>
          </cell>
          <cell r="D4283">
            <v>0</v>
          </cell>
          <cell r="E4283">
            <v>0</v>
          </cell>
          <cell r="F4283">
            <v>200765.72</v>
          </cell>
          <cell r="G4283">
            <v>-200765.72</v>
          </cell>
        </row>
        <row r="4284">
          <cell r="A4284" t="str">
            <v>300957.SZ</v>
          </cell>
          <cell r="B4284" t="str">
            <v>贝泰妮</v>
          </cell>
          <cell r="C4284">
            <v>0</v>
          </cell>
          <cell r="D4284">
            <v>0</v>
          </cell>
          <cell r="E4284">
            <v>0</v>
          </cell>
          <cell r="F4284">
            <v>-15635.04</v>
          </cell>
          <cell r="G4284">
            <v>15635.04</v>
          </cell>
        </row>
        <row r="4285">
          <cell r="A4285" t="str">
            <v>300958.SZ</v>
          </cell>
          <cell r="B4285" t="str">
            <v>建工修复</v>
          </cell>
          <cell r="C4285">
            <v>0</v>
          </cell>
          <cell r="D4285">
            <v>0</v>
          </cell>
          <cell r="E4285">
            <v>0</v>
          </cell>
          <cell r="F4285">
            <v>307889</v>
          </cell>
          <cell r="G4285">
            <v>-307889</v>
          </cell>
        </row>
        <row r="4286">
          <cell r="A4286" t="str">
            <v>300959.SZ</v>
          </cell>
          <cell r="B4286" t="str">
            <v>线上线下</v>
          </cell>
          <cell r="C4286">
            <v>0</v>
          </cell>
          <cell r="D4286">
            <v>0</v>
          </cell>
          <cell r="E4286">
            <v>0</v>
          </cell>
          <cell r="F4286">
            <v>5512.5</v>
          </cell>
          <cell r="G4286">
            <v>-5512.5</v>
          </cell>
        </row>
        <row r="4287">
          <cell r="A4287" t="str">
            <v>688661.SH</v>
          </cell>
          <cell r="B4287" t="str">
            <v>和林微纳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</row>
        <row r="4288">
          <cell r="A4288" t="str">
            <v>605086.SH</v>
          </cell>
          <cell r="B4288" t="str">
            <v>龙高股份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</row>
        <row r="4289">
          <cell r="A4289" t="str">
            <v>688109.SH</v>
          </cell>
          <cell r="B4289" t="str">
            <v>品茗股份</v>
          </cell>
          <cell r="C4289">
            <v>0</v>
          </cell>
          <cell r="D4289">
            <v>0</v>
          </cell>
          <cell r="E4289">
            <v>0</v>
          </cell>
          <cell r="F4289">
            <v>923.93</v>
          </cell>
          <cell r="G4289">
            <v>-923.93</v>
          </cell>
        </row>
        <row r="4290">
          <cell r="A4290" t="str">
            <v>300960.SZ</v>
          </cell>
          <cell r="B4290" t="str">
            <v>通业科技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</row>
        <row r="4291">
          <cell r="A4291" t="str">
            <v>688626.SH</v>
          </cell>
          <cell r="B4291" t="str">
            <v>翔宇医疗</v>
          </cell>
          <cell r="C4291">
            <v>0</v>
          </cell>
          <cell r="D4291">
            <v>0</v>
          </cell>
          <cell r="E4291">
            <v>0</v>
          </cell>
          <cell r="F4291">
            <v>-827.06</v>
          </cell>
          <cell r="G4291">
            <v>827.06</v>
          </cell>
        </row>
        <row r="4292">
          <cell r="A4292" t="str">
            <v>300961.SZ</v>
          </cell>
          <cell r="B4292" t="str">
            <v>深水海纳</v>
          </cell>
          <cell r="C4292">
            <v>0</v>
          </cell>
          <cell r="D4292">
            <v>0</v>
          </cell>
          <cell r="E4292">
            <v>0</v>
          </cell>
          <cell r="F4292">
            <v>98.06</v>
          </cell>
          <cell r="G4292">
            <v>-98.06</v>
          </cell>
        </row>
        <row r="4293">
          <cell r="A4293" t="str">
            <v>688659.SH</v>
          </cell>
          <cell r="B4293" t="str">
            <v>元琛科技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</row>
        <row r="4294">
          <cell r="A4294" t="str">
            <v>603324.SH</v>
          </cell>
          <cell r="B4294" t="str">
            <v>盛剑环境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</row>
        <row r="4295">
          <cell r="A4295" t="str">
            <v>688260.SH</v>
          </cell>
          <cell r="B4295" t="str">
            <v>昀冢科技</v>
          </cell>
          <cell r="C4295">
            <v>0</v>
          </cell>
          <cell r="D4295">
            <v>0</v>
          </cell>
          <cell r="E4295">
            <v>0</v>
          </cell>
          <cell r="F4295">
            <v>813770.54</v>
          </cell>
          <cell r="G4295">
            <v>-813770.54</v>
          </cell>
        </row>
        <row r="4296">
          <cell r="A4296" t="str">
            <v>688630.SH</v>
          </cell>
          <cell r="B4296" t="str">
            <v>芯碁微装</v>
          </cell>
          <cell r="C4296">
            <v>0</v>
          </cell>
          <cell r="D4296">
            <v>0</v>
          </cell>
          <cell r="E4296">
            <v>0</v>
          </cell>
          <cell r="F4296">
            <v>4449</v>
          </cell>
          <cell r="G4296">
            <v>-4449</v>
          </cell>
        </row>
        <row r="4297">
          <cell r="A4297" t="str">
            <v>688662.SH</v>
          </cell>
          <cell r="B4297" t="str">
            <v>富信科技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</row>
        <row r="4298">
          <cell r="A4298" t="str">
            <v>605289.SH</v>
          </cell>
          <cell r="B4298" t="str">
            <v>罗曼股份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</row>
        <row r="4299">
          <cell r="A4299" t="str">
            <v>300962.SZ</v>
          </cell>
          <cell r="B4299" t="str">
            <v>中金辐照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</row>
        <row r="4300">
          <cell r="A4300" t="str">
            <v>003041.SZ</v>
          </cell>
          <cell r="B4300" t="str">
            <v>真爱美家</v>
          </cell>
          <cell r="C4300">
            <v>0</v>
          </cell>
          <cell r="D4300">
            <v>0</v>
          </cell>
          <cell r="E4300">
            <v>0</v>
          </cell>
          <cell r="F4300">
            <v>-1382248.21</v>
          </cell>
          <cell r="G4300">
            <v>1382248.21</v>
          </cell>
        </row>
        <row r="4301">
          <cell r="A4301" t="str">
            <v>003042.SZ</v>
          </cell>
          <cell r="B4301" t="str">
            <v>中农联合</v>
          </cell>
          <cell r="C4301">
            <v>0</v>
          </cell>
          <cell r="D4301">
            <v>0</v>
          </cell>
          <cell r="E4301">
            <v>0</v>
          </cell>
          <cell r="F4301">
            <v>-458570.56</v>
          </cell>
          <cell r="G4301">
            <v>458570.56</v>
          </cell>
        </row>
        <row r="4302">
          <cell r="A4302" t="str">
            <v>688191.SH</v>
          </cell>
          <cell r="B4302" t="str">
            <v>智洋创新</v>
          </cell>
          <cell r="C4302">
            <v>0</v>
          </cell>
          <cell r="D4302">
            <v>0</v>
          </cell>
          <cell r="E4302">
            <v>0</v>
          </cell>
          <cell r="F4302">
            <v>-1030.11</v>
          </cell>
          <cell r="G4302">
            <v>1030.11</v>
          </cell>
        </row>
        <row r="4303">
          <cell r="A4303" t="str">
            <v>688636.SH</v>
          </cell>
          <cell r="B4303" t="str">
            <v>智明达</v>
          </cell>
          <cell r="C4303">
            <v>0</v>
          </cell>
          <cell r="D4303">
            <v>0</v>
          </cell>
          <cell r="E4303">
            <v>0</v>
          </cell>
          <cell r="F4303">
            <v>30675.71</v>
          </cell>
          <cell r="G4303">
            <v>-30675.71</v>
          </cell>
        </row>
        <row r="4304">
          <cell r="A4304" t="str">
            <v>300963.SZ</v>
          </cell>
          <cell r="B4304" t="str">
            <v>中洲特材</v>
          </cell>
          <cell r="C4304">
            <v>0</v>
          </cell>
          <cell r="D4304">
            <v>0</v>
          </cell>
          <cell r="E4304">
            <v>0</v>
          </cell>
          <cell r="F4304">
            <v>-18195.97</v>
          </cell>
          <cell r="G4304">
            <v>18195.97</v>
          </cell>
        </row>
        <row r="4305">
          <cell r="A4305" t="str">
            <v>688468.SH</v>
          </cell>
          <cell r="B4305" t="str">
            <v>科美诊断</v>
          </cell>
          <cell r="C4305">
            <v>0</v>
          </cell>
          <cell r="D4305">
            <v>0</v>
          </cell>
          <cell r="E4305">
            <v>0</v>
          </cell>
          <cell r="F4305">
            <v>-37337.55</v>
          </cell>
          <cell r="G4305">
            <v>37337.55</v>
          </cell>
        </row>
        <row r="4306">
          <cell r="A4306" t="str">
            <v>300965.SZ</v>
          </cell>
          <cell r="B4306" t="str">
            <v>恒宇信通</v>
          </cell>
          <cell r="C4306">
            <v>0</v>
          </cell>
          <cell r="D4306">
            <v>0</v>
          </cell>
          <cell r="E4306">
            <v>0</v>
          </cell>
          <cell r="F4306">
            <v>52442.68</v>
          </cell>
          <cell r="G4306">
            <v>-52442.68</v>
          </cell>
        </row>
        <row r="4307">
          <cell r="A4307" t="str">
            <v>300966.SZ</v>
          </cell>
          <cell r="B4307" t="str">
            <v>共同药业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</row>
        <row r="4308">
          <cell r="A4308" t="str">
            <v>688611.SH</v>
          </cell>
          <cell r="B4308" t="str">
            <v>杭州柯林</v>
          </cell>
          <cell r="C4308">
            <v>0</v>
          </cell>
          <cell r="D4308">
            <v>0</v>
          </cell>
          <cell r="E4308">
            <v>0</v>
          </cell>
          <cell r="F4308">
            <v>-9429.13</v>
          </cell>
          <cell r="G4308">
            <v>9429.13</v>
          </cell>
        </row>
        <row r="4309">
          <cell r="A4309" t="str">
            <v>688683.SH</v>
          </cell>
          <cell r="B4309" t="str">
            <v>莱尔科技</v>
          </cell>
          <cell r="C4309">
            <v>0</v>
          </cell>
          <cell r="D4309">
            <v>0</v>
          </cell>
          <cell r="E4309">
            <v>0</v>
          </cell>
          <cell r="F4309">
            <v>-42295.89</v>
          </cell>
          <cell r="G4309">
            <v>42295.89</v>
          </cell>
        </row>
        <row r="4310">
          <cell r="A4310" t="str">
            <v>605378.SH</v>
          </cell>
          <cell r="B4310" t="str">
            <v>野马电池</v>
          </cell>
          <cell r="C4310">
            <v>0</v>
          </cell>
          <cell r="D4310">
            <v>0</v>
          </cell>
          <cell r="E4310">
            <v>0</v>
          </cell>
          <cell r="F4310">
            <v>-169400.25</v>
          </cell>
          <cell r="G4310">
            <v>169400.25</v>
          </cell>
        </row>
        <row r="4311">
          <cell r="A4311" t="str">
            <v>688315.SH</v>
          </cell>
          <cell r="B4311" t="str">
            <v>诺禾致源</v>
          </cell>
          <cell r="C4311">
            <v>0</v>
          </cell>
          <cell r="D4311">
            <v>0</v>
          </cell>
          <cell r="E4311">
            <v>0</v>
          </cell>
          <cell r="F4311">
            <v>-3279208.44</v>
          </cell>
          <cell r="G4311">
            <v>3279208.44</v>
          </cell>
        </row>
        <row r="4312">
          <cell r="A4312" t="str">
            <v>300967.SZ</v>
          </cell>
          <cell r="B4312" t="str">
            <v>晓鸣股份</v>
          </cell>
          <cell r="C4312">
            <v>0</v>
          </cell>
          <cell r="D4312">
            <v>0</v>
          </cell>
          <cell r="E4312">
            <v>0</v>
          </cell>
          <cell r="F4312">
            <v>258809.34</v>
          </cell>
          <cell r="G4312">
            <v>-258809.34</v>
          </cell>
        </row>
        <row r="4313">
          <cell r="A4313" t="str">
            <v>003043.SZ</v>
          </cell>
          <cell r="B4313" t="str">
            <v>华亚智能</v>
          </cell>
          <cell r="C4313">
            <v>0</v>
          </cell>
          <cell r="D4313">
            <v>0</v>
          </cell>
          <cell r="E4313">
            <v>0</v>
          </cell>
          <cell r="F4313">
            <v>-732214.32</v>
          </cell>
          <cell r="G4313">
            <v>732214.32</v>
          </cell>
        </row>
        <row r="4314">
          <cell r="A4314" t="str">
            <v>688663.SH</v>
          </cell>
          <cell r="B4314" t="str">
            <v>新风光</v>
          </cell>
          <cell r="C4314">
            <v>0</v>
          </cell>
          <cell r="D4314">
            <v>0</v>
          </cell>
          <cell r="E4314">
            <v>0</v>
          </cell>
          <cell r="F4314">
            <v>-2727</v>
          </cell>
          <cell r="G4314">
            <v>2727</v>
          </cell>
        </row>
        <row r="4315">
          <cell r="A4315" t="str">
            <v>300968.SZ</v>
          </cell>
          <cell r="B4315" t="str">
            <v>格林精密</v>
          </cell>
          <cell r="C4315">
            <v>0</v>
          </cell>
          <cell r="D4315">
            <v>0</v>
          </cell>
          <cell r="E4315">
            <v>0</v>
          </cell>
          <cell r="F4315">
            <v>646046.42</v>
          </cell>
          <cell r="G4315">
            <v>-646046.42</v>
          </cell>
        </row>
        <row r="4316">
          <cell r="A4316" t="str">
            <v>300969.SZ</v>
          </cell>
          <cell r="B4316" t="str">
            <v>恒帅股份</v>
          </cell>
          <cell r="C4316">
            <v>0</v>
          </cell>
          <cell r="D4316">
            <v>0</v>
          </cell>
          <cell r="E4316">
            <v>0</v>
          </cell>
          <cell r="F4316">
            <v>-13694.44</v>
          </cell>
          <cell r="G4316">
            <v>13694.44</v>
          </cell>
        </row>
        <row r="4317">
          <cell r="A4317" t="str">
            <v>300971.SZ</v>
          </cell>
          <cell r="B4317" t="str">
            <v>博亚精工</v>
          </cell>
          <cell r="C4317">
            <v>0</v>
          </cell>
          <cell r="D4317">
            <v>0</v>
          </cell>
          <cell r="E4317">
            <v>0</v>
          </cell>
          <cell r="F4317">
            <v>89848.58</v>
          </cell>
          <cell r="G4317">
            <v>-89848.58</v>
          </cell>
        </row>
        <row r="4318">
          <cell r="A4318" t="str">
            <v>300970.SZ</v>
          </cell>
          <cell r="B4318" t="str">
            <v>华绿生物</v>
          </cell>
          <cell r="C4318">
            <v>0</v>
          </cell>
          <cell r="D4318">
            <v>0</v>
          </cell>
          <cell r="E4318">
            <v>0</v>
          </cell>
          <cell r="F4318">
            <v>-27933.97</v>
          </cell>
          <cell r="G4318">
            <v>27933.97</v>
          </cell>
        </row>
        <row r="4319">
          <cell r="A4319" t="str">
            <v>601279.SH</v>
          </cell>
          <cell r="B4319" t="str">
            <v>英利汽车</v>
          </cell>
          <cell r="C4319">
            <v>0</v>
          </cell>
          <cell r="D4319">
            <v>0</v>
          </cell>
          <cell r="E4319">
            <v>0</v>
          </cell>
          <cell r="F4319">
            <v>250848</v>
          </cell>
          <cell r="G4319">
            <v>-250848</v>
          </cell>
        </row>
        <row r="4320">
          <cell r="A4320" t="str">
            <v>300972.SZ</v>
          </cell>
          <cell r="B4320" t="str">
            <v>万辰生物</v>
          </cell>
          <cell r="C4320">
            <v>0</v>
          </cell>
          <cell r="D4320">
            <v>0</v>
          </cell>
          <cell r="E4320">
            <v>0</v>
          </cell>
          <cell r="F4320">
            <v>-480917.4</v>
          </cell>
          <cell r="G4320">
            <v>480917.4</v>
          </cell>
        </row>
        <row r="4321">
          <cell r="A4321" t="str">
            <v>300973.SZ</v>
          </cell>
          <cell r="B4321" t="str">
            <v>立高食品</v>
          </cell>
          <cell r="C4321">
            <v>0</v>
          </cell>
          <cell r="D4321">
            <v>0</v>
          </cell>
          <cell r="E4321">
            <v>0</v>
          </cell>
          <cell r="F4321">
            <v>-386124.17</v>
          </cell>
          <cell r="G4321">
            <v>386124.17</v>
          </cell>
        </row>
        <row r="4322">
          <cell r="A4322" t="str">
            <v>605098.SH</v>
          </cell>
          <cell r="B4322" t="str">
            <v>行动教育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</row>
        <row r="4323">
          <cell r="A4323" t="str">
            <v>688533.SH</v>
          </cell>
          <cell r="B4323" t="str">
            <v>上声电子</v>
          </cell>
          <cell r="C4323">
            <v>0</v>
          </cell>
          <cell r="D4323">
            <v>0</v>
          </cell>
          <cell r="E4323">
            <v>0</v>
          </cell>
          <cell r="F4323">
            <v>177989.7</v>
          </cell>
          <cell r="G4323">
            <v>-177989.7</v>
          </cell>
        </row>
        <row r="4324">
          <cell r="A4324" t="str">
            <v>300975.SZ</v>
          </cell>
          <cell r="B4324" t="str">
            <v>商络电子</v>
          </cell>
          <cell r="C4324">
            <v>0</v>
          </cell>
          <cell r="D4324">
            <v>0</v>
          </cell>
          <cell r="E4324">
            <v>0</v>
          </cell>
          <cell r="F4324">
            <v>85.03</v>
          </cell>
          <cell r="G4324">
            <v>-85.03</v>
          </cell>
        </row>
        <row r="4325">
          <cell r="A4325" t="str">
            <v>300976.SZ</v>
          </cell>
          <cell r="B4325" t="str">
            <v>达瑞电子</v>
          </cell>
          <cell r="C4325">
            <v>0</v>
          </cell>
          <cell r="D4325">
            <v>0</v>
          </cell>
          <cell r="E4325">
            <v>0</v>
          </cell>
          <cell r="F4325">
            <v>-1688899.68</v>
          </cell>
          <cell r="G4325">
            <v>1688899.68</v>
          </cell>
        </row>
        <row r="4326">
          <cell r="A4326" t="str">
            <v>300979.SZ</v>
          </cell>
          <cell r="B4326" t="str">
            <v>华利集团</v>
          </cell>
          <cell r="C4326">
            <v>0</v>
          </cell>
          <cell r="D4326">
            <v>0</v>
          </cell>
          <cell r="E4326">
            <v>0</v>
          </cell>
          <cell r="F4326">
            <v>-1818119.39</v>
          </cell>
          <cell r="G4326">
            <v>1818119.39</v>
          </cell>
        </row>
        <row r="4327">
          <cell r="A4327" t="str">
            <v>300978.SZ</v>
          </cell>
          <cell r="B4327" t="str">
            <v>东箭科技</v>
          </cell>
          <cell r="C4327">
            <v>0</v>
          </cell>
          <cell r="D4327">
            <v>0</v>
          </cell>
          <cell r="E4327">
            <v>0</v>
          </cell>
          <cell r="F4327">
            <v>-42445.04</v>
          </cell>
          <cell r="G4327">
            <v>42445.04</v>
          </cell>
        </row>
        <row r="4328">
          <cell r="A4328" t="str">
            <v>300977.SZ</v>
          </cell>
          <cell r="B4328" t="str">
            <v>深圳瑞捷</v>
          </cell>
          <cell r="C4328">
            <v>0</v>
          </cell>
          <cell r="D4328">
            <v>0</v>
          </cell>
          <cell r="E4328">
            <v>0</v>
          </cell>
          <cell r="F4328">
            <v>63206.2</v>
          </cell>
          <cell r="G4328">
            <v>-63206.2</v>
          </cell>
        </row>
        <row r="4329">
          <cell r="A4329" t="str">
            <v>300980.SZ</v>
          </cell>
          <cell r="B4329" t="str">
            <v>祥源新材</v>
          </cell>
          <cell r="C4329">
            <v>0</v>
          </cell>
          <cell r="D4329">
            <v>0</v>
          </cell>
          <cell r="E4329">
            <v>0</v>
          </cell>
          <cell r="F4329">
            <v>-1930425.58</v>
          </cell>
          <cell r="G4329">
            <v>1930425.58</v>
          </cell>
        </row>
        <row r="4330">
          <cell r="A4330" t="str">
            <v>605016.SH</v>
          </cell>
          <cell r="B4330" t="str">
            <v>百龙创园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</row>
        <row r="4331">
          <cell r="A4331" t="str">
            <v>605117.SH</v>
          </cell>
          <cell r="B4331" t="str">
            <v>德业股份</v>
          </cell>
          <cell r="C4331">
            <v>0</v>
          </cell>
          <cell r="D4331">
            <v>0</v>
          </cell>
          <cell r="E4331">
            <v>0</v>
          </cell>
          <cell r="F4331">
            <v>111947.6</v>
          </cell>
          <cell r="G4331">
            <v>-111947.6</v>
          </cell>
        </row>
        <row r="4332">
          <cell r="A4332" t="str">
            <v>688201.SH</v>
          </cell>
          <cell r="B4332" t="str">
            <v>信安世纪</v>
          </cell>
          <cell r="C4332">
            <v>0</v>
          </cell>
          <cell r="D4332">
            <v>0</v>
          </cell>
          <cell r="E4332">
            <v>0</v>
          </cell>
          <cell r="F4332">
            <v>730626.02</v>
          </cell>
          <cell r="G4332">
            <v>-730626.02</v>
          </cell>
        </row>
        <row r="4333">
          <cell r="A4333" t="str">
            <v>688639.SH</v>
          </cell>
          <cell r="B4333" t="str">
            <v>华恒生物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</row>
        <row r="4334">
          <cell r="A4334" t="str">
            <v>688682.SH</v>
          </cell>
          <cell r="B4334" t="str">
            <v>霍莱沃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</row>
        <row r="4335">
          <cell r="A4335" t="str">
            <v>300982.SZ</v>
          </cell>
          <cell r="B4335" t="str">
            <v>苏文电能</v>
          </cell>
          <cell r="C4335">
            <v>0</v>
          </cell>
          <cell r="D4335">
            <v>0</v>
          </cell>
          <cell r="E4335">
            <v>0</v>
          </cell>
          <cell r="F4335">
            <v>261770.48</v>
          </cell>
          <cell r="G4335">
            <v>-261770.48</v>
          </cell>
        </row>
        <row r="4336">
          <cell r="A4336" t="str">
            <v>300981.SZ</v>
          </cell>
          <cell r="B4336" t="str">
            <v>中红医疗</v>
          </cell>
          <cell r="C4336">
            <v>0</v>
          </cell>
          <cell r="D4336">
            <v>0</v>
          </cell>
          <cell r="E4336">
            <v>0</v>
          </cell>
          <cell r="F4336">
            <v>12643.83</v>
          </cell>
          <cell r="G4336">
            <v>-12643.83</v>
          </cell>
        </row>
        <row r="4337">
          <cell r="A4337" t="str">
            <v>300983.SZ</v>
          </cell>
          <cell r="B4337" t="str">
            <v>尤安设计</v>
          </cell>
          <cell r="C4337">
            <v>0</v>
          </cell>
          <cell r="D4337">
            <v>0</v>
          </cell>
          <cell r="E4337">
            <v>0</v>
          </cell>
          <cell r="F4337">
            <v>303493.62</v>
          </cell>
          <cell r="G4337">
            <v>-303493.62</v>
          </cell>
        </row>
        <row r="4338">
          <cell r="A4338" t="str">
            <v>001201.SZ</v>
          </cell>
          <cell r="B4338" t="str">
            <v>东瑞股份</v>
          </cell>
          <cell r="C4338">
            <v>0</v>
          </cell>
          <cell r="D4338">
            <v>0</v>
          </cell>
          <cell r="E4338">
            <v>0</v>
          </cell>
          <cell r="F4338">
            <v>-1747.57</v>
          </cell>
          <cell r="G4338">
            <v>1747.57</v>
          </cell>
        </row>
        <row r="4339">
          <cell r="A4339" t="str">
            <v>600032.SH</v>
          </cell>
          <cell r="B4339" t="str">
            <v>浙江新能</v>
          </cell>
          <cell r="C4339">
            <v>0</v>
          </cell>
          <cell r="D4339">
            <v>0</v>
          </cell>
          <cell r="E4339">
            <v>0</v>
          </cell>
          <cell r="F4339">
            <v>807083.86</v>
          </cell>
          <cell r="G4339">
            <v>-807083.86</v>
          </cell>
        </row>
        <row r="4340">
          <cell r="A4340" t="str">
            <v>605089.SH</v>
          </cell>
          <cell r="B4340" t="str">
            <v>味知香</v>
          </cell>
          <cell r="C4340">
            <v>0</v>
          </cell>
          <cell r="D4340">
            <v>0</v>
          </cell>
          <cell r="E4340">
            <v>0</v>
          </cell>
          <cell r="F4340">
            <v>-217668.52</v>
          </cell>
          <cell r="G4340">
            <v>217668.52</v>
          </cell>
        </row>
        <row r="4341">
          <cell r="A4341" t="str">
            <v>001202.SZ</v>
          </cell>
          <cell r="B4341" t="str">
            <v>炬申股份</v>
          </cell>
          <cell r="C4341">
            <v>0</v>
          </cell>
          <cell r="D4341">
            <v>0</v>
          </cell>
          <cell r="E4341">
            <v>0</v>
          </cell>
          <cell r="F4341">
            <v>-28874.91</v>
          </cell>
          <cell r="G4341">
            <v>28874.91</v>
          </cell>
        </row>
        <row r="4342">
          <cell r="A4342" t="str">
            <v>605180.SH</v>
          </cell>
          <cell r="B4342" t="str">
            <v>华生科技</v>
          </cell>
          <cell r="C4342">
            <v>0</v>
          </cell>
          <cell r="D4342">
            <v>0</v>
          </cell>
          <cell r="E4342">
            <v>0</v>
          </cell>
          <cell r="F4342">
            <v>2581600.97</v>
          </cell>
          <cell r="G4342">
            <v>-2581600.97</v>
          </cell>
        </row>
        <row r="4343">
          <cell r="A4343" t="str">
            <v>688395.SH</v>
          </cell>
          <cell r="B4343" t="str">
            <v>正弦电气</v>
          </cell>
          <cell r="C4343">
            <v>0</v>
          </cell>
          <cell r="D4343">
            <v>0</v>
          </cell>
          <cell r="E4343">
            <v>0</v>
          </cell>
          <cell r="F4343">
            <v>131164.19</v>
          </cell>
          <cell r="G4343">
            <v>-131164.19</v>
          </cell>
        </row>
        <row r="4344">
          <cell r="A4344" t="str">
            <v>688323.SH</v>
          </cell>
          <cell r="B4344" t="str">
            <v>瑞华泰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</row>
        <row r="4345">
          <cell r="A4345" t="str">
            <v>300985.SZ</v>
          </cell>
          <cell r="B4345" t="str">
            <v>致远新能</v>
          </cell>
          <cell r="C4345">
            <v>0</v>
          </cell>
          <cell r="D4345">
            <v>0</v>
          </cell>
          <cell r="E4345">
            <v>0</v>
          </cell>
          <cell r="F4345">
            <v>-258336.62</v>
          </cell>
          <cell r="G4345">
            <v>258336.62</v>
          </cell>
        </row>
        <row r="4346">
          <cell r="A4346" t="str">
            <v>300986.SZ</v>
          </cell>
          <cell r="B4346" t="str">
            <v>志特新材</v>
          </cell>
          <cell r="C4346">
            <v>0</v>
          </cell>
          <cell r="D4346">
            <v>0</v>
          </cell>
          <cell r="E4346">
            <v>0</v>
          </cell>
          <cell r="F4346">
            <v>-293238.14</v>
          </cell>
          <cell r="G4346">
            <v>293238.14</v>
          </cell>
        </row>
        <row r="4347">
          <cell r="A4347" t="str">
            <v>688383.SH</v>
          </cell>
          <cell r="B4347" t="str">
            <v>新益昌</v>
          </cell>
          <cell r="C4347">
            <v>0</v>
          </cell>
          <cell r="D4347">
            <v>0</v>
          </cell>
          <cell r="E4347">
            <v>0</v>
          </cell>
          <cell r="F4347">
            <v>308537</v>
          </cell>
          <cell r="G4347">
            <v>-308537</v>
          </cell>
        </row>
        <row r="4348">
          <cell r="A4348" t="str">
            <v>600906.SH</v>
          </cell>
          <cell r="B4348" t="str">
            <v>财达证券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</row>
        <row r="4349">
          <cell r="A4349" t="str">
            <v>001203.SZ</v>
          </cell>
          <cell r="B4349" t="str">
            <v>大中矿业</v>
          </cell>
          <cell r="C4349">
            <v>0</v>
          </cell>
          <cell r="D4349">
            <v>0</v>
          </cell>
          <cell r="E4349">
            <v>0</v>
          </cell>
          <cell r="F4349">
            <v>2150196.91</v>
          </cell>
          <cell r="G4349">
            <v>-2150196.91</v>
          </cell>
        </row>
        <row r="4350">
          <cell r="A4350" t="str">
            <v>605300.SH</v>
          </cell>
          <cell r="B4350" t="str">
            <v>佳禾食品</v>
          </cell>
          <cell r="C4350">
            <v>0</v>
          </cell>
          <cell r="D4350">
            <v>0</v>
          </cell>
          <cell r="E4350">
            <v>0</v>
          </cell>
          <cell r="F4350">
            <v>720231.34</v>
          </cell>
          <cell r="G4350">
            <v>-720231.34</v>
          </cell>
        </row>
        <row r="4351">
          <cell r="A4351" t="str">
            <v>605080.SH</v>
          </cell>
          <cell r="B4351" t="str">
            <v>浙江自然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</row>
        <row r="4352">
          <cell r="A4352" t="str">
            <v>688113.SH</v>
          </cell>
          <cell r="B4352" t="str">
            <v>联测科技</v>
          </cell>
          <cell r="C4352">
            <v>0</v>
          </cell>
          <cell r="D4352">
            <v>0</v>
          </cell>
          <cell r="E4352">
            <v>0</v>
          </cell>
          <cell r="F4352">
            <v>26106.2</v>
          </cell>
          <cell r="G4352">
            <v>-26106.2</v>
          </cell>
        </row>
        <row r="4353">
          <cell r="A4353" t="str">
            <v>605305.SH</v>
          </cell>
          <cell r="B4353" t="str">
            <v>中际联合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</row>
        <row r="4354">
          <cell r="A4354" t="str">
            <v>603511.SH</v>
          </cell>
          <cell r="B4354" t="str">
            <v>爱慕股份</v>
          </cell>
          <cell r="C4354">
            <v>0</v>
          </cell>
          <cell r="D4354">
            <v>0</v>
          </cell>
          <cell r="E4354">
            <v>0</v>
          </cell>
          <cell r="F4354">
            <v>56658.64</v>
          </cell>
          <cell r="G4354">
            <v>-56658.64</v>
          </cell>
        </row>
        <row r="4355">
          <cell r="A4355" t="str">
            <v>688097.SH</v>
          </cell>
          <cell r="B4355" t="str">
            <v>博众精工</v>
          </cell>
          <cell r="C4355">
            <v>0</v>
          </cell>
          <cell r="D4355">
            <v>0</v>
          </cell>
          <cell r="E4355">
            <v>0</v>
          </cell>
          <cell r="F4355">
            <v>66939.16</v>
          </cell>
          <cell r="G4355">
            <v>-66939.16</v>
          </cell>
        </row>
        <row r="4356">
          <cell r="A4356" t="str">
            <v>688655.SH</v>
          </cell>
          <cell r="B4356" t="str">
            <v>迅捷兴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</row>
        <row r="4357">
          <cell r="A4357" t="str">
            <v>300987.SZ</v>
          </cell>
          <cell r="B4357" t="str">
            <v>川网传媒</v>
          </cell>
          <cell r="C4357">
            <v>0</v>
          </cell>
          <cell r="D4357">
            <v>0</v>
          </cell>
          <cell r="E4357">
            <v>0</v>
          </cell>
          <cell r="F4357">
            <v>-9397.98</v>
          </cell>
          <cell r="G4357">
            <v>9397.98</v>
          </cell>
        </row>
        <row r="4358">
          <cell r="A4358" t="str">
            <v>605196.SH</v>
          </cell>
          <cell r="B4358" t="str">
            <v>华通线缆</v>
          </cell>
          <cell r="C4358">
            <v>0</v>
          </cell>
          <cell r="D4358">
            <v>0</v>
          </cell>
          <cell r="E4358">
            <v>0</v>
          </cell>
          <cell r="F4358">
            <v>2479005.35</v>
          </cell>
          <cell r="G4358">
            <v>-2479005.35</v>
          </cell>
        </row>
        <row r="4359">
          <cell r="A4359" t="str">
            <v>001205.SZ</v>
          </cell>
          <cell r="B4359" t="str">
            <v>盛航股份</v>
          </cell>
          <cell r="C4359">
            <v>0</v>
          </cell>
          <cell r="D4359">
            <v>0</v>
          </cell>
          <cell r="E4359">
            <v>0</v>
          </cell>
          <cell r="F4359">
            <v>1132861.49</v>
          </cell>
          <cell r="G4359">
            <v>-1132861.49</v>
          </cell>
        </row>
        <row r="4360">
          <cell r="A4360" t="str">
            <v>688355.SH</v>
          </cell>
          <cell r="B4360" t="str">
            <v>明志科技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</row>
        <row r="4361">
          <cell r="A4361" t="str">
            <v>688685.SH</v>
          </cell>
          <cell r="B4361" t="str">
            <v>迈信林</v>
          </cell>
          <cell r="C4361">
            <v>0</v>
          </cell>
          <cell r="D4361">
            <v>0</v>
          </cell>
          <cell r="E4361">
            <v>0</v>
          </cell>
          <cell r="F4361">
            <v>243689</v>
          </cell>
          <cell r="G4361">
            <v>-243689</v>
          </cell>
        </row>
        <row r="4362">
          <cell r="A4362" t="str">
            <v>300988.SZ</v>
          </cell>
          <cell r="B4362" t="str">
            <v>津荣天宇</v>
          </cell>
          <cell r="C4362">
            <v>0</v>
          </cell>
          <cell r="D4362">
            <v>0</v>
          </cell>
          <cell r="E4362">
            <v>0</v>
          </cell>
          <cell r="F4362">
            <v>98739.67</v>
          </cell>
          <cell r="G4362">
            <v>-98739.67</v>
          </cell>
        </row>
        <row r="4363">
          <cell r="A4363" t="str">
            <v>300989.SZ</v>
          </cell>
          <cell r="B4363" t="str">
            <v>蕾奥规划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</row>
        <row r="4364">
          <cell r="A4364" t="str">
            <v>605296.SH</v>
          </cell>
          <cell r="B4364" t="str">
            <v>神农集团</v>
          </cell>
          <cell r="C4364">
            <v>0</v>
          </cell>
          <cell r="D4364">
            <v>0</v>
          </cell>
          <cell r="E4364">
            <v>0</v>
          </cell>
          <cell r="F4364">
            <v>83816.6</v>
          </cell>
          <cell r="G4364">
            <v>-83816.6</v>
          </cell>
        </row>
        <row r="4365">
          <cell r="A4365" t="str">
            <v>688565.SH</v>
          </cell>
          <cell r="B4365" t="str">
            <v>力源科技</v>
          </cell>
          <cell r="C4365">
            <v>0</v>
          </cell>
          <cell r="D4365">
            <v>0</v>
          </cell>
          <cell r="E4365">
            <v>0</v>
          </cell>
          <cell r="F4365">
            <v>103408.14</v>
          </cell>
          <cell r="G4365">
            <v>-103408.14</v>
          </cell>
        </row>
        <row r="4366">
          <cell r="A4366" t="str">
            <v>605488.SH</v>
          </cell>
          <cell r="B4366" t="str">
            <v>福莱新材</v>
          </cell>
          <cell r="C4366">
            <v>0</v>
          </cell>
          <cell r="D4366">
            <v>0</v>
          </cell>
          <cell r="E4366">
            <v>0</v>
          </cell>
          <cell r="F4366">
            <v>-51398.25</v>
          </cell>
          <cell r="G4366">
            <v>51398.25</v>
          </cell>
        </row>
        <row r="4367">
          <cell r="A4367" t="str">
            <v>300990.SZ</v>
          </cell>
          <cell r="B4367" t="str">
            <v>同飞股份</v>
          </cell>
          <cell r="C4367">
            <v>0</v>
          </cell>
          <cell r="D4367">
            <v>0</v>
          </cell>
          <cell r="E4367">
            <v>0</v>
          </cell>
          <cell r="F4367">
            <v>17248.41</v>
          </cell>
          <cell r="G4367">
            <v>-17248.41</v>
          </cell>
        </row>
        <row r="4368">
          <cell r="A4368" t="str">
            <v>688217.SH</v>
          </cell>
          <cell r="B4368" t="str">
            <v>睿昂基因</v>
          </cell>
          <cell r="C4368">
            <v>0</v>
          </cell>
          <cell r="D4368">
            <v>0</v>
          </cell>
          <cell r="E4368">
            <v>0</v>
          </cell>
          <cell r="F4368">
            <v>-96870.11</v>
          </cell>
          <cell r="G4368">
            <v>96870.11</v>
          </cell>
        </row>
        <row r="4369">
          <cell r="A4369" t="str">
            <v>688575.SH</v>
          </cell>
          <cell r="B4369" t="str">
            <v>亚辉龙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</row>
        <row r="4370">
          <cell r="A4370" t="str">
            <v>605339.SH</v>
          </cell>
          <cell r="B4370" t="str">
            <v>南侨食品</v>
          </cell>
          <cell r="C4370">
            <v>0</v>
          </cell>
          <cell r="D4370">
            <v>0</v>
          </cell>
          <cell r="E4370">
            <v>0</v>
          </cell>
          <cell r="F4370">
            <v>73989.52</v>
          </cell>
          <cell r="G4370">
            <v>-73989.52</v>
          </cell>
        </row>
        <row r="4371">
          <cell r="A4371" t="str">
            <v>688076.SH</v>
          </cell>
          <cell r="B4371" t="str">
            <v>诺泰生物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</row>
        <row r="4372">
          <cell r="A4372" t="str">
            <v>688314.SH</v>
          </cell>
          <cell r="B4372" t="str">
            <v>康拓医疗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</row>
        <row r="4373">
          <cell r="A4373" t="str">
            <v>001206.SZ</v>
          </cell>
          <cell r="B4373" t="str">
            <v>依依股份</v>
          </cell>
          <cell r="C4373">
            <v>0</v>
          </cell>
          <cell r="D4373">
            <v>0</v>
          </cell>
          <cell r="E4373">
            <v>0</v>
          </cell>
          <cell r="F4373">
            <v>-209729.18</v>
          </cell>
          <cell r="G4373">
            <v>209729.18</v>
          </cell>
        </row>
        <row r="4374">
          <cell r="A4374" t="str">
            <v>600905.SH</v>
          </cell>
          <cell r="B4374" t="str">
            <v>三峡能源</v>
          </cell>
          <cell r="C4374">
            <v>0</v>
          </cell>
          <cell r="D4374">
            <v>0</v>
          </cell>
          <cell r="E4374">
            <v>0</v>
          </cell>
          <cell r="F4374">
            <v>249487.16</v>
          </cell>
          <cell r="G4374">
            <v>-249487.16</v>
          </cell>
        </row>
        <row r="4375">
          <cell r="A4375" t="str">
            <v>300991.SZ</v>
          </cell>
          <cell r="B4375" t="str">
            <v>创益通</v>
          </cell>
          <cell r="C4375">
            <v>0</v>
          </cell>
          <cell r="D4375">
            <v>0</v>
          </cell>
          <cell r="E4375">
            <v>0</v>
          </cell>
          <cell r="F4375">
            <v>37188.11</v>
          </cell>
          <cell r="G4375">
            <v>-37188.11</v>
          </cell>
        </row>
        <row r="4376">
          <cell r="A4376" t="str">
            <v>688660.SH</v>
          </cell>
          <cell r="B4376" t="str">
            <v>电气风电</v>
          </cell>
          <cell r="C4376">
            <v>0</v>
          </cell>
          <cell r="D4376">
            <v>0</v>
          </cell>
          <cell r="E4376">
            <v>0</v>
          </cell>
          <cell r="F4376">
            <v>7736359.96</v>
          </cell>
          <cell r="G4376">
            <v>-7736359.96</v>
          </cell>
        </row>
        <row r="4377">
          <cell r="A4377" t="str">
            <v>688613.SH</v>
          </cell>
          <cell r="B4377" t="str">
            <v>奥精医疗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</row>
        <row r="4378">
          <cell r="A4378" t="str">
            <v>688359.SH</v>
          </cell>
          <cell r="B4378" t="str">
            <v>三孚新科</v>
          </cell>
          <cell r="C4378">
            <v>0</v>
          </cell>
          <cell r="D4378">
            <v>0</v>
          </cell>
          <cell r="E4378">
            <v>0</v>
          </cell>
          <cell r="F4378">
            <v>11529.25</v>
          </cell>
          <cell r="G4378">
            <v>-11529.25</v>
          </cell>
        </row>
        <row r="4379">
          <cell r="A4379" t="str">
            <v>300614.SZ</v>
          </cell>
          <cell r="B4379" t="str">
            <v>百川畅银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</row>
        <row r="4380">
          <cell r="A4380" t="str">
            <v>300992.SZ</v>
          </cell>
          <cell r="B4380" t="str">
            <v>泰福泵业</v>
          </cell>
          <cell r="C4380">
            <v>0</v>
          </cell>
          <cell r="D4380">
            <v>0</v>
          </cell>
          <cell r="E4380">
            <v>0</v>
          </cell>
          <cell r="F4380">
            <v>66052.67</v>
          </cell>
          <cell r="G4380">
            <v>-66052.67</v>
          </cell>
        </row>
        <row r="4381">
          <cell r="A4381" t="str">
            <v>300995.SZ</v>
          </cell>
          <cell r="B4381" t="str">
            <v>奇德新材</v>
          </cell>
          <cell r="C4381">
            <v>0</v>
          </cell>
          <cell r="D4381">
            <v>0</v>
          </cell>
          <cell r="E4381">
            <v>0</v>
          </cell>
          <cell r="F4381">
            <v>88975.87</v>
          </cell>
          <cell r="G4381">
            <v>-88975.87</v>
          </cell>
        </row>
        <row r="4382">
          <cell r="A4382" t="str">
            <v>605090.SH</v>
          </cell>
          <cell r="B4382" t="str">
            <v>九丰能源</v>
          </cell>
          <cell r="C4382">
            <v>0</v>
          </cell>
          <cell r="D4382">
            <v>0</v>
          </cell>
          <cell r="E4382">
            <v>0</v>
          </cell>
          <cell r="F4382">
            <v>2002655.5</v>
          </cell>
          <cell r="G4382">
            <v>-2002655.5</v>
          </cell>
        </row>
        <row r="4383">
          <cell r="A4383" t="str">
            <v>300993.SZ</v>
          </cell>
          <cell r="B4383" t="str">
            <v>玉马遮阳</v>
          </cell>
          <cell r="C4383">
            <v>0</v>
          </cell>
          <cell r="D4383">
            <v>0</v>
          </cell>
          <cell r="E4383">
            <v>0</v>
          </cell>
          <cell r="F4383">
            <v>-223722.18</v>
          </cell>
          <cell r="G4383">
            <v>223722.18</v>
          </cell>
        </row>
        <row r="4384">
          <cell r="A4384" t="str">
            <v>601665.SH</v>
          </cell>
          <cell r="B4384" t="str">
            <v>齐鲁银行</v>
          </cell>
          <cell r="C4384">
            <v>0</v>
          </cell>
          <cell r="D4384">
            <v>0</v>
          </cell>
          <cell r="E4384">
            <v>0</v>
          </cell>
          <cell r="F4384">
            <v>-10666000</v>
          </cell>
          <cell r="G4384">
            <v>10666000</v>
          </cell>
        </row>
        <row r="4385">
          <cell r="A4385" t="str">
            <v>603836.SH</v>
          </cell>
          <cell r="B4385" t="str">
            <v>海程邦达</v>
          </cell>
          <cell r="C4385">
            <v>0</v>
          </cell>
          <cell r="D4385">
            <v>0</v>
          </cell>
          <cell r="E4385">
            <v>0</v>
          </cell>
          <cell r="F4385">
            <v>80028.24</v>
          </cell>
          <cell r="G4385">
            <v>-80028.24</v>
          </cell>
        </row>
        <row r="4386">
          <cell r="A4386" t="str">
            <v>605499.SH</v>
          </cell>
          <cell r="B4386" t="str">
            <v>东鹏饮料</v>
          </cell>
          <cell r="C4386">
            <v>0</v>
          </cell>
          <cell r="D4386">
            <v>0</v>
          </cell>
          <cell r="E4386">
            <v>0</v>
          </cell>
          <cell r="F4386">
            <v>1016701.83</v>
          </cell>
          <cell r="G4386">
            <v>-1016701.83</v>
          </cell>
        </row>
        <row r="4387">
          <cell r="A4387" t="str">
            <v>688538.SH</v>
          </cell>
          <cell r="B4387" t="str">
            <v>和辉光电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</row>
        <row r="4388">
          <cell r="A4388" t="str">
            <v>605189.SH</v>
          </cell>
          <cell r="B4388" t="str">
            <v>富春染织</v>
          </cell>
          <cell r="C4388">
            <v>0</v>
          </cell>
          <cell r="D4388">
            <v>0</v>
          </cell>
          <cell r="E4388">
            <v>0</v>
          </cell>
          <cell r="F4388">
            <v>33695.12</v>
          </cell>
          <cell r="G4388">
            <v>-33695.12</v>
          </cell>
        </row>
        <row r="4389">
          <cell r="A4389" t="str">
            <v>601528.SH</v>
          </cell>
          <cell r="B4389" t="str">
            <v>瑞丰银行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</row>
        <row r="4390">
          <cell r="A4390" t="str">
            <v>688117.SH</v>
          </cell>
          <cell r="B4390" t="str">
            <v>圣诺生物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</row>
        <row r="4391">
          <cell r="A4391" t="str">
            <v>300996.SZ</v>
          </cell>
          <cell r="B4391" t="str">
            <v>普联软件</v>
          </cell>
          <cell r="C4391">
            <v>0</v>
          </cell>
          <cell r="D4391">
            <v>0</v>
          </cell>
          <cell r="E4391">
            <v>0</v>
          </cell>
          <cell r="F4391">
            <v>3066.59</v>
          </cell>
          <cell r="G4391">
            <v>-3066.59</v>
          </cell>
        </row>
        <row r="4392">
          <cell r="A4392" t="str">
            <v>300998.SZ</v>
          </cell>
          <cell r="B4392" t="str">
            <v>宁波方正</v>
          </cell>
          <cell r="C4392">
            <v>0</v>
          </cell>
          <cell r="D4392">
            <v>0</v>
          </cell>
          <cell r="E4392">
            <v>0</v>
          </cell>
          <cell r="F4392">
            <v>1137038.79</v>
          </cell>
          <cell r="G4392">
            <v>-1137038.79</v>
          </cell>
        </row>
        <row r="4393">
          <cell r="A4393" t="str">
            <v>300997.SZ</v>
          </cell>
          <cell r="B4393" t="str">
            <v>欢乐家</v>
          </cell>
          <cell r="C4393">
            <v>0</v>
          </cell>
          <cell r="D4393">
            <v>0</v>
          </cell>
          <cell r="E4393">
            <v>0</v>
          </cell>
          <cell r="F4393">
            <v>210287.97</v>
          </cell>
          <cell r="G4393">
            <v>-210287.97</v>
          </cell>
        </row>
        <row r="4394">
          <cell r="A4394" t="str">
            <v>301000.SZ</v>
          </cell>
          <cell r="B4394" t="str">
            <v>肇民科技</v>
          </cell>
          <cell r="C4394">
            <v>0</v>
          </cell>
          <cell r="D4394">
            <v>0</v>
          </cell>
          <cell r="E4394">
            <v>0</v>
          </cell>
          <cell r="F4394">
            <v>-471386.24</v>
          </cell>
          <cell r="G4394">
            <v>471386.24</v>
          </cell>
        </row>
        <row r="4395">
          <cell r="A4395" t="str">
            <v>301001.SZ</v>
          </cell>
          <cell r="B4395" t="str">
            <v>凯淳股份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</row>
        <row r="4396">
          <cell r="A4396" t="str">
            <v>301002.SZ</v>
          </cell>
          <cell r="B4396" t="str">
            <v>崧盛股份</v>
          </cell>
          <cell r="C4396">
            <v>0</v>
          </cell>
          <cell r="D4396">
            <v>0</v>
          </cell>
          <cell r="E4396">
            <v>0</v>
          </cell>
          <cell r="F4396">
            <v>-307273.29</v>
          </cell>
          <cell r="G4396">
            <v>307273.29</v>
          </cell>
        </row>
        <row r="4397">
          <cell r="A4397" t="str">
            <v>301003.SZ</v>
          </cell>
          <cell r="B4397" t="str">
            <v>江苏博云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</row>
        <row r="4398">
          <cell r="A4398" t="str">
            <v>601156.SH</v>
          </cell>
          <cell r="B4398" t="str">
            <v>东航物流</v>
          </cell>
          <cell r="C4398">
            <v>0</v>
          </cell>
          <cell r="D4398">
            <v>0</v>
          </cell>
          <cell r="E4398">
            <v>0</v>
          </cell>
          <cell r="F4398">
            <v>37776.05</v>
          </cell>
          <cell r="G4398">
            <v>-37776.05</v>
          </cell>
        </row>
        <row r="4399">
          <cell r="A4399" t="str">
            <v>605319.SH</v>
          </cell>
          <cell r="B4399" t="str">
            <v>无锡振华</v>
          </cell>
          <cell r="C4399">
            <v>0</v>
          </cell>
          <cell r="D4399">
            <v>0</v>
          </cell>
          <cell r="E4399">
            <v>0</v>
          </cell>
          <cell r="F4399">
            <v>2317231.6</v>
          </cell>
          <cell r="G4399">
            <v>-2317231.6</v>
          </cell>
        </row>
        <row r="4400">
          <cell r="A4400" t="str">
            <v>688319.SH</v>
          </cell>
          <cell r="B4400" t="str">
            <v>欧林生物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</row>
        <row r="4401">
          <cell r="A4401" t="str">
            <v>688625.SH</v>
          </cell>
          <cell r="B4401" t="str">
            <v>呈和科技</v>
          </cell>
          <cell r="C4401">
            <v>0</v>
          </cell>
          <cell r="D4401">
            <v>0</v>
          </cell>
          <cell r="E4401">
            <v>0</v>
          </cell>
          <cell r="F4401">
            <v>-4206.04</v>
          </cell>
          <cell r="G4401">
            <v>4206.04</v>
          </cell>
        </row>
        <row r="4402">
          <cell r="A4402" t="str">
            <v>301005.SZ</v>
          </cell>
          <cell r="B4402" t="str">
            <v>超捷股份</v>
          </cell>
          <cell r="C4402">
            <v>0</v>
          </cell>
          <cell r="D4402">
            <v>0</v>
          </cell>
          <cell r="E4402">
            <v>0</v>
          </cell>
          <cell r="F4402">
            <v>-76018.59</v>
          </cell>
          <cell r="G4402">
            <v>76018.59</v>
          </cell>
        </row>
        <row r="4403">
          <cell r="A4403" t="str">
            <v>301006.SZ</v>
          </cell>
          <cell r="B4403" t="str">
            <v>迈拓股份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</row>
        <row r="4404">
          <cell r="A4404" t="str">
            <v>688131.SH</v>
          </cell>
          <cell r="B4404" t="str">
            <v>皓元医药</v>
          </cell>
          <cell r="C4404">
            <v>0</v>
          </cell>
          <cell r="D4404">
            <v>0</v>
          </cell>
          <cell r="E4404">
            <v>0</v>
          </cell>
          <cell r="F4404">
            <v>-23366.38</v>
          </cell>
          <cell r="G4404">
            <v>23366.38</v>
          </cell>
        </row>
        <row r="4405">
          <cell r="A4405" t="str">
            <v>688269.SH</v>
          </cell>
          <cell r="B4405" t="str">
            <v>凯立新材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</row>
        <row r="4406">
          <cell r="A4406" t="str">
            <v>688345.SH</v>
          </cell>
          <cell r="B4406" t="str">
            <v>博力威</v>
          </cell>
          <cell r="C4406">
            <v>0</v>
          </cell>
          <cell r="D4406">
            <v>0</v>
          </cell>
          <cell r="E4406">
            <v>0</v>
          </cell>
          <cell r="F4406">
            <v>-330952.1</v>
          </cell>
          <cell r="G4406">
            <v>330952.1</v>
          </cell>
        </row>
        <row r="4407">
          <cell r="A4407" t="str">
            <v>605259.SH</v>
          </cell>
          <cell r="B4407" t="str">
            <v>绿田机械</v>
          </cell>
          <cell r="C4407">
            <v>0</v>
          </cell>
          <cell r="D4407">
            <v>0</v>
          </cell>
          <cell r="E4407">
            <v>0</v>
          </cell>
          <cell r="F4407">
            <v>431734.53</v>
          </cell>
          <cell r="G4407">
            <v>-431734.53</v>
          </cell>
        </row>
        <row r="4408">
          <cell r="A4408" t="str">
            <v>688681.SH</v>
          </cell>
          <cell r="B4408" t="str">
            <v>科汇股份</v>
          </cell>
          <cell r="C4408">
            <v>0</v>
          </cell>
          <cell r="D4408">
            <v>0</v>
          </cell>
          <cell r="E4408">
            <v>0</v>
          </cell>
          <cell r="F4408">
            <v>27966.2</v>
          </cell>
          <cell r="G4408">
            <v>-27966.2</v>
          </cell>
        </row>
        <row r="4409">
          <cell r="A4409" t="str">
            <v>301007.SZ</v>
          </cell>
          <cell r="B4409" t="str">
            <v>德迈仕</v>
          </cell>
          <cell r="C4409">
            <v>0</v>
          </cell>
          <cell r="D4409">
            <v>0</v>
          </cell>
          <cell r="E4409">
            <v>0</v>
          </cell>
          <cell r="F4409">
            <v>-524.62</v>
          </cell>
          <cell r="G4409">
            <v>524.62</v>
          </cell>
        </row>
        <row r="4410">
          <cell r="A4410" t="str">
            <v>688700.SH</v>
          </cell>
          <cell r="B4410" t="str">
            <v>东威科技</v>
          </cell>
          <cell r="C4410">
            <v>0</v>
          </cell>
          <cell r="D4410">
            <v>0</v>
          </cell>
          <cell r="E4410">
            <v>0</v>
          </cell>
          <cell r="F4410">
            <v>-9900.46</v>
          </cell>
          <cell r="G4410">
            <v>9900.46</v>
          </cell>
        </row>
        <row r="4411">
          <cell r="A4411" t="str">
            <v>688067.SH</v>
          </cell>
          <cell r="B4411" t="str">
            <v>爱威科技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</row>
        <row r="4412">
          <cell r="A4412" t="str">
            <v>301008.SZ</v>
          </cell>
          <cell r="B4412" t="str">
            <v>宏昌科技</v>
          </cell>
          <cell r="C4412">
            <v>0</v>
          </cell>
          <cell r="D4412">
            <v>0</v>
          </cell>
          <cell r="E4412">
            <v>0</v>
          </cell>
          <cell r="F4412">
            <v>-7405.56</v>
          </cell>
          <cell r="G4412">
            <v>7405.56</v>
          </cell>
        </row>
        <row r="4413">
          <cell r="A4413" t="str">
            <v>603529.SH</v>
          </cell>
          <cell r="B4413" t="str">
            <v>爱玛科技</v>
          </cell>
          <cell r="C4413">
            <v>0</v>
          </cell>
          <cell r="D4413">
            <v>0</v>
          </cell>
          <cell r="E4413">
            <v>0</v>
          </cell>
          <cell r="F4413">
            <v>-11094180.76</v>
          </cell>
          <cell r="G4413">
            <v>11094180.76</v>
          </cell>
        </row>
        <row r="4414">
          <cell r="A4414" t="str">
            <v>301009.SZ</v>
          </cell>
          <cell r="B4414" t="str">
            <v>可靠股份</v>
          </cell>
          <cell r="C4414">
            <v>0</v>
          </cell>
          <cell r="D4414">
            <v>0</v>
          </cell>
          <cell r="E4414">
            <v>0</v>
          </cell>
          <cell r="F4414">
            <v>87801.12</v>
          </cell>
          <cell r="G4414">
            <v>-87801.12</v>
          </cell>
        </row>
        <row r="4415">
          <cell r="A4415" t="str">
            <v>688597.SH</v>
          </cell>
          <cell r="B4415" t="str">
            <v>煜邦电力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</row>
        <row r="4416">
          <cell r="A4416" t="str">
            <v>301010.SZ</v>
          </cell>
          <cell r="B4416" t="str">
            <v>晶雪节能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</row>
        <row r="4417">
          <cell r="A4417" t="str">
            <v>301011.SZ</v>
          </cell>
          <cell r="B4417" t="str">
            <v>华立科技</v>
          </cell>
          <cell r="C4417">
            <v>0</v>
          </cell>
          <cell r="D4417">
            <v>0</v>
          </cell>
          <cell r="E4417">
            <v>0</v>
          </cell>
          <cell r="F4417">
            <v>7563.11</v>
          </cell>
          <cell r="G4417">
            <v>-7563.11</v>
          </cell>
        </row>
        <row r="4418">
          <cell r="A4418" t="str">
            <v>688517.SH</v>
          </cell>
          <cell r="B4418" t="str">
            <v>金冠电气</v>
          </cell>
          <cell r="C4418">
            <v>0</v>
          </cell>
          <cell r="D4418">
            <v>0</v>
          </cell>
          <cell r="E4418">
            <v>0</v>
          </cell>
          <cell r="F4418">
            <v>-9110.72</v>
          </cell>
          <cell r="G4418">
            <v>9110.72</v>
          </cell>
        </row>
        <row r="4419">
          <cell r="A4419" t="str">
            <v>688621.SH</v>
          </cell>
          <cell r="B4419" t="str">
            <v>阳光诺和</v>
          </cell>
          <cell r="C4419">
            <v>0</v>
          </cell>
          <cell r="D4419">
            <v>0</v>
          </cell>
          <cell r="E4419">
            <v>0</v>
          </cell>
          <cell r="F4419">
            <v>-3569.44</v>
          </cell>
          <cell r="G4419">
            <v>3569.44</v>
          </cell>
        </row>
        <row r="4420">
          <cell r="A4420" t="str">
            <v>688425.SH</v>
          </cell>
          <cell r="B4420" t="str">
            <v>铁建重工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</row>
        <row r="4421">
          <cell r="A4421" t="str">
            <v>001207.SZ</v>
          </cell>
          <cell r="B4421" t="str">
            <v>联科科技</v>
          </cell>
          <cell r="C4421">
            <v>0</v>
          </cell>
          <cell r="D4421">
            <v>0</v>
          </cell>
          <cell r="E4421">
            <v>0</v>
          </cell>
          <cell r="F4421">
            <v>76902.78</v>
          </cell>
          <cell r="G4421">
            <v>-76902.78</v>
          </cell>
        </row>
        <row r="4422">
          <cell r="A4422" t="str">
            <v>605028.SH</v>
          </cell>
          <cell r="B4422" t="str">
            <v>世茂能源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</row>
        <row r="4423">
          <cell r="A4423" t="str">
            <v>688216.SH</v>
          </cell>
          <cell r="B4423" t="str">
            <v>气派科技</v>
          </cell>
          <cell r="C4423">
            <v>0</v>
          </cell>
          <cell r="D4423">
            <v>0</v>
          </cell>
          <cell r="E4423">
            <v>0</v>
          </cell>
          <cell r="F4423">
            <v>41336.79</v>
          </cell>
          <cell r="G4423">
            <v>-41336.79</v>
          </cell>
        </row>
        <row r="4424">
          <cell r="A4424" t="str">
            <v>301012.SZ</v>
          </cell>
          <cell r="B4424" t="str">
            <v>扬电科技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</row>
        <row r="4425">
          <cell r="A4425" t="str">
            <v>001208.SZ</v>
          </cell>
          <cell r="B4425" t="str">
            <v>华菱线缆</v>
          </cell>
          <cell r="C4425">
            <v>0</v>
          </cell>
          <cell r="D4425">
            <v>0</v>
          </cell>
          <cell r="E4425">
            <v>0</v>
          </cell>
          <cell r="F4425">
            <v>5192638.84</v>
          </cell>
          <cell r="G4425">
            <v>-5192638.84</v>
          </cell>
        </row>
        <row r="4426">
          <cell r="A4426" t="str">
            <v>688690.SH</v>
          </cell>
          <cell r="B4426" t="str">
            <v>纳微科技</v>
          </cell>
          <cell r="C4426">
            <v>0</v>
          </cell>
          <cell r="D4426">
            <v>0</v>
          </cell>
          <cell r="E4426">
            <v>0</v>
          </cell>
          <cell r="F4426">
            <v>-965.82</v>
          </cell>
          <cell r="G4426">
            <v>965.82</v>
          </cell>
        </row>
        <row r="4427">
          <cell r="A4427" t="str">
            <v>688276.SH</v>
          </cell>
          <cell r="B4427" t="str">
            <v>百克生物</v>
          </cell>
          <cell r="C4427">
            <v>0</v>
          </cell>
          <cell r="D4427">
            <v>0</v>
          </cell>
          <cell r="E4427">
            <v>0</v>
          </cell>
          <cell r="F4427">
            <v>76.86</v>
          </cell>
          <cell r="G4427">
            <v>-76.86</v>
          </cell>
        </row>
        <row r="4428">
          <cell r="A4428" t="str">
            <v>300984.SZ</v>
          </cell>
          <cell r="B4428" t="str">
            <v>金沃股份</v>
          </cell>
          <cell r="C4428">
            <v>0</v>
          </cell>
          <cell r="D4428">
            <v>0</v>
          </cell>
          <cell r="E4428">
            <v>0</v>
          </cell>
          <cell r="F4428">
            <v>-333509.96</v>
          </cell>
          <cell r="G4428">
            <v>333509.96</v>
          </cell>
        </row>
        <row r="4429">
          <cell r="A4429" t="str">
            <v>688601.SH</v>
          </cell>
          <cell r="B4429" t="str">
            <v>力芯微</v>
          </cell>
          <cell r="C4429">
            <v>0</v>
          </cell>
          <cell r="D4429">
            <v>0</v>
          </cell>
          <cell r="E4429">
            <v>0</v>
          </cell>
          <cell r="F4429">
            <v>-2102.01</v>
          </cell>
          <cell r="G4429">
            <v>2102.01</v>
          </cell>
        </row>
        <row r="4430">
          <cell r="A4430" t="str">
            <v>301004.SZ</v>
          </cell>
          <cell r="B4430" t="str">
            <v>嘉益股份</v>
          </cell>
          <cell r="C4430">
            <v>0</v>
          </cell>
          <cell r="D4430">
            <v>0</v>
          </cell>
          <cell r="E4430">
            <v>0</v>
          </cell>
          <cell r="F4430">
            <v>-2914.53</v>
          </cell>
          <cell r="G4430">
            <v>2914.53</v>
          </cell>
        </row>
        <row r="4431">
          <cell r="A4431" t="str">
            <v>301013.SZ</v>
          </cell>
          <cell r="B4431" t="str">
            <v>利和兴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</row>
        <row r="4432">
          <cell r="A4432" t="str">
            <v>001209.SZ</v>
          </cell>
          <cell r="B4432" t="str">
            <v>洪兴股份</v>
          </cell>
          <cell r="C4432">
            <v>0</v>
          </cell>
          <cell r="D4432">
            <v>0</v>
          </cell>
          <cell r="E4432">
            <v>0</v>
          </cell>
          <cell r="F4432">
            <v>-320.79</v>
          </cell>
          <cell r="G4432">
            <v>320.79</v>
          </cell>
        </row>
        <row r="4433">
          <cell r="A4433" t="str">
            <v>688367.SH</v>
          </cell>
          <cell r="B4433" t="str">
            <v>工大高科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</row>
        <row r="4434">
          <cell r="A4434" t="str">
            <v>603171.SH</v>
          </cell>
          <cell r="B4434" t="str">
            <v>税友股份</v>
          </cell>
          <cell r="C4434">
            <v>0</v>
          </cell>
          <cell r="D4434">
            <v>0</v>
          </cell>
          <cell r="E4434">
            <v>0</v>
          </cell>
          <cell r="F4434">
            <v>7065046.05</v>
          </cell>
          <cell r="G4434">
            <v>-7065046.05</v>
          </cell>
        </row>
        <row r="4435">
          <cell r="A4435" t="str">
            <v>605011.SH</v>
          </cell>
          <cell r="B4435" t="str">
            <v>杭州热电</v>
          </cell>
          <cell r="C4435">
            <v>0</v>
          </cell>
          <cell r="D4435">
            <v>0</v>
          </cell>
          <cell r="E4435">
            <v>0</v>
          </cell>
          <cell r="F4435">
            <v>4075.63</v>
          </cell>
          <cell r="G4435">
            <v>-4075.63</v>
          </cell>
        </row>
        <row r="4436">
          <cell r="A4436" t="str">
            <v>301015.SZ</v>
          </cell>
          <cell r="B4436" t="str">
            <v>百洋医药</v>
          </cell>
          <cell r="C4436">
            <v>0</v>
          </cell>
          <cell r="D4436">
            <v>0</v>
          </cell>
          <cell r="E4436">
            <v>0</v>
          </cell>
          <cell r="F4436">
            <v>-302984.6</v>
          </cell>
          <cell r="G4436">
            <v>302984.6</v>
          </cell>
        </row>
        <row r="4437">
          <cell r="A4437" t="str">
            <v>605056.SH</v>
          </cell>
          <cell r="B4437" t="str">
            <v>咸亨国际</v>
          </cell>
          <cell r="C4437">
            <v>0</v>
          </cell>
          <cell r="D4437">
            <v>0</v>
          </cell>
          <cell r="E4437">
            <v>0</v>
          </cell>
          <cell r="F4437">
            <v>96511.57</v>
          </cell>
          <cell r="G4437">
            <v>-96511.57</v>
          </cell>
        </row>
        <row r="4438">
          <cell r="A4438" t="str">
            <v>688161.SH</v>
          </cell>
          <cell r="B4438" t="str">
            <v>威高骨科</v>
          </cell>
          <cell r="C4438">
            <v>0</v>
          </cell>
          <cell r="D4438">
            <v>0</v>
          </cell>
          <cell r="E4438">
            <v>0</v>
          </cell>
          <cell r="F4438">
            <v>52852.86</v>
          </cell>
          <cell r="G4438">
            <v>-52852.86</v>
          </cell>
        </row>
        <row r="4439">
          <cell r="A4439" t="str">
            <v>688499.SH</v>
          </cell>
          <cell r="B4439" t="str">
            <v>利元亨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</row>
        <row r="4440">
          <cell r="A4440" t="str">
            <v>301016.SZ</v>
          </cell>
          <cell r="B4440" t="str">
            <v>雷尔伟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</row>
        <row r="4441">
          <cell r="A4441" t="str">
            <v>301017.SZ</v>
          </cell>
          <cell r="B4441" t="str">
            <v>漱玉平民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</row>
        <row r="4442">
          <cell r="A4442" t="str">
            <v>601921.SH</v>
          </cell>
          <cell r="B4442" t="str">
            <v>浙版传媒</v>
          </cell>
          <cell r="C4442">
            <v>0</v>
          </cell>
          <cell r="D4442">
            <v>0</v>
          </cell>
          <cell r="E4442">
            <v>0</v>
          </cell>
          <cell r="F4442">
            <v>2221175.4</v>
          </cell>
          <cell r="G4442">
            <v>-2221175.4</v>
          </cell>
        </row>
        <row r="4443">
          <cell r="A4443" t="str">
            <v>688239.SH</v>
          </cell>
          <cell r="B4443" t="str">
            <v>航宇科技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</row>
        <row r="4444">
          <cell r="A4444" t="str">
            <v>301018.SZ</v>
          </cell>
          <cell r="B4444" t="str">
            <v>申菱环境</v>
          </cell>
          <cell r="C4444">
            <v>0</v>
          </cell>
          <cell r="D4444">
            <v>0</v>
          </cell>
          <cell r="E4444">
            <v>0</v>
          </cell>
          <cell r="F4444">
            <v>272512.32</v>
          </cell>
          <cell r="G4444">
            <v>-272512.32</v>
          </cell>
        </row>
        <row r="4445">
          <cell r="A4445" t="str">
            <v>301019.SZ</v>
          </cell>
          <cell r="B4445" t="str">
            <v>宁波色母</v>
          </cell>
          <cell r="C4445">
            <v>0</v>
          </cell>
          <cell r="D4445">
            <v>0</v>
          </cell>
          <cell r="E4445">
            <v>0</v>
          </cell>
          <cell r="F4445">
            <v>28194.05</v>
          </cell>
          <cell r="G4445">
            <v>-28194.05</v>
          </cell>
        </row>
        <row r="4446">
          <cell r="A4446" t="str">
            <v>688226.SH</v>
          </cell>
          <cell r="B4446" t="str">
            <v>威腾电气</v>
          </cell>
          <cell r="C4446">
            <v>0</v>
          </cell>
          <cell r="D4446">
            <v>0</v>
          </cell>
          <cell r="E4446">
            <v>0</v>
          </cell>
          <cell r="F4446">
            <v>-23542.39</v>
          </cell>
          <cell r="G4446">
            <v>23542.39</v>
          </cell>
        </row>
        <row r="4447">
          <cell r="A4447" t="str">
            <v>301020.SZ</v>
          </cell>
          <cell r="B4447" t="str">
            <v>密封科技</v>
          </cell>
          <cell r="C4447">
            <v>0</v>
          </cell>
          <cell r="D4447">
            <v>0</v>
          </cell>
          <cell r="E4447">
            <v>0</v>
          </cell>
          <cell r="F4447">
            <v>55464</v>
          </cell>
          <cell r="G4447">
            <v>-55464</v>
          </cell>
        </row>
        <row r="4448">
          <cell r="A4448" t="str">
            <v>301021.SZ</v>
          </cell>
          <cell r="B4448" t="str">
            <v>英诺激光</v>
          </cell>
          <cell r="C4448">
            <v>0</v>
          </cell>
          <cell r="D4448">
            <v>0</v>
          </cell>
          <cell r="E4448">
            <v>0</v>
          </cell>
          <cell r="F4448">
            <v>217859.32</v>
          </cell>
          <cell r="G4448">
            <v>-217859.32</v>
          </cell>
        </row>
        <row r="4449">
          <cell r="A4449" t="str">
            <v>301022.SZ</v>
          </cell>
          <cell r="B4449" t="str">
            <v>海泰科</v>
          </cell>
          <cell r="C4449">
            <v>0</v>
          </cell>
          <cell r="D4449">
            <v>0</v>
          </cell>
          <cell r="E4449">
            <v>0</v>
          </cell>
          <cell r="F4449">
            <v>648171.51</v>
          </cell>
          <cell r="G4449">
            <v>-648171.51</v>
          </cell>
        </row>
        <row r="4450">
          <cell r="A4450" t="str">
            <v>605162.SH</v>
          </cell>
          <cell r="B4450" t="str">
            <v>新中港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</row>
        <row r="4451">
          <cell r="A4451" t="str">
            <v>605287.SH</v>
          </cell>
          <cell r="B4451" t="str">
            <v>德才股份</v>
          </cell>
          <cell r="C4451">
            <v>0</v>
          </cell>
          <cell r="D4451">
            <v>0</v>
          </cell>
          <cell r="E4451">
            <v>0</v>
          </cell>
          <cell r="F4451">
            <v>-732220.13</v>
          </cell>
          <cell r="G4451">
            <v>732220.13</v>
          </cell>
        </row>
        <row r="4452">
          <cell r="A4452" t="str">
            <v>001210.SZ</v>
          </cell>
          <cell r="B4452" t="str">
            <v>金房节能</v>
          </cell>
          <cell r="C4452">
            <v>0</v>
          </cell>
          <cell r="D4452">
            <v>0</v>
          </cell>
          <cell r="E4452">
            <v>0</v>
          </cell>
          <cell r="F4452">
            <v>-31581</v>
          </cell>
          <cell r="G4452">
            <v>31581</v>
          </cell>
        </row>
        <row r="4453">
          <cell r="A4453" t="str">
            <v>688087.SH</v>
          </cell>
          <cell r="B4453" t="str">
            <v>英科再生</v>
          </cell>
          <cell r="C4453">
            <v>0</v>
          </cell>
          <cell r="D4453">
            <v>0</v>
          </cell>
          <cell r="E4453">
            <v>0</v>
          </cell>
          <cell r="F4453">
            <v>20286.95</v>
          </cell>
          <cell r="G4453">
            <v>-20286.95</v>
          </cell>
        </row>
        <row r="4454">
          <cell r="A4454" t="str">
            <v>688789.SH</v>
          </cell>
          <cell r="B4454" t="str">
            <v>宏华数科</v>
          </cell>
          <cell r="C4454">
            <v>0</v>
          </cell>
          <cell r="D4454">
            <v>0</v>
          </cell>
          <cell r="E4454">
            <v>0</v>
          </cell>
          <cell r="F4454">
            <v>-355793.89</v>
          </cell>
          <cell r="G4454">
            <v>355793.89</v>
          </cell>
        </row>
        <row r="4455">
          <cell r="A4455" t="str">
            <v>301039.SZ</v>
          </cell>
          <cell r="B4455" t="str">
            <v>中集车辆</v>
          </cell>
          <cell r="C4455">
            <v>0</v>
          </cell>
          <cell r="D4455">
            <v>0</v>
          </cell>
          <cell r="E4455">
            <v>0</v>
          </cell>
          <cell r="F4455">
            <v>177507325.14</v>
          </cell>
          <cell r="G4455">
            <v>-177507325.14</v>
          </cell>
        </row>
        <row r="4456">
          <cell r="A4456" t="str">
            <v>688305.SH</v>
          </cell>
          <cell r="B4456" t="str">
            <v>科德数控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</row>
        <row r="4457">
          <cell r="A4457" t="str">
            <v>605020.SH</v>
          </cell>
          <cell r="B4457" t="str">
            <v>永和股份</v>
          </cell>
          <cell r="C4457">
            <v>0</v>
          </cell>
          <cell r="D4457">
            <v>0</v>
          </cell>
          <cell r="E4457">
            <v>0</v>
          </cell>
          <cell r="F4457">
            <v>606706.02</v>
          </cell>
          <cell r="G4457">
            <v>-606706.02</v>
          </cell>
        </row>
        <row r="4458">
          <cell r="A4458" t="str">
            <v>688038.SH</v>
          </cell>
          <cell r="B4458" t="str">
            <v>中科通达</v>
          </cell>
          <cell r="C4458">
            <v>0</v>
          </cell>
          <cell r="D4458">
            <v>0</v>
          </cell>
          <cell r="E4458">
            <v>0</v>
          </cell>
          <cell r="F4458">
            <v>11309.49</v>
          </cell>
          <cell r="G4458">
            <v>-11309.49</v>
          </cell>
        </row>
        <row r="4459">
          <cell r="A4459" t="str">
            <v>688799.SH</v>
          </cell>
          <cell r="B4459" t="str">
            <v>华纳药厂</v>
          </cell>
          <cell r="C4459">
            <v>0</v>
          </cell>
          <cell r="D4459">
            <v>0</v>
          </cell>
          <cell r="E4459">
            <v>0</v>
          </cell>
          <cell r="F4459">
            <v>-135932.86</v>
          </cell>
          <cell r="G4459">
            <v>135932.86</v>
          </cell>
        </row>
        <row r="4460">
          <cell r="A4460" t="str">
            <v>301023.SZ</v>
          </cell>
          <cell r="B4460" t="str">
            <v>江南奕帆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</row>
        <row r="4461">
          <cell r="A4461" t="str">
            <v>301025.SZ</v>
          </cell>
          <cell r="B4461" t="str">
            <v>读客文化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</row>
        <row r="4462">
          <cell r="A4462" t="str">
            <v>688793.SH</v>
          </cell>
          <cell r="B4462" t="str">
            <v>倍轻松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</row>
        <row r="4463">
          <cell r="A4463" t="str">
            <v>301026.SZ</v>
          </cell>
          <cell r="B4463" t="str">
            <v>浩通科技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</row>
        <row r="4464">
          <cell r="A4464" t="str">
            <v>301027.SZ</v>
          </cell>
          <cell r="B4464" t="str">
            <v>华蓝集团</v>
          </cell>
          <cell r="C4464">
            <v>0</v>
          </cell>
          <cell r="D4464">
            <v>0</v>
          </cell>
          <cell r="E4464">
            <v>0</v>
          </cell>
          <cell r="F4464">
            <v>179942.44</v>
          </cell>
          <cell r="G4464">
            <v>-179942.44</v>
          </cell>
        </row>
        <row r="4465">
          <cell r="A4465" t="str">
            <v>688501.SH</v>
          </cell>
          <cell r="B4465" t="str">
            <v>青达环保</v>
          </cell>
          <cell r="C4465">
            <v>0</v>
          </cell>
          <cell r="D4465">
            <v>0</v>
          </cell>
          <cell r="E4465">
            <v>0</v>
          </cell>
          <cell r="F4465">
            <v>18873.96</v>
          </cell>
          <cell r="G4465">
            <v>-18873.96</v>
          </cell>
        </row>
        <row r="4466">
          <cell r="A4466" t="str">
            <v>605365.SH</v>
          </cell>
          <cell r="B4466" t="str">
            <v>立达信</v>
          </cell>
          <cell r="C4466">
            <v>0</v>
          </cell>
          <cell r="D4466">
            <v>0</v>
          </cell>
          <cell r="E4466">
            <v>0</v>
          </cell>
          <cell r="F4466">
            <v>-3821524.14</v>
          </cell>
          <cell r="G4466">
            <v>3821524.14</v>
          </cell>
        </row>
        <row r="4467">
          <cell r="A4467" t="str">
            <v>301028.SZ</v>
          </cell>
          <cell r="B4467" t="str">
            <v>东亚机械</v>
          </cell>
          <cell r="C4467">
            <v>0</v>
          </cell>
          <cell r="D4467">
            <v>0</v>
          </cell>
          <cell r="E4467">
            <v>0</v>
          </cell>
          <cell r="F4467">
            <v>21931.72</v>
          </cell>
          <cell r="G4467">
            <v>-21931.72</v>
          </cell>
        </row>
        <row r="4468">
          <cell r="A4468" t="str">
            <v>688800.SH</v>
          </cell>
          <cell r="B4468" t="str">
            <v>瑞可达</v>
          </cell>
          <cell r="C4468">
            <v>0</v>
          </cell>
          <cell r="D4468">
            <v>0</v>
          </cell>
          <cell r="E4468">
            <v>0</v>
          </cell>
          <cell r="F4468">
            <v>515348.53</v>
          </cell>
          <cell r="G4468">
            <v>-515348.53</v>
          </cell>
        </row>
        <row r="4469">
          <cell r="A4469" t="str">
            <v>301029.SZ</v>
          </cell>
          <cell r="B4469" t="str">
            <v>怡合达</v>
          </cell>
          <cell r="C4469">
            <v>0</v>
          </cell>
          <cell r="D4469">
            <v>0</v>
          </cell>
          <cell r="E4469">
            <v>0</v>
          </cell>
          <cell r="F4469">
            <v>49137.54</v>
          </cell>
          <cell r="G4469">
            <v>-49137.54</v>
          </cell>
        </row>
        <row r="4470">
          <cell r="A4470" t="str">
            <v>301030.SZ</v>
          </cell>
          <cell r="B4470" t="str">
            <v>仕净科技</v>
          </cell>
          <cell r="C4470">
            <v>0</v>
          </cell>
          <cell r="D4470">
            <v>0</v>
          </cell>
          <cell r="E4470">
            <v>0</v>
          </cell>
          <cell r="F4470">
            <v>-2537.41</v>
          </cell>
          <cell r="G4470">
            <v>2537.41</v>
          </cell>
        </row>
        <row r="4471">
          <cell r="A4471" t="str">
            <v>301031.SZ</v>
          </cell>
          <cell r="B4471" t="str">
            <v>中熔电气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</row>
        <row r="4472">
          <cell r="A4472" t="str">
            <v>688303.SH</v>
          </cell>
          <cell r="B4472" t="str">
            <v>大全能源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</row>
        <row r="4473">
          <cell r="A4473" t="str">
            <v>301032.SZ</v>
          </cell>
          <cell r="B4473" t="str">
            <v>新柴股份</v>
          </cell>
          <cell r="C4473">
            <v>0</v>
          </cell>
          <cell r="D4473">
            <v>0</v>
          </cell>
          <cell r="E4473">
            <v>0</v>
          </cell>
          <cell r="F4473">
            <v>292107.55</v>
          </cell>
          <cell r="G4473">
            <v>-292107.55</v>
          </cell>
        </row>
        <row r="4474">
          <cell r="A4474" t="str">
            <v>301033.SZ</v>
          </cell>
          <cell r="B4474" t="str">
            <v>迈普医学</v>
          </cell>
          <cell r="C4474">
            <v>0</v>
          </cell>
          <cell r="D4474">
            <v>0</v>
          </cell>
          <cell r="E4474">
            <v>0</v>
          </cell>
          <cell r="F4474">
            <v>8545.82</v>
          </cell>
          <cell r="G4474">
            <v>-8545.82</v>
          </cell>
        </row>
        <row r="4475">
          <cell r="A4475" t="str">
            <v>688768.SH</v>
          </cell>
          <cell r="B4475" t="str">
            <v>容知日新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</row>
        <row r="4476">
          <cell r="A4476" t="str">
            <v>601825.SH</v>
          </cell>
          <cell r="B4476" t="str">
            <v>沪农商行</v>
          </cell>
          <cell r="C4476">
            <v>0</v>
          </cell>
          <cell r="D4476">
            <v>0</v>
          </cell>
          <cell r="E4476">
            <v>0</v>
          </cell>
          <cell r="F4476">
            <v>138306000</v>
          </cell>
          <cell r="G4476">
            <v>-138306000</v>
          </cell>
        </row>
        <row r="4477">
          <cell r="A4477" t="str">
            <v>605167.SH</v>
          </cell>
          <cell r="B4477" t="str">
            <v>利柏特</v>
          </cell>
          <cell r="C4477">
            <v>0</v>
          </cell>
          <cell r="D4477">
            <v>0</v>
          </cell>
          <cell r="E4477">
            <v>0</v>
          </cell>
          <cell r="F4477">
            <v>52877.48</v>
          </cell>
          <cell r="G4477">
            <v>-52877.48</v>
          </cell>
        </row>
        <row r="4478">
          <cell r="A4478" t="str">
            <v>688296.SH</v>
          </cell>
          <cell r="B4478" t="str">
            <v>和达科技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</row>
        <row r="4479">
          <cell r="A4479" t="str">
            <v>688718.SH</v>
          </cell>
          <cell r="B4479" t="str">
            <v>唯赛勃</v>
          </cell>
          <cell r="C4479">
            <v>0</v>
          </cell>
          <cell r="D4479">
            <v>0</v>
          </cell>
          <cell r="E4479">
            <v>0</v>
          </cell>
          <cell r="F4479">
            <v>-151205.53</v>
          </cell>
          <cell r="G4479">
            <v>151205.53</v>
          </cell>
        </row>
        <row r="4480">
          <cell r="A4480" t="str">
            <v>301035.SZ</v>
          </cell>
          <cell r="B4480" t="str">
            <v>润丰股份</v>
          </cell>
          <cell r="C4480">
            <v>0</v>
          </cell>
          <cell r="D4480">
            <v>0</v>
          </cell>
          <cell r="E4480">
            <v>0</v>
          </cell>
          <cell r="F4480">
            <v>-6576.44</v>
          </cell>
          <cell r="G4480">
            <v>6576.44</v>
          </cell>
        </row>
        <row r="4481">
          <cell r="A4481" t="str">
            <v>688071.SH</v>
          </cell>
          <cell r="B4481" t="str">
            <v>华依科技</v>
          </cell>
          <cell r="C4481">
            <v>0</v>
          </cell>
          <cell r="D4481">
            <v>0</v>
          </cell>
          <cell r="E4481">
            <v>0</v>
          </cell>
          <cell r="F4481">
            <v>134212.44</v>
          </cell>
          <cell r="G4481">
            <v>-134212.44</v>
          </cell>
        </row>
        <row r="4482">
          <cell r="A4482" t="str">
            <v>301036.SZ</v>
          </cell>
          <cell r="B4482" t="str">
            <v>双乐股份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</row>
        <row r="4483">
          <cell r="A4483" t="str">
            <v>301037.SZ</v>
          </cell>
          <cell r="B4483" t="str">
            <v>保立佳</v>
          </cell>
          <cell r="C4483">
            <v>0</v>
          </cell>
          <cell r="D4483">
            <v>0</v>
          </cell>
          <cell r="E4483">
            <v>0</v>
          </cell>
          <cell r="F4483">
            <v>22211.1</v>
          </cell>
          <cell r="G4483">
            <v>-22211.1</v>
          </cell>
        </row>
        <row r="4484">
          <cell r="A4484" t="str">
            <v>301038.SZ</v>
          </cell>
          <cell r="B4484" t="str">
            <v>深水规院</v>
          </cell>
          <cell r="C4484">
            <v>0</v>
          </cell>
          <cell r="D4484">
            <v>0</v>
          </cell>
          <cell r="E4484">
            <v>0</v>
          </cell>
          <cell r="F4484">
            <v>-99880.96</v>
          </cell>
          <cell r="G4484">
            <v>99880.96</v>
          </cell>
        </row>
        <row r="4485">
          <cell r="A4485" t="str">
            <v>688511.SH</v>
          </cell>
          <cell r="B4485" t="str">
            <v>天微电子</v>
          </cell>
          <cell r="C4485">
            <v>0</v>
          </cell>
          <cell r="D4485">
            <v>0</v>
          </cell>
          <cell r="E4485">
            <v>0</v>
          </cell>
          <cell r="F4485">
            <v>74846.77</v>
          </cell>
          <cell r="G4485">
            <v>-74846.77</v>
          </cell>
        </row>
        <row r="4486">
          <cell r="A4486" t="str">
            <v>688509.SH</v>
          </cell>
          <cell r="B4486" t="str">
            <v>正元地信</v>
          </cell>
          <cell r="C4486">
            <v>0</v>
          </cell>
          <cell r="D4486">
            <v>0</v>
          </cell>
          <cell r="E4486">
            <v>0</v>
          </cell>
          <cell r="F4486">
            <v>1500</v>
          </cell>
          <cell r="G4486">
            <v>-1500</v>
          </cell>
        </row>
        <row r="4487">
          <cell r="A4487" t="str">
            <v>688670.SH</v>
          </cell>
          <cell r="B4487" t="str">
            <v>金迪克</v>
          </cell>
          <cell r="C4487">
            <v>0</v>
          </cell>
          <cell r="D4487">
            <v>0</v>
          </cell>
          <cell r="E4487">
            <v>0</v>
          </cell>
          <cell r="F4487">
            <v>-46760.24</v>
          </cell>
          <cell r="G4487">
            <v>46760.24</v>
          </cell>
        </row>
        <row r="4488">
          <cell r="A4488" t="str">
            <v>001212.SZ</v>
          </cell>
          <cell r="B4488" t="str">
            <v>中旗新材</v>
          </cell>
          <cell r="C4488">
            <v>0</v>
          </cell>
          <cell r="D4488">
            <v>0</v>
          </cell>
          <cell r="E4488">
            <v>0</v>
          </cell>
          <cell r="F4488">
            <v>28523.18</v>
          </cell>
          <cell r="G4488">
            <v>-28523.18</v>
          </cell>
        </row>
        <row r="4489">
          <cell r="A4489" t="str">
            <v>300774.SZ</v>
          </cell>
          <cell r="B4489" t="str">
            <v>倍杰特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</row>
        <row r="4490">
          <cell r="A4490" t="str">
            <v>301024.SZ</v>
          </cell>
          <cell r="B4490" t="str">
            <v>霍普股份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</row>
        <row r="4491">
          <cell r="A4491" t="str">
            <v>301040.SZ</v>
          </cell>
          <cell r="B4491" t="str">
            <v>中环海陆</v>
          </cell>
          <cell r="C4491">
            <v>0</v>
          </cell>
          <cell r="D4491">
            <v>0</v>
          </cell>
          <cell r="E4491">
            <v>0</v>
          </cell>
          <cell r="F4491">
            <v>3299353.03</v>
          </cell>
          <cell r="G4491">
            <v>-3299353.03</v>
          </cell>
        </row>
        <row r="4492">
          <cell r="A4492" t="str">
            <v>605507.SH</v>
          </cell>
          <cell r="B4492" t="str">
            <v>国邦医药</v>
          </cell>
          <cell r="C4492">
            <v>0</v>
          </cell>
          <cell r="D4492">
            <v>0</v>
          </cell>
          <cell r="E4492">
            <v>0</v>
          </cell>
          <cell r="F4492">
            <v>448748.24</v>
          </cell>
          <cell r="G4492">
            <v>-448748.24</v>
          </cell>
        </row>
        <row r="4493">
          <cell r="A4493" t="str">
            <v>605577.SH</v>
          </cell>
          <cell r="B4493" t="str">
            <v>龙版传媒</v>
          </cell>
          <cell r="C4493">
            <v>0</v>
          </cell>
          <cell r="D4493">
            <v>0</v>
          </cell>
          <cell r="E4493">
            <v>0</v>
          </cell>
          <cell r="F4493">
            <v>109620.47</v>
          </cell>
          <cell r="G4493">
            <v>-109620.47</v>
          </cell>
        </row>
        <row r="4494">
          <cell r="A4494" t="str">
            <v>688385.SH</v>
          </cell>
          <cell r="B4494" t="str">
            <v>复旦微电</v>
          </cell>
          <cell r="C4494">
            <v>0</v>
          </cell>
          <cell r="D4494">
            <v>0</v>
          </cell>
          <cell r="E4494">
            <v>0</v>
          </cell>
          <cell r="F4494">
            <v>160177.55</v>
          </cell>
          <cell r="G4494">
            <v>-160177.55</v>
          </cell>
        </row>
        <row r="4495">
          <cell r="A4495" t="str">
            <v>300994.SZ</v>
          </cell>
          <cell r="B4495" t="str">
            <v>久祺股份</v>
          </cell>
          <cell r="C4495">
            <v>0</v>
          </cell>
          <cell r="D4495">
            <v>0</v>
          </cell>
          <cell r="E4495">
            <v>0</v>
          </cell>
          <cell r="F4495">
            <v>89405.06</v>
          </cell>
          <cell r="G4495">
            <v>-89405.06</v>
          </cell>
        </row>
        <row r="4496">
          <cell r="A4496" t="str">
            <v>301041.SZ</v>
          </cell>
          <cell r="B4496" t="str">
            <v>金百泽</v>
          </cell>
          <cell r="C4496">
            <v>0</v>
          </cell>
          <cell r="D4496">
            <v>0</v>
          </cell>
          <cell r="E4496">
            <v>0</v>
          </cell>
          <cell r="F4496">
            <v>-31365.1</v>
          </cell>
          <cell r="G4496">
            <v>31365.1</v>
          </cell>
        </row>
        <row r="4497">
          <cell r="A4497" t="str">
            <v>688778.SH</v>
          </cell>
          <cell r="B4497" t="str">
            <v>厦钨新能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</row>
        <row r="4498">
          <cell r="A4498" t="str">
            <v>688148.SH</v>
          </cell>
          <cell r="B4498" t="str">
            <v>芳源股份</v>
          </cell>
          <cell r="C4498">
            <v>0</v>
          </cell>
          <cell r="D4498">
            <v>0</v>
          </cell>
          <cell r="E4498">
            <v>0</v>
          </cell>
          <cell r="F4498">
            <v>-28920.47</v>
          </cell>
          <cell r="G4498">
            <v>28920.47</v>
          </cell>
        </row>
        <row r="4499">
          <cell r="A4499" t="str">
            <v>300814.SZ</v>
          </cell>
          <cell r="B4499" t="str">
            <v>中富电路</v>
          </cell>
          <cell r="C4499">
            <v>0</v>
          </cell>
          <cell r="D4499">
            <v>0</v>
          </cell>
          <cell r="E4499">
            <v>0</v>
          </cell>
          <cell r="F4499">
            <v>-593208.89</v>
          </cell>
          <cell r="G4499">
            <v>593208.89</v>
          </cell>
        </row>
        <row r="4500">
          <cell r="A4500" t="str">
            <v>605589.SH</v>
          </cell>
          <cell r="B4500" t="str">
            <v>圣泉集团</v>
          </cell>
          <cell r="C4500">
            <v>0</v>
          </cell>
          <cell r="D4500">
            <v>0</v>
          </cell>
          <cell r="E4500">
            <v>0</v>
          </cell>
          <cell r="F4500">
            <v>673168.38</v>
          </cell>
          <cell r="G4500">
            <v>-673168.38</v>
          </cell>
        </row>
        <row r="4501">
          <cell r="A4501" t="str">
            <v>688779.SH</v>
          </cell>
          <cell r="B4501" t="str">
            <v>长远锂科</v>
          </cell>
          <cell r="C4501">
            <v>0</v>
          </cell>
          <cell r="D4501">
            <v>0</v>
          </cell>
          <cell r="E4501">
            <v>0</v>
          </cell>
          <cell r="F4501">
            <v>-39424.61</v>
          </cell>
          <cell r="G4501">
            <v>39424.61</v>
          </cell>
        </row>
        <row r="4502">
          <cell r="A4502" t="str">
            <v>301042.SZ</v>
          </cell>
          <cell r="B4502" t="str">
            <v>安联锐视</v>
          </cell>
          <cell r="C4502">
            <v>0</v>
          </cell>
          <cell r="D4502">
            <v>0</v>
          </cell>
          <cell r="E4502">
            <v>0</v>
          </cell>
          <cell r="F4502">
            <v>-6023.94</v>
          </cell>
          <cell r="G4502">
            <v>6023.94</v>
          </cell>
        </row>
        <row r="4503">
          <cell r="A4503" t="str">
            <v>001211.SZ</v>
          </cell>
          <cell r="B4503" t="str">
            <v>双枪科技</v>
          </cell>
          <cell r="C4503">
            <v>0</v>
          </cell>
          <cell r="D4503">
            <v>0</v>
          </cell>
          <cell r="E4503">
            <v>0</v>
          </cell>
          <cell r="F4503">
            <v>-1274767.44</v>
          </cell>
          <cell r="G4503">
            <v>1274767.44</v>
          </cell>
        </row>
        <row r="4504">
          <cell r="A4504" t="str">
            <v>300964.SZ</v>
          </cell>
          <cell r="B4504" t="str">
            <v>本川智能</v>
          </cell>
          <cell r="C4504">
            <v>0</v>
          </cell>
          <cell r="D4504">
            <v>0</v>
          </cell>
          <cell r="E4504">
            <v>0</v>
          </cell>
          <cell r="F4504">
            <v>-188377.17</v>
          </cell>
          <cell r="G4504">
            <v>188377.17</v>
          </cell>
        </row>
        <row r="4505">
          <cell r="A4505" t="str">
            <v>301043.SZ</v>
          </cell>
          <cell r="B4505" t="str">
            <v>绿岛风</v>
          </cell>
          <cell r="C4505">
            <v>0</v>
          </cell>
          <cell r="D4505">
            <v>0</v>
          </cell>
          <cell r="E4505">
            <v>0</v>
          </cell>
          <cell r="F4505">
            <v>137573</v>
          </cell>
          <cell r="G4505">
            <v>-137573</v>
          </cell>
        </row>
        <row r="4506">
          <cell r="A4506" t="str">
            <v>688787.SH</v>
          </cell>
          <cell r="B4506" t="str">
            <v>海天瑞声</v>
          </cell>
          <cell r="C4506">
            <v>0</v>
          </cell>
          <cell r="D4506">
            <v>0</v>
          </cell>
          <cell r="E4506">
            <v>0</v>
          </cell>
          <cell r="F4506">
            <v>-73230.61</v>
          </cell>
          <cell r="G4506">
            <v>73230.61</v>
          </cell>
        </row>
        <row r="4507">
          <cell r="A4507" t="str">
            <v>688798.SH</v>
          </cell>
          <cell r="B4507" t="str">
            <v>艾为电子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</row>
        <row r="4508">
          <cell r="A4508" t="str">
            <v>301045.SZ</v>
          </cell>
          <cell r="B4508" t="str">
            <v>天禄科技</v>
          </cell>
          <cell r="C4508">
            <v>0</v>
          </cell>
          <cell r="D4508">
            <v>0</v>
          </cell>
          <cell r="E4508">
            <v>0</v>
          </cell>
          <cell r="F4508">
            <v>-770963.88</v>
          </cell>
          <cell r="G4508">
            <v>770963.88</v>
          </cell>
        </row>
        <row r="4509">
          <cell r="A4509" t="str">
            <v>605069.SH</v>
          </cell>
          <cell r="B4509" t="str">
            <v>正和生态</v>
          </cell>
          <cell r="C4509">
            <v>0</v>
          </cell>
          <cell r="D4509">
            <v>0</v>
          </cell>
          <cell r="E4509">
            <v>0</v>
          </cell>
          <cell r="F4509">
            <v>981.88</v>
          </cell>
          <cell r="G4509">
            <v>-981.88</v>
          </cell>
        </row>
        <row r="4510">
          <cell r="A4510" t="str">
            <v>605588.SH</v>
          </cell>
          <cell r="B4510" t="str">
            <v>冠石科技</v>
          </cell>
          <cell r="C4510">
            <v>0</v>
          </cell>
          <cell r="D4510">
            <v>0</v>
          </cell>
          <cell r="E4510">
            <v>0</v>
          </cell>
          <cell r="F4510">
            <v>-15645.79</v>
          </cell>
          <cell r="G4510">
            <v>15645.79</v>
          </cell>
        </row>
        <row r="4511">
          <cell r="A4511" t="str">
            <v>688733.SH</v>
          </cell>
          <cell r="B4511" t="str">
            <v>壹石通</v>
          </cell>
          <cell r="C4511">
            <v>0</v>
          </cell>
          <cell r="D4511">
            <v>0</v>
          </cell>
          <cell r="E4511">
            <v>0</v>
          </cell>
          <cell r="F4511">
            <v>-449034.57</v>
          </cell>
          <cell r="G4511">
            <v>449034.57</v>
          </cell>
        </row>
        <row r="4512">
          <cell r="A4512" t="str">
            <v>301046.SZ</v>
          </cell>
          <cell r="B4512" t="str">
            <v>能辉科技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</row>
        <row r="4513">
          <cell r="A4513" t="str">
            <v>001213.SZ</v>
          </cell>
          <cell r="B4513" t="str">
            <v>中铁特货</v>
          </cell>
          <cell r="C4513">
            <v>0</v>
          </cell>
          <cell r="D4513">
            <v>0</v>
          </cell>
          <cell r="E4513">
            <v>0</v>
          </cell>
          <cell r="F4513">
            <v>91428.45</v>
          </cell>
          <cell r="G4513">
            <v>-91428.45</v>
          </cell>
        </row>
        <row r="4514">
          <cell r="A4514" t="str">
            <v>688728.SH</v>
          </cell>
          <cell r="B4514" t="str">
            <v>格科微</v>
          </cell>
          <cell r="C4514">
            <v>0</v>
          </cell>
          <cell r="D4514">
            <v>0</v>
          </cell>
          <cell r="E4514">
            <v>0</v>
          </cell>
          <cell r="F4514">
            <v>12202</v>
          </cell>
          <cell r="G4514">
            <v>-12202</v>
          </cell>
        </row>
        <row r="4515">
          <cell r="A4515" t="str">
            <v>301047.SZ</v>
          </cell>
          <cell r="B4515" t="str">
            <v>义翘神州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</row>
        <row r="4516">
          <cell r="A4516" t="str">
            <v>300844.SZ</v>
          </cell>
          <cell r="B4516" t="str">
            <v>山水比德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</row>
        <row r="4517">
          <cell r="A4517" t="str">
            <v>301048.SZ</v>
          </cell>
          <cell r="B4517" t="str">
            <v>金鹰重工</v>
          </cell>
          <cell r="C4517">
            <v>0</v>
          </cell>
          <cell r="D4517">
            <v>0</v>
          </cell>
          <cell r="E4517">
            <v>0</v>
          </cell>
          <cell r="F4517">
            <v>13772616.05</v>
          </cell>
          <cell r="G4517">
            <v>-13772616.05</v>
          </cell>
        </row>
        <row r="4518">
          <cell r="A4518" t="str">
            <v>601728.SH</v>
          </cell>
          <cell r="B4518" t="str">
            <v>中国电信</v>
          </cell>
          <cell r="C4518">
            <v>0</v>
          </cell>
          <cell r="D4518">
            <v>0</v>
          </cell>
          <cell r="E4518">
            <v>0</v>
          </cell>
          <cell r="F4518">
            <v>761335189</v>
          </cell>
          <cell r="G4518">
            <v>-761335189</v>
          </cell>
        </row>
        <row r="4519">
          <cell r="A4519" t="str">
            <v>605580.SH</v>
          </cell>
          <cell r="B4519" t="str">
            <v>恒盛能源</v>
          </cell>
          <cell r="C4519">
            <v>0</v>
          </cell>
          <cell r="D4519">
            <v>0</v>
          </cell>
          <cell r="E4519">
            <v>0</v>
          </cell>
          <cell r="F4519">
            <v>1072595.37</v>
          </cell>
          <cell r="G4519">
            <v>-1072595.37</v>
          </cell>
        </row>
        <row r="4520">
          <cell r="A4520" t="str">
            <v>688766.SH</v>
          </cell>
          <cell r="B4520" t="str">
            <v>普冉股份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</row>
        <row r="4521">
          <cell r="A4521" t="str">
            <v>688786.SH</v>
          </cell>
          <cell r="B4521" t="str">
            <v>悦安新材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</row>
        <row r="4522">
          <cell r="A4522" t="str">
            <v>301049.SZ</v>
          </cell>
          <cell r="B4522" t="str">
            <v>超越科技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</row>
        <row r="4523">
          <cell r="A4523" t="str">
            <v>301050.SZ</v>
          </cell>
          <cell r="B4523" t="str">
            <v>雷电微力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</row>
        <row r="4524">
          <cell r="A4524" t="str">
            <v>301051.SZ</v>
          </cell>
          <cell r="B4524" t="str">
            <v>信濠光电</v>
          </cell>
          <cell r="C4524">
            <v>0</v>
          </cell>
          <cell r="D4524">
            <v>0</v>
          </cell>
          <cell r="E4524">
            <v>0</v>
          </cell>
          <cell r="F4524">
            <v>3296779.47</v>
          </cell>
          <cell r="G4524">
            <v>-3296779.47</v>
          </cell>
        </row>
        <row r="4525">
          <cell r="A4525" t="str">
            <v>301052.SZ</v>
          </cell>
          <cell r="B4525" t="str">
            <v>果麦文化</v>
          </cell>
          <cell r="C4525">
            <v>0</v>
          </cell>
          <cell r="D4525">
            <v>0</v>
          </cell>
          <cell r="E4525">
            <v>0</v>
          </cell>
          <cell r="F4525">
            <v>8619.38</v>
          </cell>
          <cell r="G4525">
            <v>-8619.38</v>
          </cell>
        </row>
        <row r="4526">
          <cell r="A4526" t="str">
            <v>605598.SH</v>
          </cell>
          <cell r="B4526" t="str">
            <v>上海港湾</v>
          </cell>
          <cell r="C4526">
            <v>0</v>
          </cell>
          <cell r="D4526">
            <v>0</v>
          </cell>
          <cell r="E4526">
            <v>0</v>
          </cell>
          <cell r="F4526">
            <v>-35719.53</v>
          </cell>
          <cell r="G4526">
            <v>35719.53</v>
          </cell>
        </row>
        <row r="4527">
          <cell r="A4527" t="str">
            <v>688776.SH</v>
          </cell>
          <cell r="B4527" t="str">
            <v>国光电气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</row>
        <row r="4528">
          <cell r="A4528" t="str">
            <v>301053.SZ</v>
          </cell>
          <cell r="B4528" t="str">
            <v>远信工业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</row>
        <row r="4529">
          <cell r="A4529" t="str">
            <v>688711.SH</v>
          </cell>
          <cell r="B4529" t="str">
            <v>宏微科技</v>
          </cell>
          <cell r="C4529">
            <v>0</v>
          </cell>
          <cell r="D4529">
            <v>0</v>
          </cell>
          <cell r="E4529">
            <v>0</v>
          </cell>
          <cell r="F4529">
            <v>352152.86</v>
          </cell>
          <cell r="G4529">
            <v>-352152.86</v>
          </cell>
        </row>
        <row r="4530">
          <cell r="A4530" t="str">
            <v>301055.SZ</v>
          </cell>
          <cell r="B4530" t="str">
            <v>张小泉</v>
          </cell>
          <cell r="C4530">
            <v>0</v>
          </cell>
          <cell r="D4530">
            <v>0</v>
          </cell>
          <cell r="E4530">
            <v>0</v>
          </cell>
          <cell r="F4530">
            <v>17243.81</v>
          </cell>
          <cell r="G4530">
            <v>-17243.81</v>
          </cell>
        </row>
        <row r="4531">
          <cell r="A4531" t="str">
            <v>301056.SZ</v>
          </cell>
          <cell r="B4531" t="str">
            <v>森赫股份</v>
          </cell>
          <cell r="C4531">
            <v>0</v>
          </cell>
          <cell r="D4531">
            <v>0</v>
          </cell>
          <cell r="E4531">
            <v>0</v>
          </cell>
          <cell r="F4531">
            <v>49738.28</v>
          </cell>
          <cell r="G4531">
            <v>-49738.28</v>
          </cell>
        </row>
        <row r="4532">
          <cell r="A4532" t="str">
            <v>688121.SH</v>
          </cell>
          <cell r="B4532" t="str">
            <v>卓然股份</v>
          </cell>
          <cell r="C4532">
            <v>0</v>
          </cell>
          <cell r="D4532">
            <v>0</v>
          </cell>
          <cell r="E4532">
            <v>0</v>
          </cell>
          <cell r="F4532">
            <v>-18085.81</v>
          </cell>
          <cell r="G4532">
            <v>18085.81</v>
          </cell>
        </row>
        <row r="4533">
          <cell r="A4533" t="str">
            <v>688187.SH</v>
          </cell>
          <cell r="B4533" t="str">
            <v>时代电气</v>
          </cell>
          <cell r="C4533">
            <v>0</v>
          </cell>
          <cell r="D4533">
            <v>0</v>
          </cell>
          <cell r="E4533">
            <v>0</v>
          </cell>
          <cell r="F4533">
            <v>-330728</v>
          </cell>
          <cell r="G4533">
            <v>330728</v>
          </cell>
        </row>
        <row r="4534">
          <cell r="A4534" t="str">
            <v>001215.SZ</v>
          </cell>
          <cell r="B4534" t="str">
            <v>千味央厨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</row>
        <row r="4535">
          <cell r="A4535" t="str">
            <v>605599.SH</v>
          </cell>
          <cell r="B4535" t="str">
            <v>菜百股份</v>
          </cell>
          <cell r="C4535">
            <v>0</v>
          </cell>
          <cell r="D4535">
            <v>0</v>
          </cell>
          <cell r="E4535">
            <v>0</v>
          </cell>
          <cell r="F4535">
            <v>37149.36</v>
          </cell>
          <cell r="G4535">
            <v>-37149.36</v>
          </cell>
        </row>
        <row r="4536">
          <cell r="A4536" t="str">
            <v>301057.SZ</v>
          </cell>
          <cell r="B4536" t="str">
            <v>汇隆新材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</row>
        <row r="4537">
          <cell r="A4537" t="str">
            <v>688091.SH</v>
          </cell>
          <cell r="B4537" t="str">
            <v>上海谊众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</row>
        <row r="4538">
          <cell r="A4538" t="str">
            <v>301058.SZ</v>
          </cell>
          <cell r="B4538" t="str">
            <v>中粮工科</v>
          </cell>
          <cell r="C4538">
            <v>0</v>
          </cell>
          <cell r="D4538">
            <v>0</v>
          </cell>
          <cell r="E4538">
            <v>0</v>
          </cell>
          <cell r="F4538">
            <v>24226.02</v>
          </cell>
          <cell r="G4538">
            <v>-24226.02</v>
          </cell>
        </row>
        <row r="4539">
          <cell r="A4539" t="str">
            <v>688767.SH</v>
          </cell>
          <cell r="B4539" t="str">
            <v>博拓生物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</row>
        <row r="4540">
          <cell r="A4540" t="str">
            <v>688103.SH</v>
          </cell>
          <cell r="B4540" t="str">
            <v>国力股份</v>
          </cell>
          <cell r="C4540">
            <v>0</v>
          </cell>
          <cell r="D4540">
            <v>0</v>
          </cell>
          <cell r="E4540">
            <v>0</v>
          </cell>
          <cell r="F4540">
            <v>2297.3</v>
          </cell>
          <cell r="G4540">
            <v>-2297.3</v>
          </cell>
        </row>
        <row r="4541">
          <cell r="A4541" t="str">
            <v>688622.SH</v>
          </cell>
          <cell r="B4541" t="str">
            <v>禾信仪器</v>
          </cell>
          <cell r="C4541">
            <v>0</v>
          </cell>
          <cell r="D4541">
            <v>0</v>
          </cell>
          <cell r="E4541">
            <v>0</v>
          </cell>
          <cell r="F4541">
            <v>-13439</v>
          </cell>
          <cell r="G4541">
            <v>13439</v>
          </cell>
        </row>
        <row r="4542">
          <cell r="A4542" t="str">
            <v>301059.SZ</v>
          </cell>
          <cell r="B4542" t="str">
            <v>金三江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</row>
        <row r="4543">
          <cell r="A4543" t="str">
            <v>301060.SZ</v>
          </cell>
          <cell r="B4543" t="str">
            <v>兰卫医学</v>
          </cell>
          <cell r="C4543">
            <v>0</v>
          </cell>
          <cell r="D4543">
            <v>0</v>
          </cell>
          <cell r="E4543">
            <v>0</v>
          </cell>
          <cell r="F4543">
            <v>856377.43</v>
          </cell>
          <cell r="G4543">
            <v>-856377.43</v>
          </cell>
        </row>
        <row r="4544">
          <cell r="A4544" t="str">
            <v>688707.SH</v>
          </cell>
          <cell r="B4544" t="str">
            <v>振华新材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</row>
        <row r="4545">
          <cell r="A4545" t="str">
            <v>600955.SH</v>
          </cell>
          <cell r="B4545" t="str">
            <v>维远股份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</row>
        <row r="4546">
          <cell r="A4546" t="str">
            <v>605033.SH</v>
          </cell>
          <cell r="B4546" t="str">
            <v>美邦股份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</row>
        <row r="4547">
          <cell r="A4547" t="str">
            <v>301062.SZ</v>
          </cell>
          <cell r="B4547" t="str">
            <v>上海艾录</v>
          </cell>
          <cell r="C4547">
            <v>0</v>
          </cell>
          <cell r="D4547">
            <v>0</v>
          </cell>
          <cell r="E4547">
            <v>0</v>
          </cell>
          <cell r="F4547">
            <v>159570.03</v>
          </cell>
          <cell r="G4547">
            <v>-159570.03</v>
          </cell>
        </row>
        <row r="4548">
          <cell r="A4548" t="str">
            <v>301061.SZ</v>
          </cell>
          <cell r="B4548" t="str">
            <v>匠心家居</v>
          </cell>
          <cell r="C4548">
            <v>0</v>
          </cell>
          <cell r="D4548">
            <v>0</v>
          </cell>
          <cell r="E4548">
            <v>0</v>
          </cell>
          <cell r="F4548">
            <v>-100419.76</v>
          </cell>
          <cell r="G4548">
            <v>100419.76</v>
          </cell>
        </row>
        <row r="4549">
          <cell r="A4549" t="str">
            <v>688701.SH</v>
          </cell>
          <cell r="B4549" t="str">
            <v>卓锦股份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</row>
        <row r="4550">
          <cell r="A4550" t="str">
            <v>300854.SZ</v>
          </cell>
          <cell r="B4550" t="str">
            <v>中兰环保</v>
          </cell>
          <cell r="C4550">
            <v>0</v>
          </cell>
          <cell r="D4550">
            <v>0</v>
          </cell>
          <cell r="E4550">
            <v>0</v>
          </cell>
          <cell r="F4550">
            <v>6266.67</v>
          </cell>
          <cell r="G4550">
            <v>-6266.67</v>
          </cell>
        </row>
        <row r="4551">
          <cell r="A4551" t="str">
            <v>688697.SH</v>
          </cell>
          <cell r="B4551" t="str">
            <v>纽威数控</v>
          </cell>
          <cell r="C4551">
            <v>0</v>
          </cell>
          <cell r="D4551">
            <v>0</v>
          </cell>
          <cell r="E4551">
            <v>0</v>
          </cell>
          <cell r="F4551">
            <v>-575612.49</v>
          </cell>
          <cell r="G4551">
            <v>575612.49</v>
          </cell>
        </row>
        <row r="4552">
          <cell r="A4552" t="str">
            <v>301063.SZ</v>
          </cell>
          <cell r="B4552" t="str">
            <v>海锅股份</v>
          </cell>
          <cell r="C4552">
            <v>0</v>
          </cell>
          <cell r="D4552">
            <v>0</v>
          </cell>
          <cell r="E4552">
            <v>0</v>
          </cell>
          <cell r="F4552">
            <v>893386.11</v>
          </cell>
          <cell r="G4552">
            <v>-893386.11</v>
          </cell>
        </row>
        <row r="4553">
          <cell r="A4553" t="str">
            <v>001216.SZ</v>
          </cell>
          <cell r="B4553" t="str">
            <v>华瓷股份</v>
          </cell>
          <cell r="C4553">
            <v>0</v>
          </cell>
          <cell r="D4553">
            <v>0</v>
          </cell>
          <cell r="E4553">
            <v>0</v>
          </cell>
          <cell r="F4553">
            <v>359428.5</v>
          </cell>
          <cell r="G4553">
            <v>-359428.5</v>
          </cell>
        </row>
        <row r="4554">
          <cell r="A4554" t="str">
            <v>301065.SZ</v>
          </cell>
          <cell r="B4554" t="str">
            <v>本立科技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</row>
        <row r="4555">
          <cell r="A4555" t="str">
            <v>301066.SZ</v>
          </cell>
          <cell r="B4555" t="str">
            <v>万事利</v>
          </cell>
          <cell r="C4555">
            <v>0</v>
          </cell>
          <cell r="D4555">
            <v>0</v>
          </cell>
          <cell r="E4555">
            <v>0</v>
          </cell>
          <cell r="F4555">
            <v>-20392.97</v>
          </cell>
          <cell r="G4555">
            <v>20392.97</v>
          </cell>
        </row>
        <row r="4556">
          <cell r="A4556" t="str">
            <v>301067.SZ</v>
          </cell>
          <cell r="B4556" t="str">
            <v>显盈科技</v>
          </cell>
          <cell r="C4556">
            <v>0</v>
          </cell>
          <cell r="D4556">
            <v>0</v>
          </cell>
          <cell r="E4556">
            <v>0</v>
          </cell>
          <cell r="F4556">
            <v>115422.31</v>
          </cell>
          <cell r="G4556">
            <v>-115422.31</v>
          </cell>
        </row>
        <row r="4557">
          <cell r="A4557" t="str">
            <v>301068.SZ</v>
          </cell>
          <cell r="B4557" t="str">
            <v>大地海洋</v>
          </cell>
          <cell r="C4557">
            <v>0</v>
          </cell>
          <cell r="D4557">
            <v>0</v>
          </cell>
          <cell r="E4557">
            <v>0</v>
          </cell>
          <cell r="F4557">
            <v>-8186213.21</v>
          </cell>
          <cell r="G4557">
            <v>8186213.21</v>
          </cell>
        </row>
        <row r="4558">
          <cell r="A4558" t="str">
            <v>301069.SZ</v>
          </cell>
          <cell r="B4558" t="str">
            <v>凯盛新材</v>
          </cell>
          <cell r="C4558">
            <v>0</v>
          </cell>
          <cell r="D4558">
            <v>0</v>
          </cell>
          <cell r="E4558">
            <v>0</v>
          </cell>
          <cell r="F4558">
            <v>-257820.29</v>
          </cell>
          <cell r="G4558">
            <v>257820.29</v>
          </cell>
        </row>
        <row r="4559">
          <cell r="A4559" t="str">
            <v>301070.SZ</v>
          </cell>
          <cell r="B4559" t="str">
            <v>开勒股份</v>
          </cell>
          <cell r="C4559">
            <v>0</v>
          </cell>
          <cell r="D4559">
            <v>0</v>
          </cell>
          <cell r="E4559">
            <v>0</v>
          </cell>
          <cell r="F4559">
            <v>11129.93</v>
          </cell>
          <cell r="G4559">
            <v>-11129.93</v>
          </cell>
        </row>
        <row r="4560">
          <cell r="A4560" t="str">
            <v>301071.SZ</v>
          </cell>
          <cell r="B4560" t="str">
            <v>力量钻石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</row>
        <row r="4561">
          <cell r="A4561" t="str">
            <v>301072.SZ</v>
          </cell>
          <cell r="B4561" t="str">
            <v>中捷精工</v>
          </cell>
          <cell r="C4561">
            <v>0</v>
          </cell>
          <cell r="D4561">
            <v>0</v>
          </cell>
          <cell r="E4561">
            <v>0</v>
          </cell>
          <cell r="F4561">
            <v>-136126.34</v>
          </cell>
          <cell r="G4561">
            <v>136126.34</v>
          </cell>
        </row>
        <row r="4562">
          <cell r="A4562" t="str">
            <v>301073.SZ</v>
          </cell>
          <cell r="B4562" t="str">
            <v>君亭酒店</v>
          </cell>
          <cell r="C4562">
            <v>0</v>
          </cell>
          <cell r="D4562">
            <v>0</v>
          </cell>
          <cell r="E4562">
            <v>0</v>
          </cell>
          <cell r="F4562">
            <v>-462387.38</v>
          </cell>
          <cell r="G4562">
            <v>462387.38</v>
          </cell>
        </row>
        <row r="4563">
          <cell r="A4563" t="str">
            <v>001217.SZ</v>
          </cell>
          <cell r="B4563" t="str">
            <v>华尔泰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</row>
        <row r="4564">
          <cell r="A4564" t="str">
            <v>301075.SZ</v>
          </cell>
          <cell r="B4564" t="str">
            <v>多瑞医药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</row>
        <row r="4565">
          <cell r="A4565" t="str">
            <v>001218.SZ</v>
          </cell>
          <cell r="B4565" t="str">
            <v>丽臣实业</v>
          </cell>
          <cell r="C4565">
            <v>0</v>
          </cell>
          <cell r="D4565">
            <v>0</v>
          </cell>
          <cell r="E4565">
            <v>0</v>
          </cell>
          <cell r="F4565">
            <v>74550.41</v>
          </cell>
          <cell r="G4565">
            <v>-74550.41</v>
          </cell>
        </row>
        <row r="4566">
          <cell r="A4566" t="str">
            <v>605138.SH</v>
          </cell>
          <cell r="B4566" t="str">
            <v>盛泰集团</v>
          </cell>
          <cell r="C4566">
            <v>0</v>
          </cell>
          <cell r="D4566">
            <v>0</v>
          </cell>
          <cell r="E4566">
            <v>0</v>
          </cell>
          <cell r="F4566">
            <v>-3005949.94</v>
          </cell>
          <cell r="G4566">
            <v>3005949.94</v>
          </cell>
        </row>
        <row r="4567">
          <cell r="A4567" t="str">
            <v>605567.SH</v>
          </cell>
          <cell r="B4567" t="str">
            <v>春雪食品</v>
          </cell>
          <cell r="C4567">
            <v>0</v>
          </cell>
          <cell r="D4567">
            <v>0</v>
          </cell>
          <cell r="E4567">
            <v>0</v>
          </cell>
          <cell r="F4567">
            <v>-10772.07</v>
          </cell>
          <cell r="G4567">
            <v>10772.07</v>
          </cell>
        </row>
        <row r="4568">
          <cell r="A4568" t="str">
            <v>301076.SZ</v>
          </cell>
          <cell r="B4568" t="str">
            <v>新瀚新材</v>
          </cell>
          <cell r="C4568">
            <v>0</v>
          </cell>
          <cell r="D4568">
            <v>0</v>
          </cell>
          <cell r="E4568">
            <v>0</v>
          </cell>
          <cell r="F4568">
            <v>13377.29</v>
          </cell>
          <cell r="G4568">
            <v>-13377.29</v>
          </cell>
        </row>
        <row r="4569">
          <cell r="A4569" t="str">
            <v>301077.SZ</v>
          </cell>
          <cell r="B4569" t="str">
            <v>星华反光</v>
          </cell>
          <cell r="C4569">
            <v>0</v>
          </cell>
          <cell r="D4569">
            <v>0</v>
          </cell>
          <cell r="E4569">
            <v>0</v>
          </cell>
          <cell r="F4569">
            <v>47626663.59</v>
          </cell>
          <cell r="G4569">
            <v>-47626663.59</v>
          </cell>
        </row>
        <row r="4570">
          <cell r="A4570" t="str">
            <v>688772.SH</v>
          </cell>
          <cell r="B4570" t="str">
            <v>珠海冠宇</v>
          </cell>
          <cell r="C4570">
            <v>0</v>
          </cell>
          <cell r="D4570">
            <v>0</v>
          </cell>
          <cell r="E4570">
            <v>0</v>
          </cell>
          <cell r="F4570">
            <v>80988.29</v>
          </cell>
          <cell r="G4570">
            <v>-80988.29</v>
          </cell>
        </row>
        <row r="4571">
          <cell r="A4571" t="str">
            <v>301078.SZ</v>
          </cell>
          <cell r="B4571" t="str">
            <v>孩子王</v>
          </cell>
          <cell r="C4571">
            <v>0</v>
          </cell>
          <cell r="D4571">
            <v>0</v>
          </cell>
          <cell r="E4571">
            <v>0</v>
          </cell>
          <cell r="F4571">
            <v>4974776.26</v>
          </cell>
          <cell r="G4571">
            <v>-4974776.26</v>
          </cell>
        </row>
        <row r="4572">
          <cell r="A4572" t="str">
            <v>688272.SH</v>
          </cell>
          <cell r="B4572" t="str">
            <v>富吉瑞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</row>
        <row r="4573">
          <cell r="A4573" t="str">
            <v>688722.SH</v>
          </cell>
          <cell r="B4573" t="str">
            <v>同益中</v>
          </cell>
          <cell r="C4573">
            <v>0</v>
          </cell>
          <cell r="D4573">
            <v>0</v>
          </cell>
          <cell r="E4573">
            <v>0</v>
          </cell>
          <cell r="F4573">
            <v>70418.44</v>
          </cell>
          <cell r="G4573">
            <v>-70418.44</v>
          </cell>
        </row>
        <row r="4574">
          <cell r="A4574" t="str">
            <v>301079.SZ</v>
          </cell>
          <cell r="B4574" t="str">
            <v>邵阳液压</v>
          </cell>
          <cell r="C4574">
            <v>0</v>
          </cell>
          <cell r="D4574">
            <v>0</v>
          </cell>
          <cell r="E4574">
            <v>0</v>
          </cell>
          <cell r="F4574">
            <v>-702.68</v>
          </cell>
          <cell r="G4574">
            <v>702.68</v>
          </cell>
        </row>
        <row r="4575">
          <cell r="A4575" t="str">
            <v>001219.SZ</v>
          </cell>
          <cell r="B4575" t="str">
            <v>青岛食品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</row>
        <row r="4576">
          <cell r="A4576" t="str">
            <v>688285.SH</v>
          </cell>
          <cell r="B4576" t="str">
            <v>高铁电气</v>
          </cell>
          <cell r="C4576">
            <v>0</v>
          </cell>
          <cell r="D4576">
            <v>0</v>
          </cell>
          <cell r="E4576">
            <v>0</v>
          </cell>
          <cell r="F4576">
            <v>98322.39</v>
          </cell>
          <cell r="G4576">
            <v>-98322.39</v>
          </cell>
        </row>
        <row r="4577">
          <cell r="A4577" t="str">
            <v>688255.SH</v>
          </cell>
          <cell r="B4577" t="str">
            <v>凯尔达</v>
          </cell>
          <cell r="C4577">
            <v>0</v>
          </cell>
          <cell r="D4577">
            <v>0</v>
          </cell>
          <cell r="E4577">
            <v>0</v>
          </cell>
          <cell r="F4577">
            <v>-9614.16</v>
          </cell>
          <cell r="G4577">
            <v>9614.16</v>
          </cell>
        </row>
        <row r="4578">
          <cell r="A4578" t="str">
            <v>301080.SZ</v>
          </cell>
          <cell r="B4578" t="str">
            <v>百普赛斯</v>
          </cell>
          <cell r="C4578">
            <v>0</v>
          </cell>
          <cell r="D4578">
            <v>0</v>
          </cell>
          <cell r="E4578">
            <v>0</v>
          </cell>
          <cell r="F4578">
            <v>414935.73</v>
          </cell>
          <cell r="G4578">
            <v>-414935.73</v>
          </cell>
        </row>
        <row r="4579">
          <cell r="A4579" t="str">
            <v>301081.SZ</v>
          </cell>
          <cell r="B4579" t="str">
            <v>严牌股份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</row>
        <row r="4580">
          <cell r="A4580" t="str">
            <v>301082.SZ</v>
          </cell>
          <cell r="B4580" t="str">
            <v>久盛电气</v>
          </cell>
          <cell r="C4580">
            <v>0</v>
          </cell>
          <cell r="D4580">
            <v>0</v>
          </cell>
          <cell r="E4580">
            <v>0</v>
          </cell>
          <cell r="F4580">
            <v>-431779.69</v>
          </cell>
          <cell r="G4580">
            <v>431779.69</v>
          </cell>
        </row>
        <row r="4581">
          <cell r="A4581" t="str">
            <v>605555.SH</v>
          </cell>
          <cell r="B4581" t="str">
            <v>德昌股份</v>
          </cell>
          <cell r="C4581">
            <v>0</v>
          </cell>
          <cell r="D4581">
            <v>0</v>
          </cell>
          <cell r="E4581">
            <v>0</v>
          </cell>
          <cell r="F4581">
            <v>-382745.92</v>
          </cell>
          <cell r="G4581">
            <v>382745.92</v>
          </cell>
        </row>
        <row r="4582">
          <cell r="A4582" t="str">
            <v>605566.SH</v>
          </cell>
          <cell r="B4582" t="str">
            <v>福莱蒽特</v>
          </cell>
          <cell r="C4582">
            <v>0</v>
          </cell>
          <cell r="D4582">
            <v>0</v>
          </cell>
          <cell r="E4582">
            <v>0</v>
          </cell>
          <cell r="F4582">
            <v>-217484.69</v>
          </cell>
          <cell r="G4582">
            <v>217484.69</v>
          </cell>
        </row>
        <row r="4583">
          <cell r="A4583" t="str">
            <v>301083.SZ</v>
          </cell>
          <cell r="B4583" t="str">
            <v>百胜智能</v>
          </cell>
          <cell r="C4583">
            <v>0</v>
          </cell>
          <cell r="D4583">
            <v>0</v>
          </cell>
          <cell r="E4583">
            <v>0</v>
          </cell>
          <cell r="F4583">
            <v>-25021.73</v>
          </cell>
          <cell r="G4583">
            <v>25021.73</v>
          </cell>
        </row>
        <row r="4584">
          <cell r="A4584" t="str">
            <v>601868.SH</v>
          </cell>
          <cell r="B4584" t="str">
            <v>中国能建</v>
          </cell>
          <cell r="C4584">
            <v>0</v>
          </cell>
          <cell r="D4584">
            <v>0</v>
          </cell>
          <cell r="E4584">
            <v>0</v>
          </cell>
          <cell r="F4584">
            <v>395004364.35</v>
          </cell>
          <cell r="G4584">
            <v>-395004364.35</v>
          </cell>
        </row>
        <row r="4585">
          <cell r="A4585" t="str">
            <v>688737.SH</v>
          </cell>
          <cell r="B4585" t="str">
            <v>中自科技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</row>
        <row r="4586">
          <cell r="A4586" t="str">
            <v>688553.SH</v>
          </cell>
          <cell r="B4586" t="str">
            <v>汇宇制药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</row>
        <row r="4587">
          <cell r="A4587" t="str">
            <v>301085.SZ</v>
          </cell>
          <cell r="B4587" t="str">
            <v>亚康股份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</row>
        <row r="4588">
          <cell r="A4588" t="str">
            <v>301087.SZ</v>
          </cell>
          <cell r="B4588" t="str">
            <v>可孚医疗</v>
          </cell>
          <cell r="C4588">
            <v>0</v>
          </cell>
          <cell r="D4588">
            <v>0</v>
          </cell>
          <cell r="E4588">
            <v>0</v>
          </cell>
          <cell r="F4588">
            <v>56476.62</v>
          </cell>
          <cell r="G4588">
            <v>-56476.62</v>
          </cell>
        </row>
        <row r="4589">
          <cell r="A4589" t="str">
            <v>301086.SZ</v>
          </cell>
          <cell r="B4589" t="str">
            <v>鸿富瀚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</row>
        <row r="4590">
          <cell r="A4590" t="str">
            <v>301088.SZ</v>
          </cell>
          <cell r="B4590" t="str">
            <v>戎美股份</v>
          </cell>
          <cell r="C4590">
            <v>0</v>
          </cell>
          <cell r="D4590">
            <v>0</v>
          </cell>
          <cell r="E4590">
            <v>0</v>
          </cell>
          <cell r="F4590">
            <v>73268.6</v>
          </cell>
          <cell r="G4590">
            <v>-73268.6</v>
          </cell>
        </row>
        <row r="4591">
          <cell r="A4591" t="str">
            <v>688211.SH</v>
          </cell>
          <cell r="B4591" t="str">
            <v>中科微至</v>
          </cell>
          <cell r="C4591">
            <v>0</v>
          </cell>
          <cell r="D4591">
            <v>0</v>
          </cell>
          <cell r="E4591">
            <v>0</v>
          </cell>
          <cell r="F4591">
            <v>524.35</v>
          </cell>
          <cell r="G4591">
            <v>-524.35</v>
          </cell>
        </row>
        <row r="4592">
          <cell r="A4592" t="str">
            <v>301089.SZ</v>
          </cell>
          <cell r="B4592" t="str">
            <v>拓新药业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</row>
        <row r="4593">
          <cell r="A4593" t="str">
            <v>301090.SZ</v>
          </cell>
          <cell r="B4593" t="str">
            <v>华润材料</v>
          </cell>
          <cell r="C4593">
            <v>0</v>
          </cell>
          <cell r="D4593">
            <v>0</v>
          </cell>
          <cell r="E4593">
            <v>0</v>
          </cell>
          <cell r="F4593">
            <v>5817675.43</v>
          </cell>
          <cell r="G4593">
            <v>-5817675.43</v>
          </cell>
        </row>
        <row r="4594">
          <cell r="A4594" t="str">
            <v>301091.SZ</v>
          </cell>
          <cell r="B4594" t="str">
            <v>深城交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</row>
        <row r="4595">
          <cell r="A4595" t="str">
            <v>688257.SH</v>
          </cell>
          <cell r="B4595" t="str">
            <v>新锐股份</v>
          </cell>
          <cell r="C4595">
            <v>0</v>
          </cell>
          <cell r="D4595">
            <v>0</v>
          </cell>
          <cell r="E4595">
            <v>0</v>
          </cell>
          <cell r="F4595">
            <v>67325.92</v>
          </cell>
          <cell r="G4595">
            <v>-67325.92</v>
          </cell>
        </row>
        <row r="4596">
          <cell r="A4596" t="str">
            <v>688280.SH</v>
          </cell>
          <cell r="B4596" t="str">
            <v>精进电动</v>
          </cell>
          <cell r="C4596">
            <v>0</v>
          </cell>
          <cell r="D4596">
            <v>0</v>
          </cell>
          <cell r="E4596">
            <v>0</v>
          </cell>
          <cell r="F4596">
            <v>-1371848.56</v>
          </cell>
          <cell r="G4596">
            <v>1371848.56</v>
          </cell>
        </row>
        <row r="4597">
          <cell r="A4597" t="str">
            <v>688739.SH</v>
          </cell>
          <cell r="B4597" t="str">
            <v>成大生物</v>
          </cell>
          <cell r="C4597">
            <v>0</v>
          </cell>
          <cell r="D4597">
            <v>0</v>
          </cell>
          <cell r="E4597">
            <v>0</v>
          </cell>
          <cell r="F4597">
            <v>14010.65</v>
          </cell>
          <cell r="G4597">
            <v>-14010.65</v>
          </cell>
        </row>
        <row r="4598">
          <cell r="A4598" t="str">
            <v>301092.SZ</v>
          </cell>
          <cell r="B4598" t="str">
            <v>争光股份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</row>
        <row r="4599">
          <cell r="A4599" t="str">
            <v>301093.SZ</v>
          </cell>
          <cell r="B4599" t="str">
            <v>华兰股份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</row>
        <row r="4600">
          <cell r="A4600" t="str">
            <v>001288.SZ</v>
          </cell>
          <cell r="B4600" t="str">
            <v>运机集团</v>
          </cell>
          <cell r="C4600">
            <v>0</v>
          </cell>
          <cell r="D4600">
            <v>0</v>
          </cell>
          <cell r="E4600">
            <v>0</v>
          </cell>
          <cell r="F4600">
            <v>39159.38</v>
          </cell>
          <cell r="G4600">
            <v>-39159.38</v>
          </cell>
        </row>
        <row r="4601">
          <cell r="A4601" t="str">
            <v>301129.SZ</v>
          </cell>
          <cell r="B4601" t="str">
            <v>瑞纳智能</v>
          </cell>
          <cell r="C4601">
            <v>0</v>
          </cell>
          <cell r="D4601">
            <v>0</v>
          </cell>
          <cell r="E4601">
            <v>0</v>
          </cell>
          <cell r="F4601">
            <v>1754.98</v>
          </cell>
          <cell r="G4601">
            <v>-1754.98</v>
          </cell>
        </row>
        <row r="4602">
          <cell r="A4602" t="str">
            <v>301169.SZ</v>
          </cell>
          <cell r="B4602" t="str">
            <v>零点有数</v>
          </cell>
          <cell r="C4602">
            <v>0</v>
          </cell>
          <cell r="D4602">
            <v>0</v>
          </cell>
          <cell r="E4602">
            <v>0</v>
          </cell>
          <cell r="F4602">
            <v>-1288.16</v>
          </cell>
          <cell r="G4602">
            <v>1288.16</v>
          </cell>
        </row>
        <row r="4603">
          <cell r="A4603" t="str">
            <v>001317.SZ</v>
          </cell>
          <cell r="B4603" t="str">
            <v>三羊马</v>
          </cell>
          <cell r="C4603">
            <v>0</v>
          </cell>
          <cell r="D4603">
            <v>0</v>
          </cell>
          <cell r="E4603">
            <v>0</v>
          </cell>
          <cell r="F4603">
            <v>113236.99</v>
          </cell>
          <cell r="G4603">
            <v>-113236.99</v>
          </cell>
        </row>
        <row r="4604">
          <cell r="A4604" t="str">
            <v>688162.SH</v>
          </cell>
          <cell r="B4604" t="str">
            <v>巨一科技</v>
          </cell>
          <cell r="C4604">
            <v>0</v>
          </cell>
          <cell r="D4604">
            <v>0</v>
          </cell>
          <cell r="E4604">
            <v>0</v>
          </cell>
          <cell r="F4604">
            <v>-122404.22</v>
          </cell>
          <cell r="G4604">
            <v>122404.22</v>
          </cell>
        </row>
        <row r="4605">
          <cell r="A4605" t="str">
            <v>301188.SZ</v>
          </cell>
          <cell r="B4605" t="str">
            <v>力诺特玻</v>
          </cell>
          <cell r="C4605">
            <v>0</v>
          </cell>
          <cell r="D4605">
            <v>0</v>
          </cell>
          <cell r="E4605">
            <v>0</v>
          </cell>
          <cell r="F4605">
            <v>480145.88</v>
          </cell>
          <cell r="G4605">
            <v>-480145.88</v>
          </cell>
        </row>
        <row r="4606">
          <cell r="A4606" t="str">
            <v>301149.SZ</v>
          </cell>
          <cell r="B4606" t="str">
            <v>隆华新材</v>
          </cell>
          <cell r="C4606">
            <v>0</v>
          </cell>
          <cell r="D4606">
            <v>0</v>
          </cell>
          <cell r="E4606">
            <v>0</v>
          </cell>
          <cell r="F4606">
            <v>-23342.01</v>
          </cell>
          <cell r="G4606">
            <v>23342.01</v>
          </cell>
        </row>
        <row r="4607">
          <cell r="A4607" t="str">
            <v>603213.SH</v>
          </cell>
          <cell r="B4607" t="str">
            <v>镇洋发展</v>
          </cell>
          <cell r="C4607">
            <v>0</v>
          </cell>
          <cell r="D4607">
            <v>0</v>
          </cell>
          <cell r="E4607">
            <v>0</v>
          </cell>
          <cell r="F4607">
            <v>18814462.82</v>
          </cell>
          <cell r="G4607">
            <v>-18814462.82</v>
          </cell>
        </row>
        <row r="4608">
          <cell r="A4608" t="str">
            <v>301098.SZ</v>
          </cell>
          <cell r="B4608" t="str">
            <v>金埔园林</v>
          </cell>
          <cell r="C4608">
            <v>0</v>
          </cell>
          <cell r="D4608">
            <v>0</v>
          </cell>
          <cell r="E4608">
            <v>0</v>
          </cell>
          <cell r="F4608">
            <v>16013.8</v>
          </cell>
          <cell r="G4608">
            <v>-16013.8</v>
          </cell>
        </row>
        <row r="4609">
          <cell r="A4609" t="str">
            <v>688105.SH</v>
          </cell>
          <cell r="B4609" t="str">
            <v>诺唯赞</v>
          </cell>
          <cell r="C4609">
            <v>0</v>
          </cell>
          <cell r="D4609">
            <v>0</v>
          </cell>
          <cell r="E4609">
            <v>0</v>
          </cell>
          <cell r="F4609">
            <v>-32468.9</v>
          </cell>
          <cell r="G4609">
            <v>32468.9</v>
          </cell>
        </row>
        <row r="4610">
          <cell r="A4610" t="str">
            <v>688107.SH</v>
          </cell>
          <cell r="B4610" t="str">
            <v>安路科技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</row>
        <row r="4611">
          <cell r="A4611" t="str">
            <v>688212.SH</v>
          </cell>
          <cell r="B4611" t="str">
            <v>澳华内镜</v>
          </cell>
          <cell r="C4611">
            <v>0</v>
          </cell>
          <cell r="D4611">
            <v>0</v>
          </cell>
          <cell r="E4611">
            <v>0</v>
          </cell>
          <cell r="F4611">
            <v>243359.34</v>
          </cell>
          <cell r="G4611">
            <v>-243359.34</v>
          </cell>
        </row>
        <row r="4612">
          <cell r="A4612" t="str">
            <v>301128.SZ</v>
          </cell>
          <cell r="B4612" t="str">
            <v>强瑞技术</v>
          </cell>
          <cell r="C4612">
            <v>0</v>
          </cell>
          <cell r="D4612">
            <v>0</v>
          </cell>
          <cell r="E4612">
            <v>0</v>
          </cell>
          <cell r="F4612">
            <v>-196689.21</v>
          </cell>
          <cell r="G4612">
            <v>196689.21</v>
          </cell>
        </row>
        <row r="4613">
          <cell r="A4613" t="str">
            <v>603048.SH</v>
          </cell>
          <cell r="B4613" t="str">
            <v>浙江黎明</v>
          </cell>
          <cell r="C4613">
            <v>0</v>
          </cell>
          <cell r="D4613">
            <v>0</v>
          </cell>
          <cell r="E4613">
            <v>0</v>
          </cell>
          <cell r="F4613">
            <v>-62620.2</v>
          </cell>
          <cell r="G4613">
            <v>62620.2</v>
          </cell>
        </row>
        <row r="4614">
          <cell r="A4614" t="str">
            <v>301180.SZ</v>
          </cell>
          <cell r="B4614" t="str">
            <v>万祥科技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</row>
        <row r="4615">
          <cell r="A4615" t="str">
            <v>688182.SH</v>
          </cell>
          <cell r="B4615" t="str">
            <v>灿勤科技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</row>
        <row r="4616">
          <cell r="A4616" t="str">
            <v>301118.SZ</v>
          </cell>
          <cell r="B4616" t="str">
            <v>恒光股份</v>
          </cell>
          <cell r="C4616">
            <v>0</v>
          </cell>
          <cell r="D4616">
            <v>0</v>
          </cell>
          <cell r="E4616">
            <v>0</v>
          </cell>
          <cell r="F4616">
            <v>-563514.48</v>
          </cell>
          <cell r="G4616">
            <v>563514.48</v>
          </cell>
        </row>
        <row r="4617">
          <cell r="A4617" t="str">
            <v>301178.SZ</v>
          </cell>
          <cell r="B4617" t="str">
            <v>天亿马</v>
          </cell>
          <cell r="C4617">
            <v>0</v>
          </cell>
          <cell r="D4617">
            <v>0</v>
          </cell>
          <cell r="E4617">
            <v>0</v>
          </cell>
          <cell r="F4617">
            <v>242096.44</v>
          </cell>
          <cell r="G4617">
            <v>-242096.44</v>
          </cell>
        </row>
        <row r="4618">
          <cell r="A4618" t="str">
            <v>688232.SH</v>
          </cell>
          <cell r="B4618" t="str">
            <v>新点软件</v>
          </cell>
          <cell r="C4618">
            <v>0</v>
          </cell>
          <cell r="D4618">
            <v>0</v>
          </cell>
          <cell r="E4618">
            <v>0</v>
          </cell>
          <cell r="F4618">
            <v>240385.18</v>
          </cell>
          <cell r="G4618">
            <v>-240385.18</v>
          </cell>
        </row>
        <row r="4619">
          <cell r="A4619" t="str">
            <v>688075.SH</v>
          </cell>
          <cell r="B4619" t="str">
            <v>安旭生物</v>
          </cell>
          <cell r="C4619">
            <v>0</v>
          </cell>
          <cell r="D4619">
            <v>0</v>
          </cell>
          <cell r="E4619">
            <v>0</v>
          </cell>
          <cell r="F4619">
            <v>26760.33</v>
          </cell>
          <cell r="G4619">
            <v>-26760.33</v>
          </cell>
        </row>
        <row r="4620">
          <cell r="A4620" t="str">
            <v>688082.SH</v>
          </cell>
          <cell r="B4620" t="str">
            <v>盛美上海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</row>
        <row r="4621">
          <cell r="A4621" t="str">
            <v>301099.SZ</v>
          </cell>
          <cell r="B4621" t="str">
            <v>雅创电子</v>
          </cell>
          <cell r="C4621">
            <v>0</v>
          </cell>
          <cell r="D4621">
            <v>0</v>
          </cell>
          <cell r="E4621">
            <v>0</v>
          </cell>
          <cell r="F4621">
            <v>19590.11</v>
          </cell>
          <cell r="G4621">
            <v>-19590.11</v>
          </cell>
        </row>
        <row r="4622">
          <cell r="A4622" t="str">
            <v>301185.SZ</v>
          </cell>
          <cell r="B4622" t="str">
            <v>鸥玛软件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</row>
        <row r="4623">
          <cell r="A4623" t="str">
            <v>603219.SH</v>
          </cell>
          <cell r="B4623" t="str">
            <v>富佳股份</v>
          </cell>
          <cell r="C4623">
            <v>0</v>
          </cell>
          <cell r="D4623">
            <v>0</v>
          </cell>
          <cell r="E4623">
            <v>0</v>
          </cell>
          <cell r="F4623">
            <v>253687.68</v>
          </cell>
          <cell r="G4623">
            <v>-253687.68</v>
          </cell>
        </row>
        <row r="4624">
          <cell r="A4624" t="str">
            <v>301119.SZ</v>
          </cell>
          <cell r="B4624" t="str">
            <v>正强股份</v>
          </cell>
          <cell r="C4624">
            <v>0</v>
          </cell>
          <cell r="D4624">
            <v>0</v>
          </cell>
          <cell r="E4624">
            <v>0</v>
          </cell>
          <cell r="F4624">
            <v>-79625.55</v>
          </cell>
          <cell r="G4624">
            <v>79625.55</v>
          </cell>
        </row>
        <row r="4625">
          <cell r="A4625" t="str">
            <v>600927.SH</v>
          </cell>
          <cell r="B4625" t="str">
            <v>永安期货</v>
          </cell>
          <cell r="C4625">
            <v>0</v>
          </cell>
          <cell r="D4625">
            <v>0</v>
          </cell>
          <cell r="E4625">
            <v>0</v>
          </cell>
          <cell r="F4625">
            <v>1777.28</v>
          </cell>
          <cell r="G4625">
            <v>-1777.28</v>
          </cell>
        </row>
        <row r="4626">
          <cell r="A4626" t="str">
            <v>688049.SH</v>
          </cell>
          <cell r="B4626" t="str">
            <v>炬芯科技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</row>
        <row r="4627">
          <cell r="A4627" t="str">
            <v>688230.SH</v>
          </cell>
          <cell r="B4627" t="str">
            <v>芯导科技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</row>
        <row r="4628">
          <cell r="A4628" t="str">
            <v>430047.BJ</v>
          </cell>
          <cell r="B4628" t="str">
            <v>诺思兰德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</row>
        <row r="4629">
          <cell r="A4629" t="str">
            <v>430090.BJ</v>
          </cell>
          <cell r="B4629" t="str">
            <v>同辉信息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</row>
        <row r="4630">
          <cell r="A4630" t="str">
            <v>430198.BJ</v>
          </cell>
          <cell r="B4630" t="str">
            <v>微创光电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</row>
        <row r="4631">
          <cell r="A4631" t="str">
            <v>430418.BJ</v>
          </cell>
          <cell r="B4631" t="str">
            <v>苏轴股份</v>
          </cell>
          <cell r="C4631">
            <v>0</v>
          </cell>
          <cell r="D4631">
            <v>0</v>
          </cell>
          <cell r="E4631">
            <v>0</v>
          </cell>
          <cell r="F4631">
            <v>75639.39</v>
          </cell>
          <cell r="G4631">
            <v>-75639.39</v>
          </cell>
        </row>
        <row r="4632">
          <cell r="A4632" t="str">
            <v>430489.BJ</v>
          </cell>
          <cell r="B4632" t="str">
            <v>佳先股份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</row>
        <row r="4633">
          <cell r="A4633" t="str">
            <v>430510.BJ</v>
          </cell>
          <cell r="B4633" t="str">
            <v>丰光精密</v>
          </cell>
          <cell r="C4633">
            <v>0</v>
          </cell>
          <cell r="D4633">
            <v>0</v>
          </cell>
          <cell r="E4633">
            <v>0</v>
          </cell>
          <cell r="F4633">
            <v>-7058.33</v>
          </cell>
          <cell r="G4633">
            <v>7058.33</v>
          </cell>
        </row>
        <row r="4634">
          <cell r="A4634" t="str">
            <v>830799.BJ</v>
          </cell>
          <cell r="B4634" t="str">
            <v>艾融软件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</row>
        <row r="4635">
          <cell r="A4635" t="str">
            <v>830832.BJ</v>
          </cell>
          <cell r="B4635" t="str">
            <v>齐鲁华信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</row>
        <row r="4636">
          <cell r="A4636" t="str">
            <v>830839.BJ</v>
          </cell>
          <cell r="B4636" t="str">
            <v>万通液压</v>
          </cell>
          <cell r="C4636">
            <v>0</v>
          </cell>
          <cell r="D4636">
            <v>0</v>
          </cell>
          <cell r="E4636">
            <v>0</v>
          </cell>
          <cell r="F4636">
            <v>41736.55</v>
          </cell>
          <cell r="G4636">
            <v>-41736.55</v>
          </cell>
        </row>
        <row r="4637">
          <cell r="A4637" t="str">
            <v>830946.BJ</v>
          </cell>
          <cell r="B4637" t="str">
            <v>森萱医药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</row>
        <row r="4638">
          <cell r="A4638" t="str">
            <v>830964.BJ</v>
          </cell>
          <cell r="B4638" t="str">
            <v>润农节水</v>
          </cell>
          <cell r="C4638">
            <v>0</v>
          </cell>
          <cell r="D4638">
            <v>0</v>
          </cell>
          <cell r="E4638">
            <v>0</v>
          </cell>
          <cell r="F4638">
            <v>-1156.64</v>
          </cell>
          <cell r="G4638">
            <v>1156.64</v>
          </cell>
        </row>
        <row r="4639">
          <cell r="A4639" t="str">
            <v>831010.BJ</v>
          </cell>
          <cell r="B4639" t="str">
            <v>凯添燃气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</row>
        <row r="4640">
          <cell r="A4640" t="str">
            <v>831039.BJ</v>
          </cell>
          <cell r="B4640" t="str">
            <v>国义招标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</row>
        <row r="4641">
          <cell r="A4641" t="str">
            <v>831305.BJ</v>
          </cell>
          <cell r="B4641" t="str">
            <v>海希通讯</v>
          </cell>
          <cell r="C4641">
            <v>0</v>
          </cell>
          <cell r="D4641">
            <v>0</v>
          </cell>
          <cell r="E4641">
            <v>0</v>
          </cell>
          <cell r="F4641">
            <v>34830.1</v>
          </cell>
          <cell r="G4641">
            <v>-34830.1</v>
          </cell>
        </row>
        <row r="4642">
          <cell r="A4642" t="str">
            <v>831370.BJ</v>
          </cell>
          <cell r="B4642" t="str">
            <v>新安洁</v>
          </cell>
          <cell r="C4642">
            <v>0</v>
          </cell>
          <cell r="D4642">
            <v>0</v>
          </cell>
          <cell r="E4642">
            <v>0</v>
          </cell>
          <cell r="F4642">
            <v>-2875603.88</v>
          </cell>
          <cell r="G4642">
            <v>2875603.88</v>
          </cell>
        </row>
        <row r="4643">
          <cell r="A4643" t="str">
            <v>831445.BJ</v>
          </cell>
          <cell r="B4643" t="str">
            <v>龙竹科技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</row>
        <row r="4644">
          <cell r="A4644" t="str">
            <v>831726.BJ</v>
          </cell>
          <cell r="B4644" t="str">
            <v>朱老六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</row>
        <row r="4645">
          <cell r="A4645" t="str">
            <v>831768.BJ</v>
          </cell>
          <cell r="B4645" t="str">
            <v>拾比佰</v>
          </cell>
          <cell r="C4645">
            <v>0</v>
          </cell>
          <cell r="D4645">
            <v>0</v>
          </cell>
          <cell r="E4645">
            <v>0</v>
          </cell>
          <cell r="F4645">
            <v>6058.7</v>
          </cell>
          <cell r="G4645">
            <v>-6058.7</v>
          </cell>
        </row>
        <row r="4646">
          <cell r="A4646" t="str">
            <v>831832.BJ</v>
          </cell>
          <cell r="B4646" t="str">
            <v>科达自控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</row>
        <row r="4647">
          <cell r="A4647" t="str">
            <v>831856.BJ</v>
          </cell>
          <cell r="B4647" t="str">
            <v>浩淼科技</v>
          </cell>
          <cell r="C4647">
            <v>0</v>
          </cell>
          <cell r="D4647">
            <v>0</v>
          </cell>
          <cell r="E4647">
            <v>0</v>
          </cell>
          <cell r="F4647">
            <v>5747.28</v>
          </cell>
          <cell r="G4647">
            <v>-5747.28</v>
          </cell>
        </row>
        <row r="4648">
          <cell r="A4648" t="str">
            <v>831961.BJ</v>
          </cell>
          <cell r="B4648" t="str">
            <v>创远仪器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</row>
        <row r="4649">
          <cell r="A4649" t="str">
            <v>832000.BJ</v>
          </cell>
          <cell r="B4649" t="str">
            <v>安徽凤凰</v>
          </cell>
          <cell r="C4649">
            <v>0</v>
          </cell>
          <cell r="D4649">
            <v>0</v>
          </cell>
          <cell r="E4649">
            <v>0</v>
          </cell>
          <cell r="F4649">
            <v>4876.08</v>
          </cell>
          <cell r="G4649">
            <v>-4876.08</v>
          </cell>
        </row>
        <row r="4650">
          <cell r="A4650" t="str">
            <v>832089.BJ</v>
          </cell>
          <cell r="B4650" t="str">
            <v>禾昌聚合</v>
          </cell>
          <cell r="C4650">
            <v>0</v>
          </cell>
          <cell r="D4650">
            <v>0</v>
          </cell>
          <cell r="E4650">
            <v>0</v>
          </cell>
          <cell r="F4650">
            <v>-57740.71</v>
          </cell>
          <cell r="G4650">
            <v>57740.71</v>
          </cell>
        </row>
        <row r="4651">
          <cell r="A4651" t="str">
            <v>832145.BJ</v>
          </cell>
          <cell r="B4651" t="str">
            <v>恒合股份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</row>
        <row r="4652">
          <cell r="A4652" t="str">
            <v>832171.BJ</v>
          </cell>
          <cell r="B4652" t="str">
            <v>志晟信息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</row>
        <row r="4653">
          <cell r="A4653" t="str">
            <v>832225.BJ</v>
          </cell>
          <cell r="B4653" t="str">
            <v>利通科技</v>
          </cell>
          <cell r="C4653">
            <v>0</v>
          </cell>
          <cell r="D4653">
            <v>0</v>
          </cell>
          <cell r="E4653">
            <v>0</v>
          </cell>
          <cell r="F4653">
            <v>63533.21</v>
          </cell>
          <cell r="G4653">
            <v>-63533.21</v>
          </cell>
        </row>
        <row r="4654">
          <cell r="A4654" t="str">
            <v>832278.BJ</v>
          </cell>
          <cell r="B4654" t="str">
            <v>鹿得医疗</v>
          </cell>
          <cell r="C4654">
            <v>0</v>
          </cell>
          <cell r="D4654">
            <v>0</v>
          </cell>
          <cell r="E4654">
            <v>0</v>
          </cell>
          <cell r="F4654">
            <v>-6219.94</v>
          </cell>
          <cell r="G4654">
            <v>6219.94</v>
          </cell>
        </row>
        <row r="4655">
          <cell r="A4655" t="str">
            <v>832317.BJ</v>
          </cell>
          <cell r="B4655" t="str">
            <v>观典防务</v>
          </cell>
          <cell r="C4655">
            <v>0</v>
          </cell>
          <cell r="D4655">
            <v>0</v>
          </cell>
          <cell r="E4655">
            <v>0</v>
          </cell>
          <cell r="F4655">
            <v>1.04</v>
          </cell>
          <cell r="G4655">
            <v>-1.04</v>
          </cell>
        </row>
        <row r="4656">
          <cell r="A4656" t="str">
            <v>832566.BJ</v>
          </cell>
          <cell r="B4656" t="str">
            <v>梓橦宫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</row>
        <row r="4657">
          <cell r="A4657" t="str">
            <v>832735.BJ</v>
          </cell>
          <cell r="B4657" t="str">
            <v>德源药业</v>
          </cell>
          <cell r="C4657">
            <v>0</v>
          </cell>
          <cell r="D4657">
            <v>0</v>
          </cell>
          <cell r="E4657">
            <v>0</v>
          </cell>
          <cell r="F4657">
            <v>-21696.39</v>
          </cell>
          <cell r="G4657">
            <v>21696.39</v>
          </cell>
        </row>
        <row r="4658">
          <cell r="A4658" t="str">
            <v>832885.BJ</v>
          </cell>
          <cell r="B4658" t="str">
            <v>星辰科技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</row>
        <row r="4659">
          <cell r="A4659" t="str">
            <v>833266.BJ</v>
          </cell>
          <cell r="B4659" t="str">
            <v>生物谷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</row>
        <row r="4660">
          <cell r="A4660" t="str">
            <v>833427.BJ</v>
          </cell>
          <cell r="B4660" t="str">
            <v>华维设计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</row>
        <row r="4661">
          <cell r="A4661" t="str">
            <v>833454.BJ</v>
          </cell>
          <cell r="B4661" t="str">
            <v>同心传动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</row>
        <row r="4662">
          <cell r="A4662" t="str">
            <v>833509.BJ</v>
          </cell>
          <cell r="B4662" t="str">
            <v>同惠电子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</row>
        <row r="4663">
          <cell r="A4663" t="str">
            <v>833523.BJ</v>
          </cell>
          <cell r="B4663" t="str">
            <v>德瑞锂电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</row>
        <row r="4664">
          <cell r="A4664" t="str">
            <v>833819.BJ</v>
          </cell>
          <cell r="B4664" t="str">
            <v>颖泰生物</v>
          </cell>
          <cell r="C4664">
            <v>0</v>
          </cell>
          <cell r="D4664">
            <v>0</v>
          </cell>
          <cell r="E4664">
            <v>0</v>
          </cell>
          <cell r="F4664">
            <v>-656854.26</v>
          </cell>
          <cell r="G4664">
            <v>656854.26</v>
          </cell>
        </row>
        <row r="4665">
          <cell r="A4665" t="str">
            <v>833873.BJ</v>
          </cell>
          <cell r="B4665" t="str">
            <v>中设咨询</v>
          </cell>
          <cell r="C4665">
            <v>0</v>
          </cell>
          <cell r="D4665">
            <v>0</v>
          </cell>
          <cell r="E4665">
            <v>0</v>
          </cell>
          <cell r="F4665">
            <v>600.63</v>
          </cell>
          <cell r="G4665">
            <v>-600.63</v>
          </cell>
        </row>
        <row r="4666">
          <cell r="A4666" t="str">
            <v>833874.BJ</v>
          </cell>
          <cell r="B4666" t="str">
            <v>泰祥股份</v>
          </cell>
          <cell r="C4666">
            <v>0</v>
          </cell>
          <cell r="D4666">
            <v>0</v>
          </cell>
          <cell r="E4666">
            <v>0</v>
          </cell>
          <cell r="F4666">
            <v>-119140.22</v>
          </cell>
          <cell r="G4666">
            <v>119140.22</v>
          </cell>
        </row>
        <row r="4667">
          <cell r="A4667" t="str">
            <v>833994.BJ</v>
          </cell>
          <cell r="B4667" t="str">
            <v>翰博高新</v>
          </cell>
          <cell r="C4667">
            <v>0</v>
          </cell>
          <cell r="D4667">
            <v>0</v>
          </cell>
          <cell r="E4667">
            <v>0</v>
          </cell>
          <cell r="F4667">
            <v>287643.13</v>
          </cell>
          <cell r="G4667">
            <v>-287643.13</v>
          </cell>
        </row>
        <row r="4668">
          <cell r="A4668" t="str">
            <v>834021.BJ</v>
          </cell>
          <cell r="B4668" t="str">
            <v>流金岁月</v>
          </cell>
          <cell r="C4668">
            <v>0</v>
          </cell>
          <cell r="D4668">
            <v>0</v>
          </cell>
          <cell r="E4668">
            <v>0</v>
          </cell>
          <cell r="F4668">
            <v>-52947.23</v>
          </cell>
          <cell r="G4668">
            <v>52947.23</v>
          </cell>
        </row>
        <row r="4669">
          <cell r="A4669" t="str">
            <v>834415.BJ</v>
          </cell>
          <cell r="B4669" t="str">
            <v>恒拓开源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</row>
        <row r="4670">
          <cell r="A4670" t="str">
            <v>834599.BJ</v>
          </cell>
          <cell r="B4670" t="str">
            <v>同力股份</v>
          </cell>
          <cell r="C4670">
            <v>0</v>
          </cell>
          <cell r="D4670">
            <v>0</v>
          </cell>
          <cell r="E4670">
            <v>0</v>
          </cell>
          <cell r="F4670">
            <v>397439.83</v>
          </cell>
          <cell r="G4670">
            <v>-397439.83</v>
          </cell>
        </row>
        <row r="4671">
          <cell r="A4671" t="str">
            <v>834475.BJ</v>
          </cell>
          <cell r="B4671" t="str">
            <v>三友科技</v>
          </cell>
          <cell r="C4671">
            <v>0</v>
          </cell>
          <cell r="D4671">
            <v>0</v>
          </cell>
          <cell r="E4671">
            <v>0</v>
          </cell>
          <cell r="F4671">
            <v>-64834.47</v>
          </cell>
          <cell r="G4671">
            <v>64834.47</v>
          </cell>
        </row>
        <row r="4672">
          <cell r="A4672" t="str">
            <v>834682.BJ</v>
          </cell>
          <cell r="B4672" t="str">
            <v>球冠电缆</v>
          </cell>
          <cell r="C4672">
            <v>0</v>
          </cell>
          <cell r="D4672">
            <v>0</v>
          </cell>
          <cell r="E4672">
            <v>0</v>
          </cell>
          <cell r="F4672">
            <v>-403971.55</v>
          </cell>
          <cell r="G4672">
            <v>403971.55</v>
          </cell>
        </row>
        <row r="4673">
          <cell r="A4673" t="str">
            <v>834765.BJ</v>
          </cell>
          <cell r="B4673" t="str">
            <v>美之高</v>
          </cell>
          <cell r="C4673">
            <v>0</v>
          </cell>
          <cell r="D4673">
            <v>0</v>
          </cell>
          <cell r="E4673">
            <v>0</v>
          </cell>
          <cell r="F4673">
            <v>-241517.48</v>
          </cell>
          <cell r="G4673">
            <v>241517.48</v>
          </cell>
        </row>
        <row r="4674">
          <cell r="A4674" t="str">
            <v>835174.BJ</v>
          </cell>
          <cell r="B4674" t="str">
            <v>五新隧装</v>
          </cell>
          <cell r="C4674">
            <v>0</v>
          </cell>
          <cell r="D4674">
            <v>0</v>
          </cell>
          <cell r="E4674">
            <v>0</v>
          </cell>
          <cell r="F4674">
            <v>3549736.59</v>
          </cell>
          <cell r="G4674">
            <v>-3549736.59</v>
          </cell>
        </row>
        <row r="4675">
          <cell r="A4675" t="str">
            <v>835184.BJ</v>
          </cell>
          <cell r="B4675" t="str">
            <v>国源科技</v>
          </cell>
          <cell r="C4675">
            <v>0</v>
          </cell>
          <cell r="D4675">
            <v>0</v>
          </cell>
          <cell r="E4675">
            <v>0</v>
          </cell>
          <cell r="F4675">
            <v>7953.07</v>
          </cell>
          <cell r="G4675">
            <v>-7953.07</v>
          </cell>
        </row>
        <row r="4676">
          <cell r="A4676" t="str">
            <v>835185.BJ</v>
          </cell>
          <cell r="B4676" t="str">
            <v>贝特瑞</v>
          </cell>
          <cell r="C4676">
            <v>0</v>
          </cell>
          <cell r="D4676">
            <v>0</v>
          </cell>
          <cell r="E4676">
            <v>0</v>
          </cell>
          <cell r="F4676">
            <v>-1387882.73</v>
          </cell>
          <cell r="G4676">
            <v>1387882.73</v>
          </cell>
        </row>
        <row r="4677">
          <cell r="A4677" t="str">
            <v>835305.BJ</v>
          </cell>
          <cell r="B4677" t="str">
            <v>云创数据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</row>
        <row r="4678">
          <cell r="A4678" t="str">
            <v>835368.BJ</v>
          </cell>
          <cell r="B4678" t="str">
            <v>连城数控</v>
          </cell>
          <cell r="C4678">
            <v>0</v>
          </cell>
          <cell r="D4678">
            <v>0</v>
          </cell>
          <cell r="E4678">
            <v>0</v>
          </cell>
          <cell r="F4678">
            <v>173670.14</v>
          </cell>
          <cell r="G4678">
            <v>-173670.14</v>
          </cell>
        </row>
        <row r="4679">
          <cell r="A4679" t="str">
            <v>835508.BJ</v>
          </cell>
          <cell r="B4679" t="str">
            <v>殷图网联</v>
          </cell>
          <cell r="C4679">
            <v>0</v>
          </cell>
          <cell r="D4679">
            <v>0</v>
          </cell>
          <cell r="E4679">
            <v>0</v>
          </cell>
          <cell r="F4679">
            <v>142336.13</v>
          </cell>
          <cell r="G4679">
            <v>-142336.13</v>
          </cell>
        </row>
        <row r="4680">
          <cell r="A4680" t="str">
            <v>835640.BJ</v>
          </cell>
          <cell r="B4680" t="str">
            <v>富士达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</row>
        <row r="4681">
          <cell r="A4681" t="str">
            <v>835670.BJ</v>
          </cell>
          <cell r="B4681" t="str">
            <v>数字人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</row>
        <row r="4682">
          <cell r="A4682" t="str">
            <v>836077.BJ</v>
          </cell>
          <cell r="B4682" t="str">
            <v>吉林碳谷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</row>
        <row r="4683">
          <cell r="A4683" t="str">
            <v>836149.BJ</v>
          </cell>
          <cell r="B4683" t="str">
            <v>旭杰科技</v>
          </cell>
          <cell r="C4683">
            <v>0</v>
          </cell>
          <cell r="D4683">
            <v>0</v>
          </cell>
          <cell r="E4683">
            <v>0</v>
          </cell>
          <cell r="F4683">
            <v>13204.18</v>
          </cell>
          <cell r="G4683">
            <v>-13204.18</v>
          </cell>
        </row>
        <row r="4684">
          <cell r="A4684" t="str">
            <v>836239.BJ</v>
          </cell>
          <cell r="B4684" t="str">
            <v>长虹能源</v>
          </cell>
          <cell r="C4684">
            <v>0</v>
          </cell>
          <cell r="D4684">
            <v>0</v>
          </cell>
          <cell r="E4684">
            <v>0</v>
          </cell>
          <cell r="F4684">
            <v>-10146.17</v>
          </cell>
          <cell r="G4684">
            <v>10146.17</v>
          </cell>
        </row>
        <row r="4685">
          <cell r="A4685" t="str">
            <v>836260.BJ</v>
          </cell>
          <cell r="B4685" t="str">
            <v>中寰股份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</row>
        <row r="4686">
          <cell r="A4686" t="str">
            <v>836263.BJ</v>
          </cell>
          <cell r="B4686" t="str">
            <v>中航泰达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</row>
        <row r="4687">
          <cell r="A4687" t="str">
            <v>836433.BJ</v>
          </cell>
          <cell r="B4687" t="str">
            <v>大唐药业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</row>
        <row r="4688">
          <cell r="A4688" t="str">
            <v>836675.BJ</v>
          </cell>
          <cell r="B4688" t="str">
            <v>秉扬科技</v>
          </cell>
          <cell r="C4688">
            <v>0</v>
          </cell>
          <cell r="D4688">
            <v>0</v>
          </cell>
          <cell r="E4688">
            <v>0</v>
          </cell>
          <cell r="F4688">
            <v>248550.52</v>
          </cell>
          <cell r="G4688">
            <v>-248550.52</v>
          </cell>
        </row>
        <row r="4689">
          <cell r="A4689" t="str">
            <v>836720.BJ</v>
          </cell>
          <cell r="B4689" t="str">
            <v>吉冈精密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</row>
        <row r="4690">
          <cell r="A4690" t="str">
            <v>836826.BJ</v>
          </cell>
          <cell r="B4690" t="str">
            <v>盖世食品</v>
          </cell>
          <cell r="C4690">
            <v>0</v>
          </cell>
          <cell r="D4690">
            <v>0</v>
          </cell>
          <cell r="E4690">
            <v>0</v>
          </cell>
          <cell r="F4690">
            <v>-95402.7</v>
          </cell>
          <cell r="G4690">
            <v>95402.7</v>
          </cell>
        </row>
        <row r="4691">
          <cell r="A4691" t="str">
            <v>836892.BJ</v>
          </cell>
          <cell r="B4691" t="str">
            <v>广咨国际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</row>
        <row r="4692">
          <cell r="A4692" t="str">
            <v>837092.BJ</v>
          </cell>
          <cell r="B4692" t="str">
            <v>汉鑫科技</v>
          </cell>
          <cell r="C4692">
            <v>0</v>
          </cell>
          <cell r="D4692">
            <v>0</v>
          </cell>
          <cell r="E4692">
            <v>0</v>
          </cell>
          <cell r="F4692">
            <v>-125163.3</v>
          </cell>
          <cell r="G4692">
            <v>125163.3</v>
          </cell>
        </row>
        <row r="4693">
          <cell r="A4693" t="str">
            <v>837212.BJ</v>
          </cell>
          <cell r="B4693" t="str">
            <v>智新电子</v>
          </cell>
          <cell r="C4693">
            <v>0</v>
          </cell>
          <cell r="D4693">
            <v>0</v>
          </cell>
          <cell r="E4693">
            <v>0</v>
          </cell>
          <cell r="F4693">
            <v>9494.89</v>
          </cell>
          <cell r="G4693">
            <v>-9494.89</v>
          </cell>
        </row>
        <row r="4694">
          <cell r="A4694" t="str">
            <v>837242.BJ</v>
          </cell>
          <cell r="B4694" t="str">
            <v>建邦科技</v>
          </cell>
          <cell r="C4694">
            <v>0</v>
          </cell>
          <cell r="D4694">
            <v>0</v>
          </cell>
          <cell r="E4694">
            <v>0</v>
          </cell>
          <cell r="F4694">
            <v>-151384.94</v>
          </cell>
          <cell r="G4694">
            <v>151384.94</v>
          </cell>
        </row>
        <row r="4695">
          <cell r="A4695" t="str">
            <v>837344.BJ</v>
          </cell>
          <cell r="B4695" t="str">
            <v>三元基因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</row>
        <row r="4696">
          <cell r="A4696" t="str">
            <v>838030.BJ</v>
          </cell>
          <cell r="B4696" t="str">
            <v>德众汽车</v>
          </cell>
          <cell r="C4696">
            <v>0</v>
          </cell>
          <cell r="D4696">
            <v>0</v>
          </cell>
          <cell r="E4696">
            <v>0</v>
          </cell>
          <cell r="F4696">
            <v>2847489.61</v>
          </cell>
          <cell r="G4696">
            <v>-2847489.61</v>
          </cell>
        </row>
        <row r="4697">
          <cell r="A4697" t="str">
            <v>838163.BJ</v>
          </cell>
          <cell r="B4697" t="str">
            <v>方大股份</v>
          </cell>
          <cell r="C4697">
            <v>0</v>
          </cell>
          <cell r="D4697">
            <v>0</v>
          </cell>
          <cell r="E4697">
            <v>0</v>
          </cell>
          <cell r="F4697">
            <v>325.3</v>
          </cell>
          <cell r="G4697">
            <v>-325.3</v>
          </cell>
        </row>
        <row r="4698">
          <cell r="A4698" t="str">
            <v>838275.BJ</v>
          </cell>
          <cell r="B4698" t="str">
            <v>驱动力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</row>
        <row r="4699">
          <cell r="A4699" t="str">
            <v>838924.BJ</v>
          </cell>
          <cell r="B4699" t="str">
            <v>广脉科技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</row>
        <row r="4700">
          <cell r="A4700" t="str">
            <v>839167.BJ</v>
          </cell>
          <cell r="B4700" t="str">
            <v>同享科技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</row>
        <row r="4701">
          <cell r="A4701" t="str">
            <v>839680.BJ</v>
          </cell>
          <cell r="B4701" t="str">
            <v>广道高新</v>
          </cell>
          <cell r="C4701">
            <v>0</v>
          </cell>
          <cell r="D4701">
            <v>0</v>
          </cell>
          <cell r="E4701">
            <v>0</v>
          </cell>
          <cell r="F4701">
            <v>-73000</v>
          </cell>
          <cell r="G4701">
            <v>73000</v>
          </cell>
        </row>
        <row r="4702">
          <cell r="A4702" t="str">
            <v>839729.BJ</v>
          </cell>
          <cell r="B4702" t="str">
            <v>永顺生物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</row>
        <row r="4703">
          <cell r="A4703" t="str">
            <v>839946.BJ</v>
          </cell>
          <cell r="B4703" t="str">
            <v>华阳变速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</row>
        <row r="4704">
          <cell r="A4704" t="str">
            <v>870436.BJ</v>
          </cell>
          <cell r="B4704" t="str">
            <v>大地电气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</row>
        <row r="4705">
          <cell r="A4705" t="str">
            <v>871396.BJ</v>
          </cell>
          <cell r="B4705" t="str">
            <v>常辅股份</v>
          </cell>
          <cell r="C4705">
            <v>0</v>
          </cell>
          <cell r="D4705">
            <v>0</v>
          </cell>
          <cell r="E4705">
            <v>0</v>
          </cell>
          <cell r="F4705">
            <v>211304.91</v>
          </cell>
          <cell r="G4705">
            <v>-211304.91</v>
          </cell>
        </row>
        <row r="4706">
          <cell r="A4706" t="str">
            <v>871553.BJ</v>
          </cell>
          <cell r="B4706" t="str">
            <v>凯腾精工</v>
          </cell>
          <cell r="C4706">
            <v>0</v>
          </cell>
          <cell r="D4706">
            <v>0</v>
          </cell>
          <cell r="E4706">
            <v>0</v>
          </cell>
          <cell r="F4706">
            <v>37438.57</v>
          </cell>
          <cell r="G4706">
            <v>-37438.57</v>
          </cell>
        </row>
        <row r="4707">
          <cell r="A4707" t="str">
            <v>871642.BJ</v>
          </cell>
          <cell r="B4707" t="str">
            <v>通易航天</v>
          </cell>
          <cell r="C4707">
            <v>0</v>
          </cell>
          <cell r="D4707">
            <v>0</v>
          </cell>
          <cell r="E4707">
            <v>0</v>
          </cell>
          <cell r="F4707">
            <v>209335.73</v>
          </cell>
          <cell r="G4707">
            <v>-209335.73</v>
          </cell>
        </row>
        <row r="4708">
          <cell r="A4708" t="str">
            <v>871981.BJ</v>
          </cell>
          <cell r="B4708" t="str">
            <v>晶赛科技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</row>
        <row r="4709">
          <cell r="A4709" t="str">
            <v>872925.BJ</v>
          </cell>
          <cell r="B4709" t="str">
            <v>锦好医疗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</row>
        <row r="4710">
          <cell r="A4710" t="str">
            <v>301126.SZ</v>
          </cell>
          <cell r="B4710" t="str">
            <v>达嘉维康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</row>
        <row r="4711">
          <cell r="A4711" t="str">
            <v>001296.SZ</v>
          </cell>
          <cell r="B4711" t="str">
            <v>长江材料</v>
          </cell>
          <cell r="C4711">
            <v>0</v>
          </cell>
          <cell r="D4711">
            <v>0</v>
          </cell>
          <cell r="E4711">
            <v>0</v>
          </cell>
          <cell r="F4711">
            <v>28354.96</v>
          </cell>
          <cell r="G4711">
            <v>-28354.96</v>
          </cell>
        </row>
        <row r="4712">
          <cell r="A4712" t="str">
            <v>301193.SZ</v>
          </cell>
          <cell r="B4712" t="str">
            <v>家联科技</v>
          </cell>
          <cell r="C4712">
            <v>0</v>
          </cell>
          <cell r="D4712">
            <v>0</v>
          </cell>
          <cell r="E4712">
            <v>0</v>
          </cell>
          <cell r="F4712">
            <v>-730744.43</v>
          </cell>
          <cell r="G4712">
            <v>730744.43</v>
          </cell>
        </row>
        <row r="4713">
          <cell r="A4713" t="str">
            <v>688110.SH</v>
          </cell>
          <cell r="B4713" t="str">
            <v>东芯股份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</row>
        <row r="4714">
          <cell r="A4714" t="str">
            <v>603216.SH</v>
          </cell>
          <cell r="B4714" t="str">
            <v>梦天家居</v>
          </cell>
          <cell r="C4714">
            <v>0</v>
          </cell>
          <cell r="D4714">
            <v>0</v>
          </cell>
          <cell r="E4714">
            <v>0</v>
          </cell>
          <cell r="F4714">
            <v>-124156.71</v>
          </cell>
          <cell r="G4714">
            <v>124156.71</v>
          </cell>
        </row>
        <row r="4715">
          <cell r="A4715" t="str">
            <v>688235.SH</v>
          </cell>
          <cell r="B4715" t="str">
            <v>百济神州</v>
          </cell>
          <cell r="C4715">
            <v>0</v>
          </cell>
          <cell r="D4715">
            <v>0</v>
          </cell>
          <cell r="E4715">
            <v>0</v>
          </cell>
          <cell r="F4715">
            <v>-295000</v>
          </cell>
          <cell r="G4715">
            <v>295000</v>
          </cell>
        </row>
        <row r="4716">
          <cell r="A4716" t="str">
            <v>301138.SZ</v>
          </cell>
          <cell r="B4716" t="str">
            <v>华研精机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</row>
        <row r="4717">
          <cell r="A4717" t="str">
            <v>301096.SZ</v>
          </cell>
          <cell r="B4717" t="str">
            <v>百诚医药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</row>
        <row r="4718">
          <cell r="A4718" t="str">
            <v>301177.SZ</v>
          </cell>
          <cell r="B4718" t="str">
            <v>迪阿股份</v>
          </cell>
          <cell r="C4718">
            <v>0</v>
          </cell>
          <cell r="D4718">
            <v>0</v>
          </cell>
          <cell r="E4718">
            <v>0</v>
          </cell>
          <cell r="F4718">
            <v>-732715.39</v>
          </cell>
          <cell r="G4718">
            <v>732715.39</v>
          </cell>
        </row>
        <row r="4719">
          <cell r="A4719" t="str">
            <v>688032.SH</v>
          </cell>
          <cell r="B4719" t="str">
            <v>禾迈股份</v>
          </cell>
          <cell r="C4719">
            <v>0</v>
          </cell>
          <cell r="D4719">
            <v>0</v>
          </cell>
          <cell r="E4719">
            <v>0</v>
          </cell>
          <cell r="F4719">
            <v>-17307.06</v>
          </cell>
          <cell r="G4719">
            <v>17307.06</v>
          </cell>
        </row>
        <row r="4720">
          <cell r="A4720" t="str">
            <v>688248.SH</v>
          </cell>
          <cell r="B4720" t="str">
            <v>南网科技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</row>
        <row r="4721">
          <cell r="A4721" t="str">
            <v>301182.SZ</v>
          </cell>
          <cell r="B4721" t="str">
            <v>凯旺科技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</row>
        <row r="4722">
          <cell r="A4722" t="str">
            <v>688210.SH</v>
          </cell>
          <cell r="B4722" t="str">
            <v>统联精密</v>
          </cell>
          <cell r="C4722">
            <v>0</v>
          </cell>
          <cell r="D4722">
            <v>0</v>
          </cell>
          <cell r="E4722">
            <v>0</v>
          </cell>
          <cell r="F4722">
            <v>-143764.24</v>
          </cell>
          <cell r="G4722">
            <v>143764.24</v>
          </cell>
        </row>
        <row r="4723">
          <cell r="A4723" t="str">
            <v>688206.SH</v>
          </cell>
          <cell r="B4723" t="str">
            <v>概伦电子</v>
          </cell>
          <cell r="C4723">
            <v>0</v>
          </cell>
          <cell r="D4723">
            <v>0</v>
          </cell>
          <cell r="E4723">
            <v>0</v>
          </cell>
          <cell r="F4723">
            <v>690.27</v>
          </cell>
          <cell r="G4723">
            <v>-690.27</v>
          </cell>
        </row>
        <row r="4724">
          <cell r="A4724" t="str">
            <v>301113.SZ</v>
          </cell>
          <cell r="B4724" t="str">
            <v>雅艺科技</v>
          </cell>
          <cell r="C4724">
            <v>0</v>
          </cell>
          <cell r="D4724">
            <v>0</v>
          </cell>
          <cell r="E4724">
            <v>0</v>
          </cell>
          <cell r="F4724">
            <v>35711.6</v>
          </cell>
          <cell r="G4724">
            <v>-35711.6</v>
          </cell>
        </row>
        <row r="4725">
          <cell r="A4725" t="str">
            <v>301166.SZ</v>
          </cell>
          <cell r="B4725" t="str">
            <v>优宁维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</row>
        <row r="4726">
          <cell r="A4726" t="str">
            <v>600941.SH</v>
          </cell>
          <cell r="B4726" t="str">
            <v>中国移动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</row>
        <row r="4727">
          <cell r="A4727" t="str">
            <v>300834.SZ</v>
          </cell>
          <cell r="B4727" t="str">
            <v>星辉环材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</row>
        <row r="4728">
          <cell r="A4728" t="str">
            <v>688062.SH</v>
          </cell>
          <cell r="B4728" t="str">
            <v>迈威生物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</row>
        <row r="4729">
          <cell r="A4729" t="str">
            <v>688223.SH</v>
          </cell>
          <cell r="B4729" t="str">
            <v>晶科能源</v>
          </cell>
          <cell r="C4729">
            <v>0</v>
          </cell>
          <cell r="D4729">
            <v>0</v>
          </cell>
          <cell r="E4729">
            <v>0</v>
          </cell>
          <cell r="F4729">
            <v>-97422319.13</v>
          </cell>
          <cell r="G4729">
            <v>97422319.13</v>
          </cell>
        </row>
        <row r="4730">
          <cell r="A4730" t="str">
            <v>688270.SH</v>
          </cell>
          <cell r="B4730" t="str">
            <v>臻镭科技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</row>
        <row r="4731">
          <cell r="A4731" t="str">
            <v>688171.SH</v>
          </cell>
          <cell r="B4731" t="str">
            <v>纬德信息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</row>
        <row r="4732">
          <cell r="A4732" t="str">
            <v>301228.SZ</v>
          </cell>
          <cell r="B4732" t="str">
            <v>实朴检测</v>
          </cell>
          <cell r="C4732">
            <v>0</v>
          </cell>
          <cell r="D4732">
            <v>0</v>
          </cell>
          <cell r="E4732">
            <v>0</v>
          </cell>
          <cell r="F4732">
            <v>-119294.97</v>
          </cell>
          <cell r="G4732">
            <v>119294.97</v>
          </cell>
        </row>
        <row r="4733">
          <cell r="A4733" t="str">
            <v>688225.SH</v>
          </cell>
          <cell r="B4733" t="str">
            <v>亚信安全</v>
          </cell>
          <cell r="C4733">
            <v>0</v>
          </cell>
          <cell r="D4733">
            <v>0</v>
          </cell>
          <cell r="E4733">
            <v>0</v>
          </cell>
          <cell r="F4733">
            <v>9662.72</v>
          </cell>
          <cell r="G4733">
            <v>-9662.72</v>
          </cell>
        </row>
        <row r="4734">
          <cell r="A4734" t="str">
            <v>688261.SH</v>
          </cell>
          <cell r="B4734" t="str">
            <v>东微半导</v>
          </cell>
          <cell r="C4734">
            <v>0</v>
          </cell>
          <cell r="D4734">
            <v>0</v>
          </cell>
          <cell r="E4734">
            <v>0</v>
          </cell>
          <cell r="F4734">
            <v>99804.53</v>
          </cell>
          <cell r="G4734">
            <v>-99804.53</v>
          </cell>
        </row>
        <row r="4735">
          <cell r="A4735" t="str">
            <v>301206.SZ</v>
          </cell>
          <cell r="B4735" t="str">
            <v>三元生物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</row>
        <row r="4736">
          <cell r="A4736" t="str">
            <v>301106.SZ</v>
          </cell>
          <cell r="B4736" t="str">
            <v>骏成科技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</row>
        <row r="4737">
          <cell r="A4737" t="str">
            <v>001313.SZ</v>
          </cell>
          <cell r="B4737" t="str">
            <v>粤海饲料</v>
          </cell>
          <cell r="C4737">
            <v>0</v>
          </cell>
          <cell r="D4737">
            <v>0</v>
          </cell>
          <cell r="E4737">
            <v>0</v>
          </cell>
          <cell r="F4737">
            <v>-261531.61</v>
          </cell>
          <cell r="G4737">
            <v>261531.61</v>
          </cell>
        </row>
        <row r="4738">
          <cell r="A4738" t="str">
            <v>001289.SZ</v>
          </cell>
          <cell r="B4738" t="str">
            <v>龙源电力</v>
          </cell>
          <cell r="C4738">
            <v>0</v>
          </cell>
          <cell r="D4738">
            <v>0</v>
          </cell>
          <cell r="E4738">
            <v>0</v>
          </cell>
          <cell r="F4738">
            <v>3189584.25</v>
          </cell>
          <cell r="G4738">
            <v>-3189584.25</v>
          </cell>
        </row>
        <row r="4739">
          <cell r="A4739" t="str">
            <v>603132.SH</v>
          </cell>
          <cell r="B4739" t="str">
            <v>金徽股份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</row>
        <row r="4740">
          <cell r="A4740" t="str">
            <v>833346.BJ</v>
          </cell>
          <cell r="B4740" t="str">
            <v>威贸电子</v>
          </cell>
          <cell r="C4740">
            <v>0</v>
          </cell>
          <cell r="D4740">
            <v>0</v>
          </cell>
          <cell r="E4740">
            <v>0</v>
          </cell>
          <cell r="F4740">
            <v>12808.18</v>
          </cell>
          <cell r="G4740">
            <v>-12808.18</v>
          </cell>
        </row>
        <row r="4741">
          <cell r="A4741" t="str">
            <v>301229.SZ</v>
          </cell>
          <cell r="B4741" t="str">
            <v>纽泰格</v>
          </cell>
          <cell r="C4741">
            <v>0</v>
          </cell>
          <cell r="D4741">
            <v>0</v>
          </cell>
          <cell r="E4741">
            <v>0</v>
          </cell>
          <cell r="F4741">
            <v>7140.42</v>
          </cell>
          <cell r="G4741">
            <v>-7140.42</v>
          </cell>
        </row>
        <row r="4742">
          <cell r="A4742" t="str">
            <v>001266.SZ</v>
          </cell>
          <cell r="B4742" t="str">
            <v>宏英智能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</row>
        <row r="4743">
          <cell r="A4743" t="str">
            <v>871857.BJ</v>
          </cell>
          <cell r="B4743" t="str">
            <v>泓禧科技</v>
          </cell>
          <cell r="C4743">
            <v>0</v>
          </cell>
          <cell r="D4743">
            <v>0</v>
          </cell>
          <cell r="E4743">
            <v>0</v>
          </cell>
          <cell r="F4743">
            <v>-33380</v>
          </cell>
          <cell r="G4743">
            <v>33380</v>
          </cell>
        </row>
        <row r="4744">
          <cell r="A4744" t="str">
            <v>603209.SH</v>
          </cell>
          <cell r="B4744" t="str">
            <v>兴通股份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</row>
        <row r="4745">
          <cell r="A4745" t="str">
            <v>688163.SH</v>
          </cell>
          <cell r="B4745" t="str">
            <v>赛伦生物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</row>
        <row r="4746">
          <cell r="A4746" t="str">
            <v>301222.SZ</v>
          </cell>
          <cell r="B4746" t="str">
            <v>浙江恒威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</row>
        <row r="4747">
          <cell r="A4747" t="str">
            <v>301218.SZ</v>
          </cell>
          <cell r="B4747" t="str">
            <v>华是科技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</row>
        <row r="4748">
          <cell r="A4748" t="str">
            <v>603070.SH</v>
          </cell>
          <cell r="B4748" t="str">
            <v>万控智造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</row>
        <row r="4749">
          <cell r="A4749" t="str">
            <v>301110.SZ</v>
          </cell>
          <cell r="B4749" t="str">
            <v>青木股份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</row>
        <row r="4750">
          <cell r="A4750" t="str">
            <v>688115.SH</v>
          </cell>
          <cell r="B4750" t="str">
            <v>思林杰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</row>
        <row r="4751">
          <cell r="A4751" t="str">
            <v>832419.BJ</v>
          </cell>
          <cell r="B4751" t="str">
            <v>路斯股份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</row>
        <row r="4752">
          <cell r="A4752" t="str">
            <v>688175.SH</v>
          </cell>
          <cell r="B4752" t="str">
            <v>高凌信息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</row>
        <row r="4753">
          <cell r="A4753" t="str">
            <v>301236.SZ</v>
          </cell>
          <cell r="B4753" t="str">
            <v>软通动力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</row>
        <row r="4754">
          <cell r="A4754" t="str">
            <v>688207.SH</v>
          </cell>
          <cell r="B4754" t="str">
            <v>格灵深瞳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</row>
        <row r="4755">
          <cell r="A4755" t="str">
            <v>688150.SH</v>
          </cell>
          <cell r="B4755" t="str">
            <v>莱特光电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</row>
        <row r="4756">
          <cell r="A4756" t="str">
            <v>688282.SH</v>
          </cell>
          <cell r="B4756" t="str">
            <v>理工导航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</row>
        <row r="4757">
          <cell r="A4757" t="str">
            <v>301131.SZ</v>
          </cell>
          <cell r="B4757" t="str">
            <v>聚赛龙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</row>
        <row r="4758">
          <cell r="A4758" t="str">
            <v>001308.SZ</v>
          </cell>
          <cell r="B4758" t="str">
            <v>康冠科技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</row>
        <row r="4759">
          <cell r="A4759" t="str">
            <v>301219.SZ</v>
          </cell>
          <cell r="B4759" t="str">
            <v>腾远钴业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</row>
        <row r="4760">
          <cell r="A4760" t="str">
            <v>603261.SH</v>
          </cell>
          <cell r="B4760" t="str">
            <v>立航科技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</row>
        <row r="4761">
          <cell r="A4761" t="str">
            <v>301103.SZ</v>
          </cell>
          <cell r="B4761" t="str">
            <v>何氏眼科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</row>
        <row r="4762">
          <cell r="A4762" t="str">
            <v>301137.SZ</v>
          </cell>
          <cell r="B4762" t="str">
            <v>哈焊华通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</row>
        <row r="4763">
          <cell r="A4763" t="str">
            <v>301256.SZ</v>
          </cell>
          <cell r="B4763" t="str">
            <v>华融化学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</row>
        <row r="4764">
          <cell r="A4764" t="str">
            <v>688238.SH</v>
          </cell>
          <cell r="B4764" t="str">
            <v>和元生物</v>
          </cell>
          <cell r="C4764">
            <v>0</v>
          </cell>
          <cell r="D4764">
            <v>0</v>
          </cell>
          <cell r="E4764">
            <v>0</v>
          </cell>
          <cell r="F4764">
            <v>13632</v>
          </cell>
          <cell r="G4764">
            <v>-13632</v>
          </cell>
        </row>
        <row r="4765">
          <cell r="A4765" t="str">
            <v>688306.SH</v>
          </cell>
          <cell r="B4765" t="str">
            <v>均普智能</v>
          </cell>
          <cell r="C4765">
            <v>0</v>
          </cell>
          <cell r="D4765">
            <v>0</v>
          </cell>
          <cell r="E4765">
            <v>0</v>
          </cell>
          <cell r="F4765">
            <v>103336.35</v>
          </cell>
          <cell r="G4765">
            <v>-103336.35</v>
          </cell>
        </row>
        <row r="4766">
          <cell r="A4766" t="str">
            <v>831689.BJ</v>
          </cell>
          <cell r="B4766" t="str">
            <v>克莱特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</row>
        <row r="4767">
          <cell r="A4767" t="str">
            <v>301102.SZ</v>
          </cell>
          <cell r="B4767" t="str">
            <v>兆讯传媒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</row>
        <row r="4768">
          <cell r="A4768" t="str">
            <v>688197.SH</v>
          </cell>
          <cell r="B4768" t="str">
            <v>首药控股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</row>
        <row r="4769">
          <cell r="A4769" t="str">
            <v>301237.SZ</v>
          </cell>
          <cell r="B4769" t="str">
            <v>和顺科技</v>
          </cell>
          <cell r="C4769">
            <v>0</v>
          </cell>
          <cell r="D4769">
            <v>0</v>
          </cell>
          <cell r="E4769">
            <v>0</v>
          </cell>
          <cell r="F4769">
            <v>26615.7</v>
          </cell>
          <cell r="G4769">
            <v>-26615.7</v>
          </cell>
        </row>
        <row r="4770">
          <cell r="A4770" t="str">
            <v>603051.SH</v>
          </cell>
          <cell r="B4770" t="str">
            <v>鹿山新材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</row>
        <row r="4771">
          <cell r="A4771" t="str">
            <v>301226.SZ</v>
          </cell>
          <cell r="B4771" t="str">
            <v>祥明智能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</row>
        <row r="4772">
          <cell r="A4772" t="str">
            <v>301258.SZ</v>
          </cell>
          <cell r="B4772" t="str">
            <v>富士莱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</row>
        <row r="4773">
          <cell r="A4773" t="str">
            <v>301216.SZ</v>
          </cell>
          <cell r="B4773" t="str">
            <v>万凯新材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</row>
        <row r="4774">
          <cell r="A4774" t="str">
            <v>688193.SH</v>
          </cell>
          <cell r="B4774" t="str">
            <v>仁度生物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</row>
        <row r="4775">
          <cell r="A4775" t="str">
            <v>688331.SH</v>
          </cell>
          <cell r="B4775" t="str">
            <v>荣昌生物</v>
          </cell>
          <cell r="C4775">
            <v>0</v>
          </cell>
          <cell r="D4775">
            <v>0</v>
          </cell>
          <cell r="E4775">
            <v>0</v>
          </cell>
          <cell r="F4775">
            <v>15982.61</v>
          </cell>
          <cell r="G4775">
            <v>-15982.61</v>
          </cell>
        </row>
        <row r="4776">
          <cell r="A4776" t="str">
            <v>688048.SH</v>
          </cell>
          <cell r="B4776" t="str">
            <v>长光华芯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</row>
        <row r="4777">
          <cell r="A4777" t="str">
            <v>301097.SZ</v>
          </cell>
          <cell r="B4777" t="str">
            <v>天益医疗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</row>
        <row r="4778">
          <cell r="A4778" t="str">
            <v>688295.SH</v>
          </cell>
          <cell r="B4778" t="str">
            <v>中复神鹰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</row>
        <row r="4779">
          <cell r="A4779" t="str">
            <v>688337.SH</v>
          </cell>
          <cell r="B4779" t="str">
            <v>普源精电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</row>
        <row r="4780">
          <cell r="A4780" t="str">
            <v>301151.SZ</v>
          </cell>
          <cell r="B4780" t="str">
            <v>冠龙节能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</row>
        <row r="4781">
          <cell r="A4781" t="str">
            <v>603191.SH</v>
          </cell>
          <cell r="B4781" t="str">
            <v>望变电气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</row>
        <row r="4782">
          <cell r="A4782" t="str">
            <v>301135.SZ</v>
          </cell>
          <cell r="B4782" t="str">
            <v>瑞德智能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</row>
        <row r="4783">
          <cell r="A4783" t="str">
            <v>301212.SZ</v>
          </cell>
          <cell r="B4783" t="str">
            <v>联盛化学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</row>
        <row r="4784">
          <cell r="A4784" t="str">
            <v>688153.SH</v>
          </cell>
          <cell r="B4784" t="str">
            <v>唯捷创芯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</row>
        <row r="4785">
          <cell r="A4785" t="str">
            <v>688302.SH</v>
          </cell>
          <cell r="B4785" t="str">
            <v>海创药业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</row>
        <row r="4786">
          <cell r="A4786" t="str">
            <v>301109.SZ</v>
          </cell>
          <cell r="B4786" t="str">
            <v>军信股份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</row>
        <row r="4787">
          <cell r="A4787" t="str">
            <v>301279.SZ</v>
          </cell>
          <cell r="B4787" t="str">
            <v>金道科技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</row>
        <row r="4788">
          <cell r="A4788" t="str">
            <v>873169.BJ</v>
          </cell>
          <cell r="B4788" t="str">
            <v>七丰精工</v>
          </cell>
          <cell r="C4788">
            <v>0</v>
          </cell>
          <cell r="D4788">
            <v>0</v>
          </cell>
          <cell r="E4788">
            <v>0</v>
          </cell>
          <cell r="F4788">
            <v>8323.57</v>
          </cell>
          <cell r="G4788">
            <v>-8323.57</v>
          </cell>
        </row>
        <row r="4789">
          <cell r="A4789" t="str">
            <v>688125.SH</v>
          </cell>
          <cell r="B4789" t="str">
            <v>安达智能</v>
          </cell>
          <cell r="C4789">
            <v>0</v>
          </cell>
          <cell r="D4789">
            <v>0</v>
          </cell>
          <cell r="E4789">
            <v>0</v>
          </cell>
          <cell r="F4789">
            <v>19531.29</v>
          </cell>
          <cell r="G4789">
            <v>-19531.29</v>
          </cell>
        </row>
        <row r="4790">
          <cell r="A4790" t="str">
            <v>301120.SZ</v>
          </cell>
          <cell r="B4790" t="str">
            <v>新特电气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</row>
        <row r="4791">
          <cell r="A4791" t="str">
            <v>301163.SZ</v>
          </cell>
          <cell r="B4791" t="str">
            <v>宏德股份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</row>
        <row r="4792">
          <cell r="A4792" t="str">
            <v>688279.SH</v>
          </cell>
          <cell r="B4792" t="str">
            <v>峰岹科技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</row>
        <row r="4793">
          <cell r="A4793" t="str">
            <v>301162.SZ</v>
          </cell>
          <cell r="B4793" t="str">
            <v>国能日新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</row>
        <row r="4794">
          <cell r="A4794" t="str">
            <v>301248.SZ</v>
          </cell>
          <cell r="B4794" t="str">
            <v>杰创智能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</row>
        <row r="4795">
          <cell r="A4795" t="str">
            <v>301187.SZ</v>
          </cell>
          <cell r="B4795" t="str">
            <v>欧圣电气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</row>
        <row r="4796">
          <cell r="A4796" t="str">
            <v>688046.SH</v>
          </cell>
          <cell r="B4796" t="str">
            <v>药康生物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</row>
        <row r="4797">
          <cell r="A4797" t="str">
            <v>688325.SH</v>
          </cell>
          <cell r="B4797" t="str">
            <v>赛微微电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</row>
        <row r="4798">
          <cell r="A4798" t="str">
            <v>301148.SZ</v>
          </cell>
          <cell r="B4798" t="str">
            <v>嘉戎技术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</row>
        <row r="4799">
          <cell r="A4799" t="str">
            <v>301288.SZ</v>
          </cell>
          <cell r="B4799" t="str">
            <v>清研环境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</row>
        <row r="4800">
          <cell r="A4800" t="str">
            <v>688052.SH</v>
          </cell>
          <cell r="B4800" t="str">
            <v>纳芯微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</row>
        <row r="4801">
          <cell r="A4801" t="str">
            <v>301150.SZ</v>
          </cell>
          <cell r="B4801" t="str">
            <v>中一科技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</row>
        <row r="4802">
          <cell r="A4802" t="str">
            <v>600938.SH</v>
          </cell>
          <cell r="B4802" t="str">
            <v>中国海油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</row>
        <row r="4803">
          <cell r="A4803" t="str">
            <v>301259.SZ</v>
          </cell>
          <cell r="B4803" t="str">
            <v>艾布鲁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</row>
        <row r="4804">
          <cell r="A4804" t="str">
            <v>688290.SH</v>
          </cell>
          <cell r="B4804" t="str">
            <v>景业智能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</row>
        <row r="4805">
          <cell r="A4805" t="str">
            <v>688320.SH</v>
          </cell>
          <cell r="B4805" t="str">
            <v>禾川科技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</row>
        <row r="4806">
          <cell r="A4806" t="str">
            <v>688170.SH</v>
          </cell>
          <cell r="B4806" t="str">
            <v>德龙激光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</row>
        <row r="4807">
          <cell r="A4807" t="str">
            <v>001228.SZ</v>
          </cell>
          <cell r="B4807" t="str">
            <v>永泰运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</row>
        <row r="4808">
          <cell r="A4808" t="str">
            <v>603206.SH</v>
          </cell>
          <cell r="B4808" t="str">
            <v>嘉环科技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</row>
        <row r="4809">
          <cell r="A4809" t="str">
            <v>001319.SZ</v>
          </cell>
          <cell r="B4809" t="str">
            <v>铭科精技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</row>
        <row r="4810">
          <cell r="A4810" t="str">
            <v>603097.SH</v>
          </cell>
          <cell r="B4810" t="str">
            <v>江苏华辰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U3005"/>
  <sheetViews>
    <sheetView tabSelected="1" workbookViewId="0">
      <pane xSplit="2" ySplit="1" topLeftCell="C1151" activePane="bottomRight" state="frozen"/>
      <selection/>
      <selection pane="topRight"/>
      <selection pane="bottomLeft"/>
      <selection pane="bottomRight" activeCell="C1" sqref="C1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8" width="32.4191176470588" style="1" customWidth="1"/>
    <col min="9" max="9" width="30.5735294117647" style="1" customWidth="1"/>
    <col min="10" max="10" width="23.1397058823529" style="1" customWidth="1"/>
    <col min="11" max="11" width="26.8529411764706" style="1" customWidth="1"/>
    <col min="12" max="13" width="30.5735294117647" style="1" customWidth="1"/>
    <col min="14" max="14" width="19.4191176470588" style="1" customWidth="1"/>
    <col min="15" max="17" width="23.1397058823529" style="1" customWidth="1"/>
    <col min="18" max="18" width="28.7132352941176" style="1" customWidth="1"/>
    <col min="19" max="19" width="17.5735294117647" style="1" customWidth="1"/>
    <col min="20" max="22" width="30.5735294117647" style="1" customWidth="1"/>
    <col min="23" max="23" width="25.0073529411765" style="1" customWidth="1"/>
    <col min="24" max="30" width="32.4191176470588" style="1" customWidth="1"/>
    <col min="31" max="32" width="30.5735294117647" style="1" customWidth="1"/>
    <col min="33" max="33" width="16.1397058823529" style="2" customWidth="1"/>
    <col min="34" max="34" width="30.5735294117647" style="1" customWidth="1"/>
    <col min="35" max="35" width="21.2794117647059" style="1" customWidth="1"/>
    <col min="36" max="36" width="33.2794117647059" style="1" customWidth="1"/>
    <col min="37" max="37" width="30.5735294117647" style="1" customWidth="1"/>
    <col min="38" max="40" width="14.8823529411765" style="1"/>
    <col min="41" max="41" width="15.9338235294118" style="3" customWidth="1"/>
    <col min="42" max="42" width="13.4779411764706" style="3" customWidth="1"/>
    <col min="43" max="43" width="16.6617647058824" customWidth="1"/>
    <col min="44" max="44" width="13.6029411764706" style="3" customWidth="1"/>
    <col min="45" max="45" width="15.6838235294118" style="1" customWidth="1"/>
    <col min="46" max="46" width="16.5441176470588" style="1" customWidth="1"/>
    <col min="47" max="47" width="26.5955882352941" style="1" customWidth="1"/>
  </cols>
  <sheetData>
    <row r="1" ht="136" spans="1:47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8" t="s">
        <v>5</v>
      </c>
      <c r="G1" s="9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8" t="s">
        <v>12</v>
      </c>
      <c r="N1" s="5" t="s">
        <v>13</v>
      </c>
      <c r="O1" s="5" t="s">
        <v>14</v>
      </c>
      <c r="P1" s="8" t="s">
        <v>15</v>
      </c>
      <c r="Q1" s="8" t="s">
        <v>16</v>
      </c>
      <c r="R1" s="5" t="s">
        <v>17</v>
      </c>
      <c r="S1" s="12" t="s">
        <v>18</v>
      </c>
      <c r="T1" s="5" t="s">
        <v>19</v>
      </c>
      <c r="U1" s="9" t="s">
        <v>20</v>
      </c>
      <c r="V1" s="5" t="s">
        <v>21</v>
      </c>
      <c r="W1" s="5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29</v>
      </c>
      <c r="AE1" s="5" t="s">
        <v>30</v>
      </c>
      <c r="AF1" s="8" t="s">
        <v>31</v>
      </c>
      <c r="AG1" s="8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15" t="s">
        <v>37</v>
      </c>
      <c r="AM1" s="15" t="s">
        <v>38</v>
      </c>
      <c r="AN1" s="15" t="s">
        <v>39</v>
      </c>
      <c r="AO1" s="17" t="s">
        <v>40</v>
      </c>
      <c r="AP1" s="17" t="s">
        <v>41</v>
      </c>
      <c r="AQ1" s="18" t="s">
        <v>42</v>
      </c>
      <c r="AR1" s="17" t="s">
        <v>43</v>
      </c>
      <c r="AS1" s="21" t="s">
        <v>44</v>
      </c>
      <c r="AT1" s="22" t="s">
        <v>45</v>
      </c>
      <c r="AU1" s="23" t="s">
        <v>46</v>
      </c>
    </row>
    <row r="2" spans="1:47">
      <c r="A2" s="6" t="s">
        <v>47</v>
      </c>
      <c r="B2" s="6" t="s">
        <v>48</v>
      </c>
      <c r="C2" s="7">
        <v>0</v>
      </c>
      <c r="D2" s="7">
        <v>351704000000</v>
      </c>
      <c r="E2" s="7">
        <v>0</v>
      </c>
      <c r="F2" s="10">
        <v>5428000000</v>
      </c>
      <c r="G2" s="7">
        <v>147023000000</v>
      </c>
      <c r="H2" s="7">
        <v>0</v>
      </c>
      <c r="I2" s="7">
        <v>0</v>
      </c>
      <c r="J2" s="7">
        <v>0</v>
      </c>
      <c r="K2" s="7">
        <v>0</v>
      </c>
      <c r="L2" s="7">
        <v>224750000000</v>
      </c>
      <c r="M2" s="7"/>
      <c r="N2" s="7">
        <v>0</v>
      </c>
      <c r="O2" s="7">
        <v>0</v>
      </c>
      <c r="P2" s="7"/>
      <c r="Q2" s="7"/>
      <c r="R2" s="7">
        <v>0</v>
      </c>
      <c r="S2" s="7">
        <v>26272000000</v>
      </c>
      <c r="T2" s="7">
        <v>11938000000</v>
      </c>
      <c r="U2" s="7"/>
      <c r="V2" s="7">
        <v>0</v>
      </c>
      <c r="W2" s="7">
        <v>362949000000</v>
      </c>
      <c r="X2" s="7"/>
      <c r="Y2" s="10">
        <v>130266000000</v>
      </c>
      <c r="Z2" s="10">
        <v>83500000000</v>
      </c>
      <c r="AA2" s="7">
        <v>82845000000</v>
      </c>
      <c r="AB2" s="7">
        <v>379000000</v>
      </c>
      <c r="AC2" s="7"/>
      <c r="AD2" s="7">
        <v>0</v>
      </c>
      <c r="AE2" s="7">
        <v>0</v>
      </c>
      <c r="AF2" s="7"/>
      <c r="AG2" s="7"/>
      <c r="AH2" s="7">
        <v>96174000000</v>
      </c>
      <c r="AI2" s="7">
        <v>0</v>
      </c>
      <c r="AJ2" s="7">
        <v>22163000000</v>
      </c>
      <c r="AK2" s="7">
        <v>23065000000</v>
      </c>
      <c r="AL2" s="16">
        <f>C2+D2+E2+F2+G2+H2+I2+J2+K2+L2+M2+N2+O2+P2+Q2+R2+T2+U2</f>
        <v>740843000000</v>
      </c>
      <c r="AM2" s="16">
        <f>V2+W2+X2+Y2+Z2+AA2+AB2+AC2+AD2+AE2+AF2+AG2+AH2+AI2+AJ2+AK2+S2</f>
        <v>827613000000</v>
      </c>
      <c r="AN2" s="16">
        <f>AL2-AM2</f>
        <v>-86770000000</v>
      </c>
      <c r="AO2" s="19">
        <f>C2/(1+0.13)/VLOOKUP(A2,[1]选股结果!$A$2:$AX$3002,3,FALSE)</f>
        <v>0</v>
      </c>
      <c r="AP2" s="19">
        <f>(V2/(1+0.1)+AJ2)/(VLOOKUP(A2,[1]选股结果!$A$2:$AY$3002,51,FALSE))</f>
        <v>14.0449936628644</v>
      </c>
      <c r="AQ2" s="20"/>
      <c r="AR2" s="19">
        <f>AN2/VLOOKUP(A2,[1]选股结果!$A$2:$AX$3002,35,FALSE)</f>
        <v>-0.700266322330724</v>
      </c>
      <c r="AS2" s="16">
        <f>(VLOOKUP(A2,[1]选股结果!$A$2:$AX$3002,7,FALSE)+VLOOKUP(A2,[1]选股结果!$A$2:$AX$3002,15,FALSE)+VLOOKUP(A2,[1]选股结果!$A$2:$AX$3002,16,FALSE)+VLOOKUP(A2,[1]选股结果!$A$2:$AX$3002,17,FALSE)+VLOOKUP(A2,[1]选股结果!$A$2:$AX$3002,18,FALSE))-(V2/(1+0.13)+AJ2)</f>
        <v>-20585000000</v>
      </c>
      <c r="AT2" s="16">
        <f>AN2-AS2</f>
        <v>-66185000000</v>
      </c>
      <c r="AU2" s="24">
        <f>AN2-VLOOKUP(A2,[2]选股结果!$A$2:$G$4900,7,FALSE)</f>
        <v>-86781000000</v>
      </c>
    </row>
    <row r="3" spans="1:47">
      <c r="A3" s="6" t="s">
        <v>49</v>
      </c>
      <c r="B3" s="6" t="s">
        <v>50</v>
      </c>
      <c r="C3" s="7">
        <v>0</v>
      </c>
      <c r="D3" s="7">
        <v>115445000000</v>
      </c>
      <c r="E3" s="7">
        <v>26741000000</v>
      </c>
      <c r="F3" s="7"/>
      <c r="G3" s="7"/>
      <c r="H3" s="7">
        <v>0</v>
      </c>
      <c r="I3" s="7">
        <v>0</v>
      </c>
      <c r="J3" s="7">
        <v>0</v>
      </c>
      <c r="K3" s="7">
        <v>0</v>
      </c>
      <c r="L3" s="7">
        <v>103159000000</v>
      </c>
      <c r="M3" s="7"/>
      <c r="N3" s="7">
        <v>0</v>
      </c>
      <c r="O3" s="7">
        <v>0</v>
      </c>
      <c r="P3" s="7"/>
      <c r="Q3" s="7"/>
      <c r="R3" s="7">
        <v>0</v>
      </c>
      <c r="S3" s="7">
        <v>13998000000</v>
      </c>
      <c r="T3" s="7">
        <v>226000000</v>
      </c>
      <c r="U3" s="7"/>
      <c r="V3" s="7">
        <v>0</v>
      </c>
      <c r="W3" s="7">
        <v>86678000000</v>
      </c>
      <c r="X3" s="7"/>
      <c r="Y3" s="7"/>
      <c r="Z3" s="7"/>
      <c r="AA3" s="7"/>
      <c r="AB3" s="7"/>
      <c r="AC3" s="7"/>
      <c r="AD3" s="7">
        <v>0</v>
      </c>
      <c r="AE3" s="7">
        <v>0</v>
      </c>
      <c r="AF3" s="7"/>
      <c r="AG3" s="7"/>
      <c r="AH3" s="7">
        <v>47095000000</v>
      </c>
      <c r="AI3" s="7">
        <v>0</v>
      </c>
      <c r="AJ3" s="7">
        <v>11167000000</v>
      </c>
      <c r="AK3" s="7">
        <v>1236000000</v>
      </c>
      <c r="AL3" s="16">
        <f t="shared" ref="AL3:AL23" si="0">C3+D3+E3+F3+G3+H3+I3+J3+K3+L3+M3+N3+O3+P3+Q3+R3+T3+U3</f>
        <v>245571000000</v>
      </c>
      <c r="AM3" s="16">
        <f t="shared" ref="AM3:AM23" si="1">V3+W3+X3+Y3+Z3+AA3+AB3+AC3+AD3+AE3+AF3+AG3+AH3+AI3+AJ3+AK3+S3</f>
        <v>160174000000</v>
      </c>
      <c r="AN3" s="16">
        <f t="shared" ref="AN3:AN23" si="2">AL3-AM3</f>
        <v>85397000000</v>
      </c>
      <c r="AO3" s="19">
        <f>C3/(1+0.13)/VLOOKUP(A3,[1]选股结果!$A$2:$AX$3002,3,FALSE)</f>
        <v>0</v>
      </c>
      <c r="AP3" s="19">
        <f>(V3/(1+0.1)+AJ3)/(VLOOKUP(A3,[1]选股结果!$A$2:$AY$3002,51,FALSE))</f>
        <v>14.8695073235686</v>
      </c>
      <c r="AQ3" s="20"/>
      <c r="AR3" s="19">
        <f>AN3/VLOOKUP(A3,[1]选股结果!$A$2:$AX$3002,35,FALSE)</f>
        <v>2.09106491344058</v>
      </c>
      <c r="AS3" s="16">
        <f>(VLOOKUP(A3,[1]选股结果!$A$2:$AX$3002,7,FALSE)+VLOOKUP(A3,[1]选股结果!$A$2:$AX$3002,15,FALSE)+VLOOKUP(A3,[1]选股结果!$A$2:$AX$3002,16,FALSE)+VLOOKUP(A3,[1]选股结果!$A$2:$AX$3002,17,FALSE)+VLOOKUP(A3,[1]选股结果!$A$2:$AX$3002,18,FALSE))-(V3/(1+0.13)+AJ3)</f>
        <v>-10416000000</v>
      </c>
      <c r="AT3" s="16">
        <f t="shared" ref="AT3:AT66" si="3">AN3-AS3</f>
        <v>95813000000</v>
      </c>
      <c r="AU3" s="24">
        <f>AN3-VLOOKUP(A3,[2]选股结果!$A$2:$G$4900,7,FALSE)</f>
        <v>85387000000</v>
      </c>
    </row>
    <row r="4" spans="1:47">
      <c r="A4" s="6" t="s">
        <v>51</v>
      </c>
      <c r="B4" s="6" t="s">
        <v>52</v>
      </c>
      <c r="C4" s="7">
        <v>0</v>
      </c>
      <c r="D4" s="7">
        <v>68430000000</v>
      </c>
      <c r="E4" s="7">
        <v>5554000000</v>
      </c>
      <c r="F4" s="7"/>
      <c r="G4" s="7"/>
      <c r="H4" s="7">
        <v>0</v>
      </c>
      <c r="I4" s="7">
        <v>0</v>
      </c>
      <c r="J4" s="7">
        <v>0</v>
      </c>
      <c r="K4" s="7">
        <v>0</v>
      </c>
      <c r="L4" s="7">
        <v>73373000000</v>
      </c>
      <c r="M4" s="7"/>
      <c r="N4" s="7">
        <v>0</v>
      </c>
      <c r="O4" s="7">
        <v>0</v>
      </c>
      <c r="P4" s="7"/>
      <c r="Q4" s="7"/>
      <c r="R4" s="7">
        <v>0</v>
      </c>
      <c r="S4" s="7">
        <v>10023000000</v>
      </c>
      <c r="T4" s="7">
        <v>11408000000</v>
      </c>
      <c r="U4" s="7"/>
      <c r="V4" s="7">
        <v>0</v>
      </c>
      <c r="W4" s="7">
        <v>119586000000</v>
      </c>
      <c r="X4" s="7"/>
      <c r="Y4" s="7"/>
      <c r="Z4" s="7"/>
      <c r="AA4" s="7"/>
      <c r="AB4" s="7"/>
      <c r="AC4" s="7"/>
      <c r="AD4" s="7">
        <v>3439000000</v>
      </c>
      <c r="AE4" s="7">
        <v>0</v>
      </c>
      <c r="AF4" s="7"/>
      <c r="AG4" s="7"/>
      <c r="AH4" s="7">
        <v>32555000000</v>
      </c>
      <c r="AI4" s="7">
        <v>0</v>
      </c>
      <c r="AJ4" s="7">
        <v>5993000000</v>
      </c>
      <c r="AK4" s="7">
        <v>16399000000</v>
      </c>
      <c r="AL4" s="16">
        <f t="shared" si="0"/>
        <v>158765000000</v>
      </c>
      <c r="AM4" s="16">
        <f t="shared" si="1"/>
        <v>187995000000</v>
      </c>
      <c r="AN4" s="16">
        <f t="shared" si="2"/>
        <v>-29230000000</v>
      </c>
      <c r="AO4" s="19">
        <f>C4/(1+0.13)/VLOOKUP(A4,[1]选股结果!$A$2:$AX$3002,3,FALSE)</f>
        <v>0</v>
      </c>
      <c r="AP4" s="19">
        <f>(V4/(1+0.1)+AJ4)/(VLOOKUP(A4,[1]选股结果!$A$2:$AY$3002,51,FALSE))</f>
        <v>10.5510563380282</v>
      </c>
      <c r="AQ4" s="20"/>
      <c r="AR4" s="19">
        <f>AN4/VLOOKUP(A4,[1]选股结果!$A$2:$AX$3002,35,FALSE)</f>
        <v>-0.807213277733285</v>
      </c>
      <c r="AS4" s="16">
        <f>(VLOOKUP(A4,[1]选股结果!$A$2:$AX$3002,7,FALSE)+VLOOKUP(A4,[1]选股结果!$A$2:$AX$3002,15,FALSE)+VLOOKUP(A4,[1]选股结果!$A$2:$AX$3002,16,FALSE)+VLOOKUP(A4,[1]选股结果!$A$2:$AX$3002,17,FALSE)+VLOOKUP(A4,[1]选股结果!$A$2:$AX$3002,18,FALSE))-(V4/(1+0.13)+AJ4)</f>
        <v>-5425000000</v>
      </c>
      <c r="AT4" s="16">
        <f t="shared" si="3"/>
        <v>-23805000000</v>
      </c>
      <c r="AU4" s="24">
        <f>AN4-VLOOKUP(A4,[2]选股结果!$A$2:$G$4900,7,FALSE)</f>
        <v>-29230000000</v>
      </c>
    </row>
    <row r="5" spans="1:47">
      <c r="A5" s="6" t="s">
        <v>53</v>
      </c>
      <c r="B5" s="6" t="s">
        <v>54</v>
      </c>
      <c r="C5" s="7">
        <v>0</v>
      </c>
      <c r="D5" s="7">
        <v>383629000000</v>
      </c>
      <c r="E5" s="7">
        <v>0</v>
      </c>
      <c r="F5" s="7"/>
      <c r="G5" s="7"/>
      <c r="H5" s="7">
        <v>0</v>
      </c>
      <c r="I5" s="7">
        <v>0</v>
      </c>
      <c r="J5" s="7">
        <v>0</v>
      </c>
      <c r="K5" s="7">
        <v>0</v>
      </c>
      <c r="L5" s="7">
        <v>274036000000</v>
      </c>
      <c r="M5" s="7"/>
      <c r="N5" s="7">
        <v>0</v>
      </c>
      <c r="O5" s="7">
        <v>0</v>
      </c>
      <c r="P5" s="7"/>
      <c r="Q5" s="7"/>
      <c r="R5" s="7">
        <v>0</v>
      </c>
      <c r="S5" s="7">
        <v>40980000000</v>
      </c>
      <c r="T5" s="7">
        <v>71769000000</v>
      </c>
      <c r="U5" s="7"/>
      <c r="V5" s="7">
        <v>0</v>
      </c>
      <c r="W5" s="7">
        <v>469032000000</v>
      </c>
      <c r="X5" s="7"/>
      <c r="Y5" s="7"/>
      <c r="Z5" s="7"/>
      <c r="AA5" s="7"/>
      <c r="AB5" s="7"/>
      <c r="AC5" s="7"/>
      <c r="AD5" s="7">
        <v>11638000000</v>
      </c>
      <c r="AE5" s="7">
        <v>0</v>
      </c>
      <c r="AF5" s="7"/>
      <c r="AG5" s="7"/>
      <c r="AH5" s="7">
        <v>80207000000</v>
      </c>
      <c r="AI5" s="7">
        <v>0</v>
      </c>
      <c r="AJ5" s="7">
        <v>34818000000</v>
      </c>
      <c r="AK5" s="7">
        <v>21847000000</v>
      </c>
      <c r="AL5" s="16">
        <f t="shared" si="0"/>
        <v>729434000000</v>
      </c>
      <c r="AM5" s="16">
        <f t="shared" si="1"/>
        <v>658522000000</v>
      </c>
      <c r="AN5" s="16">
        <f t="shared" si="2"/>
        <v>70912000000</v>
      </c>
      <c r="AO5" s="19">
        <f>C5/(1+0.13)/VLOOKUP(A5,[1]选股结果!$A$2:$AX$3002,3,FALSE)</f>
        <v>0</v>
      </c>
      <c r="AP5" s="19">
        <f>(V5/(1+0.1)+AJ5)/(VLOOKUP(A5,[1]选股结果!$A$2:$AY$3002,51,FALSE))</f>
        <v>16.7233429394813</v>
      </c>
      <c r="AQ5" s="20"/>
      <c r="AR5" s="19">
        <f>AN5/VLOOKUP(A5,[1]选股结果!$A$2:$AX$3002,35,FALSE)</f>
        <v>0.372391990463337</v>
      </c>
      <c r="AS5" s="16">
        <f>(VLOOKUP(A5,[1]选股结果!$A$2:$AX$3002,7,FALSE)+VLOOKUP(A5,[1]选股结果!$A$2:$AX$3002,15,FALSE)+VLOOKUP(A5,[1]选股结果!$A$2:$AX$3002,16,FALSE)+VLOOKUP(A5,[1]选股结果!$A$2:$AX$3002,17,FALSE)+VLOOKUP(A5,[1]选股结果!$A$2:$AX$3002,18,FALSE))-(V5/(1+0.13)+AJ5)</f>
        <v>-32736000000</v>
      </c>
      <c r="AT5" s="16">
        <f t="shared" si="3"/>
        <v>103648000000</v>
      </c>
      <c r="AU5" s="24">
        <f>AN5-VLOOKUP(A5,[2]选股结果!$A$2:$G$4900,7,FALSE)</f>
        <v>70912000000</v>
      </c>
    </row>
    <row r="6" spans="1:47">
      <c r="A6" s="6" t="s">
        <v>55</v>
      </c>
      <c r="B6" s="6" t="s">
        <v>56</v>
      </c>
      <c r="C6" s="7">
        <v>0</v>
      </c>
      <c r="D6" s="7">
        <v>59433000000</v>
      </c>
      <c r="E6" s="7">
        <v>0</v>
      </c>
      <c r="F6" s="7"/>
      <c r="G6" s="7"/>
      <c r="H6" s="7">
        <v>0</v>
      </c>
      <c r="I6" s="7">
        <v>0</v>
      </c>
      <c r="J6" s="7">
        <v>0</v>
      </c>
      <c r="K6" s="7">
        <v>0</v>
      </c>
      <c r="L6" s="7">
        <v>211694000000</v>
      </c>
      <c r="M6" s="7"/>
      <c r="N6" s="7">
        <v>0</v>
      </c>
      <c r="O6" s="7">
        <v>0</v>
      </c>
      <c r="P6" s="7"/>
      <c r="Q6" s="7"/>
      <c r="R6" s="7">
        <v>0</v>
      </c>
      <c r="S6" s="7">
        <v>17203000000</v>
      </c>
      <c r="T6" s="7">
        <v>64703000000</v>
      </c>
      <c r="U6" s="7"/>
      <c r="V6" s="7">
        <v>0</v>
      </c>
      <c r="W6" s="7">
        <v>294042000000</v>
      </c>
      <c r="X6" s="7"/>
      <c r="Y6" s="7"/>
      <c r="Z6" s="7"/>
      <c r="AA6" s="7"/>
      <c r="AB6" s="7"/>
      <c r="AC6" s="7"/>
      <c r="AD6" s="7">
        <v>0</v>
      </c>
      <c r="AE6" s="7">
        <v>0</v>
      </c>
      <c r="AF6" s="7"/>
      <c r="AG6" s="7"/>
      <c r="AH6" s="7">
        <v>90506000000</v>
      </c>
      <c r="AI6" s="7">
        <v>0</v>
      </c>
      <c r="AJ6" s="7">
        <v>20591000000</v>
      </c>
      <c r="AK6" s="7">
        <v>63599000000</v>
      </c>
      <c r="AL6" s="16">
        <f t="shared" si="0"/>
        <v>335830000000</v>
      </c>
      <c r="AM6" s="16">
        <f t="shared" si="1"/>
        <v>485941000000</v>
      </c>
      <c r="AN6" s="16">
        <f t="shared" si="2"/>
        <v>-150111000000</v>
      </c>
      <c r="AO6" s="19">
        <f>C6/(1+0.13)/VLOOKUP(A6,[1]选股结果!$A$2:$AX$3002,3,FALSE)</f>
        <v>0</v>
      </c>
      <c r="AP6" s="19">
        <f>(V6/(1+0.1)+AJ6)/(VLOOKUP(A6,[1]选股结果!$A$2:$AY$3002,51,FALSE))</f>
        <v>13.9410968178741</v>
      </c>
      <c r="AQ6" s="20"/>
      <c r="AR6" s="19">
        <f>AN6/VLOOKUP(A6,[1]选股结果!$A$2:$AX$3002,35,FALSE)</f>
        <v>-1.57634914467535</v>
      </c>
      <c r="AS6" s="16">
        <f>(VLOOKUP(A6,[1]选股结果!$A$2:$AX$3002,7,FALSE)+VLOOKUP(A6,[1]选股结果!$A$2:$AX$3002,15,FALSE)+VLOOKUP(A6,[1]选股结果!$A$2:$AX$3002,16,FALSE)+VLOOKUP(A6,[1]选股结果!$A$2:$AX$3002,17,FALSE)+VLOOKUP(A6,[1]选股结果!$A$2:$AX$3002,18,FALSE))-(V6/(1+0.13)+AJ6)</f>
        <v>-19114000000</v>
      </c>
      <c r="AT6" s="16">
        <f t="shared" si="3"/>
        <v>-130997000000</v>
      </c>
      <c r="AU6" s="24">
        <f>AN6-VLOOKUP(A6,[2]选股结果!$A$2:$G$4900,7,FALSE)</f>
        <v>-150068000000</v>
      </c>
    </row>
    <row r="7" spans="1:47">
      <c r="A7" s="6" t="s">
        <v>57</v>
      </c>
      <c r="B7" s="6" t="s">
        <v>58</v>
      </c>
      <c r="C7" s="7">
        <v>0</v>
      </c>
      <c r="D7" s="7">
        <v>211339652000</v>
      </c>
      <c r="E7" s="7">
        <v>0</v>
      </c>
      <c r="F7" s="7"/>
      <c r="G7" s="7"/>
      <c r="H7" s="7">
        <v>0</v>
      </c>
      <c r="I7" s="7">
        <v>0</v>
      </c>
      <c r="J7" s="7">
        <v>0</v>
      </c>
      <c r="K7" s="7">
        <v>0</v>
      </c>
      <c r="L7" s="7">
        <v>58360311000</v>
      </c>
      <c r="M7" s="7"/>
      <c r="N7" s="7">
        <v>0</v>
      </c>
      <c r="O7" s="7">
        <v>0</v>
      </c>
      <c r="P7" s="7"/>
      <c r="Q7" s="7"/>
      <c r="R7" s="7">
        <v>0</v>
      </c>
      <c r="S7" s="7">
        <v>7420860000</v>
      </c>
      <c r="T7" s="7">
        <v>2782315000</v>
      </c>
      <c r="U7" s="7"/>
      <c r="V7" s="7">
        <v>0</v>
      </c>
      <c r="W7" s="7">
        <v>118759658000</v>
      </c>
      <c r="X7" s="7"/>
      <c r="Y7" s="7"/>
      <c r="Z7" s="7"/>
      <c r="AA7" s="7"/>
      <c r="AB7" s="7"/>
      <c r="AC7" s="7"/>
      <c r="AD7" s="7">
        <v>7529064000</v>
      </c>
      <c r="AE7" s="7">
        <v>0</v>
      </c>
      <c r="AF7" s="7"/>
      <c r="AG7" s="7"/>
      <c r="AH7" s="7">
        <v>31293235000</v>
      </c>
      <c r="AI7" s="7">
        <v>0</v>
      </c>
      <c r="AJ7" s="7">
        <v>5013748000</v>
      </c>
      <c r="AK7" s="7">
        <v>8884089000</v>
      </c>
      <c r="AL7" s="16">
        <f t="shared" si="0"/>
        <v>272482278000</v>
      </c>
      <c r="AM7" s="16">
        <f t="shared" si="1"/>
        <v>178900654000</v>
      </c>
      <c r="AN7" s="16">
        <f t="shared" si="2"/>
        <v>93581624000</v>
      </c>
      <c r="AO7" s="19">
        <f>C7/(1+0.13)/VLOOKUP(A7,[1]选股结果!$A$2:$AX$3002,3,FALSE)</f>
        <v>0</v>
      </c>
      <c r="AP7" s="19">
        <f>(V7/(1+0.1)+AJ7)/(VLOOKUP(A7,[1]选股结果!$A$2:$AY$3002,51,FALSE))</f>
        <v>11.4607027176534</v>
      </c>
      <c r="AQ7" s="20"/>
      <c r="AR7" s="19">
        <f>AN7/VLOOKUP(A7,[1]选股结果!$A$2:$AX$3002,35,FALSE)</f>
        <v>3.02113443469496</v>
      </c>
      <c r="AS7" s="16">
        <f>(VLOOKUP(A7,[1]选股结果!$A$2:$AX$3002,7,FALSE)+VLOOKUP(A7,[1]选股结果!$A$2:$AX$3002,15,FALSE)+VLOOKUP(A7,[1]选股结果!$A$2:$AX$3002,16,FALSE)+VLOOKUP(A7,[1]选股结果!$A$2:$AX$3002,17,FALSE)+VLOOKUP(A7,[1]选股结果!$A$2:$AX$3002,18,FALSE))-(V7/(1+0.13)+AJ7)</f>
        <v>-4576275000</v>
      </c>
      <c r="AT7" s="16">
        <f t="shared" si="3"/>
        <v>98157899000</v>
      </c>
      <c r="AU7" s="24">
        <f>AN7-VLOOKUP(A7,[2]选股结果!$A$2:$G$4900,7,FALSE)</f>
        <v>93579654000</v>
      </c>
    </row>
    <row r="8" spans="1:47">
      <c r="A8" s="6" t="s">
        <v>59</v>
      </c>
      <c r="B8" s="6" t="s">
        <v>60</v>
      </c>
      <c r="C8" s="7">
        <v>0</v>
      </c>
      <c r="D8" s="7">
        <v>0</v>
      </c>
      <c r="E8" s="7">
        <v>0</v>
      </c>
      <c r="F8" s="7"/>
      <c r="G8" s="7"/>
      <c r="H8" s="7">
        <v>0</v>
      </c>
      <c r="I8" s="7">
        <v>579166000000</v>
      </c>
      <c r="J8" s="7">
        <v>0</v>
      </c>
      <c r="K8" s="7">
        <v>23362000000</v>
      </c>
      <c r="L8" s="7">
        <v>0</v>
      </c>
      <c r="M8" s="7"/>
      <c r="N8" s="7">
        <v>0</v>
      </c>
      <c r="O8" s="7">
        <v>0</v>
      </c>
      <c r="P8" s="7"/>
      <c r="Q8" s="7"/>
      <c r="R8" s="7">
        <v>0</v>
      </c>
      <c r="S8" s="7">
        <v>44593000000</v>
      </c>
      <c r="T8" s="7">
        <v>157205000000</v>
      </c>
      <c r="U8" s="7"/>
      <c r="V8" s="7">
        <v>0</v>
      </c>
      <c r="W8" s="7">
        <v>0</v>
      </c>
      <c r="X8" s="7"/>
      <c r="Y8" s="7"/>
      <c r="Z8" s="7"/>
      <c r="AA8" s="7"/>
      <c r="AB8" s="7"/>
      <c r="AC8" s="7"/>
      <c r="AD8" s="7">
        <v>0</v>
      </c>
      <c r="AE8" s="7">
        <v>196873000000</v>
      </c>
      <c r="AF8" s="7"/>
      <c r="AG8" s="7"/>
      <c r="AH8" s="7">
        <v>121107000000</v>
      </c>
      <c r="AI8" s="7">
        <v>14690000000</v>
      </c>
      <c r="AJ8" s="7">
        <v>63867000000</v>
      </c>
      <c r="AK8" s="7">
        <v>227187000000</v>
      </c>
      <c r="AL8" s="16">
        <f t="shared" si="0"/>
        <v>759733000000</v>
      </c>
      <c r="AM8" s="16">
        <f t="shared" si="1"/>
        <v>668317000000</v>
      </c>
      <c r="AN8" s="16">
        <f t="shared" si="2"/>
        <v>91416000000</v>
      </c>
      <c r="AO8" s="19">
        <f>C8/(1+0.13)/VLOOKUP(A8,[1]选股结果!$A$2:$AX$3002,3,FALSE)</f>
        <v>0</v>
      </c>
      <c r="AP8" s="19">
        <f>(V8/(1+0.1)+AJ8)/(VLOOKUP(A8,[1]选股结果!$A$2:$AY$3002,51,FALSE))</f>
        <v>18.968517968518</v>
      </c>
      <c r="AQ8" s="20"/>
      <c r="AR8" s="19">
        <f>AN8/VLOOKUP(A8,[1]选股结果!$A$2:$AX$3002,35,FALSE)</f>
        <v>0.105293226016005</v>
      </c>
      <c r="AS8" s="16">
        <f>(VLOOKUP(A8,[1]选股结果!$A$2:$AX$3002,7,FALSE)+VLOOKUP(A8,[1]选股结果!$A$2:$AX$3002,15,FALSE)+VLOOKUP(A8,[1]选股结果!$A$2:$AX$3002,16,FALSE)+VLOOKUP(A8,[1]选股结果!$A$2:$AX$3002,17,FALSE)+VLOOKUP(A8,[1]选股结果!$A$2:$AX$3002,18,FALSE))-(V8/(1+0.13)+AJ8)</f>
        <v>-60500000000</v>
      </c>
      <c r="AT8" s="16">
        <f t="shared" si="3"/>
        <v>151916000000</v>
      </c>
      <c r="AU8" s="24">
        <f>AN8-VLOOKUP(A8,[2]选股结果!$A$2:$G$4900,7,FALSE)</f>
        <v>91442000000</v>
      </c>
    </row>
    <row r="9" spans="1:47">
      <c r="A9" s="6" t="s">
        <v>61</v>
      </c>
      <c r="B9" s="6" t="s">
        <v>62</v>
      </c>
      <c r="C9" s="7">
        <v>0</v>
      </c>
      <c r="D9" s="7">
        <v>105390741000</v>
      </c>
      <c r="E9" s="7">
        <v>6136734000</v>
      </c>
      <c r="F9" s="7"/>
      <c r="G9" s="7"/>
      <c r="H9" s="7">
        <v>0</v>
      </c>
      <c r="I9" s="7">
        <v>0</v>
      </c>
      <c r="J9" s="7">
        <v>0</v>
      </c>
      <c r="K9" s="7">
        <v>0</v>
      </c>
      <c r="L9" s="7">
        <v>14050605000</v>
      </c>
      <c r="M9" s="7"/>
      <c r="N9" s="7">
        <v>0</v>
      </c>
      <c r="O9" s="7">
        <v>0</v>
      </c>
      <c r="P9" s="7"/>
      <c r="Q9" s="7"/>
      <c r="R9" s="7">
        <v>0</v>
      </c>
      <c r="S9" s="7">
        <v>1929656000</v>
      </c>
      <c r="T9" s="7">
        <v>1769115000</v>
      </c>
      <c r="U9" s="7"/>
      <c r="V9" s="7">
        <v>0</v>
      </c>
      <c r="W9" s="7">
        <v>74127727000</v>
      </c>
      <c r="X9" s="7"/>
      <c r="Y9" s="7"/>
      <c r="Z9" s="7"/>
      <c r="AA9" s="7"/>
      <c r="AB9" s="7"/>
      <c r="AC9" s="7"/>
      <c r="AD9" s="7">
        <v>2137324000</v>
      </c>
      <c r="AE9" s="7">
        <v>0</v>
      </c>
      <c r="AF9" s="7"/>
      <c r="AG9" s="7"/>
      <c r="AH9" s="7">
        <v>6512116000</v>
      </c>
      <c r="AI9" s="7">
        <v>0</v>
      </c>
      <c r="AJ9" s="7">
        <v>1966577000</v>
      </c>
      <c r="AK9" s="7">
        <v>1205443000</v>
      </c>
      <c r="AL9" s="16">
        <f t="shared" si="0"/>
        <v>127347195000</v>
      </c>
      <c r="AM9" s="16">
        <f t="shared" si="1"/>
        <v>87878843000</v>
      </c>
      <c r="AN9" s="16">
        <f t="shared" si="2"/>
        <v>39468352000</v>
      </c>
      <c r="AO9" s="19">
        <f>C9/(1+0.13)/VLOOKUP(A9,[1]选股结果!$A$2:$AX$3002,3,FALSE)</f>
        <v>0</v>
      </c>
      <c r="AP9" s="19">
        <f>(V9/(1+0.1)+AJ9)/(VLOOKUP(A9,[1]选股结果!$A$2:$AY$3002,51,FALSE))</f>
        <v>15.8539941794378</v>
      </c>
      <c r="AQ9" s="20"/>
      <c r="AR9" s="19">
        <f>AN9/VLOOKUP(A9,[1]选股结果!$A$2:$AX$3002,35,FALSE)</f>
        <v>3.89249019809924</v>
      </c>
      <c r="AS9" s="16">
        <f>(VLOOKUP(A9,[1]选股结果!$A$2:$AX$3002,7,FALSE)+VLOOKUP(A9,[1]选股结果!$A$2:$AX$3002,15,FALSE)+VLOOKUP(A9,[1]选股结果!$A$2:$AX$3002,16,FALSE)+VLOOKUP(A9,[1]选股结果!$A$2:$AX$3002,17,FALSE)+VLOOKUP(A9,[1]选股结果!$A$2:$AX$3002,18,FALSE))-(V9/(1+0.13)+AJ9)</f>
        <v>-1842534000</v>
      </c>
      <c r="AT9" s="16">
        <f t="shared" si="3"/>
        <v>41310886000</v>
      </c>
      <c r="AU9" s="24">
        <f>AN9-VLOOKUP(A9,[2]选股结果!$A$2:$G$4900,7,FALSE)</f>
        <v>39467396000</v>
      </c>
    </row>
    <row r="10" spans="1:47">
      <c r="A10" s="6" t="s">
        <v>63</v>
      </c>
      <c r="B10" s="6" t="s">
        <v>64</v>
      </c>
      <c r="C10" s="7">
        <v>155782703.38</v>
      </c>
      <c r="D10" s="7">
        <v>0</v>
      </c>
      <c r="E10" s="7">
        <v>2925782330.69</v>
      </c>
      <c r="F10" s="7"/>
      <c r="G10" s="7"/>
      <c r="H10" s="7">
        <v>8934968926.33</v>
      </c>
      <c r="I10" s="7">
        <v>1105578235.69</v>
      </c>
      <c r="J10" s="7">
        <v>743978935.91</v>
      </c>
      <c r="K10" s="7">
        <v>0</v>
      </c>
      <c r="L10" s="7">
        <v>20988970729.07</v>
      </c>
      <c r="M10" s="7"/>
      <c r="N10" s="7">
        <v>0</v>
      </c>
      <c r="O10" s="7">
        <v>10642758501.86</v>
      </c>
      <c r="P10" s="11">
        <v>32485008094.27</v>
      </c>
      <c r="Q10" s="7"/>
      <c r="R10" s="7">
        <v>0</v>
      </c>
      <c r="S10" s="7">
        <v>3522429440.83</v>
      </c>
      <c r="T10" s="7">
        <v>5234599169.99</v>
      </c>
      <c r="U10" s="11">
        <v>39515951.6</v>
      </c>
      <c r="V10" s="7">
        <v>1209549.99</v>
      </c>
      <c r="W10" s="7">
        <v>38480384731.45</v>
      </c>
      <c r="X10" s="13"/>
      <c r="Y10" s="13"/>
      <c r="Z10" s="13"/>
      <c r="AA10" s="13"/>
      <c r="AB10" s="13"/>
      <c r="AC10" s="13">
        <v>15526110114.8</v>
      </c>
      <c r="AD10" s="7">
        <v>8168053040.54</v>
      </c>
      <c r="AE10" s="7">
        <v>332527242.78</v>
      </c>
      <c r="AF10" s="7"/>
      <c r="AG10" s="7"/>
      <c r="AH10" s="7">
        <v>8468729771.82</v>
      </c>
      <c r="AI10" s="7">
        <v>0</v>
      </c>
      <c r="AJ10" s="7">
        <v>1162365074.43</v>
      </c>
      <c r="AK10" s="7">
        <v>7542334111.39</v>
      </c>
      <c r="AL10" s="16">
        <f t="shared" si="0"/>
        <v>83256943578.79</v>
      </c>
      <c r="AM10" s="16">
        <f t="shared" si="1"/>
        <v>83204143078.03</v>
      </c>
      <c r="AN10" s="16">
        <f t="shared" si="2"/>
        <v>52800500.760025</v>
      </c>
      <c r="AO10" s="19">
        <f>C10/(1+0.13)/VLOOKUP(A10,[1]选股结果!$A$2:$AX$3002,3,FALSE)</f>
        <v>0.255675459048915</v>
      </c>
      <c r="AP10" s="19">
        <f>(V10/(1+0.1)+AJ10)/(VLOOKUP(A10,[1]选股结果!$A$2:$AY$3002,51,FALSE))</f>
        <v>0.467727191359248</v>
      </c>
      <c r="AQ10" s="20"/>
      <c r="AR10" s="19">
        <f>AN10/VLOOKUP(A10,[1]选股结果!$A$2:$AX$3002,35,FALSE)</f>
        <v>0.0742412965852742</v>
      </c>
      <c r="AS10" s="16">
        <f>(VLOOKUP(A10,[1]选股结果!$A$2:$AX$3002,7,FALSE)+VLOOKUP(A10,[1]选股结果!$A$2:$AX$3002,15,FALSE)+VLOOKUP(A10,[1]选股结果!$A$2:$AX$3002,16,FALSE)+VLOOKUP(A10,[1]选股结果!$A$2:$AX$3002,17,FALSE)+VLOOKUP(A10,[1]选股结果!$A$2:$AX$3002,18,FALSE))-(V10/(1+0.13)+AJ10)</f>
        <v>1324050153.20876</v>
      </c>
      <c r="AT10" s="16">
        <f t="shared" si="3"/>
        <v>-1271249652.44874</v>
      </c>
      <c r="AU10" s="24">
        <f>AN10-VLOOKUP(A10,[2]选股结果!$A$2:$G$4900,7,FALSE)</f>
        <v>52800295.000025</v>
      </c>
    </row>
    <row r="11" spans="1:47">
      <c r="A11" s="6" t="s">
        <v>65</v>
      </c>
      <c r="B11" s="6" t="s">
        <v>66</v>
      </c>
      <c r="C11" s="7">
        <v>0</v>
      </c>
      <c r="D11" s="7">
        <v>70568704000</v>
      </c>
      <c r="E11" s="7">
        <v>0</v>
      </c>
      <c r="F11" s="7"/>
      <c r="G11" s="7"/>
      <c r="H11" s="7">
        <v>0</v>
      </c>
      <c r="I11" s="7">
        <v>0</v>
      </c>
      <c r="J11" s="7">
        <v>0</v>
      </c>
      <c r="K11" s="7">
        <v>0</v>
      </c>
      <c r="L11" s="7">
        <v>25798559000</v>
      </c>
      <c r="M11" s="7"/>
      <c r="N11" s="7">
        <v>0</v>
      </c>
      <c r="O11" s="7">
        <v>0</v>
      </c>
      <c r="P11" s="7"/>
      <c r="Q11" s="7"/>
      <c r="R11" s="7">
        <v>0</v>
      </c>
      <c r="S11" s="7">
        <v>6752597000</v>
      </c>
      <c r="T11" s="7">
        <v>2230447000</v>
      </c>
      <c r="U11" s="7"/>
      <c r="V11" s="7">
        <v>0</v>
      </c>
      <c r="W11" s="7">
        <v>79837984000</v>
      </c>
      <c r="X11" s="7"/>
      <c r="Y11" s="7"/>
      <c r="Z11" s="7"/>
      <c r="AA11" s="7"/>
      <c r="AB11" s="7"/>
      <c r="AC11" s="7"/>
      <c r="AD11" s="7">
        <v>4817305000</v>
      </c>
      <c r="AE11" s="7">
        <v>0</v>
      </c>
      <c r="AF11" s="7"/>
      <c r="AG11" s="7"/>
      <c r="AH11" s="7">
        <v>15096782000</v>
      </c>
      <c r="AI11" s="7">
        <v>0</v>
      </c>
      <c r="AJ11" s="7">
        <v>3814731000</v>
      </c>
      <c r="AK11" s="7">
        <v>4987662000</v>
      </c>
      <c r="AL11" s="16">
        <f t="shared" si="0"/>
        <v>98597710000</v>
      </c>
      <c r="AM11" s="16">
        <f t="shared" si="1"/>
        <v>115307061000</v>
      </c>
      <c r="AN11" s="16">
        <f t="shared" si="2"/>
        <v>-16709351000</v>
      </c>
      <c r="AO11" s="19">
        <f>C11/(1+0.13)/VLOOKUP(A11,[1]选股结果!$A$2:$AX$3002,3,FALSE)</f>
        <v>0</v>
      </c>
      <c r="AP11" s="19">
        <f>(V11/(1+0.1)+AJ11)/(VLOOKUP(A11,[1]选股结果!$A$2:$AY$3002,51,FALSE))</f>
        <v>21.4597664292706</v>
      </c>
      <c r="AQ11" s="20"/>
      <c r="AR11" s="19">
        <f>AN11/VLOOKUP(A11,[1]选股结果!$A$2:$AX$3002,35,FALSE)</f>
        <v>-1.01918409527979</v>
      </c>
      <c r="AS11" s="16">
        <f>(VLOOKUP(A11,[1]选股结果!$A$2:$AX$3002,7,FALSE)+VLOOKUP(A11,[1]选股结果!$A$2:$AX$3002,15,FALSE)+VLOOKUP(A11,[1]选股结果!$A$2:$AX$3002,16,FALSE)+VLOOKUP(A11,[1]选股结果!$A$2:$AX$3002,17,FALSE)+VLOOKUP(A11,[1]选股结果!$A$2:$AX$3002,18,FALSE))-(V11/(1+0.13)+AJ11)</f>
        <v>-3636969000</v>
      </c>
      <c r="AT11" s="16">
        <f t="shared" si="3"/>
        <v>-13072382000</v>
      </c>
      <c r="AU11" s="24">
        <f>AN11-VLOOKUP(A11,[2]选股结果!$A$2:$G$4900,7,FALSE)</f>
        <v>-16709256000</v>
      </c>
    </row>
    <row r="12" spans="1:47">
      <c r="A12" s="6" t="s">
        <v>67</v>
      </c>
      <c r="B12" s="6" t="s">
        <v>68</v>
      </c>
      <c r="C12" s="7">
        <v>0</v>
      </c>
      <c r="D12" s="7">
        <v>150692000000</v>
      </c>
      <c r="E12" s="7">
        <v>0</v>
      </c>
      <c r="F12" s="7"/>
      <c r="G12" s="7"/>
      <c r="H12" s="7">
        <v>0</v>
      </c>
      <c r="I12" s="7">
        <v>0</v>
      </c>
      <c r="J12" s="7">
        <v>0</v>
      </c>
      <c r="K12" s="7">
        <v>0</v>
      </c>
      <c r="L12" s="7">
        <v>155769000000</v>
      </c>
      <c r="M12" s="7"/>
      <c r="N12" s="7">
        <v>0</v>
      </c>
      <c r="O12" s="7">
        <v>0</v>
      </c>
      <c r="P12" s="7"/>
      <c r="Q12" s="7"/>
      <c r="R12" s="7">
        <v>0</v>
      </c>
      <c r="S12" s="7">
        <v>15474000000</v>
      </c>
      <c r="T12" s="7">
        <v>1877000000</v>
      </c>
      <c r="U12" s="7"/>
      <c r="V12" s="7">
        <v>0</v>
      </c>
      <c r="W12" s="7">
        <v>316212000000</v>
      </c>
      <c r="X12" s="7"/>
      <c r="Y12" s="7"/>
      <c r="Z12" s="7"/>
      <c r="AA12" s="7"/>
      <c r="AB12" s="7"/>
      <c r="AC12" s="7"/>
      <c r="AD12" s="7">
        <v>0</v>
      </c>
      <c r="AE12" s="7">
        <v>0</v>
      </c>
      <c r="AF12" s="7"/>
      <c r="AG12" s="7"/>
      <c r="AH12" s="7">
        <v>68319000000</v>
      </c>
      <c r="AI12" s="7">
        <v>0</v>
      </c>
      <c r="AJ12" s="7">
        <v>15910000000</v>
      </c>
      <c r="AK12" s="7">
        <v>18517000000</v>
      </c>
      <c r="AL12" s="16">
        <f t="shared" si="0"/>
        <v>308338000000</v>
      </c>
      <c r="AM12" s="16">
        <f t="shared" si="1"/>
        <v>434432000000</v>
      </c>
      <c r="AN12" s="16">
        <f t="shared" si="2"/>
        <v>-126094000000</v>
      </c>
      <c r="AO12" s="19">
        <f>C12/(1+0.13)/VLOOKUP(A12,[1]选股结果!$A$2:$AX$3002,3,FALSE)</f>
        <v>0</v>
      </c>
      <c r="AP12" s="19">
        <f>(V12/(1+0.1)+AJ12)/(VLOOKUP(A12,[1]选股结果!$A$2:$AY$3002,51,FALSE))</f>
        <v>13.0731306491372</v>
      </c>
      <c r="AQ12" s="20"/>
      <c r="AR12" s="19">
        <f>AN12/VLOOKUP(A12,[1]选股结果!$A$2:$AX$3002,35,FALSE)</f>
        <v>-1.67850059236186</v>
      </c>
      <c r="AS12" s="16">
        <f>(VLOOKUP(A12,[1]选股结果!$A$2:$AX$3002,7,FALSE)+VLOOKUP(A12,[1]选股结果!$A$2:$AX$3002,15,FALSE)+VLOOKUP(A12,[1]选股结果!$A$2:$AX$3002,16,FALSE)+VLOOKUP(A12,[1]选股结果!$A$2:$AX$3002,17,FALSE)+VLOOKUP(A12,[1]选股结果!$A$2:$AX$3002,18,FALSE))-(V12/(1+0.13)+AJ12)</f>
        <v>-14693000000</v>
      </c>
      <c r="AT12" s="16">
        <f t="shared" si="3"/>
        <v>-111401000000</v>
      </c>
      <c r="AU12" s="24">
        <f>AN12-VLOOKUP(A12,[2]选股结果!$A$2:$G$4900,7,FALSE)</f>
        <v>-126094000000</v>
      </c>
    </row>
    <row r="13" spans="1:47">
      <c r="A13" s="6" t="s">
        <v>69</v>
      </c>
      <c r="B13" s="6" t="s">
        <v>70</v>
      </c>
      <c r="C13" s="7">
        <v>0</v>
      </c>
      <c r="D13" s="7">
        <v>622003000000</v>
      </c>
      <c r="E13" s="7">
        <v>0</v>
      </c>
      <c r="F13" s="7"/>
      <c r="G13" s="7"/>
      <c r="H13" s="7">
        <v>0</v>
      </c>
      <c r="I13" s="7">
        <v>0</v>
      </c>
      <c r="J13" s="7">
        <v>0</v>
      </c>
      <c r="K13" s="7">
        <v>0</v>
      </c>
      <c r="L13" s="7">
        <v>256335000000</v>
      </c>
      <c r="M13" s="7"/>
      <c r="N13" s="7">
        <v>0</v>
      </c>
      <c r="O13" s="7">
        <v>0</v>
      </c>
      <c r="P13" s="7"/>
      <c r="Q13" s="7"/>
      <c r="R13" s="7">
        <v>0</v>
      </c>
      <c r="S13" s="7">
        <v>22709000000</v>
      </c>
      <c r="T13" s="7">
        <v>105830000000</v>
      </c>
      <c r="U13" s="7"/>
      <c r="V13" s="7">
        <v>0</v>
      </c>
      <c r="W13" s="7">
        <v>653577000000</v>
      </c>
      <c r="X13" s="7"/>
      <c r="Y13" s="7"/>
      <c r="Z13" s="7"/>
      <c r="AA13" s="7"/>
      <c r="AB13" s="7"/>
      <c r="AC13" s="7"/>
      <c r="AD13" s="7">
        <v>20219000000</v>
      </c>
      <c r="AE13" s="7">
        <v>0</v>
      </c>
      <c r="AF13" s="7"/>
      <c r="AG13" s="7"/>
      <c r="AH13" s="7">
        <v>134013000000</v>
      </c>
      <c r="AI13" s="7">
        <v>0</v>
      </c>
      <c r="AJ13" s="7">
        <v>26120000000</v>
      </c>
      <c r="AK13" s="7">
        <v>44476000000</v>
      </c>
      <c r="AL13" s="16">
        <f t="shared" si="0"/>
        <v>984168000000</v>
      </c>
      <c r="AM13" s="16">
        <f t="shared" si="1"/>
        <v>901114000000</v>
      </c>
      <c r="AN13" s="16">
        <f t="shared" si="2"/>
        <v>83054000000</v>
      </c>
      <c r="AO13" s="19">
        <f>C13/(1+0.13)/VLOOKUP(A13,[1]选股结果!$A$2:$AX$3002,3,FALSE)</f>
        <v>0</v>
      </c>
      <c r="AP13" s="19">
        <f>(V13/(1+0.1)+AJ13)/(VLOOKUP(A13,[1]选股结果!$A$2:$AY$3002,51,FALSE))</f>
        <v>12.1206496519722</v>
      </c>
      <c r="AQ13" s="20"/>
      <c r="AR13" s="19">
        <f>AN13/VLOOKUP(A13,[1]选股结果!$A$2:$AX$3002,35,FALSE)</f>
        <v>0.518925335832552</v>
      </c>
      <c r="AS13" s="16">
        <f>(VLOOKUP(A13,[1]选股结果!$A$2:$AX$3002,7,FALSE)+VLOOKUP(A13,[1]选股结果!$A$2:$AX$3002,15,FALSE)+VLOOKUP(A13,[1]选股结果!$A$2:$AX$3002,16,FALSE)+VLOOKUP(A13,[1]选股结果!$A$2:$AX$3002,17,FALSE)+VLOOKUP(A13,[1]选股结果!$A$2:$AX$3002,18,FALSE))-(V13/(1+0.13)+AJ13)</f>
        <v>-23965000000</v>
      </c>
      <c r="AT13" s="16">
        <f t="shared" si="3"/>
        <v>107019000000</v>
      </c>
      <c r="AU13" s="24">
        <f>AN13-VLOOKUP(A13,[2]选股结果!$A$2:$G$4900,7,FALSE)</f>
        <v>83405000000</v>
      </c>
    </row>
    <row r="14" spans="1:47">
      <c r="A14" s="6" t="s">
        <v>71</v>
      </c>
      <c r="B14" s="6" t="s">
        <v>72</v>
      </c>
      <c r="C14" s="7">
        <v>79430259956.96</v>
      </c>
      <c r="D14" s="7">
        <v>7493137305.43</v>
      </c>
      <c r="E14" s="7">
        <v>0</v>
      </c>
      <c r="F14" s="7"/>
      <c r="G14" s="7"/>
      <c r="H14" s="7">
        <v>0</v>
      </c>
      <c r="I14" s="7">
        <v>0</v>
      </c>
      <c r="J14" s="7">
        <v>0</v>
      </c>
      <c r="K14" s="7">
        <v>0</v>
      </c>
      <c r="L14" s="7">
        <v>2052674613.04</v>
      </c>
      <c r="M14" s="7"/>
      <c r="N14" s="7">
        <v>0</v>
      </c>
      <c r="O14" s="7">
        <v>0</v>
      </c>
      <c r="P14" s="7"/>
      <c r="Q14" s="7"/>
      <c r="R14" s="7">
        <v>0</v>
      </c>
      <c r="S14" s="7">
        <v>36555898072.85</v>
      </c>
      <c r="T14" s="7">
        <v>1461387725.5</v>
      </c>
      <c r="U14" s="7"/>
      <c r="V14" s="7">
        <v>6367801390</v>
      </c>
      <c r="W14" s="7">
        <v>494244272</v>
      </c>
      <c r="X14" s="7"/>
      <c r="Y14" s="7"/>
      <c r="Z14" s="7"/>
      <c r="AA14" s="7"/>
      <c r="AB14" s="7"/>
      <c r="AC14" s="7"/>
      <c r="AD14" s="7">
        <v>-34826625.24</v>
      </c>
      <c r="AE14" s="7">
        <v>0</v>
      </c>
      <c r="AF14" s="7"/>
      <c r="AG14" s="7"/>
      <c r="AH14" s="7">
        <v>43161179.12</v>
      </c>
      <c r="AI14" s="7">
        <v>0</v>
      </c>
      <c r="AJ14" s="7">
        <v>7999992313.32</v>
      </c>
      <c r="AK14" s="7">
        <v>2488891642.96</v>
      </c>
      <c r="AL14" s="16">
        <f t="shared" si="0"/>
        <v>90437459600.93</v>
      </c>
      <c r="AM14" s="16">
        <f t="shared" si="1"/>
        <v>53915162245.01</v>
      </c>
      <c r="AN14" s="16">
        <f t="shared" si="2"/>
        <v>36522297355.92</v>
      </c>
      <c r="AO14" s="19">
        <f>C14/(1+0.13)/VLOOKUP(A14,[1]选股结果!$A$2:$AX$3002,3,FALSE)</f>
        <v>0.941722803825304</v>
      </c>
      <c r="AP14" s="19">
        <f>(V14/(1+0.1)+AJ14)/(VLOOKUP(A14,[1]选股结果!$A$2:$AY$3002,51,FALSE))</f>
        <v>0.561417864325881</v>
      </c>
      <c r="AQ14" s="20"/>
      <c r="AR14" s="19">
        <f>AN14/VLOOKUP(A14,[1]选股结果!$A$2:$AX$3002,35,FALSE)</f>
        <v>0.979759496332681</v>
      </c>
      <c r="AS14" s="16">
        <f>(VLOOKUP(A14,[1]选股结果!$A$2:$AX$3002,7,FALSE)+VLOOKUP(A14,[1]选股结果!$A$2:$AX$3002,15,FALSE)+VLOOKUP(A14,[1]选股结果!$A$2:$AX$3002,16,FALSE)+VLOOKUP(A14,[1]选股结果!$A$2:$AX$3002,17,FALSE)+VLOOKUP(A14,[1]选股结果!$A$2:$AX$3002,18,FALSE))-(V14/(1+0.13)+AJ14)</f>
        <v>10925640053.3335</v>
      </c>
      <c r="AT14" s="16">
        <f t="shared" si="3"/>
        <v>25596657302.5866</v>
      </c>
      <c r="AU14" s="24">
        <f>AN14-VLOOKUP(A14,[2]选股结果!$A$2:$G$4900,7,FALSE)</f>
        <v>36522297355.92</v>
      </c>
    </row>
    <row r="15" spans="1:47">
      <c r="A15" s="6" t="s">
        <v>73</v>
      </c>
      <c r="B15" s="6" t="s">
        <v>74</v>
      </c>
      <c r="C15" s="7">
        <v>0</v>
      </c>
      <c r="D15" s="7">
        <v>32984319146.64</v>
      </c>
      <c r="E15" s="7">
        <v>4686443390.77</v>
      </c>
      <c r="F15" s="7"/>
      <c r="G15" s="7"/>
      <c r="H15" s="7">
        <v>0</v>
      </c>
      <c r="I15" s="7">
        <v>0</v>
      </c>
      <c r="J15" s="7">
        <v>0</v>
      </c>
      <c r="K15" s="7">
        <v>0</v>
      </c>
      <c r="L15" s="7">
        <v>15015259441.94</v>
      </c>
      <c r="M15" s="7"/>
      <c r="N15" s="7">
        <v>0</v>
      </c>
      <c r="O15" s="7">
        <v>0</v>
      </c>
      <c r="P15" s="7"/>
      <c r="Q15" s="7"/>
      <c r="R15" s="7">
        <v>0</v>
      </c>
      <c r="S15" s="7">
        <v>810210968.99</v>
      </c>
      <c r="T15" s="7">
        <v>185646062.26</v>
      </c>
      <c r="U15" s="7"/>
      <c r="V15" s="7">
        <v>0</v>
      </c>
      <c r="W15" s="7">
        <v>22067410793.39</v>
      </c>
      <c r="X15" s="7"/>
      <c r="Y15" s="7"/>
      <c r="Z15" s="7"/>
      <c r="AA15" s="7"/>
      <c r="AB15" s="7"/>
      <c r="AC15" s="7"/>
      <c r="AD15" s="7">
        <v>0</v>
      </c>
      <c r="AE15" s="7">
        <v>0</v>
      </c>
      <c r="AF15" s="7"/>
      <c r="AG15" s="7"/>
      <c r="AH15" s="7">
        <v>8048050439.22</v>
      </c>
      <c r="AI15" s="7">
        <v>0</v>
      </c>
      <c r="AJ15" s="7">
        <v>1053937598.99</v>
      </c>
      <c r="AK15" s="7">
        <v>544003402.42</v>
      </c>
      <c r="AL15" s="16">
        <f t="shared" si="0"/>
        <v>52871668041.61</v>
      </c>
      <c r="AM15" s="16">
        <f t="shared" si="1"/>
        <v>32523613203.01</v>
      </c>
      <c r="AN15" s="16">
        <f t="shared" si="2"/>
        <v>20348054838.6</v>
      </c>
      <c r="AO15" s="19">
        <f>C15/(1+0.13)/VLOOKUP(A15,[1]选股结果!$A$2:$AX$3002,3,FALSE)</f>
        <v>0</v>
      </c>
      <c r="AP15" s="19">
        <f>(V15/(1+0.1)+AJ15)/(VLOOKUP(A15,[1]选股结果!$A$2:$AY$3002,51,FALSE))</f>
        <v>11.9668454693492</v>
      </c>
      <c r="AQ15" s="20"/>
      <c r="AR15" s="19">
        <f>AN15/VLOOKUP(A15,[1]选股结果!$A$2:$AX$3002,35,FALSE)</f>
        <v>5.03517826927146</v>
      </c>
      <c r="AS15" s="16">
        <f>(VLOOKUP(A15,[1]选股结果!$A$2:$AX$3002,7,FALSE)+VLOOKUP(A15,[1]选股结果!$A$2:$AX$3002,15,FALSE)+VLOOKUP(A15,[1]选股结果!$A$2:$AX$3002,16,FALSE)+VLOOKUP(A15,[1]选股结果!$A$2:$AX$3002,17,FALSE)+VLOOKUP(A15,[1]选股结果!$A$2:$AX$3002,18,FALSE))-(V15/(1+0.13)+AJ15)</f>
        <v>-965866135.07</v>
      </c>
      <c r="AT15" s="16">
        <f t="shared" si="3"/>
        <v>21313920973.67</v>
      </c>
      <c r="AU15" s="24">
        <f>AN15-VLOOKUP(A15,[2]选股结果!$A$2:$G$4900,7,FALSE)</f>
        <v>20199600364.11</v>
      </c>
    </row>
    <row r="16" spans="1:47">
      <c r="A16" s="6" t="s">
        <v>75</v>
      </c>
      <c r="B16" s="6" t="s">
        <v>76</v>
      </c>
      <c r="C16" s="7">
        <v>0</v>
      </c>
      <c r="D16" s="7">
        <v>119118000000</v>
      </c>
      <c r="E16" s="7">
        <v>0</v>
      </c>
      <c r="F16" s="7"/>
      <c r="G16" s="7"/>
      <c r="H16" s="7">
        <v>0</v>
      </c>
      <c r="I16" s="7">
        <v>0</v>
      </c>
      <c r="J16" s="7">
        <v>0</v>
      </c>
      <c r="K16" s="7">
        <v>0</v>
      </c>
      <c r="L16" s="7">
        <v>46350000000</v>
      </c>
      <c r="M16" s="7"/>
      <c r="N16" s="7">
        <v>0</v>
      </c>
      <c r="O16" s="7">
        <v>0</v>
      </c>
      <c r="P16" s="7"/>
      <c r="Q16" s="7"/>
      <c r="R16" s="7">
        <v>0</v>
      </c>
      <c r="S16" s="7">
        <v>3827000000</v>
      </c>
      <c r="T16" s="7">
        <v>8643000000</v>
      </c>
      <c r="U16" s="7"/>
      <c r="V16" s="7">
        <v>0</v>
      </c>
      <c r="W16" s="7">
        <v>149522000000</v>
      </c>
      <c r="X16" s="7"/>
      <c r="Y16" s="7"/>
      <c r="Z16" s="7"/>
      <c r="AA16" s="7"/>
      <c r="AB16" s="7"/>
      <c r="AC16" s="7"/>
      <c r="AD16" s="7">
        <v>2390000000</v>
      </c>
      <c r="AE16" s="7">
        <v>0</v>
      </c>
      <c r="AF16" s="7"/>
      <c r="AG16" s="7"/>
      <c r="AH16" s="7">
        <v>18966000000</v>
      </c>
      <c r="AI16" s="7">
        <v>0</v>
      </c>
      <c r="AJ16" s="7">
        <v>9147000000</v>
      </c>
      <c r="AK16" s="7">
        <v>9557000000</v>
      </c>
      <c r="AL16" s="16">
        <f t="shared" si="0"/>
        <v>174111000000</v>
      </c>
      <c r="AM16" s="16">
        <f t="shared" si="1"/>
        <v>193409000000</v>
      </c>
      <c r="AN16" s="16">
        <f t="shared" si="2"/>
        <v>-19298000000</v>
      </c>
      <c r="AO16" s="19">
        <f>C16/(1+0.13)/VLOOKUP(A16,[1]选股结果!$A$2:$AX$3002,3,FALSE)</f>
        <v>0</v>
      </c>
      <c r="AP16" s="19">
        <f>(V16/(1+0.1)+AJ16)/(VLOOKUP(A16,[1]选股结果!$A$2:$AY$3002,51,FALSE))</f>
        <v>29.223642172524</v>
      </c>
      <c r="AQ16" s="20"/>
      <c r="AR16" s="19">
        <f>AN16/VLOOKUP(A16,[1]选股结果!$A$2:$AX$3002,35,FALSE)</f>
        <v>-0.5288137451018</v>
      </c>
      <c r="AS16" s="16">
        <f>(VLOOKUP(A16,[1]选股结果!$A$2:$AX$3002,7,FALSE)+VLOOKUP(A16,[1]选股结果!$A$2:$AX$3002,15,FALSE)+VLOOKUP(A16,[1]选股结果!$A$2:$AX$3002,16,FALSE)+VLOOKUP(A16,[1]选股结果!$A$2:$AX$3002,17,FALSE)+VLOOKUP(A16,[1]选股结果!$A$2:$AX$3002,18,FALSE))-(V16/(1+0.13)+AJ16)</f>
        <v>-8834000000</v>
      </c>
      <c r="AT16" s="16">
        <f t="shared" si="3"/>
        <v>-10464000000</v>
      </c>
      <c r="AU16" s="24">
        <f>AN16-VLOOKUP(A16,[2]选股结果!$A$2:$G$4900,7,FALSE)</f>
        <v>-19291000000</v>
      </c>
    </row>
    <row r="17" spans="1:47">
      <c r="A17" s="6" t="s">
        <v>77</v>
      </c>
      <c r="B17" s="6" t="s">
        <v>78</v>
      </c>
      <c r="C17" s="7">
        <v>0</v>
      </c>
      <c r="D17" s="7">
        <v>18270132000</v>
      </c>
      <c r="E17" s="7">
        <v>835856000</v>
      </c>
      <c r="F17" s="7"/>
      <c r="G17" s="7"/>
      <c r="H17" s="7">
        <v>0</v>
      </c>
      <c r="I17" s="7">
        <v>0</v>
      </c>
      <c r="J17" s="7">
        <v>0</v>
      </c>
      <c r="K17" s="7">
        <v>0</v>
      </c>
      <c r="L17" s="7">
        <v>11272707000</v>
      </c>
      <c r="M17" s="7"/>
      <c r="N17" s="7">
        <v>0</v>
      </c>
      <c r="O17" s="7">
        <v>0</v>
      </c>
      <c r="P17" s="7"/>
      <c r="Q17" s="7"/>
      <c r="R17" s="7">
        <v>0</v>
      </c>
      <c r="S17" s="7">
        <v>1878667000</v>
      </c>
      <c r="T17" s="7">
        <v>316616000</v>
      </c>
      <c r="U17" s="7"/>
      <c r="V17" s="7">
        <v>0</v>
      </c>
      <c r="W17" s="7">
        <v>15756265000</v>
      </c>
      <c r="X17" s="7"/>
      <c r="Y17" s="7"/>
      <c r="Z17" s="7"/>
      <c r="AA17" s="7"/>
      <c r="AB17" s="7"/>
      <c r="AC17" s="7"/>
      <c r="AD17" s="7">
        <v>701563000</v>
      </c>
      <c r="AE17" s="7">
        <v>0</v>
      </c>
      <c r="AF17" s="7"/>
      <c r="AG17" s="7"/>
      <c r="AH17" s="7">
        <v>3739527000</v>
      </c>
      <c r="AI17" s="7">
        <v>0</v>
      </c>
      <c r="AJ17" s="7">
        <v>1298272000</v>
      </c>
      <c r="AK17" s="7">
        <v>1092811000</v>
      </c>
      <c r="AL17" s="16">
        <f t="shared" si="0"/>
        <v>30695311000</v>
      </c>
      <c r="AM17" s="16">
        <f t="shared" si="1"/>
        <v>24467105000</v>
      </c>
      <c r="AN17" s="16">
        <f t="shared" si="2"/>
        <v>6228206000</v>
      </c>
      <c r="AO17" s="19">
        <f>C17/(1+0.13)/VLOOKUP(A17,[1]选股结果!$A$2:$AX$3002,3,FALSE)</f>
        <v>0</v>
      </c>
      <c r="AP17" s="19">
        <f>(V17/(1+0.1)+AJ17)/(VLOOKUP(A17,[1]选股结果!$A$2:$AY$3002,51,FALSE))</f>
        <v>16.1552972798089</v>
      </c>
      <c r="AQ17" s="20"/>
      <c r="AR17" s="19">
        <f>AN17/VLOOKUP(A17,[1]选股结果!$A$2:$AX$3002,35,FALSE)</f>
        <v>0.969125474101881</v>
      </c>
      <c r="AS17" s="16">
        <f>(VLOOKUP(A17,[1]选股结果!$A$2:$AX$3002,7,FALSE)+VLOOKUP(A17,[1]选股结果!$A$2:$AX$3002,15,FALSE)+VLOOKUP(A17,[1]选股结果!$A$2:$AX$3002,16,FALSE)+VLOOKUP(A17,[1]选股结果!$A$2:$AX$3002,17,FALSE)+VLOOKUP(A17,[1]选股结果!$A$2:$AX$3002,18,FALSE))-(V17/(1+0.13)+AJ17)</f>
        <v>-1217910000</v>
      </c>
      <c r="AT17" s="16">
        <f t="shared" si="3"/>
        <v>7446116000</v>
      </c>
      <c r="AU17" s="24">
        <f>AN17-VLOOKUP(A17,[2]选股结果!$A$2:$G$4900,7,FALSE)</f>
        <v>6224514000</v>
      </c>
    </row>
    <row r="18" spans="1:47">
      <c r="A18" s="6" t="s">
        <v>79</v>
      </c>
      <c r="B18" s="6" t="s">
        <v>80</v>
      </c>
      <c r="C18" s="7">
        <v>0</v>
      </c>
      <c r="D18" s="7">
        <v>24810854645</v>
      </c>
      <c r="E18" s="7">
        <v>2899065797</v>
      </c>
      <c r="F18" s="7"/>
      <c r="G18" s="7"/>
      <c r="H18" s="7">
        <v>0</v>
      </c>
      <c r="I18" s="7">
        <v>0</v>
      </c>
      <c r="J18" s="7">
        <v>0</v>
      </c>
      <c r="K18" s="7">
        <v>0</v>
      </c>
      <c r="L18" s="7">
        <v>10049554426</v>
      </c>
      <c r="M18" s="7"/>
      <c r="N18" s="7">
        <v>0</v>
      </c>
      <c r="O18" s="7">
        <v>0</v>
      </c>
      <c r="P18" s="7"/>
      <c r="Q18" s="7"/>
      <c r="R18" s="7">
        <v>0</v>
      </c>
      <c r="S18" s="7">
        <v>1227809089</v>
      </c>
      <c r="T18" s="7">
        <v>163272789</v>
      </c>
      <c r="U18" s="7"/>
      <c r="V18" s="7">
        <v>0</v>
      </c>
      <c r="W18" s="7">
        <v>21647259529</v>
      </c>
      <c r="X18" s="7"/>
      <c r="Y18" s="7"/>
      <c r="Z18" s="7"/>
      <c r="AA18" s="7"/>
      <c r="AB18" s="7"/>
      <c r="AC18" s="7"/>
      <c r="AD18" s="7">
        <v>500013816</v>
      </c>
      <c r="AE18" s="7">
        <v>0</v>
      </c>
      <c r="AF18" s="7"/>
      <c r="AG18" s="7"/>
      <c r="AH18" s="7">
        <v>5668569030</v>
      </c>
      <c r="AI18" s="7">
        <v>0</v>
      </c>
      <c r="AJ18" s="7">
        <v>1532225126</v>
      </c>
      <c r="AK18" s="7">
        <v>1228515212</v>
      </c>
      <c r="AL18" s="16">
        <f t="shared" si="0"/>
        <v>37922747657</v>
      </c>
      <c r="AM18" s="16">
        <f t="shared" si="1"/>
        <v>31804391802</v>
      </c>
      <c r="AN18" s="16">
        <f t="shared" si="2"/>
        <v>6118355855</v>
      </c>
      <c r="AO18" s="19">
        <f>C18/(1+0.13)/VLOOKUP(A18,[1]选股结果!$A$2:$AX$3002,3,FALSE)</f>
        <v>0</v>
      </c>
      <c r="AP18" s="19">
        <f>(V18/(1+0.1)+AJ18)/(VLOOKUP(A18,[1]选股结果!$A$2:$AY$3002,51,FALSE))</f>
        <v>18.4712688175678</v>
      </c>
      <c r="AQ18" s="20"/>
      <c r="AR18" s="19">
        <f>AN18/VLOOKUP(A18,[1]选股结果!$A$2:$AX$3002,35,FALSE)</f>
        <v>0.952510873058799</v>
      </c>
      <c r="AS18" s="16">
        <f>(VLOOKUP(A18,[1]选股结果!$A$2:$AX$3002,7,FALSE)+VLOOKUP(A18,[1]选股结果!$A$2:$AX$3002,15,FALSE)+VLOOKUP(A18,[1]选股结果!$A$2:$AX$3002,16,FALSE)+VLOOKUP(A18,[1]选股结果!$A$2:$AX$3002,17,FALSE)+VLOOKUP(A18,[1]选股结果!$A$2:$AX$3002,18,FALSE))-(V18/(1+0.13)+AJ18)</f>
        <v>-1449273319</v>
      </c>
      <c r="AT18" s="16">
        <f t="shared" si="3"/>
        <v>7567629174</v>
      </c>
      <c r="AU18" s="24">
        <f>AN18-VLOOKUP(A18,[2]选股结果!$A$2:$G$4900,7,FALSE)</f>
        <v>6129617204</v>
      </c>
    </row>
    <row r="19" spans="1:47">
      <c r="A19" s="6" t="s">
        <v>81</v>
      </c>
      <c r="B19" s="6" t="s">
        <v>82</v>
      </c>
      <c r="C19" s="7">
        <v>0</v>
      </c>
      <c r="D19" s="7">
        <v>91512000000</v>
      </c>
      <c r="E19" s="7">
        <v>0</v>
      </c>
      <c r="F19" s="7"/>
      <c r="G19" s="7"/>
      <c r="H19" s="7">
        <v>0</v>
      </c>
      <c r="I19" s="7">
        <v>0</v>
      </c>
      <c r="J19" s="7">
        <v>0</v>
      </c>
      <c r="K19" s="7">
        <v>0</v>
      </c>
      <c r="L19" s="7">
        <v>65085000000</v>
      </c>
      <c r="M19" s="7"/>
      <c r="N19" s="7">
        <v>0</v>
      </c>
      <c r="O19" s="7">
        <v>0</v>
      </c>
      <c r="P19" s="7"/>
      <c r="Q19" s="7"/>
      <c r="R19" s="7">
        <v>0</v>
      </c>
      <c r="S19" s="7">
        <v>8962000000</v>
      </c>
      <c r="T19" s="7">
        <v>16460000000</v>
      </c>
      <c r="U19" s="7"/>
      <c r="V19" s="7">
        <v>0</v>
      </c>
      <c r="W19" s="7">
        <v>119957000000</v>
      </c>
      <c r="X19" s="7"/>
      <c r="Y19" s="7"/>
      <c r="Z19" s="7"/>
      <c r="AA19" s="7"/>
      <c r="AB19" s="7"/>
      <c r="AC19" s="7"/>
      <c r="AD19" s="7">
        <v>4979000000</v>
      </c>
      <c r="AE19" s="7">
        <v>0</v>
      </c>
      <c r="AF19" s="7"/>
      <c r="AG19" s="7"/>
      <c r="AH19" s="7">
        <v>31155000000</v>
      </c>
      <c r="AI19" s="7">
        <v>0</v>
      </c>
      <c r="AJ19" s="7">
        <v>7051000000</v>
      </c>
      <c r="AK19" s="7">
        <v>5898000000</v>
      </c>
      <c r="AL19" s="16">
        <f t="shared" si="0"/>
        <v>173057000000</v>
      </c>
      <c r="AM19" s="16">
        <f t="shared" si="1"/>
        <v>178002000000</v>
      </c>
      <c r="AN19" s="16">
        <f t="shared" si="2"/>
        <v>-4945000000</v>
      </c>
      <c r="AO19" s="19">
        <f>C19/(1+0.13)/VLOOKUP(A19,[1]选股结果!$A$2:$AX$3002,3,FALSE)</f>
        <v>0</v>
      </c>
      <c r="AP19" s="19">
        <f>(V19/(1+0.1)+AJ19)/(VLOOKUP(A19,[1]选股结果!$A$2:$AY$3002,51,FALSE))</f>
        <v>11.103937007874</v>
      </c>
      <c r="AQ19" s="20"/>
      <c r="AR19" s="19">
        <f>AN19/VLOOKUP(A19,[1]选股结果!$A$2:$AX$3002,35,FALSE)</f>
        <v>-0.182122863877431</v>
      </c>
      <c r="AS19" s="16">
        <f>(VLOOKUP(A19,[1]选股结果!$A$2:$AX$3002,7,FALSE)+VLOOKUP(A19,[1]选股结果!$A$2:$AX$3002,15,FALSE)+VLOOKUP(A19,[1]选股结果!$A$2:$AX$3002,16,FALSE)+VLOOKUP(A19,[1]选股结果!$A$2:$AX$3002,17,FALSE)+VLOOKUP(A19,[1]选股结果!$A$2:$AX$3002,18,FALSE))-(V19/(1+0.13)+AJ19)</f>
        <v>-6416000000</v>
      </c>
      <c r="AT19" s="16">
        <f t="shared" si="3"/>
        <v>1471000000</v>
      </c>
      <c r="AU19" s="24">
        <f>AN19-VLOOKUP(A19,[2]选股结果!$A$2:$G$4900,7,FALSE)</f>
        <v>-4946000000</v>
      </c>
    </row>
    <row r="20" spans="1:47">
      <c r="A20" s="6" t="s">
        <v>83</v>
      </c>
      <c r="B20" s="6" t="s">
        <v>84</v>
      </c>
      <c r="C20" s="7">
        <v>0</v>
      </c>
      <c r="D20" s="7">
        <v>241297719000</v>
      </c>
      <c r="E20" s="7">
        <v>0</v>
      </c>
      <c r="F20" s="7"/>
      <c r="G20" s="7"/>
      <c r="H20" s="7">
        <v>22900943000</v>
      </c>
      <c r="I20" s="7">
        <v>0</v>
      </c>
      <c r="J20" s="7">
        <v>0</v>
      </c>
      <c r="K20" s="7">
        <v>0</v>
      </c>
      <c r="L20" s="7">
        <v>74917086000</v>
      </c>
      <c r="M20" s="7"/>
      <c r="N20" s="7">
        <v>0</v>
      </c>
      <c r="O20" s="7">
        <v>0</v>
      </c>
      <c r="P20" s="7"/>
      <c r="Q20" s="7"/>
      <c r="R20" s="7">
        <v>0</v>
      </c>
      <c r="S20" s="7">
        <v>9612320000</v>
      </c>
      <c r="T20" s="7">
        <v>5933433000</v>
      </c>
      <c r="U20" s="7"/>
      <c r="V20" s="7">
        <v>0</v>
      </c>
      <c r="W20" s="7">
        <v>182777328000</v>
      </c>
      <c r="X20" s="7"/>
      <c r="Y20" s="7"/>
      <c r="Z20" s="7"/>
      <c r="AA20" s="7"/>
      <c r="AB20" s="7"/>
      <c r="AC20" s="7"/>
      <c r="AD20" s="7">
        <v>4215786000</v>
      </c>
      <c r="AE20" s="7">
        <v>0</v>
      </c>
      <c r="AF20" s="7"/>
      <c r="AG20" s="7"/>
      <c r="AH20" s="7">
        <v>31954562000</v>
      </c>
      <c r="AI20" s="7">
        <v>0</v>
      </c>
      <c r="AJ20" s="7">
        <v>6022009000</v>
      </c>
      <c r="AK20" s="7">
        <v>16622714000</v>
      </c>
      <c r="AL20" s="16">
        <f t="shared" si="0"/>
        <v>345049181000</v>
      </c>
      <c r="AM20" s="16">
        <f t="shared" si="1"/>
        <v>251204719000</v>
      </c>
      <c r="AN20" s="16">
        <f t="shared" si="2"/>
        <v>93844462000</v>
      </c>
      <c r="AO20" s="19">
        <f>C20/(1+0.13)/VLOOKUP(A20,[1]选股结果!$A$2:$AX$3002,3,FALSE)</f>
        <v>0</v>
      </c>
      <c r="AP20" s="19">
        <f>(V20/(1+0.1)+AJ20)/(VLOOKUP(A20,[1]选股结果!$A$2:$AY$3002,51,FALSE))</f>
        <v>11.2169684800304</v>
      </c>
      <c r="AQ20" s="20"/>
      <c r="AR20" s="19">
        <f>AN20/VLOOKUP(A20,[1]选股结果!$A$2:$AX$3002,35,FALSE)</f>
        <v>2.78054740461248</v>
      </c>
      <c r="AS20" s="16">
        <f>(VLOOKUP(A20,[1]选股结果!$A$2:$AX$3002,7,FALSE)+VLOOKUP(A20,[1]选股结果!$A$2:$AX$3002,15,FALSE)+VLOOKUP(A20,[1]选股结果!$A$2:$AX$3002,16,FALSE)+VLOOKUP(A20,[1]选股结果!$A$2:$AX$3002,17,FALSE)+VLOOKUP(A20,[1]选股结果!$A$2:$AX$3002,18,FALSE))-(V20/(1+0.13)+AJ20)</f>
        <v>-5485143000</v>
      </c>
      <c r="AT20" s="16">
        <f t="shared" si="3"/>
        <v>99329605000</v>
      </c>
      <c r="AU20" s="24">
        <f>AN20-VLOOKUP(A20,[2]选股结果!$A$2:$G$4900,7,FALSE)</f>
        <v>93931551000</v>
      </c>
    </row>
    <row r="21" spans="1:47">
      <c r="A21" s="6" t="s">
        <v>85</v>
      </c>
      <c r="B21" s="6" t="s">
        <v>86</v>
      </c>
      <c r="C21" s="7">
        <v>0</v>
      </c>
      <c r="D21" s="7">
        <v>29968139000</v>
      </c>
      <c r="E21" s="7">
        <v>0</v>
      </c>
      <c r="F21" s="7"/>
      <c r="G21" s="7"/>
      <c r="H21" s="7">
        <v>0</v>
      </c>
      <c r="I21" s="7">
        <v>0</v>
      </c>
      <c r="J21" s="7">
        <v>0</v>
      </c>
      <c r="K21" s="7">
        <v>0</v>
      </c>
      <c r="L21" s="7">
        <v>7004713000</v>
      </c>
      <c r="M21" s="7"/>
      <c r="N21" s="7">
        <v>0</v>
      </c>
      <c r="O21" s="7">
        <v>0</v>
      </c>
      <c r="P21" s="7"/>
      <c r="Q21" s="7"/>
      <c r="R21" s="7">
        <v>0</v>
      </c>
      <c r="S21" s="7">
        <v>877190000</v>
      </c>
      <c r="T21" s="7">
        <v>54276000</v>
      </c>
      <c r="U21" s="7"/>
      <c r="V21" s="7">
        <v>0</v>
      </c>
      <c r="W21" s="7">
        <v>28317383000</v>
      </c>
      <c r="X21" s="7"/>
      <c r="Y21" s="7"/>
      <c r="Z21" s="7"/>
      <c r="AA21" s="7"/>
      <c r="AB21" s="7"/>
      <c r="AC21" s="7"/>
      <c r="AD21" s="7">
        <v>18445293000</v>
      </c>
      <c r="AE21" s="7">
        <v>0</v>
      </c>
      <c r="AF21" s="7"/>
      <c r="AG21" s="7"/>
      <c r="AH21" s="7">
        <v>3350775000</v>
      </c>
      <c r="AI21" s="7">
        <v>0</v>
      </c>
      <c r="AJ21" s="7">
        <v>972245000</v>
      </c>
      <c r="AK21" s="7">
        <v>1106179000</v>
      </c>
      <c r="AL21" s="16">
        <f t="shared" si="0"/>
        <v>37027128000</v>
      </c>
      <c r="AM21" s="16">
        <f t="shared" si="1"/>
        <v>53069065000</v>
      </c>
      <c r="AN21" s="16">
        <f t="shared" si="2"/>
        <v>-16041937000</v>
      </c>
      <c r="AO21" s="19">
        <f>C21/(1+0.13)/VLOOKUP(A21,[1]选股结果!$A$2:$AX$3002,3,FALSE)</f>
        <v>0</v>
      </c>
      <c r="AP21" s="19">
        <f>(V21/(1+0.1)+AJ21)/(VLOOKUP(A21,[1]选股结果!$A$2:$AY$3002,51,FALSE))</f>
        <v>23.5535878676292</v>
      </c>
      <c r="AQ21" s="20"/>
      <c r="AR21" s="19">
        <f>AN21/VLOOKUP(A21,[1]选股结果!$A$2:$AX$3002,35,FALSE)</f>
        <v>-5.10613104175095</v>
      </c>
      <c r="AS21" s="16">
        <f>(VLOOKUP(A21,[1]选股结果!$A$2:$AX$3002,7,FALSE)+VLOOKUP(A21,[1]选股结果!$A$2:$AX$3002,15,FALSE)+VLOOKUP(A21,[1]选股结果!$A$2:$AX$3002,16,FALSE)+VLOOKUP(A21,[1]选股结果!$A$2:$AX$3002,17,FALSE)+VLOOKUP(A21,[1]选股结果!$A$2:$AX$3002,18,FALSE))-(V21/(1+0.13)+AJ21)</f>
        <v>-930967000</v>
      </c>
      <c r="AT21" s="16">
        <f t="shared" si="3"/>
        <v>-15110970000</v>
      </c>
      <c r="AU21" s="24">
        <f>AN21-VLOOKUP(A21,[2]选股结果!$A$2:$G$4900,7,FALSE)</f>
        <v>-16042470000</v>
      </c>
    </row>
    <row r="22" spans="1:47">
      <c r="A22" s="6" t="s">
        <v>87</v>
      </c>
      <c r="B22" s="6" t="s">
        <v>88</v>
      </c>
      <c r="C22" s="7">
        <v>89164703000</v>
      </c>
      <c r="D22" s="7">
        <v>0</v>
      </c>
      <c r="E22" s="7">
        <v>0</v>
      </c>
      <c r="F22" s="7"/>
      <c r="G22" s="7"/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/>
      <c r="N22" s="7">
        <v>0</v>
      </c>
      <c r="O22" s="7">
        <v>0</v>
      </c>
      <c r="P22" s="7"/>
      <c r="Q22" s="7"/>
      <c r="R22" s="7">
        <v>0</v>
      </c>
      <c r="S22" s="7">
        <v>4632937000</v>
      </c>
      <c r="T22" s="7">
        <v>5394593000</v>
      </c>
      <c r="U22" s="7"/>
      <c r="V22" s="7">
        <v>88251033000</v>
      </c>
      <c r="W22" s="7">
        <v>0</v>
      </c>
      <c r="X22" s="7"/>
      <c r="Y22" s="7"/>
      <c r="Z22" s="7"/>
      <c r="AA22" s="7"/>
      <c r="AB22" s="7"/>
      <c r="AC22" s="7"/>
      <c r="AD22" s="7">
        <v>0</v>
      </c>
      <c r="AE22" s="7">
        <v>0</v>
      </c>
      <c r="AF22" s="7"/>
      <c r="AG22" s="7"/>
      <c r="AH22" s="7">
        <v>0</v>
      </c>
      <c r="AI22" s="7">
        <v>0</v>
      </c>
      <c r="AJ22" s="7">
        <v>8826368000</v>
      </c>
      <c r="AK22" s="7">
        <v>13752927000</v>
      </c>
      <c r="AL22" s="16">
        <f t="shared" si="0"/>
        <v>94559296000</v>
      </c>
      <c r="AM22" s="16">
        <f t="shared" si="1"/>
        <v>115463265000</v>
      </c>
      <c r="AN22" s="16">
        <f t="shared" si="2"/>
        <v>-20903969000</v>
      </c>
      <c r="AO22" s="19">
        <f>C22/(1+0.13)/VLOOKUP(A22,[1]选股结果!$A$2:$AX$3002,3,FALSE)</f>
        <v>0.848093290007277</v>
      </c>
      <c r="AP22" s="19">
        <f>(V22/(1+0.1)+AJ22)/(VLOOKUP(A22,[1]选股结果!$A$2:$AY$3002,51,FALSE))</f>
        <v>0.985447169089576</v>
      </c>
      <c r="AQ22" s="20"/>
      <c r="AR22" s="19">
        <f>AN22/VLOOKUP(A22,[1]选股结果!$A$2:$AX$3002,35,FALSE)</f>
        <v>4.41677502261847</v>
      </c>
      <c r="AS22" s="16">
        <f>(VLOOKUP(A22,[1]选股结果!$A$2:$AX$3002,7,FALSE)+VLOOKUP(A22,[1]选股结果!$A$2:$AX$3002,15,FALSE)+VLOOKUP(A22,[1]选股结果!$A$2:$AX$3002,16,FALSE)+VLOOKUP(A22,[1]选股结果!$A$2:$AX$3002,17,FALSE)+VLOOKUP(A22,[1]选股结果!$A$2:$AX$3002,18,FALSE))-(V22/(1+0.13)+AJ22)</f>
        <v>3445087707.9646</v>
      </c>
      <c r="AT22" s="16">
        <f t="shared" si="3"/>
        <v>-24349056707.9646</v>
      </c>
      <c r="AU22" s="24">
        <f>AN22-VLOOKUP(A22,[2]选股结果!$A$2:$G$4900,7,FALSE)</f>
        <v>-20767811000</v>
      </c>
    </row>
    <row r="23" spans="1:47">
      <c r="A23" s="6" t="s">
        <v>89</v>
      </c>
      <c r="B23" s="6" t="s">
        <v>90</v>
      </c>
      <c r="C23" s="7">
        <v>0</v>
      </c>
      <c r="D23" s="7">
        <v>20873755000</v>
      </c>
      <c r="E23" s="7">
        <v>12461655000</v>
      </c>
      <c r="F23" s="7"/>
      <c r="G23" s="7"/>
      <c r="H23" s="7">
        <v>1671069000</v>
      </c>
      <c r="I23" s="7">
        <v>0</v>
      </c>
      <c r="J23" s="7">
        <v>0</v>
      </c>
      <c r="K23" s="7">
        <v>0</v>
      </c>
      <c r="L23" s="7">
        <v>11716412000</v>
      </c>
      <c r="M23" s="7"/>
      <c r="N23" s="7">
        <v>0</v>
      </c>
      <c r="O23" s="7">
        <v>0</v>
      </c>
      <c r="P23" s="7"/>
      <c r="Q23" s="7"/>
      <c r="R23" s="7">
        <v>0</v>
      </c>
      <c r="S23" s="7">
        <v>1501483000</v>
      </c>
      <c r="T23" s="7">
        <v>135964000</v>
      </c>
      <c r="U23" s="7"/>
      <c r="V23" s="7">
        <v>0</v>
      </c>
      <c r="W23" s="7">
        <v>36150677000</v>
      </c>
      <c r="X23" s="7"/>
      <c r="Y23" s="7"/>
      <c r="Z23" s="7"/>
      <c r="AA23" s="7"/>
      <c r="AB23" s="7"/>
      <c r="AC23" s="7"/>
      <c r="AD23" s="7">
        <v>2239039000</v>
      </c>
      <c r="AE23" s="7">
        <v>0</v>
      </c>
      <c r="AF23" s="7"/>
      <c r="AG23" s="7"/>
      <c r="AH23" s="7">
        <v>5176857000</v>
      </c>
      <c r="AI23" s="7">
        <v>0</v>
      </c>
      <c r="AJ23" s="7">
        <v>1476975000</v>
      </c>
      <c r="AK23" s="7">
        <v>2067703000</v>
      </c>
      <c r="AL23" s="16">
        <f t="shared" si="0"/>
        <v>46858855000</v>
      </c>
      <c r="AM23" s="16">
        <f t="shared" si="1"/>
        <v>48612734000</v>
      </c>
      <c r="AN23" s="16">
        <f t="shared" si="2"/>
        <v>-1753879000</v>
      </c>
      <c r="AO23" s="19">
        <f>C23/(1+0.13)/VLOOKUP(A23,[1]选股结果!$A$2:$AX$3002,3,FALSE)</f>
        <v>0</v>
      </c>
      <c r="AP23" s="19">
        <f>(V23/(1+0.1)+AJ23)/(VLOOKUP(A23,[1]选股结果!$A$2:$AY$3002,51,FALSE))</f>
        <v>14.1493030607846</v>
      </c>
      <c r="AQ23" s="20"/>
      <c r="AR23" s="19">
        <f>AN23/VLOOKUP(A23,[1]选股结果!$A$2:$AX$3002,35,FALSE)</f>
        <v>-0.282887679230338</v>
      </c>
      <c r="AS23" s="16">
        <f>(VLOOKUP(A23,[1]选股结果!$A$2:$AX$3002,7,FALSE)+VLOOKUP(A23,[1]选股结果!$A$2:$AX$3002,15,FALSE)+VLOOKUP(A23,[1]选股结果!$A$2:$AX$3002,16,FALSE)+VLOOKUP(A23,[1]选股结果!$A$2:$AX$3002,17,FALSE)+VLOOKUP(A23,[1]选股结果!$A$2:$AX$3002,18,FALSE))-(V23/(1+0.13)+AJ23)</f>
        <v>-1372590000</v>
      </c>
      <c r="AT23" s="16">
        <f t="shared" si="3"/>
        <v>-381289000</v>
      </c>
      <c r="AU23" s="24">
        <f>AN23-VLOOKUP(A23,[2]选股结果!$A$2:$G$4900,7,FALSE)</f>
        <v>-1754283000</v>
      </c>
    </row>
    <row r="24" spans="1:47">
      <c r="A24" s="6" t="s">
        <v>91</v>
      </c>
      <c r="B24" s="6" t="s">
        <v>92</v>
      </c>
      <c r="C24" s="7">
        <v>0</v>
      </c>
      <c r="D24" s="7">
        <v>13894907000</v>
      </c>
      <c r="E24" s="7">
        <v>0</v>
      </c>
      <c r="F24" s="7"/>
      <c r="G24" s="7"/>
      <c r="H24" s="7">
        <v>0</v>
      </c>
      <c r="I24" s="7">
        <v>0</v>
      </c>
      <c r="J24" s="7">
        <v>0</v>
      </c>
      <c r="K24" s="7">
        <v>0</v>
      </c>
      <c r="L24" s="7">
        <v>13894832000</v>
      </c>
      <c r="M24" s="7"/>
      <c r="N24" s="7">
        <v>0</v>
      </c>
      <c r="O24" s="7">
        <v>0</v>
      </c>
      <c r="P24" s="7"/>
      <c r="Q24" s="7"/>
      <c r="R24" s="7">
        <v>0</v>
      </c>
      <c r="S24" s="7">
        <v>2038755000</v>
      </c>
      <c r="T24" s="7">
        <v>802474000</v>
      </c>
      <c r="U24" s="7"/>
      <c r="V24" s="7">
        <v>0</v>
      </c>
      <c r="W24" s="7">
        <v>46323615000</v>
      </c>
      <c r="X24" s="7"/>
      <c r="Y24" s="7"/>
      <c r="Z24" s="7"/>
      <c r="AA24" s="7"/>
      <c r="AB24" s="7"/>
      <c r="AC24" s="7"/>
      <c r="AD24" s="7">
        <v>0</v>
      </c>
      <c r="AE24" s="7">
        <v>0</v>
      </c>
      <c r="AF24" s="7"/>
      <c r="AG24" s="7"/>
      <c r="AH24" s="7">
        <v>7907515000</v>
      </c>
      <c r="AI24" s="7">
        <v>0</v>
      </c>
      <c r="AJ24" s="7">
        <v>1454592000</v>
      </c>
      <c r="AK24" s="7">
        <v>712431000</v>
      </c>
      <c r="AL24" s="16">
        <f t="shared" ref="AL24:AL59" si="4">C24+D24+E24+F24+G24+H24+I24+J24+K24+L24+M24+N24+O24+P24+Q24+R24+T24+U24</f>
        <v>28592213000</v>
      </c>
      <c r="AM24" s="16">
        <f t="shared" ref="AM24:AM59" si="5">V24+W24+X24+Y24+Z24+AA24+AB24+AC24+AD24+AE24+AF24+AG24+AH24+AI24+AJ24+AK24+S24</f>
        <v>58436908000</v>
      </c>
      <c r="AN24" s="16">
        <f t="shared" ref="AN24:AN59" si="6">AL24-AM24</f>
        <v>-29844695000</v>
      </c>
      <c r="AO24" s="19">
        <f>C24/(1+0.13)/VLOOKUP(A24,[1]选股结果!$A$2:$AX$3002,3,FALSE)</f>
        <v>0</v>
      </c>
      <c r="AP24" s="19">
        <f>(V24/(1+0.1)+AJ24)/(VLOOKUP(A24,[1]选股结果!$A$2:$AY$3002,51,FALSE))</f>
        <v>12.576774427834</v>
      </c>
      <c r="AQ24" s="20"/>
      <c r="AR24" s="19">
        <f>AN24/VLOOKUP(A24,[1]选股结果!$A$2:$AX$3002,35,FALSE)</f>
        <v>-4.81027622179364</v>
      </c>
      <c r="AS24" s="16">
        <f>(VLOOKUP(A24,[1]选股结果!$A$2:$AX$3002,7,FALSE)+VLOOKUP(A24,[1]选股结果!$A$2:$AX$3002,15,FALSE)+VLOOKUP(A24,[1]选股结果!$A$2:$AX$3002,16,FALSE)+VLOOKUP(A24,[1]选股结果!$A$2:$AX$3002,17,FALSE)+VLOOKUP(A24,[1]选股结果!$A$2:$AX$3002,18,FALSE))-(V24/(1+0.13)+AJ24)</f>
        <v>-1338935000</v>
      </c>
      <c r="AT24" s="16">
        <f t="shared" si="3"/>
        <v>-28505760000</v>
      </c>
      <c r="AU24" s="24">
        <f>AN24-VLOOKUP(A24,[2]选股结果!$A$2:$G$4900,7,FALSE)</f>
        <v>-29844695000</v>
      </c>
    </row>
    <row r="25" spans="1:47">
      <c r="A25" s="6" t="s">
        <v>93</v>
      </c>
      <c r="B25" s="6" t="s">
        <v>94</v>
      </c>
      <c r="C25" s="7">
        <v>0</v>
      </c>
      <c r="D25" s="7">
        <v>22779691000</v>
      </c>
      <c r="E25" s="7">
        <v>628314000</v>
      </c>
      <c r="F25" s="7"/>
      <c r="G25" s="7"/>
      <c r="H25" s="7">
        <v>0</v>
      </c>
      <c r="I25" s="7">
        <v>0</v>
      </c>
      <c r="J25" s="7">
        <v>0</v>
      </c>
      <c r="K25" s="7">
        <v>0</v>
      </c>
      <c r="L25" s="7">
        <v>9519445000</v>
      </c>
      <c r="M25" s="7"/>
      <c r="N25" s="7">
        <v>0</v>
      </c>
      <c r="O25" s="7">
        <v>0</v>
      </c>
      <c r="P25" s="7"/>
      <c r="Q25" s="7"/>
      <c r="R25" s="7">
        <v>0</v>
      </c>
      <c r="S25" s="7">
        <v>590424000</v>
      </c>
      <c r="T25" s="7">
        <v>79824000</v>
      </c>
      <c r="U25" s="7"/>
      <c r="V25" s="7">
        <v>0</v>
      </c>
      <c r="W25" s="7">
        <v>30472852000</v>
      </c>
      <c r="X25" s="7"/>
      <c r="Y25" s="7"/>
      <c r="Z25" s="7"/>
      <c r="AA25" s="7"/>
      <c r="AB25" s="7"/>
      <c r="AC25" s="7"/>
      <c r="AD25" s="7">
        <v>432262000</v>
      </c>
      <c r="AE25" s="7">
        <v>0</v>
      </c>
      <c r="AF25" s="7"/>
      <c r="AG25" s="7"/>
      <c r="AH25" s="7">
        <v>3445935000</v>
      </c>
      <c r="AI25" s="7">
        <v>0</v>
      </c>
      <c r="AJ25" s="7">
        <v>1542876000</v>
      </c>
      <c r="AK25" s="7">
        <v>956581000</v>
      </c>
      <c r="AL25" s="16">
        <f t="shared" si="4"/>
        <v>33007274000</v>
      </c>
      <c r="AM25" s="16">
        <f t="shared" si="5"/>
        <v>37440930000</v>
      </c>
      <c r="AN25" s="16">
        <f t="shared" si="6"/>
        <v>-4433656000</v>
      </c>
      <c r="AO25" s="19">
        <f>C25/(1+0.13)/VLOOKUP(A25,[1]选股结果!$A$2:$AX$3002,3,FALSE)</f>
        <v>0</v>
      </c>
      <c r="AP25" s="19">
        <f>(V25/(1+0.1)+AJ25)/(VLOOKUP(A25,[1]选股结果!$A$2:$AY$3002,51,FALSE))</f>
        <v>47.389992935467</v>
      </c>
      <c r="AQ25" s="20"/>
      <c r="AR25" s="19">
        <f>AN25/VLOOKUP(A25,[1]选股结果!$A$2:$AX$3002,35,FALSE)</f>
        <v>-0.967810280496848</v>
      </c>
      <c r="AS25" s="16">
        <f>(VLOOKUP(A25,[1]选股结果!$A$2:$AX$3002,7,FALSE)+VLOOKUP(A25,[1]选股结果!$A$2:$AX$3002,15,FALSE)+VLOOKUP(A25,[1]选股结果!$A$2:$AX$3002,16,FALSE)+VLOOKUP(A25,[1]选股结果!$A$2:$AX$3002,17,FALSE)+VLOOKUP(A25,[1]选股结果!$A$2:$AX$3002,18,FALSE))-(V25/(1+0.13)+AJ25)</f>
        <v>-1510319000</v>
      </c>
      <c r="AT25" s="16">
        <f t="shared" si="3"/>
        <v>-2923337000</v>
      </c>
      <c r="AU25" s="24">
        <f>AN25-VLOOKUP(A25,[2]选股结果!$A$2:$G$4900,7,FALSE)</f>
        <v>-4432013000</v>
      </c>
    </row>
    <row r="26" spans="1:47">
      <c r="A26" s="6" t="s">
        <v>95</v>
      </c>
      <c r="B26" s="6" t="s">
        <v>96</v>
      </c>
      <c r="C26" s="7">
        <v>0</v>
      </c>
      <c r="D26" s="7">
        <v>34894043000</v>
      </c>
      <c r="E26" s="7">
        <v>2497950000</v>
      </c>
      <c r="F26" s="7"/>
      <c r="G26" s="7"/>
      <c r="H26" s="7">
        <v>0</v>
      </c>
      <c r="I26" s="7">
        <v>0</v>
      </c>
      <c r="J26" s="7">
        <v>0</v>
      </c>
      <c r="K26" s="7">
        <v>0</v>
      </c>
      <c r="L26" s="7">
        <v>17963438000</v>
      </c>
      <c r="M26" s="7"/>
      <c r="N26" s="7">
        <v>0</v>
      </c>
      <c r="O26" s="7">
        <v>0</v>
      </c>
      <c r="P26" s="7"/>
      <c r="Q26" s="7"/>
      <c r="R26" s="7">
        <v>0</v>
      </c>
      <c r="S26" s="7">
        <v>2760821000</v>
      </c>
      <c r="T26" s="7">
        <v>425875000</v>
      </c>
      <c r="U26" s="7"/>
      <c r="V26" s="7">
        <v>0</v>
      </c>
      <c r="W26" s="7">
        <v>41584381000</v>
      </c>
      <c r="X26" s="7"/>
      <c r="Y26" s="7"/>
      <c r="Z26" s="7"/>
      <c r="AA26" s="7"/>
      <c r="AB26" s="7"/>
      <c r="AC26" s="7"/>
      <c r="AD26" s="7">
        <v>-1613485000</v>
      </c>
      <c r="AE26" s="7">
        <v>0</v>
      </c>
      <c r="AF26" s="7"/>
      <c r="AG26" s="7"/>
      <c r="AH26" s="7">
        <v>7022765000</v>
      </c>
      <c r="AI26" s="7">
        <v>0</v>
      </c>
      <c r="AJ26" s="7">
        <v>2563568000</v>
      </c>
      <c r="AK26" s="7">
        <v>1123371000</v>
      </c>
      <c r="AL26" s="16">
        <f t="shared" si="4"/>
        <v>55781306000</v>
      </c>
      <c r="AM26" s="16">
        <f t="shared" si="5"/>
        <v>53441421000</v>
      </c>
      <c r="AN26" s="16">
        <f t="shared" si="6"/>
        <v>2339885000</v>
      </c>
      <c r="AO26" s="19">
        <f>C26/(1+0.13)/VLOOKUP(A26,[1]选股结果!$A$2:$AX$3002,3,FALSE)</f>
        <v>0</v>
      </c>
      <c r="AP26" s="19">
        <f>(V26/(1+0.1)+AJ26)/(VLOOKUP(A26,[1]选股结果!$A$2:$AY$3002,51,FALSE))</f>
        <v>19.4404101070768</v>
      </c>
      <c r="AQ26" s="20"/>
      <c r="AR26" s="19">
        <f>AN26/VLOOKUP(A26,[1]选股结果!$A$2:$AX$3002,35,FALSE)</f>
        <v>0.191375414820464</v>
      </c>
      <c r="AS26" s="16">
        <f>(VLOOKUP(A26,[1]选股结果!$A$2:$AX$3002,7,FALSE)+VLOOKUP(A26,[1]选股结果!$A$2:$AX$3002,15,FALSE)+VLOOKUP(A26,[1]选股结果!$A$2:$AX$3002,16,FALSE)+VLOOKUP(A26,[1]选股结果!$A$2:$AX$3002,17,FALSE)+VLOOKUP(A26,[1]选股结果!$A$2:$AX$3002,18,FALSE))-(V26/(1+0.13)+AJ26)</f>
        <v>-2431700000</v>
      </c>
      <c r="AT26" s="16">
        <f t="shared" si="3"/>
        <v>4771585000</v>
      </c>
      <c r="AU26" s="24">
        <f>AN26-VLOOKUP(A26,[2]选股结果!$A$2:$G$4900,7,FALSE)</f>
        <v>2766760000</v>
      </c>
    </row>
    <row r="27" spans="1:47">
      <c r="A27" s="6" t="s">
        <v>97</v>
      </c>
      <c r="B27" s="6" t="s">
        <v>98</v>
      </c>
      <c r="C27" s="7">
        <v>0</v>
      </c>
      <c r="D27" s="7">
        <v>11029373000</v>
      </c>
      <c r="E27" s="7">
        <v>-1111244000</v>
      </c>
      <c r="F27" s="7"/>
      <c r="G27" s="7"/>
      <c r="H27" s="7">
        <v>-1371889000</v>
      </c>
      <c r="I27" s="7">
        <v>0</v>
      </c>
      <c r="J27" s="7">
        <v>0</v>
      </c>
      <c r="K27" s="7">
        <v>0</v>
      </c>
      <c r="L27" s="7">
        <v>3722456000</v>
      </c>
      <c r="M27" s="7"/>
      <c r="N27" s="7">
        <v>0</v>
      </c>
      <c r="O27" s="7">
        <v>0</v>
      </c>
      <c r="P27" s="7"/>
      <c r="Q27" s="7"/>
      <c r="R27" s="7">
        <v>0</v>
      </c>
      <c r="S27" s="7">
        <v>388977000</v>
      </c>
      <c r="T27" s="7">
        <v>203392000</v>
      </c>
      <c r="U27" s="7"/>
      <c r="V27" s="7">
        <v>0</v>
      </c>
      <c r="W27" s="7">
        <v>13667120000</v>
      </c>
      <c r="X27" s="7"/>
      <c r="Y27" s="7"/>
      <c r="Z27" s="7"/>
      <c r="AA27" s="7"/>
      <c r="AB27" s="7"/>
      <c r="AC27" s="7"/>
      <c r="AD27" s="7">
        <v>256925000</v>
      </c>
      <c r="AE27" s="7">
        <v>0</v>
      </c>
      <c r="AF27" s="7"/>
      <c r="AG27" s="7"/>
      <c r="AH27" s="7">
        <v>1677452000</v>
      </c>
      <c r="AI27" s="7">
        <v>0</v>
      </c>
      <c r="AJ27" s="7">
        <v>637800000</v>
      </c>
      <c r="AK27" s="7">
        <v>240430000</v>
      </c>
      <c r="AL27" s="16">
        <f t="shared" si="4"/>
        <v>12472088000</v>
      </c>
      <c r="AM27" s="16">
        <f t="shared" si="5"/>
        <v>16868704000</v>
      </c>
      <c r="AN27" s="16">
        <f t="shared" si="6"/>
        <v>-4396616000</v>
      </c>
      <c r="AO27" s="19">
        <f>C27/(1+0.13)/VLOOKUP(A27,[1]选股结果!$A$2:$AX$3002,3,FALSE)</f>
        <v>0</v>
      </c>
      <c r="AP27" s="19">
        <f>(V27/(1+0.1)+AJ27)/(VLOOKUP(A27,[1]选股结果!$A$2:$AY$3002,51,FALSE))</f>
        <v>26.5827533030467</v>
      </c>
      <c r="AQ27" s="20"/>
      <c r="AR27" s="19">
        <f>AN27/VLOOKUP(A27,[1]选股结果!$A$2:$AX$3002,35,FALSE)</f>
        <v>-1.9208020453064</v>
      </c>
      <c r="AS27" s="16">
        <f>(VLOOKUP(A27,[1]选股结果!$A$2:$AX$3002,7,FALSE)+VLOOKUP(A27,[1]选股结果!$A$2:$AX$3002,15,FALSE)+VLOOKUP(A27,[1]选股结果!$A$2:$AX$3002,16,FALSE)+VLOOKUP(A27,[1]选股结果!$A$2:$AX$3002,17,FALSE)+VLOOKUP(A27,[1]选股结果!$A$2:$AX$3002,18,FALSE))-(V27/(1+0.13)+AJ27)</f>
        <v>-613807000</v>
      </c>
      <c r="AT27" s="16">
        <f t="shared" si="3"/>
        <v>-3782809000</v>
      </c>
      <c r="AU27" s="24">
        <f>AN27-VLOOKUP(A27,[2]选股结果!$A$2:$G$4900,7,FALSE)</f>
        <v>-4396289000</v>
      </c>
    </row>
    <row r="28" spans="1:47">
      <c r="A28" s="6" t="s">
        <v>99</v>
      </c>
      <c r="B28" s="6" t="s">
        <v>100</v>
      </c>
      <c r="C28" s="7">
        <v>0</v>
      </c>
      <c r="D28" s="7">
        <v>11546825000</v>
      </c>
      <c r="E28" s="7">
        <v>1476105000</v>
      </c>
      <c r="F28" s="7"/>
      <c r="G28" s="7"/>
      <c r="H28" s="7">
        <v>0</v>
      </c>
      <c r="I28" s="7">
        <v>0</v>
      </c>
      <c r="J28" s="7">
        <v>0</v>
      </c>
      <c r="K28" s="7">
        <v>0</v>
      </c>
      <c r="L28" s="7">
        <v>11194086000</v>
      </c>
      <c r="M28" s="7"/>
      <c r="N28" s="7">
        <v>0</v>
      </c>
      <c r="O28" s="7">
        <v>0</v>
      </c>
      <c r="P28" s="7"/>
      <c r="Q28" s="7"/>
      <c r="R28" s="7">
        <v>0</v>
      </c>
      <c r="S28" s="7">
        <v>1278348000</v>
      </c>
      <c r="T28" s="7">
        <v>5692000</v>
      </c>
      <c r="U28" s="7"/>
      <c r="V28" s="7">
        <v>0</v>
      </c>
      <c r="W28" s="7">
        <v>7772392000</v>
      </c>
      <c r="X28" s="7"/>
      <c r="Y28" s="7"/>
      <c r="Z28" s="7"/>
      <c r="AA28" s="7"/>
      <c r="AB28" s="7"/>
      <c r="AC28" s="7"/>
      <c r="AD28" s="7">
        <v>496405000</v>
      </c>
      <c r="AE28" s="7">
        <v>0</v>
      </c>
      <c r="AF28" s="7"/>
      <c r="AG28" s="7"/>
      <c r="AH28" s="7">
        <v>3800934000</v>
      </c>
      <c r="AI28" s="7">
        <v>0</v>
      </c>
      <c r="AJ28" s="7">
        <v>743934000</v>
      </c>
      <c r="AK28" s="7">
        <v>624267000</v>
      </c>
      <c r="AL28" s="16">
        <f t="shared" si="4"/>
        <v>24222708000</v>
      </c>
      <c r="AM28" s="16">
        <f t="shared" si="5"/>
        <v>14716280000</v>
      </c>
      <c r="AN28" s="16">
        <f t="shared" si="6"/>
        <v>9506428000</v>
      </c>
      <c r="AO28" s="19">
        <f>C28/(1+0.13)/VLOOKUP(A28,[1]选股结果!$A$2:$AX$3002,3,FALSE)</f>
        <v>0</v>
      </c>
      <c r="AP28" s="19">
        <f>(V28/(1+0.1)+AJ28)/(VLOOKUP(A28,[1]选股结果!$A$2:$AY$3002,51,FALSE))</f>
        <v>10.8727309929555</v>
      </c>
      <c r="AQ28" s="20"/>
      <c r="AR28" s="19">
        <f>AN28/VLOOKUP(A28,[1]选股结果!$A$2:$AX$3002,35,FALSE)</f>
        <v>2.54934965816224</v>
      </c>
      <c r="AS28" s="16">
        <f>(VLOOKUP(A28,[1]选股结果!$A$2:$AX$3002,7,FALSE)+VLOOKUP(A28,[1]选股结果!$A$2:$AX$3002,15,FALSE)+VLOOKUP(A28,[1]选股结果!$A$2:$AX$3002,16,FALSE)+VLOOKUP(A28,[1]选股结果!$A$2:$AX$3002,17,FALSE)+VLOOKUP(A28,[1]选股结果!$A$2:$AX$3002,18,FALSE))-(V28/(1+0.13)+AJ28)</f>
        <v>-675512000</v>
      </c>
      <c r="AT28" s="16">
        <f t="shared" si="3"/>
        <v>10181940000</v>
      </c>
      <c r="AU28" s="24">
        <f>AN28-VLOOKUP(A28,[2]选股结果!$A$2:$G$4900,7,FALSE)</f>
        <v>9508864000</v>
      </c>
    </row>
    <row r="29" spans="1:47">
      <c r="A29" s="6" t="s">
        <v>101</v>
      </c>
      <c r="B29" s="6" t="s">
        <v>102</v>
      </c>
      <c r="C29" s="7">
        <v>0</v>
      </c>
      <c r="D29" s="7">
        <v>0</v>
      </c>
      <c r="E29" s="7">
        <v>0</v>
      </c>
      <c r="F29" s="7"/>
      <c r="G29" s="7"/>
      <c r="H29" s="7">
        <v>0</v>
      </c>
      <c r="I29" s="7">
        <v>0</v>
      </c>
      <c r="J29" s="7">
        <v>0</v>
      </c>
      <c r="K29" s="7">
        <v>0</v>
      </c>
      <c r="L29" s="7">
        <v>2827131019.96</v>
      </c>
      <c r="M29" s="7"/>
      <c r="N29" s="7">
        <v>700000000</v>
      </c>
      <c r="O29" s="7">
        <v>8325957669.73</v>
      </c>
      <c r="P29" s="7"/>
      <c r="Q29" s="7"/>
      <c r="R29" s="7">
        <v>4418395330.81</v>
      </c>
      <c r="S29" s="7">
        <v>334910359.7</v>
      </c>
      <c r="T29" s="7">
        <v>3503821619.39</v>
      </c>
      <c r="U29" s="7"/>
      <c r="V29" s="7">
        <v>0</v>
      </c>
      <c r="W29" s="7">
        <v>0</v>
      </c>
      <c r="X29" s="7"/>
      <c r="Y29" s="7"/>
      <c r="Z29" s="7"/>
      <c r="AA29" s="7"/>
      <c r="AB29" s="7"/>
      <c r="AC29" s="7"/>
      <c r="AD29" s="7">
        <v>0</v>
      </c>
      <c r="AE29" s="7">
        <v>0</v>
      </c>
      <c r="AF29" s="7"/>
      <c r="AG29" s="14"/>
      <c r="AH29" s="7">
        <v>704355680.74</v>
      </c>
      <c r="AI29" s="7">
        <v>0</v>
      </c>
      <c r="AJ29" s="7">
        <v>1393631482.38</v>
      </c>
      <c r="AK29" s="7">
        <v>6133201175.11</v>
      </c>
      <c r="AL29" s="16">
        <f t="shared" si="4"/>
        <v>19775305639.89</v>
      </c>
      <c r="AM29" s="16">
        <f t="shared" si="5"/>
        <v>8566098697.93</v>
      </c>
      <c r="AN29" s="16">
        <f t="shared" si="6"/>
        <v>11209206941.96</v>
      </c>
      <c r="AO29" s="19">
        <f>C29/(1+0.13)/VLOOKUP(A29,[1]选股结果!$A$2:$AX$3002,3,FALSE)</f>
        <v>0</v>
      </c>
      <c r="AP29" s="19">
        <f>(V29/(1+0.1)+AJ29)/(VLOOKUP(A29,[1]选股结果!$A$2:$AY$3002,51,FALSE))</f>
        <v>67.1304701440575</v>
      </c>
      <c r="AQ29" s="20"/>
      <c r="AR29" s="19">
        <f>AN29/VLOOKUP(A29,[1]选股结果!$A$2:$AX$3002,35,FALSE)</f>
        <v>2.68335780826958</v>
      </c>
      <c r="AS29" s="16">
        <f>(VLOOKUP(A29,[1]选股结果!$A$2:$AX$3002,7,FALSE)+VLOOKUP(A29,[1]选股结果!$A$2:$AX$3002,15,FALSE)+VLOOKUP(A29,[1]选股结果!$A$2:$AX$3002,16,FALSE)+VLOOKUP(A29,[1]选股结果!$A$2:$AX$3002,17,FALSE)+VLOOKUP(A29,[1]选股结果!$A$2:$AX$3002,18,FALSE))-(V29/(1+0.13)+AJ29)</f>
        <v>-1372871438.85</v>
      </c>
      <c r="AT29" s="16">
        <f t="shared" si="3"/>
        <v>12582078380.81</v>
      </c>
      <c r="AU29" s="24">
        <f>AN29-VLOOKUP(A29,[2]选股结果!$A$2:$G$4900,7,FALSE)</f>
        <v>11206646758.07</v>
      </c>
    </row>
    <row r="30" spans="1:47">
      <c r="A30" s="6" t="s">
        <v>103</v>
      </c>
      <c r="B30" s="6" t="s">
        <v>104</v>
      </c>
      <c r="C30" s="7">
        <v>0</v>
      </c>
      <c r="D30" s="7">
        <v>6165921000</v>
      </c>
      <c r="E30" s="7">
        <v>-1112498000</v>
      </c>
      <c r="F30" s="7"/>
      <c r="G30" s="7"/>
      <c r="H30" s="7">
        <v>0</v>
      </c>
      <c r="I30" s="7">
        <v>0</v>
      </c>
      <c r="J30" s="7">
        <v>0</v>
      </c>
      <c r="K30" s="7">
        <v>0</v>
      </c>
      <c r="L30" s="7">
        <v>4748607000</v>
      </c>
      <c r="M30" s="7"/>
      <c r="N30" s="7">
        <v>0</v>
      </c>
      <c r="O30" s="7">
        <v>0</v>
      </c>
      <c r="P30" s="7"/>
      <c r="Q30" s="7"/>
      <c r="R30" s="7">
        <v>0</v>
      </c>
      <c r="S30" s="7">
        <v>238282000</v>
      </c>
      <c r="T30" s="7">
        <v>36911000</v>
      </c>
      <c r="U30" s="7"/>
      <c r="V30" s="7">
        <v>0</v>
      </c>
      <c r="W30" s="7">
        <v>11196433000</v>
      </c>
      <c r="X30" s="7"/>
      <c r="Y30" s="7"/>
      <c r="Z30" s="7"/>
      <c r="AA30" s="7"/>
      <c r="AB30" s="7"/>
      <c r="AC30" s="7"/>
      <c r="AD30" s="7">
        <v>-774701000</v>
      </c>
      <c r="AE30" s="7">
        <v>0</v>
      </c>
      <c r="AF30" s="7"/>
      <c r="AG30" s="7"/>
      <c r="AH30" s="7">
        <v>2152505000</v>
      </c>
      <c r="AI30" s="7">
        <v>0</v>
      </c>
      <c r="AJ30" s="7">
        <v>431378000</v>
      </c>
      <c r="AK30" s="7">
        <v>417703000</v>
      </c>
      <c r="AL30" s="16">
        <f t="shared" si="4"/>
        <v>9838941000</v>
      </c>
      <c r="AM30" s="16">
        <f t="shared" si="5"/>
        <v>13661600000</v>
      </c>
      <c r="AN30" s="16">
        <f t="shared" si="6"/>
        <v>-3822659000</v>
      </c>
      <c r="AO30" s="19">
        <f>C30/(1+0.13)/VLOOKUP(A30,[1]选股结果!$A$2:$AX$3002,3,FALSE)</f>
        <v>0</v>
      </c>
      <c r="AP30" s="19">
        <f>(V30/(1+0.1)+AJ30)/(VLOOKUP(A30,[1]选股结果!$A$2:$AY$3002,51,FALSE))</f>
        <v>18.6501513186338</v>
      </c>
      <c r="AQ30" s="20"/>
      <c r="AR30" s="19">
        <f>AN30/VLOOKUP(A30,[1]选股结果!$A$2:$AX$3002,35,FALSE)</f>
        <v>-2.12821717657316</v>
      </c>
      <c r="AS30" s="16">
        <f>(VLOOKUP(A30,[1]选股结果!$A$2:$AX$3002,7,FALSE)+VLOOKUP(A30,[1]选股结果!$A$2:$AX$3002,15,FALSE)+VLOOKUP(A30,[1]选股结果!$A$2:$AX$3002,16,FALSE)+VLOOKUP(A30,[1]选股结果!$A$2:$AX$3002,17,FALSE)+VLOOKUP(A30,[1]选股结果!$A$2:$AX$3002,18,FALSE))-(V30/(1+0.13)+AJ30)</f>
        <v>-408248000</v>
      </c>
      <c r="AT30" s="16">
        <f t="shared" si="3"/>
        <v>-3414411000</v>
      </c>
      <c r="AU30" s="24">
        <f>AN30-VLOOKUP(A30,[2]选股结果!$A$2:$G$4900,7,FALSE)</f>
        <v>-3822598000</v>
      </c>
    </row>
    <row r="31" spans="1:47">
      <c r="A31" s="6" t="s">
        <v>105</v>
      </c>
      <c r="B31" s="6" t="s">
        <v>106</v>
      </c>
      <c r="C31" s="7">
        <v>0</v>
      </c>
      <c r="D31" s="7">
        <v>5058182000</v>
      </c>
      <c r="E31" s="7">
        <v>134267000</v>
      </c>
      <c r="F31" s="7"/>
      <c r="G31" s="7"/>
      <c r="H31" s="7">
        <v>0</v>
      </c>
      <c r="I31" s="7">
        <v>0</v>
      </c>
      <c r="J31" s="7">
        <v>0</v>
      </c>
      <c r="K31" s="7">
        <v>0</v>
      </c>
      <c r="L31" s="7">
        <v>6647194000</v>
      </c>
      <c r="M31" s="7"/>
      <c r="N31" s="7">
        <v>0</v>
      </c>
      <c r="O31" s="7">
        <v>0</v>
      </c>
      <c r="P31" s="7"/>
      <c r="Q31" s="7"/>
      <c r="R31" s="7">
        <v>0</v>
      </c>
      <c r="S31" s="7">
        <v>632541000</v>
      </c>
      <c r="T31" s="7">
        <v>85795000</v>
      </c>
      <c r="U31" s="7"/>
      <c r="V31" s="7">
        <v>0</v>
      </c>
      <c r="W31" s="7">
        <v>17062654000</v>
      </c>
      <c r="X31" s="7"/>
      <c r="Y31" s="7"/>
      <c r="Z31" s="7"/>
      <c r="AA31" s="7"/>
      <c r="AB31" s="7"/>
      <c r="AC31" s="7"/>
      <c r="AD31" s="7">
        <v>0</v>
      </c>
      <c r="AE31" s="7">
        <v>0</v>
      </c>
      <c r="AF31" s="7"/>
      <c r="AG31" s="7"/>
      <c r="AH31" s="7">
        <v>2243265000</v>
      </c>
      <c r="AI31" s="7">
        <v>0</v>
      </c>
      <c r="AJ31" s="7">
        <v>712160000</v>
      </c>
      <c r="AK31" s="7">
        <v>467111000</v>
      </c>
      <c r="AL31" s="16">
        <f t="shared" si="4"/>
        <v>11925438000</v>
      </c>
      <c r="AM31" s="16">
        <f t="shared" si="5"/>
        <v>21117731000</v>
      </c>
      <c r="AN31" s="16">
        <f t="shared" si="6"/>
        <v>-9192293000</v>
      </c>
      <c r="AO31" s="19">
        <f>C31/(1+0.13)/VLOOKUP(A31,[1]选股结果!$A$2:$AX$3002,3,FALSE)</f>
        <v>0</v>
      </c>
      <c r="AP31" s="19">
        <f>(V31/(1+0.1)+AJ31)/(VLOOKUP(A31,[1]选股结果!$A$2:$AY$3002,51,FALSE))</f>
        <v>15.3997188885285</v>
      </c>
      <c r="AQ31" s="20"/>
      <c r="AR31" s="19">
        <f>AN31/VLOOKUP(A31,[1]选股结果!$A$2:$AX$3002,35,FALSE)</f>
        <v>-3.61832066777774</v>
      </c>
      <c r="AS31" s="16">
        <f>(VLOOKUP(A31,[1]选股结果!$A$2:$AX$3002,7,FALSE)+VLOOKUP(A31,[1]选股结果!$A$2:$AX$3002,15,FALSE)+VLOOKUP(A31,[1]选股结果!$A$2:$AX$3002,16,FALSE)+VLOOKUP(A31,[1]选股结果!$A$2:$AX$3002,17,FALSE)+VLOOKUP(A31,[1]选股结果!$A$2:$AX$3002,18,FALSE))-(V31/(1+0.13)+AJ31)</f>
        <v>-665915000</v>
      </c>
      <c r="AT31" s="16">
        <f t="shared" si="3"/>
        <v>-8526378000</v>
      </c>
      <c r="AU31" s="24">
        <f>AN31-VLOOKUP(A31,[2]选股结果!$A$2:$G$4900,7,FALSE)</f>
        <v>-9179340000</v>
      </c>
    </row>
    <row r="32" spans="1:47">
      <c r="A32" s="6" t="s">
        <v>107</v>
      </c>
      <c r="B32" s="6" t="s">
        <v>108</v>
      </c>
      <c r="C32" s="7">
        <v>1490220813.5</v>
      </c>
      <c r="D32" s="7">
        <v>338667437.83</v>
      </c>
      <c r="E32" s="7">
        <v>0</v>
      </c>
      <c r="F32" s="7"/>
      <c r="G32" s="7"/>
      <c r="H32" s="7">
        <v>0</v>
      </c>
      <c r="I32" s="7">
        <v>0</v>
      </c>
      <c r="J32" s="7">
        <v>0</v>
      </c>
      <c r="K32" s="7">
        <v>0</v>
      </c>
      <c r="L32" s="7">
        <v>24492509.7</v>
      </c>
      <c r="M32" s="7"/>
      <c r="N32" s="7">
        <v>0</v>
      </c>
      <c r="O32" s="7">
        <v>0</v>
      </c>
      <c r="P32" s="7"/>
      <c r="Q32" s="7"/>
      <c r="R32" s="7">
        <v>0</v>
      </c>
      <c r="S32" s="7">
        <v>103336893.09</v>
      </c>
      <c r="T32" s="7">
        <v>51749381.66</v>
      </c>
      <c r="U32" s="7"/>
      <c r="V32" s="7">
        <v>1558529872.26</v>
      </c>
      <c r="W32" s="7">
        <v>-242182320.13</v>
      </c>
      <c r="X32" s="7"/>
      <c r="Y32" s="7"/>
      <c r="Z32" s="7"/>
      <c r="AA32" s="7"/>
      <c r="AB32" s="7"/>
      <c r="AC32" s="7"/>
      <c r="AD32" s="7">
        <v>0</v>
      </c>
      <c r="AE32" s="7">
        <v>0</v>
      </c>
      <c r="AF32" s="7"/>
      <c r="AG32" s="7"/>
      <c r="AH32" s="7">
        <v>3511017.18</v>
      </c>
      <c r="AI32" s="7">
        <v>0</v>
      </c>
      <c r="AJ32" s="7">
        <v>236147907.22</v>
      </c>
      <c r="AK32" s="7">
        <v>140999366.51</v>
      </c>
      <c r="AL32" s="16">
        <f t="shared" si="4"/>
        <v>1905130142.69</v>
      </c>
      <c r="AM32" s="16">
        <f t="shared" si="5"/>
        <v>1800342736.13</v>
      </c>
      <c r="AN32" s="16">
        <f t="shared" si="6"/>
        <v>104787406.56</v>
      </c>
      <c r="AO32" s="19">
        <f>C32/(1+0.13)/VLOOKUP(A32,[1]选股结果!$A$2:$AX$3002,3,FALSE)</f>
        <v>1.14635368942242</v>
      </c>
      <c r="AP32" s="19">
        <f>(V32/(1+0.1)+AJ32)/(VLOOKUP(A32,[1]选股结果!$A$2:$AY$3002,51,FALSE))</f>
        <v>1.11130329798193</v>
      </c>
      <c r="AQ32" s="20"/>
      <c r="AR32" s="19">
        <f>AN32/VLOOKUP(A32,[1]选股结果!$A$2:$AX$3002,35,FALSE)</f>
        <v>-0.382123019633145</v>
      </c>
      <c r="AS32" s="16">
        <f>(VLOOKUP(A32,[1]选股结果!$A$2:$AX$3002,7,FALSE)+VLOOKUP(A32,[1]选股结果!$A$2:$AX$3002,15,FALSE)+VLOOKUP(A32,[1]选股结果!$A$2:$AX$3002,16,FALSE)+VLOOKUP(A32,[1]选股结果!$A$2:$AX$3002,17,FALSE)+VLOOKUP(A32,[1]选股结果!$A$2:$AX$3002,18,FALSE))-(V32/(1+0.13)+AJ32)</f>
        <v>-127941240.811327</v>
      </c>
      <c r="AT32" s="16">
        <f t="shared" si="3"/>
        <v>232728647.371327</v>
      </c>
      <c r="AU32" s="24">
        <f>AN32-VLOOKUP(A32,[2]选股结果!$A$2:$G$4900,7,FALSE)</f>
        <v>105168877.59</v>
      </c>
    </row>
    <row r="33" spans="1:47">
      <c r="A33" s="6" t="s">
        <v>109</v>
      </c>
      <c r="B33" s="6" t="s">
        <v>110</v>
      </c>
      <c r="C33" s="7">
        <v>0</v>
      </c>
      <c r="D33" s="7">
        <v>0</v>
      </c>
      <c r="E33" s="7">
        <v>0</v>
      </c>
      <c r="F33" s="7"/>
      <c r="G33" s="7"/>
      <c r="H33" s="7">
        <v>0</v>
      </c>
      <c r="I33" s="7">
        <v>0</v>
      </c>
      <c r="J33" s="7">
        <v>0</v>
      </c>
      <c r="K33" s="7">
        <v>0</v>
      </c>
      <c r="L33" s="7">
        <v>26355996776.1</v>
      </c>
      <c r="M33" s="7"/>
      <c r="N33" s="7">
        <v>2977175174.58</v>
      </c>
      <c r="O33" s="7">
        <v>33838668611.26</v>
      </c>
      <c r="P33" s="11">
        <v>3794346095.92</v>
      </c>
      <c r="Q33" s="7"/>
      <c r="R33" s="7">
        <v>18885023914.99</v>
      </c>
      <c r="S33" s="7">
        <v>6036259444.82</v>
      </c>
      <c r="T33" s="7">
        <v>25710770114.04</v>
      </c>
      <c r="U33" s="7"/>
      <c r="V33" s="7">
        <v>0</v>
      </c>
      <c r="W33" s="7">
        <v>0</v>
      </c>
      <c r="X33" s="7"/>
      <c r="Y33" s="7"/>
      <c r="Z33" s="7"/>
      <c r="AA33" s="7"/>
      <c r="AB33" s="7"/>
      <c r="AC33" s="7"/>
      <c r="AD33" s="7">
        <v>0</v>
      </c>
      <c r="AE33" s="7">
        <v>0</v>
      </c>
      <c r="AF33" s="7"/>
      <c r="AG33" s="11">
        <v>5293045209.68</v>
      </c>
      <c r="AH33" s="7">
        <v>6107210992.24</v>
      </c>
      <c r="AI33" s="7">
        <v>0</v>
      </c>
      <c r="AJ33" s="7">
        <v>6585482795.93</v>
      </c>
      <c r="AK33" s="7">
        <v>22927956075.82</v>
      </c>
      <c r="AL33" s="16">
        <f t="shared" si="4"/>
        <v>111561980686.89</v>
      </c>
      <c r="AM33" s="16">
        <f t="shared" si="5"/>
        <v>46949954518.49</v>
      </c>
      <c r="AN33" s="16">
        <f t="shared" si="6"/>
        <v>64612026168.4</v>
      </c>
      <c r="AO33" s="19">
        <f>C33/(1+0.13)/VLOOKUP(A33,[1]选股结果!$A$2:$AX$3002,3,FALSE)</f>
        <v>0</v>
      </c>
      <c r="AP33" s="19">
        <f>(V33/(1+0.1)+AJ33)/(VLOOKUP(A33,[1]选股结果!$A$2:$AY$3002,51,FALSE))</f>
        <v>30.389929042364</v>
      </c>
      <c r="AQ33" s="20"/>
      <c r="AR33" s="19">
        <f>AN33/VLOOKUP(A33,[1]选股结果!$A$2:$AX$3002,35,FALSE)</f>
        <v>1.5930365325747</v>
      </c>
      <c r="AS33" s="16">
        <f>(VLOOKUP(A33,[1]选股结果!$A$2:$AX$3002,7,FALSE)+VLOOKUP(A33,[1]选股结果!$A$2:$AX$3002,15,FALSE)+VLOOKUP(A33,[1]选股结果!$A$2:$AX$3002,16,FALSE)+VLOOKUP(A33,[1]选股结果!$A$2:$AX$3002,17,FALSE)+VLOOKUP(A33,[1]选股结果!$A$2:$AX$3002,18,FALSE))-(V33/(1+0.13)+AJ33)</f>
        <v>-6368783283.84</v>
      </c>
      <c r="AT33" s="16">
        <f t="shared" si="3"/>
        <v>70980809452.24</v>
      </c>
      <c r="AU33" s="24">
        <f>AN33-VLOOKUP(A33,[2]选股结果!$A$2:$G$4900,7,FALSE)</f>
        <v>64546444055.64</v>
      </c>
    </row>
    <row r="34" spans="1:47">
      <c r="A34" s="6" t="s">
        <v>111</v>
      </c>
      <c r="B34" s="6" t="s">
        <v>112</v>
      </c>
      <c r="C34" s="7">
        <v>0</v>
      </c>
      <c r="D34" s="7">
        <v>35746775000</v>
      </c>
      <c r="E34" s="7">
        <v>12124842000</v>
      </c>
      <c r="F34" s="7"/>
      <c r="G34" s="7"/>
      <c r="H34" s="7">
        <v>0</v>
      </c>
      <c r="I34" s="7">
        <v>0</v>
      </c>
      <c r="J34" s="7">
        <v>0</v>
      </c>
      <c r="K34" s="7">
        <v>0</v>
      </c>
      <c r="L34" s="7">
        <v>13185869000</v>
      </c>
      <c r="M34" s="7"/>
      <c r="N34" s="7">
        <v>0</v>
      </c>
      <c r="O34" s="7">
        <v>0</v>
      </c>
      <c r="P34" s="7"/>
      <c r="Q34" s="7"/>
      <c r="R34" s="7">
        <v>0</v>
      </c>
      <c r="S34" s="7">
        <v>1129457000</v>
      </c>
      <c r="T34" s="7">
        <v>1396993000</v>
      </c>
      <c r="U34" s="7"/>
      <c r="V34" s="7">
        <v>0</v>
      </c>
      <c r="W34" s="7">
        <v>41276563000</v>
      </c>
      <c r="X34" s="7"/>
      <c r="Y34" s="7"/>
      <c r="Z34" s="7"/>
      <c r="AA34" s="7"/>
      <c r="AB34" s="7"/>
      <c r="AC34" s="7"/>
      <c r="AD34" s="7">
        <v>658810000</v>
      </c>
      <c r="AE34" s="7">
        <v>0</v>
      </c>
      <c r="AF34" s="7"/>
      <c r="AG34" s="7"/>
      <c r="AH34" s="7">
        <v>4142027000</v>
      </c>
      <c r="AI34" s="7">
        <v>0</v>
      </c>
      <c r="AJ34" s="7">
        <v>1126418000</v>
      </c>
      <c r="AK34" s="7">
        <v>845112000</v>
      </c>
      <c r="AL34" s="16">
        <f t="shared" si="4"/>
        <v>62454479000</v>
      </c>
      <c r="AM34" s="16">
        <f t="shared" si="5"/>
        <v>49178387000</v>
      </c>
      <c r="AN34" s="16">
        <f t="shared" si="6"/>
        <v>13276092000</v>
      </c>
      <c r="AO34" s="19">
        <f>C34/(1+0.13)/VLOOKUP(A34,[1]选股结果!$A$2:$AX$3002,3,FALSE)</f>
        <v>0</v>
      </c>
      <c r="AP34" s="19">
        <f>(V34/(1+0.1)+AJ34)/(VLOOKUP(A34,[1]选股结果!$A$2:$AY$3002,51,FALSE))</f>
        <v>14.7217241289176</v>
      </c>
      <c r="AQ34" s="20"/>
      <c r="AR34" s="19">
        <f>AN34/VLOOKUP(A34,[1]选股结果!$A$2:$AX$3002,35,FALSE)</f>
        <v>2.66632845741636</v>
      </c>
      <c r="AS34" s="16">
        <f>(VLOOKUP(A34,[1]选股结果!$A$2:$AX$3002,7,FALSE)+VLOOKUP(A34,[1]选股结果!$A$2:$AX$3002,15,FALSE)+VLOOKUP(A34,[1]选股结果!$A$2:$AX$3002,16,FALSE)+VLOOKUP(A34,[1]选股结果!$A$2:$AX$3002,17,FALSE)+VLOOKUP(A34,[1]选股结果!$A$2:$AX$3002,18,FALSE))-(V34/(1+0.13)+AJ34)</f>
        <v>-1049904000</v>
      </c>
      <c r="AT34" s="16">
        <f t="shared" si="3"/>
        <v>14325996000</v>
      </c>
      <c r="AU34" s="24">
        <f>AN34-VLOOKUP(A34,[2]选股结果!$A$2:$G$4900,7,FALSE)</f>
        <v>13265426000</v>
      </c>
    </row>
    <row r="35" spans="1:47">
      <c r="A35" s="6" t="s">
        <v>113</v>
      </c>
      <c r="B35" s="6" t="s">
        <v>114</v>
      </c>
      <c r="C35" s="7">
        <v>91480193000</v>
      </c>
      <c r="D35" s="7">
        <v>0</v>
      </c>
      <c r="E35" s="7">
        <v>0</v>
      </c>
      <c r="F35" s="7"/>
      <c r="G35" s="7"/>
      <c r="H35" s="7">
        <v>424864000</v>
      </c>
      <c r="I35" s="7">
        <v>0</v>
      </c>
      <c r="J35" s="7">
        <v>0</v>
      </c>
      <c r="K35" s="7">
        <v>0</v>
      </c>
      <c r="L35" s="7">
        <v>555810000</v>
      </c>
      <c r="M35" s="7"/>
      <c r="N35" s="7">
        <v>0</v>
      </c>
      <c r="O35" s="7">
        <v>0</v>
      </c>
      <c r="P35" s="7"/>
      <c r="Q35" s="7"/>
      <c r="R35" s="7">
        <v>0</v>
      </c>
      <c r="S35" s="7">
        <v>4780459000</v>
      </c>
      <c r="T35" s="7">
        <v>1977456000</v>
      </c>
      <c r="U35" s="7"/>
      <c r="V35" s="7">
        <v>66039498000</v>
      </c>
      <c r="W35" s="7">
        <v>0</v>
      </c>
      <c r="X35" s="7"/>
      <c r="Y35" s="7"/>
      <c r="Z35" s="7"/>
      <c r="AA35" s="7"/>
      <c r="AB35" s="7"/>
      <c r="AC35" s="7"/>
      <c r="AD35" s="7">
        <v>0</v>
      </c>
      <c r="AE35" s="7">
        <v>0</v>
      </c>
      <c r="AF35" s="7"/>
      <c r="AG35" s="7"/>
      <c r="AH35" s="7">
        <v>211330000</v>
      </c>
      <c r="AI35" s="7">
        <v>0</v>
      </c>
      <c r="AJ35" s="7">
        <v>7358210000</v>
      </c>
      <c r="AK35" s="7">
        <v>7619032000</v>
      </c>
      <c r="AL35" s="16">
        <f t="shared" si="4"/>
        <v>94438323000</v>
      </c>
      <c r="AM35" s="16">
        <f t="shared" si="5"/>
        <v>86008529000</v>
      </c>
      <c r="AN35" s="16">
        <f t="shared" si="6"/>
        <v>8429794000</v>
      </c>
      <c r="AO35" s="19">
        <f>C35/(1+0.13)/VLOOKUP(A35,[1]选股结果!$A$2:$AX$3002,3,FALSE)</f>
        <v>0.922908866696674</v>
      </c>
      <c r="AP35" s="19">
        <f>(V35/(1+0.1)+AJ35)/(VLOOKUP(A35,[1]选股结果!$A$2:$AY$3002,51,FALSE))</f>
        <v>0.891867178702143</v>
      </c>
      <c r="AQ35" s="20"/>
      <c r="AR35" s="19">
        <f>AN35/VLOOKUP(A35,[1]选股结果!$A$2:$AX$3002,35,FALSE)</f>
        <v>0.747754110441812</v>
      </c>
      <c r="AS35" s="16">
        <f>(VLOOKUP(A35,[1]选股结果!$A$2:$AX$3002,7,FALSE)+VLOOKUP(A35,[1]选股结果!$A$2:$AX$3002,15,FALSE)+VLOOKUP(A35,[1]选股结果!$A$2:$AX$3002,16,FALSE)+VLOOKUP(A35,[1]选股结果!$A$2:$AX$3002,17,FALSE)+VLOOKUP(A35,[1]选股结果!$A$2:$AX$3002,18,FALSE))-(V35/(1+0.13)+AJ35)</f>
        <v>9764951371.68141</v>
      </c>
      <c r="AT35" s="16">
        <f t="shared" si="3"/>
        <v>-1335157371.68141</v>
      </c>
      <c r="AU35" s="24">
        <f>AN35-VLOOKUP(A35,[2]选股结果!$A$2:$G$4900,7,FALSE)</f>
        <v>8440050000</v>
      </c>
    </row>
    <row r="36" spans="1:47">
      <c r="A36" s="6" t="s">
        <v>115</v>
      </c>
      <c r="B36" s="6" t="s">
        <v>116</v>
      </c>
      <c r="C36" s="7">
        <v>66405064141.91</v>
      </c>
      <c r="D36" s="7">
        <v>0</v>
      </c>
      <c r="E36" s="7">
        <v>0</v>
      </c>
      <c r="F36" s="7"/>
      <c r="G36" s="7"/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/>
      <c r="N36" s="7">
        <v>0</v>
      </c>
      <c r="O36" s="7">
        <v>0</v>
      </c>
      <c r="P36" s="7"/>
      <c r="Q36" s="7"/>
      <c r="R36" s="7">
        <v>0</v>
      </c>
      <c r="S36" s="7">
        <v>480081778.55</v>
      </c>
      <c r="T36" s="7">
        <v>17599594411.93</v>
      </c>
      <c r="U36" s="7"/>
      <c r="V36" s="7">
        <v>66933400705.13</v>
      </c>
      <c r="W36" s="7">
        <v>122994324.03</v>
      </c>
      <c r="X36" s="7"/>
      <c r="Y36" s="7"/>
      <c r="Z36" s="7"/>
      <c r="AA36" s="7"/>
      <c r="AB36" s="7"/>
      <c r="AC36" s="7"/>
      <c r="AD36" s="7">
        <v>0</v>
      </c>
      <c r="AE36" s="7">
        <v>0</v>
      </c>
      <c r="AF36" s="7"/>
      <c r="AG36" s="7"/>
      <c r="AH36" s="7">
        <v>0</v>
      </c>
      <c r="AI36" s="7">
        <v>0</v>
      </c>
      <c r="AJ36" s="7">
        <v>659420819.31</v>
      </c>
      <c r="AK36" s="7">
        <v>15950503947.8</v>
      </c>
      <c r="AL36" s="16">
        <f t="shared" si="4"/>
        <v>84004658553.84</v>
      </c>
      <c r="AM36" s="16">
        <f t="shared" si="5"/>
        <v>84146401574.82</v>
      </c>
      <c r="AN36" s="16">
        <f t="shared" si="6"/>
        <v>-141743020.979996</v>
      </c>
      <c r="AO36" s="19">
        <f>C36/(1+0.13)/VLOOKUP(A36,[1]选股结果!$A$2:$AX$3002,3,FALSE)</f>
        <v>0.889827388622574</v>
      </c>
      <c r="AP36" s="19">
        <f>(V36/(1+0.1)+AJ36)/(VLOOKUP(A36,[1]选股结果!$A$2:$AY$3002,51,FALSE))</f>
        <v>0.947521215299856</v>
      </c>
      <c r="AQ36" s="20"/>
      <c r="AR36" s="19">
        <f>AN36/VLOOKUP(A36,[1]选股结果!$A$2:$AX$3002,35,FALSE)</f>
        <v>-0.44203694893322</v>
      </c>
      <c r="AS36" s="16">
        <f>(VLOOKUP(A36,[1]选股结果!$A$2:$AX$3002,7,FALSE)+VLOOKUP(A36,[1]选股结果!$A$2:$AX$3002,15,FALSE)+VLOOKUP(A36,[1]选股结果!$A$2:$AX$3002,16,FALSE)+VLOOKUP(A36,[1]选股结果!$A$2:$AX$3002,17,FALSE)+VLOOKUP(A36,[1]选股结果!$A$2:$AX$3002,18,FALSE))-(V36/(1+0.13)+AJ36)</f>
        <v>5022087788.89841</v>
      </c>
      <c r="AT36" s="16">
        <f t="shared" si="3"/>
        <v>-5163830809.87841</v>
      </c>
      <c r="AU36" s="24">
        <f>AN36-VLOOKUP(A36,[2]选股结果!$A$2:$G$4900,7,FALSE)</f>
        <v>-139266889.199996</v>
      </c>
    </row>
    <row r="37" spans="1:47">
      <c r="A37" s="6" t="s">
        <v>117</v>
      </c>
      <c r="B37" s="6" t="s">
        <v>118</v>
      </c>
      <c r="C37" s="7">
        <v>6427500889.18</v>
      </c>
      <c r="D37" s="7">
        <v>17307692.07</v>
      </c>
      <c r="E37" s="7">
        <v>0</v>
      </c>
      <c r="F37" s="7"/>
      <c r="G37" s="7"/>
      <c r="H37" s="7">
        <v>-299500000</v>
      </c>
      <c r="I37" s="7">
        <v>0</v>
      </c>
      <c r="J37" s="7">
        <v>0</v>
      </c>
      <c r="K37" s="7">
        <v>0</v>
      </c>
      <c r="L37" s="7">
        <v>84981476.18</v>
      </c>
      <c r="M37" s="7"/>
      <c r="N37" s="7">
        <v>0</v>
      </c>
      <c r="O37" s="7">
        <v>710000000</v>
      </c>
      <c r="P37" s="7"/>
      <c r="Q37" s="7"/>
      <c r="R37" s="7">
        <v>0</v>
      </c>
      <c r="S37" s="7">
        <v>116796238.14</v>
      </c>
      <c r="T37" s="7">
        <v>145474000.17</v>
      </c>
      <c r="U37" s="7"/>
      <c r="V37" s="7">
        <v>4662293668.34</v>
      </c>
      <c r="W37" s="7">
        <v>-14193370.37</v>
      </c>
      <c r="X37" s="7"/>
      <c r="Y37" s="7"/>
      <c r="Z37" s="7"/>
      <c r="AA37" s="7"/>
      <c r="AB37" s="7"/>
      <c r="AC37" s="7"/>
      <c r="AD37" s="7">
        <v>10896846.16</v>
      </c>
      <c r="AE37" s="7">
        <v>0</v>
      </c>
      <c r="AF37" s="7"/>
      <c r="AG37" s="7"/>
      <c r="AH37" s="7">
        <v>9128208.43</v>
      </c>
      <c r="AI37" s="7">
        <v>0</v>
      </c>
      <c r="AJ37" s="7">
        <v>712176191.6</v>
      </c>
      <c r="AK37" s="7">
        <v>220092427.8</v>
      </c>
      <c r="AL37" s="16">
        <f t="shared" si="4"/>
        <v>7085764057.6</v>
      </c>
      <c r="AM37" s="16">
        <f t="shared" si="5"/>
        <v>5717190210.1</v>
      </c>
      <c r="AN37" s="16">
        <f t="shared" si="6"/>
        <v>1368573847.5</v>
      </c>
      <c r="AO37" s="19">
        <f>C37/(1+0.13)/VLOOKUP(A37,[1]选股结果!$A$2:$AX$3002,3,FALSE)</f>
        <v>0.698683565020114</v>
      </c>
      <c r="AP37" s="19">
        <f>(V37/(1+0.1)+AJ37)/(VLOOKUP(A37,[1]选股结果!$A$2:$AY$3002,51,FALSE))</f>
        <v>0.665144234760239</v>
      </c>
      <c r="AQ37" s="20"/>
      <c r="AR37" s="19">
        <f>AN37/VLOOKUP(A37,[1]选股结果!$A$2:$AX$3002,35,FALSE)</f>
        <v>2.40353872164456</v>
      </c>
      <c r="AS37" s="16">
        <f>(VLOOKUP(A37,[1]选股结果!$A$2:$AX$3002,7,FALSE)+VLOOKUP(A37,[1]选股结果!$A$2:$AX$3002,15,FALSE)+VLOOKUP(A37,[1]选股结果!$A$2:$AX$3002,16,FALSE)+VLOOKUP(A37,[1]选股结果!$A$2:$AX$3002,17,FALSE)+VLOOKUP(A37,[1]选股结果!$A$2:$AX$3002,18,FALSE))-(V37/(1+0.13)+AJ37)</f>
        <v>2604834721.06911</v>
      </c>
      <c r="AT37" s="16">
        <f t="shared" si="3"/>
        <v>-1236260873.56912</v>
      </c>
      <c r="AU37" s="24">
        <f>AN37-VLOOKUP(A37,[2]选股结果!$A$2:$G$4900,7,FALSE)</f>
        <v>1373443635.49</v>
      </c>
    </row>
    <row r="38" spans="1:47">
      <c r="A38" s="6" t="s">
        <v>119</v>
      </c>
      <c r="B38" s="6" t="s">
        <v>120</v>
      </c>
      <c r="C38" s="7">
        <v>0</v>
      </c>
      <c r="D38" s="7">
        <v>20173063000</v>
      </c>
      <c r="E38" s="7">
        <v>466712000</v>
      </c>
      <c r="F38" s="7"/>
      <c r="G38" s="7"/>
      <c r="H38" s="7">
        <v>0</v>
      </c>
      <c r="I38" s="7">
        <v>0</v>
      </c>
      <c r="J38" s="7">
        <v>0</v>
      </c>
      <c r="K38" s="7">
        <v>0</v>
      </c>
      <c r="L38" s="7">
        <v>6269060000</v>
      </c>
      <c r="M38" s="7"/>
      <c r="N38" s="7">
        <v>0</v>
      </c>
      <c r="O38" s="7">
        <v>0</v>
      </c>
      <c r="P38" s="7"/>
      <c r="Q38" s="7"/>
      <c r="R38" s="7">
        <v>0</v>
      </c>
      <c r="S38" s="7">
        <v>506459000</v>
      </c>
      <c r="T38" s="7">
        <v>15644000</v>
      </c>
      <c r="U38" s="7"/>
      <c r="V38" s="7">
        <v>0</v>
      </c>
      <c r="W38" s="7">
        <v>16630347000</v>
      </c>
      <c r="X38" s="7"/>
      <c r="Y38" s="7"/>
      <c r="Z38" s="7"/>
      <c r="AA38" s="7"/>
      <c r="AB38" s="7"/>
      <c r="AC38" s="7"/>
      <c r="AD38" s="7">
        <v>-704955000</v>
      </c>
      <c r="AE38" s="7">
        <v>0</v>
      </c>
      <c r="AF38" s="7"/>
      <c r="AG38" s="7"/>
      <c r="AH38" s="7">
        <v>2229159000</v>
      </c>
      <c r="AI38" s="7">
        <v>0</v>
      </c>
      <c r="AJ38" s="7">
        <v>452293000</v>
      </c>
      <c r="AK38" s="7">
        <v>1017004000</v>
      </c>
      <c r="AL38" s="16">
        <f t="shared" si="4"/>
        <v>26924479000</v>
      </c>
      <c r="AM38" s="16">
        <f t="shared" si="5"/>
        <v>20130307000</v>
      </c>
      <c r="AN38" s="16">
        <f t="shared" si="6"/>
        <v>6794172000</v>
      </c>
      <c r="AO38" s="19">
        <f>C38/(1+0.13)/VLOOKUP(A38,[1]选股结果!$A$2:$AX$3002,3,FALSE)</f>
        <v>0</v>
      </c>
      <c r="AP38" s="19">
        <f>(V38/(1+0.1)+AJ38)/(VLOOKUP(A38,[1]选股结果!$A$2:$AY$3002,51,FALSE))</f>
        <v>16.591819515774</v>
      </c>
      <c r="AQ38" s="20"/>
      <c r="AR38" s="19">
        <f>AN38/VLOOKUP(A38,[1]选股结果!$A$2:$AX$3002,35,FALSE)</f>
        <v>2.70462493486414</v>
      </c>
      <c r="AS38" s="16">
        <f>(VLOOKUP(A38,[1]选股结果!$A$2:$AX$3002,7,FALSE)+VLOOKUP(A38,[1]选股结果!$A$2:$AX$3002,15,FALSE)+VLOOKUP(A38,[1]选股结果!$A$2:$AX$3002,16,FALSE)+VLOOKUP(A38,[1]选股结果!$A$2:$AX$3002,17,FALSE)+VLOOKUP(A38,[1]选股结果!$A$2:$AX$3002,18,FALSE))-(V38/(1+0.13)+AJ38)</f>
        <v>-425033000</v>
      </c>
      <c r="AT38" s="16">
        <f t="shared" si="3"/>
        <v>7219205000</v>
      </c>
      <c r="AU38" s="24">
        <f>AN38-VLOOKUP(A38,[2]选股结果!$A$2:$G$4900,7,FALSE)</f>
        <v>6794172000</v>
      </c>
    </row>
    <row r="39" spans="1:47">
      <c r="A39" s="6" t="s">
        <v>121</v>
      </c>
      <c r="B39" s="6" t="s">
        <v>122</v>
      </c>
      <c r="C39" s="7">
        <v>54782226057.79</v>
      </c>
      <c r="D39" s="7">
        <v>5363636.65</v>
      </c>
      <c r="E39" s="7">
        <v>0</v>
      </c>
      <c r="F39" s="7"/>
      <c r="G39" s="7"/>
      <c r="H39" s="7">
        <v>0</v>
      </c>
      <c r="I39" s="7">
        <v>0</v>
      </c>
      <c r="J39" s="7">
        <v>0</v>
      </c>
      <c r="K39" s="7">
        <v>0</v>
      </c>
      <c r="L39" s="7">
        <v>82829874.5</v>
      </c>
      <c r="M39" s="7"/>
      <c r="N39" s="7">
        <v>0</v>
      </c>
      <c r="O39" s="7">
        <v>0</v>
      </c>
      <c r="P39" s="7"/>
      <c r="Q39" s="7"/>
      <c r="R39" s="7">
        <v>0</v>
      </c>
      <c r="S39" s="7">
        <v>4711234717.38</v>
      </c>
      <c r="T39" s="7">
        <v>789772458.18</v>
      </c>
      <c r="U39" s="7"/>
      <c r="V39" s="7">
        <v>44256403575.57</v>
      </c>
      <c r="W39" s="7">
        <v>4329600</v>
      </c>
      <c r="X39" s="7"/>
      <c r="Y39" s="7"/>
      <c r="Z39" s="7"/>
      <c r="AA39" s="7"/>
      <c r="AB39" s="7"/>
      <c r="AC39" s="7"/>
      <c r="AD39" s="7">
        <v>0</v>
      </c>
      <c r="AE39" s="7">
        <v>0</v>
      </c>
      <c r="AF39" s="7"/>
      <c r="AG39" s="7"/>
      <c r="AH39" s="7">
        <v>22345010.71</v>
      </c>
      <c r="AI39" s="7">
        <v>0</v>
      </c>
      <c r="AJ39" s="7">
        <v>3436756125.83</v>
      </c>
      <c r="AK39" s="7">
        <v>928636689.86</v>
      </c>
      <c r="AL39" s="16">
        <f t="shared" si="4"/>
        <v>55660192027.12</v>
      </c>
      <c r="AM39" s="16">
        <f t="shared" si="5"/>
        <v>53359705719.35</v>
      </c>
      <c r="AN39" s="16">
        <f t="shared" si="6"/>
        <v>2300486307.77</v>
      </c>
      <c r="AO39" s="19">
        <f>C39/(1+0.13)/VLOOKUP(A39,[1]选股结果!$A$2:$AX$3002,3,FALSE)</f>
        <v>0.951366729217059</v>
      </c>
      <c r="AP39" s="19">
        <f>(V39/(1+0.1)+AJ39)/(VLOOKUP(A39,[1]选股结果!$A$2:$AY$3002,51,FALSE))</f>
        <v>0.9575485849137</v>
      </c>
      <c r="AQ39" s="20"/>
      <c r="AR39" s="19">
        <f>AN39/VLOOKUP(A39,[1]选股结果!$A$2:$AX$3002,35,FALSE)</f>
        <v>0.755428245041067</v>
      </c>
      <c r="AS39" s="16">
        <f>(VLOOKUP(A39,[1]选股结果!$A$2:$AX$3002,7,FALSE)+VLOOKUP(A39,[1]选股结果!$A$2:$AX$3002,15,FALSE)+VLOOKUP(A39,[1]选股结果!$A$2:$AX$3002,16,FALSE)+VLOOKUP(A39,[1]选股结果!$A$2:$AX$3002,17,FALSE)+VLOOKUP(A39,[1]选股结果!$A$2:$AX$3002,18,FALSE))-(V39/(1+0.13)+AJ39)</f>
        <v>3004169581.72636</v>
      </c>
      <c r="AT39" s="16">
        <f t="shared" si="3"/>
        <v>-703683273.95636</v>
      </c>
      <c r="AU39" s="24">
        <f>AN39-VLOOKUP(A39,[2]选股结果!$A$2:$G$4900,7,FALSE)</f>
        <v>2305595519.24</v>
      </c>
    </row>
    <row r="40" spans="1:47">
      <c r="A40" s="6" t="s">
        <v>123</v>
      </c>
      <c r="B40" s="6" t="s">
        <v>124</v>
      </c>
      <c r="C40" s="7">
        <v>477082606.47</v>
      </c>
      <c r="D40" s="7">
        <v>0</v>
      </c>
      <c r="E40" s="7">
        <v>0</v>
      </c>
      <c r="F40" s="7"/>
      <c r="G40" s="7"/>
      <c r="H40" s="7">
        <v>0</v>
      </c>
      <c r="I40" s="7">
        <v>0</v>
      </c>
      <c r="J40" s="7">
        <v>0</v>
      </c>
      <c r="K40" s="7">
        <v>0</v>
      </c>
      <c r="L40" s="7">
        <v>991228443.41</v>
      </c>
      <c r="M40" s="7"/>
      <c r="N40" s="7">
        <v>0</v>
      </c>
      <c r="O40" s="7">
        <v>-1240451693.55</v>
      </c>
      <c r="P40" s="7"/>
      <c r="Q40" s="7"/>
      <c r="R40" s="7">
        <v>0</v>
      </c>
      <c r="S40" s="7">
        <v>203611247.1</v>
      </c>
      <c r="T40" s="7">
        <v>534985299.55</v>
      </c>
      <c r="U40" s="7"/>
      <c r="V40" s="7">
        <v>792567966.04</v>
      </c>
      <c r="W40" s="7">
        <v>0</v>
      </c>
      <c r="X40" s="7"/>
      <c r="Y40" s="7"/>
      <c r="Z40" s="7"/>
      <c r="AA40" s="7"/>
      <c r="AB40" s="7"/>
      <c r="AC40" s="7"/>
      <c r="AD40" s="7">
        <v>0</v>
      </c>
      <c r="AE40" s="7">
        <v>0</v>
      </c>
      <c r="AF40" s="7"/>
      <c r="AG40" s="7"/>
      <c r="AH40" s="7">
        <v>147841424.62</v>
      </c>
      <c r="AI40" s="7">
        <v>0</v>
      </c>
      <c r="AJ40" s="7">
        <v>761338763.39</v>
      </c>
      <c r="AK40" s="7">
        <v>-1302212553.32</v>
      </c>
      <c r="AL40" s="16">
        <f t="shared" si="4"/>
        <v>762844655.88</v>
      </c>
      <c r="AM40" s="16">
        <f t="shared" si="5"/>
        <v>603146847.83</v>
      </c>
      <c r="AN40" s="16">
        <f t="shared" si="6"/>
        <v>159697808.05</v>
      </c>
      <c r="AO40" s="19">
        <f>C40/(1+0.13)/VLOOKUP(A40,[1]选股结果!$A$2:$AX$3002,3,FALSE)</f>
        <v>0.399568318063542</v>
      </c>
      <c r="AP40" s="19">
        <f>(V40/(1+0.1)+AJ40)/(VLOOKUP(A40,[1]选股结果!$A$2:$AY$3002,51,FALSE))</f>
        <v>0.88664931670982</v>
      </c>
      <c r="AQ40" s="20"/>
      <c r="AR40" s="19">
        <f>AN40/VLOOKUP(A40,[1]选股结果!$A$2:$AX$3002,35,FALSE)</f>
        <v>-0.449341843873171</v>
      </c>
      <c r="AS40" s="16">
        <f>(VLOOKUP(A40,[1]选股结果!$A$2:$AX$3002,7,FALSE)+VLOOKUP(A40,[1]选股结果!$A$2:$AX$3002,15,FALSE)+VLOOKUP(A40,[1]选股结果!$A$2:$AX$3002,16,FALSE)+VLOOKUP(A40,[1]选股结果!$A$2:$AX$3002,17,FALSE)+VLOOKUP(A40,[1]选股结果!$A$2:$AX$3002,18,FALSE))-(V40/(1+0.13)+AJ40)</f>
        <v>208571505.403628</v>
      </c>
      <c r="AT40" s="16">
        <f t="shared" si="3"/>
        <v>-48873697.353628</v>
      </c>
      <c r="AU40" s="24">
        <f>AN40-VLOOKUP(A40,[2]选股结果!$A$2:$G$4900,7,FALSE)</f>
        <v>159685983.39</v>
      </c>
    </row>
    <row r="41" spans="1:47">
      <c r="A41" s="6" t="s">
        <v>125</v>
      </c>
      <c r="B41" s="6" t="s">
        <v>126</v>
      </c>
      <c r="C41" s="7">
        <v>0</v>
      </c>
      <c r="D41" s="7">
        <v>7769993000</v>
      </c>
      <c r="E41" s="7">
        <v>9185459000</v>
      </c>
      <c r="F41" s="7"/>
      <c r="G41" s="7"/>
      <c r="H41" s="7">
        <v>4982792000</v>
      </c>
      <c r="I41" s="7">
        <v>0</v>
      </c>
      <c r="J41" s="7">
        <v>0</v>
      </c>
      <c r="K41" s="7">
        <v>0</v>
      </c>
      <c r="L41" s="7">
        <v>15145746000</v>
      </c>
      <c r="M41" s="7"/>
      <c r="N41" s="7">
        <v>0</v>
      </c>
      <c r="O41" s="7">
        <v>0</v>
      </c>
      <c r="P41" s="7"/>
      <c r="Q41" s="7"/>
      <c r="R41" s="7">
        <v>0</v>
      </c>
      <c r="S41" s="7">
        <v>2455560000</v>
      </c>
      <c r="T41" s="7">
        <v>1102183000</v>
      </c>
      <c r="U41" s="7"/>
      <c r="V41" s="7">
        <v>0</v>
      </c>
      <c r="W41" s="7">
        <v>34656805000</v>
      </c>
      <c r="X41" s="7"/>
      <c r="Y41" s="7"/>
      <c r="Z41" s="7"/>
      <c r="AA41" s="7"/>
      <c r="AB41" s="7"/>
      <c r="AC41" s="7"/>
      <c r="AD41" s="7">
        <v>0</v>
      </c>
      <c r="AE41" s="7">
        <v>0</v>
      </c>
      <c r="AF41" s="7"/>
      <c r="AG41" s="7"/>
      <c r="AH41" s="7">
        <v>8663671000</v>
      </c>
      <c r="AI41" s="7">
        <v>0</v>
      </c>
      <c r="AJ41" s="7">
        <v>1500603000</v>
      </c>
      <c r="AK41" s="7">
        <v>1885585000</v>
      </c>
      <c r="AL41" s="16">
        <f t="shared" si="4"/>
        <v>38186173000</v>
      </c>
      <c r="AM41" s="16">
        <f t="shared" si="5"/>
        <v>49162224000</v>
      </c>
      <c r="AN41" s="16">
        <f t="shared" si="6"/>
        <v>-10976051000</v>
      </c>
      <c r="AO41" s="19">
        <f>C41/(1+0.13)/VLOOKUP(A41,[1]选股结果!$A$2:$AX$3002,3,FALSE)</f>
        <v>0</v>
      </c>
      <c r="AP41" s="19">
        <f>(V41/(1+0.1)+AJ41)/(VLOOKUP(A41,[1]选股结果!$A$2:$AY$3002,51,FALSE))</f>
        <v>12.6005793937358</v>
      </c>
      <c r="AQ41" s="20"/>
      <c r="AR41" s="19">
        <f>AN41/VLOOKUP(A41,[1]选股结果!$A$2:$AX$3002,35,FALSE)</f>
        <v>-1.32621931621726</v>
      </c>
      <c r="AS41" s="16">
        <f>(VLOOKUP(A41,[1]选股结果!$A$2:$AX$3002,7,FALSE)+VLOOKUP(A41,[1]选股结果!$A$2:$AX$3002,15,FALSE)+VLOOKUP(A41,[1]选股结果!$A$2:$AX$3002,16,FALSE)+VLOOKUP(A41,[1]选股结果!$A$2:$AX$3002,17,FALSE)+VLOOKUP(A41,[1]选股结果!$A$2:$AX$3002,18,FALSE))-(V41/(1+0.13)+AJ41)</f>
        <v>-1381513000</v>
      </c>
      <c r="AT41" s="16">
        <f t="shared" si="3"/>
        <v>-9594538000</v>
      </c>
      <c r="AU41" s="24">
        <f>AN41-VLOOKUP(A41,[2]选股结果!$A$2:$G$4900,7,FALSE)</f>
        <v>-10969627000</v>
      </c>
    </row>
    <row r="42" spans="1:47">
      <c r="A42" s="6" t="s">
        <v>127</v>
      </c>
      <c r="B42" s="6" t="s">
        <v>128</v>
      </c>
      <c r="C42" s="7">
        <v>0</v>
      </c>
      <c r="D42" s="7">
        <v>115951832000</v>
      </c>
      <c r="E42" s="7">
        <v>0</v>
      </c>
      <c r="F42" s="7"/>
      <c r="G42" s="7"/>
      <c r="H42" s="7">
        <v>65236053000</v>
      </c>
      <c r="I42" s="7">
        <v>0</v>
      </c>
      <c r="J42" s="7">
        <v>0</v>
      </c>
      <c r="K42" s="7">
        <v>0</v>
      </c>
      <c r="L42" s="7">
        <v>56869337000</v>
      </c>
      <c r="M42" s="7"/>
      <c r="N42" s="7">
        <v>0</v>
      </c>
      <c r="O42" s="7">
        <v>0</v>
      </c>
      <c r="P42" s="7"/>
      <c r="Q42" s="7"/>
      <c r="R42" s="7">
        <v>0</v>
      </c>
      <c r="S42" s="7">
        <v>6061945000</v>
      </c>
      <c r="T42" s="7">
        <v>443592000</v>
      </c>
      <c r="U42" s="7"/>
      <c r="V42" s="7">
        <v>0</v>
      </c>
      <c r="W42" s="7">
        <v>109861633000</v>
      </c>
      <c r="X42" s="7"/>
      <c r="Y42" s="7"/>
      <c r="Z42" s="7"/>
      <c r="AA42" s="7"/>
      <c r="AB42" s="7"/>
      <c r="AC42" s="7"/>
      <c r="AD42" s="7">
        <v>6511547000</v>
      </c>
      <c r="AE42" s="7">
        <v>0</v>
      </c>
      <c r="AF42" s="7"/>
      <c r="AG42" s="7"/>
      <c r="AH42" s="7">
        <v>20935388000</v>
      </c>
      <c r="AI42" s="7">
        <v>0</v>
      </c>
      <c r="AJ42" s="7">
        <v>5407230000</v>
      </c>
      <c r="AK42" s="7">
        <v>7192519000</v>
      </c>
      <c r="AL42" s="16">
        <f t="shared" si="4"/>
        <v>238500814000</v>
      </c>
      <c r="AM42" s="16">
        <f t="shared" si="5"/>
        <v>155970262000</v>
      </c>
      <c r="AN42" s="16">
        <f t="shared" si="6"/>
        <v>82530552000</v>
      </c>
      <c r="AO42" s="19">
        <f>C42/(1+0.13)/VLOOKUP(A42,[1]选股结果!$A$2:$AX$3002,3,FALSE)</f>
        <v>0</v>
      </c>
      <c r="AP42" s="19">
        <f>(V42/(1+0.1)+AJ42)/(VLOOKUP(A42,[1]选股结果!$A$2:$AY$3002,51,FALSE))</f>
        <v>15.3684781959931</v>
      </c>
      <c r="AQ42" s="20"/>
      <c r="AR42" s="19">
        <f>AN42/VLOOKUP(A42,[1]选股结果!$A$2:$AX$3002,35,FALSE)</f>
        <v>3.25435430126902</v>
      </c>
      <c r="AS42" s="16">
        <f>(VLOOKUP(A42,[1]选股结果!$A$2:$AX$3002,7,FALSE)+VLOOKUP(A42,[1]选股结果!$A$2:$AX$3002,15,FALSE)+VLOOKUP(A42,[1]选股结果!$A$2:$AX$3002,16,FALSE)+VLOOKUP(A42,[1]选股结果!$A$2:$AX$3002,17,FALSE)+VLOOKUP(A42,[1]选股结果!$A$2:$AX$3002,18,FALSE))-(V42/(1+0.13)+AJ42)</f>
        <v>-5055391000</v>
      </c>
      <c r="AT42" s="16">
        <f t="shared" si="3"/>
        <v>87585943000</v>
      </c>
      <c r="AU42" s="24">
        <f>AN42-VLOOKUP(A42,[2]选股结果!$A$2:$G$4900,7,FALSE)</f>
        <v>82529807000</v>
      </c>
    </row>
    <row r="43" spans="1:47">
      <c r="A43" s="6" t="s">
        <v>129</v>
      </c>
      <c r="B43" s="6" t="s">
        <v>130</v>
      </c>
      <c r="C43" s="7">
        <v>0</v>
      </c>
      <c r="D43" s="7">
        <v>53457045000</v>
      </c>
      <c r="E43" s="7">
        <v>10202224000</v>
      </c>
      <c r="F43" s="7"/>
      <c r="G43" s="7"/>
      <c r="H43" s="7">
        <v>0</v>
      </c>
      <c r="I43" s="7">
        <v>0</v>
      </c>
      <c r="J43" s="7">
        <v>0</v>
      </c>
      <c r="K43" s="7">
        <v>0</v>
      </c>
      <c r="L43" s="7">
        <v>25925818000</v>
      </c>
      <c r="M43" s="7"/>
      <c r="N43" s="7">
        <v>0</v>
      </c>
      <c r="O43" s="7">
        <v>0</v>
      </c>
      <c r="P43" s="7"/>
      <c r="Q43" s="7"/>
      <c r="R43" s="7">
        <v>0</v>
      </c>
      <c r="S43" s="7">
        <v>2028097000</v>
      </c>
      <c r="T43" s="7">
        <v>5471759000</v>
      </c>
      <c r="U43" s="7"/>
      <c r="V43" s="7">
        <v>0</v>
      </c>
      <c r="W43" s="7">
        <v>63369749000</v>
      </c>
      <c r="X43" s="7"/>
      <c r="Y43" s="7"/>
      <c r="Z43" s="7"/>
      <c r="AA43" s="7"/>
      <c r="AB43" s="7"/>
      <c r="AC43" s="7"/>
      <c r="AD43" s="7">
        <v>0</v>
      </c>
      <c r="AE43" s="7">
        <v>0</v>
      </c>
      <c r="AF43" s="7"/>
      <c r="AG43" s="7"/>
      <c r="AH43" s="7">
        <v>12606725000</v>
      </c>
      <c r="AI43" s="7">
        <v>0</v>
      </c>
      <c r="AJ43" s="7">
        <v>3349473000</v>
      </c>
      <c r="AK43" s="7">
        <v>869332000</v>
      </c>
      <c r="AL43" s="16">
        <f t="shared" si="4"/>
        <v>95056846000</v>
      </c>
      <c r="AM43" s="16">
        <f t="shared" si="5"/>
        <v>82223376000</v>
      </c>
      <c r="AN43" s="16">
        <f t="shared" si="6"/>
        <v>12833470000</v>
      </c>
      <c r="AO43" s="19">
        <f>C43/(1+0.13)/VLOOKUP(A43,[1]选股结果!$A$2:$AX$3002,3,FALSE)</f>
        <v>0</v>
      </c>
      <c r="AP43" s="19">
        <f>(V43/(1+0.1)+AJ43)/(VLOOKUP(A43,[1]选股结果!$A$2:$AY$3002,51,FALSE))</f>
        <v>17.6095274646703</v>
      </c>
      <c r="AQ43" s="20"/>
      <c r="AR43" s="19">
        <f>AN43/VLOOKUP(A43,[1]选股结果!$A$2:$AX$3002,35,FALSE)</f>
        <v>0.838508563967014</v>
      </c>
      <c r="AS43" s="16">
        <f>(VLOOKUP(A43,[1]选股结果!$A$2:$AX$3002,7,FALSE)+VLOOKUP(A43,[1]选股结果!$A$2:$AX$3002,15,FALSE)+VLOOKUP(A43,[1]选股结果!$A$2:$AX$3002,16,FALSE)+VLOOKUP(A43,[1]选股结果!$A$2:$AX$3002,17,FALSE)+VLOOKUP(A43,[1]选股结果!$A$2:$AX$3002,18,FALSE))-(V43/(1+0.13)+AJ43)</f>
        <v>-3159265000</v>
      </c>
      <c r="AT43" s="16">
        <f t="shared" si="3"/>
        <v>15992735000</v>
      </c>
      <c r="AU43" s="24">
        <f>AN43-VLOOKUP(A43,[2]选股结果!$A$2:$G$4900,7,FALSE)</f>
        <v>12971776000</v>
      </c>
    </row>
    <row r="44" spans="1:47">
      <c r="A44" s="6" t="s">
        <v>131</v>
      </c>
      <c r="B44" s="6" t="s">
        <v>132</v>
      </c>
      <c r="C44" s="7">
        <v>0</v>
      </c>
      <c r="D44" s="7">
        <v>491421000000</v>
      </c>
      <c r="E44" s="7">
        <v>6057000000</v>
      </c>
      <c r="F44" s="7"/>
      <c r="G44" s="7"/>
      <c r="H44" s="7">
        <v>0</v>
      </c>
      <c r="I44" s="7">
        <v>0</v>
      </c>
      <c r="J44" s="7">
        <v>0</v>
      </c>
      <c r="K44" s="7">
        <v>0</v>
      </c>
      <c r="L44" s="7">
        <v>192395000000</v>
      </c>
      <c r="M44" s="7"/>
      <c r="N44" s="7">
        <v>0</v>
      </c>
      <c r="O44" s="7">
        <v>0</v>
      </c>
      <c r="P44" s="7"/>
      <c r="Q44" s="7"/>
      <c r="R44" s="7">
        <v>0</v>
      </c>
      <c r="S44" s="7">
        <v>23058000000</v>
      </c>
      <c r="T44" s="7">
        <v>21188000000</v>
      </c>
      <c r="U44" s="7"/>
      <c r="V44" s="7">
        <v>0</v>
      </c>
      <c r="W44" s="7">
        <v>223011000000</v>
      </c>
      <c r="X44" s="7"/>
      <c r="Y44" s="7"/>
      <c r="Z44" s="7"/>
      <c r="AA44" s="7"/>
      <c r="AB44" s="7"/>
      <c r="AC44" s="7"/>
      <c r="AD44" s="7">
        <v>0</v>
      </c>
      <c r="AE44" s="7">
        <v>0</v>
      </c>
      <c r="AF44" s="7"/>
      <c r="AG44" s="7"/>
      <c r="AH44" s="7">
        <v>87728000000</v>
      </c>
      <c r="AI44" s="7">
        <v>0</v>
      </c>
      <c r="AJ44" s="7">
        <v>21044000000</v>
      </c>
      <c r="AK44" s="7">
        <v>4643000000</v>
      </c>
      <c r="AL44" s="16">
        <f t="shared" si="4"/>
        <v>711061000000</v>
      </c>
      <c r="AM44" s="16">
        <f t="shared" si="5"/>
        <v>359484000000</v>
      </c>
      <c r="AN44" s="16">
        <f t="shared" si="6"/>
        <v>351577000000</v>
      </c>
      <c r="AO44" s="19">
        <f>C44/(1+0.13)/VLOOKUP(A44,[1]选股结果!$A$2:$AX$3002,3,FALSE)</f>
        <v>0</v>
      </c>
      <c r="AP44" s="19">
        <f>(V44/(1+0.1)+AJ44)/(VLOOKUP(A44,[1]选股结果!$A$2:$AY$3002,51,FALSE))</f>
        <v>15.0637079455977</v>
      </c>
      <c r="AQ44" s="20"/>
      <c r="AR44" s="19">
        <f>AN44/VLOOKUP(A44,[1]选股结果!$A$2:$AX$3002,35,FALSE)</f>
        <v>4.38517474492978</v>
      </c>
      <c r="AS44" s="16">
        <f>(VLOOKUP(A44,[1]选股结果!$A$2:$AX$3002,7,FALSE)+VLOOKUP(A44,[1]选股结果!$A$2:$AX$3002,15,FALSE)+VLOOKUP(A44,[1]选股结果!$A$2:$AX$3002,16,FALSE)+VLOOKUP(A44,[1]选股结果!$A$2:$AX$3002,17,FALSE)+VLOOKUP(A44,[1]选股结果!$A$2:$AX$3002,18,FALSE))-(V44/(1+0.13)+AJ44)</f>
        <v>-19647000000</v>
      </c>
      <c r="AT44" s="16">
        <f t="shared" si="3"/>
        <v>371224000000</v>
      </c>
      <c r="AU44" s="24">
        <f>AN44-VLOOKUP(A44,[2]选股结果!$A$2:$G$4900,7,FALSE)</f>
        <v>351577000000</v>
      </c>
    </row>
    <row r="45" spans="1:47">
      <c r="A45" s="6" t="s">
        <v>133</v>
      </c>
      <c r="B45" s="6" t="s">
        <v>134</v>
      </c>
      <c r="C45" s="7">
        <v>0</v>
      </c>
      <c r="D45" s="7">
        <v>655658000000</v>
      </c>
      <c r="E45" s="7">
        <v>0</v>
      </c>
      <c r="F45" s="7"/>
      <c r="G45" s="7"/>
      <c r="H45" s="7">
        <v>0</v>
      </c>
      <c r="I45" s="7">
        <v>0</v>
      </c>
      <c r="J45" s="7">
        <v>0</v>
      </c>
      <c r="K45" s="7">
        <v>0</v>
      </c>
      <c r="L45" s="7">
        <v>282643000000</v>
      </c>
      <c r="M45" s="7"/>
      <c r="N45" s="7">
        <v>0</v>
      </c>
      <c r="O45" s="7">
        <v>0</v>
      </c>
      <c r="P45" s="7"/>
      <c r="Q45" s="7"/>
      <c r="R45" s="7">
        <v>0</v>
      </c>
      <c r="S45" s="7">
        <v>28279000000</v>
      </c>
      <c r="T45" s="7">
        <v>11204000000</v>
      </c>
      <c r="U45" s="7"/>
      <c r="V45" s="7">
        <v>0</v>
      </c>
      <c r="W45" s="7">
        <v>662667000000</v>
      </c>
      <c r="X45" s="7"/>
      <c r="Y45" s="7"/>
      <c r="Z45" s="7"/>
      <c r="AA45" s="7"/>
      <c r="AB45" s="7"/>
      <c r="AC45" s="7"/>
      <c r="AD45" s="7">
        <v>39629000000</v>
      </c>
      <c r="AE45" s="7">
        <v>0</v>
      </c>
      <c r="AF45" s="7"/>
      <c r="AG45" s="7"/>
      <c r="AH45" s="7">
        <v>141722000000</v>
      </c>
      <c r="AI45" s="7">
        <v>0</v>
      </c>
      <c r="AJ45" s="7">
        <v>39144000000</v>
      </c>
      <c r="AK45" s="7">
        <v>90576000000</v>
      </c>
      <c r="AL45" s="16">
        <f t="shared" si="4"/>
        <v>949505000000</v>
      </c>
      <c r="AM45" s="16">
        <f t="shared" si="5"/>
        <v>1002017000000</v>
      </c>
      <c r="AN45" s="16">
        <f t="shared" si="6"/>
        <v>-52512000000</v>
      </c>
      <c r="AO45" s="19">
        <f>C45/(1+0.13)/VLOOKUP(A45,[1]选股结果!$A$2:$AX$3002,3,FALSE)</f>
        <v>0</v>
      </c>
      <c r="AP45" s="19">
        <f>(V45/(1+0.1)+AJ45)/(VLOOKUP(A45,[1]选股结果!$A$2:$AY$3002,51,FALSE))</f>
        <v>21.1018867924528</v>
      </c>
      <c r="AQ45" s="20"/>
      <c r="AR45" s="19">
        <f>AN45/VLOOKUP(A45,[1]选股结果!$A$2:$AX$3002,35,FALSE)</f>
        <v>-0.248247301813919</v>
      </c>
      <c r="AS45" s="16">
        <f>(VLOOKUP(A45,[1]选股结果!$A$2:$AX$3002,7,FALSE)+VLOOKUP(A45,[1]选股结果!$A$2:$AX$3002,15,FALSE)+VLOOKUP(A45,[1]选股结果!$A$2:$AX$3002,16,FALSE)+VLOOKUP(A45,[1]选股结果!$A$2:$AX$3002,17,FALSE)+VLOOKUP(A45,[1]选股结果!$A$2:$AX$3002,18,FALSE))-(V45/(1+0.13)+AJ45)</f>
        <v>-37289000000</v>
      </c>
      <c r="AT45" s="16">
        <f t="shared" si="3"/>
        <v>-15223000000</v>
      </c>
      <c r="AU45" s="24">
        <f>AN45-VLOOKUP(A45,[2]选股结果!$A$2:$G$4900,7,FALSE)</f>
        <v>-52508000000</v>
      </c>
    </row>
    <row r="46" spans="1:47">
      <c r="A46" s="6" t="s">
        <v>135</v>
      </c>
      <c r="B46" s="6" t="s">
        <v>136</v>
      </c>
      <c r="C46" s="7">
        <v>0</v>
      </c>
      <c r="D46" s="7">
        <v>31860649000</v>
      </c>
      <c r="E46" s="7">
        <v>5257424000</v>
      </c>
      <c r="F46" s="7"/>
      <c r="G46" s="7"/>
      <c r="H46" s="7">
        <v>7187490000</v>
      </c>
      <c r="I46" s="7">
        <v>0</v>
      </c>
      <c r="J46" s="7">
        <v>0</v>
      </c>
      <c r="K46" s="7">
        <v>0</v>
      </c>
      <c r="L46" s="7">
        <v>27438357000</v>
      </c>
      <c r="M46" s="7"/>
      <c r="N46" s="7">
        <v>0</v>
      </c>
      <c r="O46" s="7">
        <v>0</v>
      </c>
      <c r="P46" s="7"/>
      <c r="Q46" s="7"/>
      <c r="R46" s="7">
        <v>0</v>
      </c>
      <c r="S46" s="7">
        <v>3729289000</v>
      </c>
      <c r="T46" s="7">
        <v>930188000</v>
      </c>
      <c r="U46" s="7"/>
      <c r="V46" s="7">
        <v>0</v>
      </c>
      <c r="W46" s="7">
        <v>73970607000</v>
      </c>
      <c r="X46" s="7"/>
      <c r="Y46" s="7"/>
      <c r="Z46" s="7"/>
      <c r="AA46" s="7"/>
      <c r="AB46" s="7"/>
      <c r="AC46" s="7"/>
      <c r="AD46" s="7">
        <v>0</v>
      </c>
      <c r="AE46" s="7">
        <v>0</v>
      </c>
      <c r="AF46" s="7"/>
      <c r="AG46" s="7"/>
      <c r="AH46" s="7">
        <v>14538998000</v>
      </c>
      <c r="AI46" s="7">
        <v>0</v>
      </c>
      <c r="AJ46" s="7">
        <v>4227344000</v>
      </c>
      <c r="AK46" s="7">
        <v>946002000</v>
      </c>
      <c r="AL46" s="16">
        <f t="shared" si="4"/>
        <v>72674108000</v>
      </c>
      <c r="AM46" s="16">
        <f t="shared" si="5"/>
        <v>97412240000</v>
      </c>
      <c r="AN46" s="16">
        <f t="shared" si="6"/>
        <v>-24738132000</v>
      </c>
      <c r="AO46" s="19">
        <f>C46/(1+0.13)/VLOOKUP(A46,[1]选股结果!$A$2:$AX$3002,3,FALSE)</f>
        <v>0</v>
      </c>
      <c r="AP46" s="19">
        <f>(V46/(1+0.1)+AJ46)/(VLOOKUP(A46,[1]选股结果!$A$2:$AY$3002,51,FALSE))</f>
        <v>21.552576972688</v>
      </c>
      <c r="AQ46" s="20"/>
      <c r="AR46" s="19">
        <f>AN46/VLOOKUP(A46,[1]选股结果!$A$2:$AX$3002,35,FALSE)</f>
        <v>-1.54671094653853</v>
      </c>
      <c r="AS46" s="16">
        <f>(VLOOKUP(A46,[1]选股结果!$A$2:$AX$3002,7,FALSE)+VLOOKUP(A46,[1]选股结果!$A$2:$AX$3002,15,FALSE)+VLOOKUP(A46,[1]选股结果!$A$2:$AX$3002,16,FALSE)+VLOOKUP(A46,[1]选股结果!$A$2:$AX$3002,17,FALSE)+VLOOKUP(A46,[1]选股结果!$A$2:$AX$3002,18,FALSE))-(V46/(1+0.13)+AJ46)</f>
        <v>-4031203000</v>
      </c>
      <c r="AT46" s="16">
        <f t="shared" si="3"/>
        <v>-20706929000</v>
      </c>
      <c r="AU46" s="24">
        <f>AN46-VLOOKUP(A46,[2]选股结果!$A$2:$G$4900,7,FALSE)</f>
        <v>-24689814000</v>
      </c>
    </row>
    <row r="47" spans="1:47">
      <c r="A47" s="6" t="s">
        <v>137</v>
      </c>
      <c r="B47" s="6" t="s">
        <v>138</v>
      </c>
      <c r="C47" s="7">
        <v>0</v>
      </c>
      <c r="D47" s="7">
        <v>171473000000</v>
      </c>
      <c r="E47" s="7">
        <v>0</v>
      </c>
      <c r="F47" s="7"/>
      <c r="G47" s="7"/>
      <c r="H47" s="7">
        <v>0</v>
      </c>
      <c r="I47" s="7">
        <v>0</v>
      </c>
      <c r="J47" s="7">
        <v>0</v>
      </c>
      <c r="K47" s="7">
        <v>0</v>
      </c>
      <c r="L47" s="7">
        <v>267258000000</v>
      </c>
      <c r="M47" s="7"/>
      <c r="N47" s="7">
        <v>0</v>
      </c>
      <c r="O47" s="7">
        <v>0</v>
      </c>
      <c r="P47" s="7"/>
      <c r="Q47" s="7"/>
      <c r="R47" s="7">
        <v>0</v>
      </c>
      <c r="S47" s="7">
        <v>24586000000</v>
      </c>
      <c r="T47" s="7">
        <v>17613000000</v>
      </c>
      <c r="U47" s="7"/>
      <c r="V47" s="7">
        <v>0</v>
      </c>
      <c r="W47" s="7">
        <v>311341000000</v>
      </c>
      <c r="X47" s="7"/>
      <c r="Y47" s="7"/>
      <c r="Z47" s="7"/>
      <c r="AA47" s="7"/>
      <c r="AB47" s="7"/>
      <c r="AC47" s="7"/>
      <c r="AD47" s="7">
        <v>10938000000</v>
      </c>
      <c r="AE47" s="7">
        <v>0</v>
      </c>
      <c r="AF47" s="7"/>
      <c r="AG47" s="7"/>
      <c r="AH47" s="7">
        <v>90558000000</v>
      </c>
      <c r="AI47" s="7">
        <v>0</v>
      </c>
      <c r="AJ47" s="7">
        <v>24324000000</v>
      </c>
      <c r="AK47" s="7">
        <v>32394000000</v>
      </c>
      <c r="AL47" s="16">
        <f t="shared" si="4"/>
        <v>456344000000</v>
      </c>
      <c r="AM47" s="16">
        <f t="shared" si="5"/>
        <v>494141000000</v>
      </c>
      <c r="AN47" s="16">
        <f t="shared" si="6"/>
        <v>-37797000000</v>
      </c>
      <c r="AO47" s="19">
        <f>C47/(1+0.13)/VLOOKUP(A47,[1]选股结果!$A$2:$AX$3002,3,FALSE)</f>
        <v>0</v>
      </c>
      <c r="AP47" s="19">
        <f>(V47/(1+0.1)+AJ47)/(VLOOKUP(A47,[1]选股结果!$A$2:$AY$3002,51,FALSE))</f>
        <v>15.2215269086358</v>
      </c>
      <c r="AQ47" s="20"/>
      <c r="AR47" s="19">
        <f>AN47/VLOOKUP(A47,[1]选股结果!$A$2:$AX$3002,35,FALSE)</f>
        <v>-0.392794047346871</v>
      </c>
      <c r="AS47" s="16">
        <f>(VLOOKUP(A47,[1]选股结果!$A$2:$AX$3002,7,FALSE)+VLOOKUP(A47,[1]选股结果!$A$2:$AX$3002,15,FALSE)+VLOOKUP(A47,[1]选股结果!$A$2:$AX$3002,16,FALSE)+VLOOKUP(A47,[1]选股结果!$A$2:$AX$3002,17,FALSE)+VLOOKUP(A47,[1]选股结果!$A$2:$AX$3002,18,FALSE))-(V47/(1+0.13)+AJ47)</f>
        <v>-22726000000</v>
      </c>
      <c r="AT47" s="16">
        <f t="shared" si="3"/>
        <v>-15071000000</v>
      </c>
      <c r="AU47" s="24">
        <f>AN47-VLOOKUP(A47,[2]选股结果!$A$2:$G$4900,7,FALSE)</f>
        <v>-37784000000</v>
      </c>
    </row>
    <row r="48" spans="1:47">
      <c r="A48" s="6" t="s">
        <v>139</v>
      </c>
      <c r="B48" s="6" t="s">
        <v>140</v>
      </c>
      <c r="C48" s="7">
        <v>0</v>
      </c>
      <c r="D48" s="7">
        <v>1934265000000</v>
      </c>
      <c r="E48" s="7">
        <v>0</v>
      </c>
      <c r="F48" s="7"/>
      <c r="G48" s="7"/>
      <c r="H48" s="7">
        <v>0</v>
      </c>
      <c r="I48" s="7">
        <v>0</v>
      </c>
      <c r="J48" s="7">
        <v>0</v>
      </c>
      <c r="K48" s="7">
        <v>0</v>
      </c>
      <c r="L48" s="7">
        <v>659929000000</v>
      </c>
      <c r="M48" s="7"/>
      <c r="N48" s="7">
        <v>0</v>
      </c>
      <c r="O48" s="7">
        <v>0</v>
      </c>
      <c r="P48" s="7"/>
      <c r="Q48" s="7"/>
      <c r="R48" s="7">
        <v>0</v>
      </c>
      <c r="S48" s="7">
        <v>89193000000</v>
      </c>
      <c r="T48" s="7">
        <v>161015000000</v>
      </c>
      <c r="U48" s="7"/>
      <c r="V48" s="7">
        <v>0</v>
      </c>
      <c r="W48" s="7">
        <v>1772481000000</v>
      </c>
      <c r="X48" s="7"/>
      <c r="Y48" s="7"/>
      <c r="Z48" s="7"/>
      <c r="AA48" s="7"/>
      <c r="AB48" s="7"/>
      <c r="AC48" s="7"/>
      <c r="AD48" s="7">
        <v>0</v>
      </c>
      <c r="AE48" s="7">
        <v>0</v>
      </c>
      <c r="AF48" s="7"/>
      <c r="AG48" s="7"/>
      <c r="AH48" s="7">
        <v>276997000000</v>
      </c>
      <c r="AI48" s="7">
        <v>0</v>
      </c>
      <c r="AJ48" s="7">
        <v>102066000000</v>
      </c>
      <c r="AK48" s="7">
        <v>204273000000</v>
      </c>
      <c r="AL48" s="16">
        <f t="shared" si="4"/>
        <v>2755209000000</v>
      </c>
      <c r="AM48" s="16">
        <f t="shared" si="5"/>
        <v>2445010000000</v>
      </c>
      <c r="AN48" s="16">
        <f t="shared" si="6"/>
        <v>310199000000</v>
      </c>
      <c r="AO48" s="19">
        <f>C48/(1+0.13)/VLOOKUP(A48,[1]选股结果!$A$2:$AX$3002,3,FALSE)</f>
        <v>0</v>
      </c>
      <c r="AP48" s="19">
        <f>(V48/(1+0.1)+AJ48)/(VLOOKUP(A48,[1]选股结果!$A$2:$AY$3002,51,FALSE))</f>
        <v>21.8697235911721</v>
      </c>
      <c r="AQ48" s="20"/>
      <c r="AR48" s="19">
        <f>AN48/VLOOKUP(A48,[1]选股结果!$A$2:$AX$3002,35,FALSE)</f>
        <v>0.825054392059025</v>
      </c>
      <c r="AS48" s="16">
        <f>(VLOOKUP(A48,[1]选股结果!$A$2:$AX$3002,7,FALSE)+VLOOKUP(A48,[1]选股结果!$A$2:$AX$3002,15,FALSE)+VLOOKUP(A48,[1]选股结果!$A$2:$AX$3002,16,FALSE)+VLOOKUP(A48,[1]选股结果!$A$2:$AX$3002,17,FALSE)+VLOOKUP(A48,[1]选股结果!$A$2:$AX$3002,18,FALSE))-(V48/(1+0.13)+AJ48)</f>
        <v>-97399000000</v>
      </c>
      <c r="AT48" s="16">
        <f t="shared" si="3"/>
        <v>407598000000</v>
      </c>
      <c r="AU48" s="24">
        <f>AN48-VLOOKUP(A48,[2]选股结果!$A$2:$G$4900,7,FALSE)</f>
        <v>310199000000</v>
      </c>
    </row>
    <row r="49" spans="1:47">
      <c r="A49" s="6" t="s">
        <v>141</v>
      </c>
      <c r="B49" s="6" t="s">
        <v>142</v>
      </c>
      <c r="C49" s="7">
        <v>0</v>
      </c>
      <c r="D49" s="7">
        <v>1811275000000</v>
      </c>
      <c r="E49" s="7">
        <v>0</v>
      </c>
      <c r="F49" s="7"/>
      <c r="G49" s="7"/>
      <c r="H49" s="7">
        <v>0</v>
      </c>
      <c r="I49" s="7">
        <v>0</v>
      </c>
      <c r="J49" s="7">
        <v>0</v>
      </c>
      <c r="K49" s="7">
        <v>0</v>
      </c>
      <c r="L49" s="7">
        <v>750048000000</v>
      </c>
      <c r="M49" s="7"/>
      <c r="N49" s="7">
        <v>0</v>
      </c>
      <c r="O49" s="7">
        <v>0</v>
      </c>
      <c r="P49" s="7"/>
      <c r="Q49" s="7"/>
      <c r="R49" s="7">
        <v>0</v>
      </c>
      <c r="S49" s="7">
        <v>116113000000</v>
      </c>
      <c r="T49" s="7">
        <v>56603000000</v>
      </c>
      <c r="U49" s="7"/>
      <c r="V49" s="7">
        <v>0</v>
      </c>
      <c r="W49" s="7">
        <v>1733399000000</v>
      </c>
      <c r="X49" s="7"/>
      <c r="Y49" s="7"/>
      <c r="Z49" s="7"/>
      <c r="AA49" s="7"/>
      <c r="AB49" s="7"/>
      <c r="AC49" s="7"/>
      <c r="AD49" s="7">
        <v>0</v>
      </c>
      <c r="AE49" s="7">
        <v>0</v>
      </c>
      <c r="AF49" s="7"/>
      <c r="AG49" s="7"/>
      <c r="AH49" s="7">
        <v>284881000000</v>
      </c>
      <c r="AI49" s="7">
        <v>0</v>
      </c>
      <c r="AJ49" s="7">
        <v>80587000000</v>
      </c>
      <c r="AK49" s="7">
        <v>279817000000</v>
      </c>
      <c r="AL49" s="16">
        <f t="shared" si="4"/>
        <v>2617926000000</v>
      </c>
      <c r="AM49" s="16">
        <f t="shared" si="5"/>
        <v>2494797000000</v>
      </c>
      <c r="AN49" s="16">
        <f t="shared" si="6"/>
        <v>123129000000</v>
      </c>
      <c r="AO49" s="19">
        <f>C49/(1+0.13)/VLOOKUP(A49,[1]选股结果!$A$2:$AX$3002,3,FALSE)</f>
        <v>0</v>
      </c>
      <c r="AP49" s="19">
        <f>(V49/(1+0.1)+AJ49)/(VLOOKUP(A49,[1]选股结果!$A$2:$AY$3002,51,FALSE))</f>
        <v>15.1879004900113</v>
      </c>
      <c r="AQ49" s="20"/>
      <c r="AR49" s="19">
        <f>AN49/VLOOKUP(A49,[1]选股结果!$A$2:$AX$3002,35,FALSE)</f>
        <v>0.277195202117984</v>
      </c>
      <c r="AS49" s="16">
        <f>(VLOOKUP(A49,[1]选股结果!$A$2:$AX$3002,7,FALSE)+VLOOKUP(A49,[1]选股结果!$A$2:$AX$3002,15,FALSE)+VLOOKUP(A49,[1]选股结果!$A$2:$AX$3002,16,FALSE)+VLOOKUP(A49,[1]选股结果!$A$2:$AX$3002,17,FALSE)+VLOOKUP(A49,[1]选股结果!$A$2:$AX$3002,18,FALSE))-(V49/(1+0.13)+AJ49)</f>
        <v>-75281000000</v>
      </c>
      <c r="AT49" s="16">
        <f t="shared" si="3"/>
        <v>198410000000</v>
      </c>
      <c r="AU49" s="24">
        <f>AN49-VLOOKUP(A49,[2]选股结果!$A$2:$G$4900,7,FALSE)</f>
        <v>102965000000</v>
      </c>
    </row>
    <row r="50" spans="1:47">
      <c r="A50" s="6" t="s">
        <v>143</v>
      </c>
      <c r="B50" s="6" t="s">
        <v>144</v>
      </c>
      <c r="C50" s="7">
        <v>0</v>
      </c>
      <c r="D50" s="7">
        <v>2062278000000</v>
      </c>
      <c r="E50" s="7">
        <v>0</v>
      </c>
      <c r="F50" s="7"/>
      <c r="G50" s="7"/>
      <c r="H50" s="7">
        <v>0</v>
      </c>
      <c r="I50" s="7">
        <v>0</v>
      </c>
      <c r="J50" s="7">
        <v>0</v>
      </c>
      <c r="K50" s="7">
        <v>0</v>
      </c>
      <c r="L50" s="7">
        <v>816541000000</v>
      </c>
      <c r="M50" s="7"/>
      <c r="N50" s="7">
        <v>0</v>
      </c>
      <c r="O50" s="7">
        <v>0</v>
      </c>
      <c r="P50" s="7"/>
      <c r="Q50" s="7"/>
      <c r="R50" s="7">
        <v>0</v>
      </c>
      <c r="S50" s="7">
        <v>131687000000</v>
      </c>
      <c r="T50" s="7">
        <v>179183000000</v>
      </c>
      <c r="U50" s="7"/>
      <c r="V50" s="7">
        <v>0</v>
      </c>
      <c r="W50" s="7">
        <v>1887701000000</v>
      </c>
      <c r="X50" s="7"/>
      <c r="Y50" s="7"/>
      <c r="Z50" s="7"/>
      <c r="AA50" s="7"/>
      <c r="AB50" s="7"/>
      <c r="AC50" s="7"/>
      <c r="AD50" s="7">
        <v>62628000000</v>
      </c>
      <c r="AE50" s="7">
        <v>0</v>
      </c>
      <c r="AF50" s="7"/>
      <c r="AG50" s="7"/>
      <c r="AH50" s="7">
        <v>273786000000</v>
      </c>
      <c r="AI50" s="7">
        <v>0</v>
      </c>
      <c r="AJ50" s="7">
        <v>95379000000</v>
      </c>
      <c r="AK50" s="7">
        <v>48774000000</v>
      </c>
      <c r="AL50" s="16">
        <f t="shared" si="4"/>
        <v>3058002000000</v>
      </c>
      <c r="AM50" s="16">
        <f t="shared" si="5"/>
        <v>2499955000000</v>
      </c>
      <c r="AN50" s="16">
        <f t="shared" si="6"/>
        <v>558047000000</v>
      </c>
      <c r="AO50" s="19">
        <f>C50/(1+0.13)/VLOOKUP(A50,[1]选股结果!$A$2:$AX$3002,3,FALSE)</f>
        <v>0</v>
      </c>
      <c r="AP50" s="19">
        <f>(V50/(1+0.1)+AJ50)/(VLOOKUP(A50,[1]选股结果!$A$2:$AY$3002,51,FALSE))</f>
        <v>14.1511869436202</v>
      </c>
      <c r="AQ50" s="20"/>
      <c r="AR50" s="19">
        <f>AN50/VLOOKUP(A50,[1]选股结果!$A$2:$AX$3002,35,FALSE)</f>
        <v>1.11027394398563</v>
      </c>
      <c r="AS50" s="16">
        <f>(VLOOKUP(A50,[1]选股结果!$A$2:$AX$3002,7,FALSE)+VLOOKUP(A50,[1]选股结果!$A$2:$AX$3002,15,FALSE)+VLOOKUP(A50,[1]选股结果!$A$2:$AX$3002,16,FALSE)+VLOOKUP(A50,[1]选股结果!$A$2:$AX$3002,17,FALSE)+VLOOKUP(A50,[1]选股结果!$A$2:$AX$3002,18,FALSE))-(V50/(1+0.13)+AJ50)</f>
        <v>-88639000000</v>
      </c>
      <c r="AT50" s="16">
        <f t="shared" si="3"/>
        <v>646686000000</v>
      </c>
      <c r="AU50" s="24">
        <f>AN50-VLOOKUP(A50,[2]选股结果!$A$2:$G$4900,7,FALSE)</f>
        <v>537122000000</v>
      </c>
    </row>
    <row r="51" spans="1:47">
      <c r="A51" s="6" t="s">
        <v>145</v>
      </c>
      <c r="B51" s="6" t="s">
        <v>146</v>
      </c>
      <c r="C51" s="7">
        <v>0</v>
      </c>
      <c r="D51" s="7">
        <v>1683644000000</v>
      </c>
      <c r="E51" s="7">
        <v>44480000000</v>
      </c>
      <c r="F51" s="7"/>
      <c r="G51" s="7"/>
      <c r="H51" s="7">
        <v>102096000000</v>
      </c>
      <c r="I51" s="7">
        <v>0</v>
      </c>
      <c r="J51" s="7">
        <v>0</v>
      </c>
      <c r="K51" s="7">
        <v>0</v>
      </c>
      <c r="L51" s="7">
        <v>557845000000</v>
      </c>
      <c r="M51" s="7"/>
      <c r="N51" s="7">
        <v>0</v>
      </c>
      <c r="O51" s="7">
        <v>0</v>
      </c>
      <c r="P51" s="7"/>
      <c r="Q51" s="7"/>
      <c r="R51" s="7">
        <v>0</v>
      </c>
      <c r="S51" s="7">
        <v>75884000000</v>
      </c>
      <c r="T51" s="7">
        <v>113651000000</v>
      </c>
      <c r="U51" s="7"/>
      <c r="V51" s="7">
        <v>0</v>
      </c>
      <c r="W51" s="7">
        <v>1389061000000</v>
      </c>
      <c r="X51" s="7"/>
      <c r="Y51" s="7"/>
      <c r="Z51" s="7"/>
      <c r="AA51" s="7"/>
      <c r="AB51" s="7"/>
      <c r="AC51" s="7"/>
      <c r="AD51" s="7">
        <v>56510000000</v>
      </c>
      <c r="AE51" s="7">
        <v>0</v>
      </c>
      <c r="AF51" s="7"/>
      <c r="AG51" s="7"/>
      <c r="AH51" s="7">
        <v>212373000000</v>
      </c>
      <c r="AI51" s="7">
        <v>0</v>
      </c>
      <c r="AJ51" s="7">
        <v>72493000000</v>
      </c>
      <c r="AK51" s="7">
        <v>247726000000</v>
      </c>
      <c r="AL51" s="16">
        <f t="shared" si="4"/>
        <v>2501716000000</v>
      </c>
      <c r="AM51" s="16">
        <f t="shared" si="5"/>
        <v>2054047000000</v>
      </c>
      <c r="AN51" s="16">
        <f t="shared" si="6"/>
        <v>447669000000</v>
      </c>
      <c r="AO51" s="19">
        <f>C51/(1+0.13)/VLOOKUP(A51,[1]选股结果!$A$2:$AX$3002,3,FALSE)</f>
        <v>0</v>
      </c>
      <c r="AP51" s="19">
        <f>(V51/(1+0.1)+AJ51)/(VLOOKUP(A51,[1]选股结果!$A$2:$AY$3002,51,FALSE))</f>
        <v>16.4495121397776</v>
      </c>
      <c r="AQ51" s="20"/>
      <c r="AR51" s="19">
        <f>AN51/VLOOKUP(A51,[1]选股结果!$A$2:$AX$3002,35,FALSE)</f>
        <v>1.24793784688635</v>
      </c>
      <c r="AS51" s="16">
        <f>(VLOOKUP(A51,[1]选股结果!$A$2:$AX$3002,7,FALSE)+VLOOKUP(A51,[1]选股结果!$A$2:$AX$3002,15,FALSE)+VLOOKUP(A51,[1]选股结果!$A$2:$AX$3002,16,FALSE)+VLOOKUP(A51,[1]选股结果!$A$2:$AX$3002,17,FALSE)+VLOOKUP(A51,[1]选股结果!$A$2:$AX$3002,18,FALSE))-(V51/(1+0.13)+AJ51)</f>
        <v>-68086000000</v>
      </c>
      <c r="AT51" s="16">
        <f t="shared" si="3"/>
        <v>515755000000</v>
      </c>
      <c r="AU51" s="24">
        <f>AN51-VLOOKUP(A51,[2]选股结果!$A$2:$G$4900,7,FALSE)</f>
        <v>447669000000</v>
      </c>
    </row>
    <row r="52" spans="1:47">
      <c r="A52" s="6" t="s">
        <v>147</v>
      </c>
      <c r="B52" s="6" t="s">
        <v>148</v>
      </c>
      <c r="C52" s="7">
        <v>348389989194.38</v>
      </c>
      <c r="D52" s="7">
        <v>0</v>
      </c>
      <c r="E52" s="7">
        <v>0</v>
      </c>
      <c r="F52" s="7"/>
      <c r="G52" s="7"/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/>
      <c r="N52" s="7">
        <v>0</v>
      </c>
      <c r="O52" s="7">
        <v>0</v>
      </c>
      <c r="P52" s="7"/>
      <c r="Q52" s="7"/>
      <c r="R52" s="7">
        <v>0</v>
      </c>
      <c r="S52" s="7">
        <v>52246335378.76</v>
      </c>
      <c r="T52" s="7">
        <v>22258964771.53</v>
      </c>
      <c r="U52" s="7"/>
      <c r="V52" s="7">
        <v>267381940331.37</v>
      </c>
      <c r="W52" s="7">
        <v>0</v>
      </c>
      <c r="X52" s="7"/>
      <c r="Y52" s="7"/>
      <c r="Z52" s="7"/>
      <c r="AA52" s="7"/>
      <c r="AB52" s="7"/>
      <c r="AC52" s="7"/>
      <c r="AD52" s="7">
        <v>0</v>
      </c>
      <c r="AE52" s="7">
        <v>0</v>
      </c>
      <c r="AF52" s="7"/>
      <c r="AG52" s="7"/>
      <c r="AH52" s="7">
        <v>0</v>
      </c>
      <c r="AI52" s="7">
        <v>0</v>
      </c>
      <c r="AJ52" s="7">
        <v>15391884313.78</v>
      </c>
      <c r="AK52" s="7">
        <v>34409106904.69</v>
      </c>
      <c r="AL52" s="16">
        <f t="shared" si="4"/>
        <v>370648953965.91</v>
      </c>
      <c r="AM52" s="16">
        <f t="shared" si="5"/>
        <v>369429266928.6</v>
      </c>
      <c r="AN52" s="16">
        <f t="shared" si="6"/>
        <v>1219687037.31</v>
      </c>
      <c r="AO52" s="19">
        <f>C52/(1+0.13)/VLOOKUP(A52,[1]选股结果!$A$2:$AX$3002,3,FALSE)</f>
        <v>1.13563859850215</v>
      </c>
      <c r="AP52" s="19">
        <f>(V52/(1+0.1)+AJ52)/(VLOOKUP(A52,[1]选股结果!$A$2:$AY$3002,51,FALSE))</f>
        <v>1.0820849067417</v>
      </c>
      <c r="AQ52" s="20"/>
      <c r="AR52" s="19">
        <f>AN52/VLOOKUP(A52,[1]选股结果!$A$2:$AX$3002,35,FALSE)</f>
        <v>0.0495720091937223</v>
      </c>
      <c r="AS52" s="16">
        <f>(VLOOKUP(A52,[1]选股结果!$A$2:$AX$3002,7,FALSE)+VLOOKUP(A52,[1]选股结果!$A$2:$AX$3002,15,FALSE)+VLOOKUP(A52,[1]选股结果!$A$2:$AX$3002,16,FALSE)+VLOOKUP(A52,[1]选股结果!$A$2:$AX$3002,17,FALSE)+VLOOKUP(A52,[1]选股结果!$A$2:$AX$3002,18,FALSE))-(V52/(1+0.13)+AJ52)</f>
        <v>-13153463485.4758</v>
      </c>
      <c r="AT52" s="16">
        <f t="shared" si="3"/>
        <v>14373150522.7858</v>
      </c>
      <c r="AU52" s="24">
        <f>AN52-VLOOKUP(A52,[2]选股结果!$A$2:$G$4900,7,FALSE)</f>
        <v>1234958844.17</v>
      </c>
    </row>
    <row r="53" spans="1:47">
      <c r="A53" s="6" t="s">
        <v>149</v>
      </c>
      <c r="B53" s="6" t="s">
        <v>150</v>
      </c>
      <c r="C53" s="7">
        <v>108234159.22</v>
      </c>
      <c r="D53" s="7">
        <v>0</v>
      </c>
      <c r="E53" s="7">
        <v>0</v>
      </c>
      <c r="F53" s="7"/>
      <c r="G53" s="7"/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/>
      <c r="N53" s="7">
        <v>0</v>
      </c>
      <c r="O53" s="7">
        <v>0</v>
      </c>
      <c r="P53" s="7"/>
      <c r="Q53" s="7"/>
      <c r="R53" s="7">
        <v>0</v>
      </c>
      <c r="S53" s="7">
        <v>16406661.6</v>
      </c>
      <c r="T53" s="7">
        <v>7305000.78</v>
      </c>
      <c r="U53" s="7"/>
      <c r="V53" s="7">
        <v>73396387.28</v>
      </c>
      <c r="W53" s="7">
        <v>0</v>
      </c>
      <c r="X53" s="7"/>
      <c r="Y53" s="7"/>
      <c r="Z53" s="7"/>
      <c r="AA53" s="7"/>
      <c r="AB53" s="7"/>
      <c r="AC53" s="7"/>
      <c r="AD53" s="7">
        <v>0</v>
      </c>
      <c r="AE53" s="7">
        <v>0</v>
      </c>
      <c r="AF53" s="7"/>
      <c r="AG53" s="7"/>
      <c r="AH53" s="7">
        <v>0</v>
      </c>
      <c r="AI53" s="7">
        <v>0</v>
      </c>
      <c r="AJ53" s="7">
        <v>51813401.15</v>
      </c>
      <c r="AK53" s="7">
        <v>29741125.23</v>
      </c>
      <c r="AL53" s="16">
        <f t="shared" si="4"/>
        <v>115539160</v>
      </c>
      <c r="AM53" s="16">
        <f t="shared" si="5"/>
        <v>171357575.26</v>
      </c>
      <c r="AN53" s="16">
        <f t="shared" si="6"/>
        <v>-55818415.26</v>
      </c>
      <c r="AO53" s="19">
        <f>C53/(1+0.13)/VLOOKUP(A53,[1]选股结果!$A$2:$AX$3002,3,FALSE)</f>
        <v>0.576267092565684</v>
      </c>
      <c r="AP53" s="19">
        <f>(V53/(1+0.1)+AJ53)/(VLOOKUP(A53,[1]选股结果!$A$2:$AY$3002,51,FALSE))</f>
        <v>0.941111564585809</v>
      </c>
      <c r="AQ53" s="20"/>
      <c r="AR53" s="19">
        <f>AN53/VLOOKUP(A53,[1]选股结果!$A$2:$AX$3002,35,FALSE)</f>
        <v>-1.7516644104759</v>
      </c>
      <c r="AS53" s="16">
        <f>(VLOOKUP(A53,[1]选股结果!$A$2:$AX$3002,7,FALSE)+VLOOKUP(A53,[1]选股结果!$A$2:$AX$3002,15,FALSE)+VLOOKUP(A53,[1]选股结果!$A$2:$AX$3002,16,FALSE)+VLOOKUP(A53,[1]选股结果!$A$2:$AX$3002,17,FALSE)+VLOOKUP(A53,[1]选股结果!$A$2:$AX$3002,18,FALSE))-(V53/(1+0.13)+AJ53)</f>
        <v>9188706.33495575</v>
      </c>
      <c r="AT53" s="16">
        <f t="shared" si="3"/>
        <v>-65007121.5949557</v>
      </c>
      <c r="AU53" s="24">
        <f>AN53-VLOOKUP(A53,[2]选股结果!$A$2:$G$4900,7,FALSE)</f>
        <v>-55818415.26</v>
      </c>
    </row>
    <row r="54" spans="1:47">
      <c r="A54" s="6" t="s">
        <v>151</v>
      </c>
      <c r="B54" s="6" t="s">
        <v>152</v>
      </c>
      <c r="C54" s="7">
        <v>2594664115.95</v>
      </c>
      <c r="D54" s="7">
        <v>0</v>
      </c>
      <c r="E54" s="7">
        <v>0</v>
      </c>
      <c r="F54" s="7"/>
      <c r="G54" s="7"/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/>
      <c r="N54" s="7">
        <v>0</v>
      </c>
      <c r="O54" s="7">
        <v>0</v>
      </c>
      <c r="P54" s="7"/>
      <c r="Q54" s="7"/>
      <c r="R54" s="7">
        <v>0</v>
      </c>
      <c r="S54" s="7">
        <v>496397260.65</v>
      </c>
      <c r="T54" s="7">
        <v>18958902782.22</v>
      </c>
      <c r="U54" s="7"/>
      <c r="V54" s="7">
        <v>6894210781.78</v>
      </c>
      <c r="W54" s="7">
        <v>0</v>
      </c>
      <c r="X54" s="7"/>
      <c r="Y54" s="7"/>
      <c r="Z54" s="7"/>
      <c r="AA54" s="7"/>
      <c r="AB54" s="7"/>
      <c r="AC54" s="7"/>
      <c r="AD54" s="7">
        <v>0</v>
      </c>
      <c r="AE54" s="7">
        <v>0</v>
      </c>
      <c r="AF54" s="7"/>
      <c r="AG54" s="7"/>
      <c r="AH54" s="7">
        <v>0</v>
      </c>
      <c r="AI54" s="7">
        <v>0</v>
      </c>
      <c r="AJ54" s="7">
        <v>130554684.71</v>
      </c>
      <c r="AK54" s="7">
        <v>17717026794.02</v>
      </c>
      <c r="AL54" s="16">
        <f t="shared" si="4"/>
        <v>21553566898.17</v>
      </c>
      <c r="AM54" s="16">
        <f t="shared" si="5"/>
        <v>25238189521.16</v>
      </c>
      <c r="AN54" s="16">
        <f t="shared" si="6"/>
        <v>-3684622622.99</v>
      </c>
      <c r="AO54" s="19">
        <f>C54/(1+0.13)/VLOOKUP(A54,[1]选股结果!$A$2:$AX$3002,3,FALSE)</f>
        <v>0.997346920814299</v>
      </c>
      <c r="AP54" s="19">
        <f>(V54/(1+0.1)+AJ54)/(VLOOKUP(A54,[1]选股结果!$A$2:$AY$3002,51,FALSE))</f>
        <v>3.96733349598137</v>
      </c>
      <c r="AQ54" s="20"/>
      <c r="AR54" s="19">
        <f>AN54/VLOOKUP(A54,[1]选股结果!$A$2:$AX$3002,35,FALSE)</f>
        <v>-6.26428712442633</v>
      </c>
      <c r="AS54" s="16">
        <f>(VLOOKUP(A54,[1]选股结果!$A$2:$AX$3002,7,FALSE)+VLOOKUP(A54,[1]选股结果!$A$2:$AX$3002,15,FALSE)+VLOOKUP(A54,[1]选股结果!$A$2:$AX$3002,16,FALSE)+VLOOKUP(A54,[1]选股结果!$A$2:$AX$3002,17,FALSE)+VLOOKUP(A54,[1]选股结果!$A$2:$AX$3002,18,FALSE))-(V54/(1+0.13)+AJ54)</f>
        <v>-4618951302.53089</v>
      </c>
      <c r="AT54" s="16">
        <f t="shared" si="3"/>
        <v>934328679.540884</v>
      </c>
      <c r="AU54" s="24">
        <f>AN54-VLOOKUP(A54,[2]选股结果!$A$2:$G$4900,7,FALSE)</f>
        <v>-3684622622.99</v>
      </c>
    </row>
    <row r="55" spans="1:47">
      <c r="A55" s="6" t="s">
        <v>153</v>
      </c>
      <c r="B55" s="6" t="s">
        <v>154</v>
      </c>
      <c r="C55" s="7">
        <v>1634358859.63</v>
      </c>
      <c r="D55" s="7">
        <v>0</v>
      </c>
      <c r="E55" s="7">
        <v>0</v>
      </c>
      <c r="F55" s="7"/>
      <c r="G55" s="7"/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/>
      <c r="N55" s="7">
        <v>0</v>
      </c>
      <c r="O55" s="7">
        <v>0</v>
      </c>
      <c r="P55" s="7"/>
      <c r="Q55" s="7"/>
      <c r="R55" s="7">
        <v>0</v>
      </c>
      <c r="S55" s="7">
        <v>140891234.48</v>
      </c>
      <c r="T55" s="7">
        <v>184194481.19</v>
      </c>
      <c r="U55" s="7"/>
      <c r="V55" s="7">
        <v>1023839012.12</v>
      </c>
      <c r="W55" s="7">
        <v>0</v>
      </c>
      <c r="X55" s="7"/>
      <c r="Y55" s="7"/>
      <c r="Z55" s="7"/>
      <c r="AA55" s="7"/>
      <c r="AB55" s="7"/>
      <c r="AC55" s="7"/>
      <c r="AD55" s="7">
        <v>0</v>
      </c>
      <c r="AE55" s="7">
        <v>0</v>
      </c>
      <c r="AF55" s="7"/>
      <c r="AG55" s="7"/>
      <c r="AH55" s="7">
        <v>0</v>
      </c>
      <c r="AI55" s="7">
        <v>0</v>
      </c>
      <c r="AJ55" s="7">
        <v>415069396.74</v>
      </c>
      <c r="AK55" s="7">
        <v>356900558.41</v>
      </c>
      <c r="AL55" s="16">
        <f t="shared" si="4"/>
        <v>1818553340.82</v>
      </c>
      <c r="AM55" s="16">
        <f t="shared" si="5"/>
        <v>1936700201.75</v>
      </c>
      <c r="AN55" s="16">
        <f t="shared" si="6"/>
        <v>-118146860.93</v>
      </c>
      <c r="AO55" s="19">
        <f>C55/(1+0.13)/VLOOKUP(A55,[1]选股结果!$A$2:$AX$3002,3,FALSE)</f>
        <v>1.38694870906803</v>
      </c>
      <c r="AP55" s="19">
        <f>(V55/(1+0.1)+AJ55)/(VLOOKUP(A55,[1]选股结果!$A$2:$AY$3002,51,FALSE))</f>
        <v>1.120713933063</v>
      </c>
      <c r="AQ55" s="20"/>
      <c r="AR55" s="19">
        <f>AN55/VLOOKUP(A55,[1]选股结果!$A$2:$AX$3002,35,FALSE)</f>
        <v>0.854061903052699</v>
      </c>
      <c r="AS55" s="16">
        <f>(VLOOKUP(A55,[1]选股结果!$A$2:$AX$3002,7,FALSE)+VLOOKUP(A55,[1]选股结果!$A$2:$AX$3002,15,FALSE)+VLOOKUP(A55,[1]选股结果!$A$2:$AX$3002,16,FALSE)+VLOOKUP(A55,[1]选股结果!$A$2:$AX$3002,17,FALSE)+VLOOKUP(A55,[1]选股结果!$A$2:$AX$3002,18,FALSE))-(V55/(1+0.13)+AJ55)</f>
        <v>-120251268.085044</v>
      </c>
      <c r="AT55" s="16">
        <f t="shared" si="3"/>
        <v>2104407.15504408</v>
      </c>
      <c r="AU55" s="24">
        <f>AN55-VLOOKUP(A55,[2]选股结果!$A$2:$G$4900,7,FALSE)</f>
        <v>-118030955.31</v>
      </c>
    </row>
    <row r="56" spans="1:47">
      <c r="A56" s="6" t="s">
        <v>155</v>
      </c>
      <c r="B56" s="6" t="s">
        <v>156</v>
      </c>
      <c r="C56" s="7">
        <v>9684743048.05</v>
      </c>
      <c r="D56" s="7">
        <v>0</v>
      </c>
      <c r="E56" s="7">
        <v>0</v>
      </c>
      <c r="F56" s="7"/>
      <c r="G56" s="7"/>
      <c r="H56" s="7">
        <v>0</v>
      </c>
      <c r="I56" s="7">
        <v>0</v>
      </c>
      <c r="J56" s="7">
        <v>0</v>
      </c>
      <c r="K56" s="7">
        <v>0</v>
      </c>
      <c r="L56" s="7">
        <v>42339137.17</v>
      </c>
      <c r="M56" s="7"/>
      <c r="N56" s="7">
        <v>0</v>
      </c>
      <c r="O56" s="7">
        <v>0</v>
      </c>
      <c r="P56" s="7"/>
      <c r="Q56" s="7"/>
      <c r="R56" s="7">
        <v>0</v>
      </c>
      <c r="S56" s="7">
        <v>745308813.12</v>
      </c>
      <c r="T56" s="7">
        <v>916182420.91</v>
      </c>
      <c r="U56" s="7"/>
      <c r="V56" s="7">
        <v>7565413477.74</v>
      </c>
      <c r="W56" s="7">
        <v>0</v>
      </c>
      <c r="X56" s="7"/>
      <c r="Y56" s="7"/>
      <c r="Z56" s="7"/>
      <c r="AA56" s="7"/>
      <c r="AB56" s="7"/>
      <c r="AC56" s="7"/>
      <c r="AD56" s="7">
        <v>0</v>
      </c>
      <c r="AE56" s="7">
        <v>0</v>
      </c>
      <c r="AF56" s="7"/>
      <c r="AG56" s="7"/>
      <c r="AH56" s="7">
        <v>7339903.45</v>
      </c>
      <c r="AI56" s="7">
        <v>0</v>
      </c>
      <c r="AJ56" s="7">
        <v>1335759540.59</v>
      </c>
      <c r="AK56" s="7">
        <v>1275995467.7</v>
      </c>
      <c r="AL56" s="16">
        <f t="shared" si="4"/>
        <v>10643264606.13</v>
      </c>
      <c r="AM56" s="16">
        <f t="shared" si="5"/>
        <v>10929817202.6</v>
      </c>
      <c r="AN56" s="16">
        <f t="shared" si="6"/>
        <v>-286552596.470001</v>
      </c>
      <c r="AO56" s="19">
        <f>C56/(1+0.13)/VLOOKUP(A56,[1]选股结果!$A$2:$AX$3002,3,FALSE)</f>
        <v>0.704437133235406</v>
      </c>
      <c r="AP56" s="19">
        <f>(V56/(1+0.1)+AJ56)/(VLOOKUP(A56,[1]选股结果!$A$2:$AY$3002,51,FALSE))</f>
        <v>0.76455557834171</v>
      </c>
      <c r="AQ56" s="20"/>
      <c r="AR56" s="19">
        <f>AN56/VLOOKUP(A56,[1]选股结果!$A$2:$AX$3002,35,FALSE)</f>
        <v>-0.212210206099587</v>
      </c>
      <c r="AS56" s="16">
        <f>(VLOOKUP(A56,[1]选股结果!$A$2:$AX$3002,7,FALSE)+VLOOKUP(A56,[1]选股结果!$A$2:$AX$3002,15,FALSE)+VLOOKUP(A56,[1]选股结果!$A$2:$AX$3002,16,FALSE)+VLOOKUP(A56,[1]选股结果!$A$2:$AX$3002,17,FALSE)+VLOOKUP(A56,[1]选股结果!$A$2:$AX$3002,18,FALSE))-(V56/(1+0.13)+AJ56)</f>
        <v>2711906447.96885</v>
      </c>
      <c r="AT56" s="16">
        <f t="shared" si="3"/>
        <v>-2998459044.43885</v>
      </c>
      <c r="AU56" s="24">
        <f>AN56-VLOOKUP(A56,[2]选股结果!$A$2:$G$4900,7,FALSE)</f>
        <v>-286266517.210001</v>
      </c>
    </row>
    <row r="57" spans="1:47">
      <c r="A57" s="6" t="s">
        <v>157</v>
      </c>
      <c r="B57" s="6" t="s">
        <v>158</v>
      </c>
      <c r="C57" s="7">
        <v>589352640.41</v>
      </c>
      <c r="D57" s="7">
        <v>0</v>
      </c>
      <c r="E57" s="7">
        <v>0</v>
      </c>
      <c r="F57" s="7"/>
      <c r="G57" s="7"/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/>
      <c r="N57" s="7">
        <v>0</v>
      </c>
      <c r="O57" s="7">
        <v>0</v>
      </c>
      <c r="P57" s="7"/>
      <c r="Q57" s="7"/>
      <c r="R57" s="7">
        <v>0</v>
      </c>
      <c r="S57" s="7">
        <v>15389861.82</v>
      </c>
      <c r="T57" s="7">
        <v>100203075.73</v>
      </c>
      <c r="U57" s="7"/>
      <c r="V57" s="7">
        <v>599991227.95</v>
      </c>
      <c r="W57" s="7">
        <v>0</v>
      </c>
      <c r="X57" s="7"/>
      <c r="Y57" s="7"/>
      <c r="Z57" s="7"/>
      <c r="AA57" s="7"/>
      <c r="AB57" s="7"/>
      <c r="AC57" s="7"/>
      <c r="AD57" s="7">
        <v>0</v>
      </c>
      <c r="AE57" s="7">
        <v>0</v>
      </c>
      <c r="AF57" s="7"/>
      <c r="AG57" s="7"/>
      <c r="AH57" s="7">
        <v>0</v>
      </c>
      <c r="AI57" s="7">
        <v>0</v>
      </c>
      <c r="AJ57" s="7">
        <v>34567022.4</v>
      </c>
      <c r="AK57" s="7">
        <v>245903227.8</v>
      </c>
      <c r="AL57" s="16">
        <f t="shared" si="4"/>
        <v>689555716.14</v>
      </c>
      <c r="AM57" s="16">
        <f t="shared" si="5"/>
        <v>895851339.97</v>
      </c>
      <c r="AN57" s="16">
        <f t="shared" si="6"/>
        <v>-206295623.83</v>
      </c>
      <c r="AO57" s="19">
        <f>C57/(1+0.13)/VLOOKUP(A57,[1]选股结果!$A$2:$AX$3002,3,FALSE)</f>
        <v>0.49364776283431</v>
      </c>
      <c r="AP57" s="19">
        <f>(V57/(1+0.1)+AJ57)/(VLOOKUP(A57,[1]选股结果!$A$2:$AY$3002,51,FALSE))</f>
        <v>0.630842230990382</v>
      </c>
      <c r="AQ57" s="20"/>
      <c r="AR57" s="19">
        <f>AN57/VLOOKUP(A57,[1]选股结果!$A$2:$AX$3002,35,FALSE)</f>
        <v>-5.19798916525086</v>
      </c>
      <c r="AS57" s="16">
        <f>(VLOOKUP(A57,[1]选股结果!$A$2:$AX$3002,7,FALSE)+VLOOKUP(A57,[1]选股结果!$A$2:$AX$3002,15,FALSE)+VLOOKUP(A57,[1]选股结果!$A$2:$AX$3002,16,FALSE)+VLOOKUP(A57,[1]选股结果!$A$2:$AX$3002,17,FALSE)+VLOOKUP(A57,[1]选股结果!$A$2:$AX$3002,18,FALSE))-(V57/(1+0.13)+AJ57)</f>
        <v>353894627.348672</v>
      </c>
      <c r="AT57" s="16">
        <f t="shared" si="3"/>
        <v>-560190251.178673</v>
      </c>
      <c r="AU57" s="24">
        <f>AN57-VLOOKUP(A57,[2]选股结果!$A$2:$G$4900,7,FALSE)</f>
        <v>-206295623.83</v>
      </c>
    </row>
    <row r="58" spans="1:47">
      <c r="A58" s="6" t="s">
        <v>159</v>
      </c>
      <c r="B58" s="6" t="s">
        <v>160</v>
      </c>
      <c r="C58" s="7">
        <v>4042420125.09</v>
      </c>
      <c r="D58" s="7">
        <v>0</v>
      </c>
      <c r="E58" s="7">
        <v>0</v>
      </c>
      <c r="F58" s="7"/>
      <c r="G58" s="7"/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/>
      <c r="N58" s="7">
        <v>0</v>
      </c>
      <c r="O58" s="7">
        <v>0</v>
      </c>
      <c r="P58" s="7"/>
      <c r="Q58" s="7"/>
      <c r="R58" s="7">
        <v>0</v>
      </c>
      <c r="S58" s="7">
        <v>1263721854.47</v>
      </c>
      <c r="T58" s="7">
        <v>203438724.3</v>
      </c>
      <c r="U58" s="7"/>
      <c r="V58" s="7">
        <v>2887214350.83</v>
      </c>
      <c r="W58" s="7">
        <v>0</v>
      </c>
      <c r="X58" s="7"/>
      <c r="Y58" s="7"/>
      <c r="Z58" s="7"/>
      <c r="AA58" s="7"/>
      <c r="AB58" s="7"/>
      <c r="AC58" s="7"/>
      <c r="AD58" s="7">
        <v>0</v>
      </c>
      <c r="AE58" s="7">
        <v>0</v>
      </c>
      <c r="AF58" s="7"/>
      <c r="AG58" s="7"/>
      <c r="AH58" s="7">
        <v>0</v>
      </c>
      <c r="AI58" s="7">
        <v>0</v>
      </c>
      <c r="AJ58" s="7">
        <v>531706928.53</v>
      </c>
      <c r="AK58" s="7">
        <v>134165769.18</v>
      </c>
      <c r="AL58" s="16">
        <f t="shared" si="4"/>
        <v>4245858849.39</v>
      </c>
      <c r="AM58" s="16">
        <f t="shared" si="5"/>
        <v>4816808903.01</v>
      </c>
      <c r="AN58" s="16">
        <f t="shared" si="6"/>
        <v>-570950053.619999</v>
      </c>
      <c r="AO58" s="19">
        <f>C58/(1+0.13)/VLOOKUP(A58,[1]选股结果!$A$2:$AX$3002,3,FALSE)</f>
        <v>1.12442980136231</v>
      </c>
      <c r="AP58" s="19">
        <f>(V58/(1+0.1)+AJ58)/(VLOOKUP(A58,[1]选股结果!$A$2:$AY$3002,51,FALSE))</f>
        <v>1.42415252877445</v>
      </c>
      <c r="AQ58" s="20"/>
      <c r="AR58" s="19">
        <f>AN58/VLOOKUP(A58,[1]选股结果!$A$2:$AX$3002,35,FALSE)</f>
        <v>-0.752404226351772</v>
      </c>
      <c r="AS58" s="16">
        <f>(VLOOKUP(A58,[1]选股结果!$A$2:$AX$3002,7,FALSE)+VLOOKUP(A58,[1]选股结果!$A$2:$AX$3002,15,FALSE)+VLOOKUP(A58,[1]选股结果!$A$2:$AX$3002,16,FALSE)+VLOOKUP(A58,[1]选股结果!$A$2:$AX$3002,17,FALSE)+VLOOKUP(A58,[1]选股结果!$A$2:$AX$3002,18,FALSE))-(V58/(1+0.13)+AJ58)</f>
        <v>-870395064.757169</v>
      </c>
      <c r="AT58" s="16">
        <f t="shared" si="3"/>
        <v>299445011.13717</v>
      </c>
      <c r="AU58" s="24">
        <f>AN58-VLOOKUP(A58,[2]选股结果!$A$2:$G$4900,7,FALSE)</f>
        <v>-570950053.619999</v>
      </c>
    </row>
    <row r="59" spans="1:47">
      <c r="A59" s="6" t="s">
        <v>161</v>
      </c>
      <c r="B59" s="6" t="s">
        <v>162</v>
      </c>
      <c r="C59" s="7">
        <v>11135251168</v>
      </c>
      <c r="D59" s="7">
        <v>0</v>
      </c>
      <c r="E59" s="7">
        <v>0</v>
      </c>
      <c r="F59" s="7"/>
      <c r="G59" s="7"/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/>
      <c r="N59" s="7">
        <v>0</v>
      </c>
      <c r="O59" s="7">
        <v>0</v>
      </c>
      <c r="P59" s="7"/>
      <c r="Q59" s="7"/>
      <c r="R59" s="7">
        <v>0</v>
      </c>
      <c r="S59" s="7">
        <v>971119640</v>
      </c>
      <c r="T59" s="7">
        <v>221571516</v>
      </c>
      <c r="U59" s="7"/>
      <c r="V59" s="7">
        <v>6134735322</v>
      </c>
      <c r="W59" s="7">
        <v>0</v>
      </c>
      <c r="X59" s="7"/>
      <c r="Y59" s="7"/>
      <c r="Z59" s="7"/>
      <c r="AA59" s="7"/>
      <c r="AB59" s="7"/>
      <c r="AC59" s="7"/>
      <c r="AD59" s="7">
        <v>0</v>
      </c>
      <c r="AE59" s="7">
        <v>0</v>
      </c>
      <c r="AF59" s="7"/>
      <c r="AG59" s="7"/>
      <c r="AH59" s="7">
        <v>0</v>
      </c>
      <c r="AI59" s="7">
        <v>0</v>
      </c>
      <c r="AJ59" s="7">
        <v>1268412819</v>
      </c>
      <c r="AK59" s="7">
        <v>391208862</v>
      </c>
      <c r="AL59" s="16">
        <f t="shared" si="4"/>
        <v>11356822684</v>
      </c>
      <c r="AM59" s="16">
        <f t="shared" si="5"/>
        <v>8765476643</v>
      </c>
      <c r="AN59" s="16">
        <f t="shared" si="6"/>
        <v>2591346041</v>
      </c>
      <c r="AO59" s="19">
        <f>C59/(1+0.13)/VLOOKUP(A59,[1]选股结果!$A$2:$AX$3002,3,FALSE)</f>
        <v>0.961682374341114</v>
      </c>
      <c r="AP59" s="19">
        <f>(V59/(1+0.1)+AJ59)/(VLOOKUP(A59,[1]选股结果!$A$2:$AY$3002,51,FALSE))</f>
        <v>0.900324185497114</v>
      </c>
      <c r="AQ59" s="20"/>
      <c r="AR59" s="19">
        <f>AN59/VLOOKUP(A59,[1]选股结果!$A$2:$AX$3002,35,FALSE)</f>
        <v>1.75280398047359</v>
      </c>
      <c r="AS59" s="16">
        <f>(VLOOKUP(A59,[1]选股结果!$A$2:$AX$3002,7,FALSE)+VLOOKUP(A59,[1]选股结果!$A$2:$AX$3002,15,FALSE)+VLOOKUP(A59,[1]选股结果!$A$2:$AX$3002,16,FALSE)+VLOOKUP(A59,[1]选股结果!$A$2:$AX$3002,17,FALSE)+VLOOKUP(A59,[1]选股结果!$A$2:$AX$3002,18,FALSE))-(V59/(1+0.13)+AJ59)</f>
        <v>905929032.495575</v>
      </c>
      <c r="AT59" s="16">
        <f t="shared" si="3"/>
        <v>1685417008.50443</v>
      </c>
      <c r="AU59" s="24">
        <f>AN59-VLOOKUP(A59,[2]选股结果!$A$2:$G$4900,7,FALSE)</f>
        <v>2589573870</v>
      </c>
    </row>
    <row r="60" spans="1:47">
      <c r="A60" s="6" t="s">
        <v>163</v>
      </c>
      <c r="B60" s="6" t="s">
        <v>164</v>
      </c>
      <c r="C60" s="7">
        <v>434214219.93</v>
      </c>
      <c r="D60" s="7">
        <v>0</v>
      </c>
      <c r="E60" s="7">
        <v>0</v>
      </c>
      <c r="F60" s="7"/>
      <c r="G60" s="7"/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/>
      <c r="N60" s="7">
        <v>0</v>
      </c>
      <c r="O60" s="7">
        <v>0</v>
      </c>
      <c r="P60" s="7"/>
      <c r="Q60" s="7"/>
      <c r="R60" s="7">
        <v>0</v>
      </c>
      <c r="S60" s="7">
        <v>53093464.53</v>
      </c>
      <c r="T60" s="7">
        <v>19383204.82</v>
      </c>
      <c r="U60" s="7"/>
      <c r="V60" s="7">
        <v>399318705.94</v>
      </c>
      <c r="W60" s="7">
        <v>0</v>
      </c>
      <c r="X60" s="7"/>
      <c r="Y60" s="7"/>
      <c r="Z60" s="7"/>
      <c r="AA60" s="7"/>
      <c r="AB60" s="7"/>
      <c r="AC60" s="7"/>
      <c r="AD60" s="7">
        <v>0</v>
      </c>
      <c r="AE60" s="7">
        <v>0</v>
      </c>
      <c r="AF60" s="7"/>
      <c r="AG60" s="7"/>
      <c r="AH60" s="7">
        <v>0</v>
      </c>
      <c r="AI60" s="7">
        <v>0</v>
      </c>
      <c r="AJ60" s="7">
        <v>40602617.63</v>
      </c>
      <c r="AK60" s="7">
        <v>20709551.6</v>
      </c>
      <c r="AL60" s="16">
        <f t="shared" ref="AL60:AL123" si="7">C60+D60+E60+F60+G60+H60+I60+J60+K60+L60+M60+N60+O60+P60+Q60+R60+T60+U60</f>
        <v>453597424.75</v>
      </c>
      <c r="AM60" s="16">
        <f t="shared" ref="AM60:AM123" si="8">V60+W60+X60+Y60+Z60+AA60+AB60+AC60+AD60+AE60+AF60+AG60+AH60+AI60+AJ60+AK60+S60</f>
        <v>513724339.7</v>
      </c>
      <c r="AN60" s="16">
        <f t="shared" ref="AN60:AN123" si="9">AL60-AM60</f>
        <v>-60126914.95</v>
      </c>
      <c r="AO60" s="19">
        <f>C60/(1+0.13)/VLOOKUP(A60,[1]选股结果!$A$2:$AX$3002,3,FALSE)</f>
        <v>15.7836519276359</v>
      </c>
      <c r="AP60" s="19">
        <f>(V60/(1+0.1)+AJ60)/(VLOOKUP(A60,[1]选股结果!$A$2:$AY$3002,51,FALSE))</f>
        <v>5.4372578592892</v>
      </c>
      <c r="AQ60" s="20"/>
      <c r="AR60" s="19">
        <f>AN60/VLOOKUP(A60,[1]选股结果!$A$2:$AX$3002,35,FALSE)</f>
        <v>1.92707781439431</v>
      </c>
      <c r="AS60" s="16">
        <f>(VLOOKUP(A60,[1]选股结果!$A$2:$AX$3002,7,FALSE)+VLOOKUP(A60,[1]选股结果!$A$2:$AX$3002,15,FALSE)+VLOOKUP(A60,[1]选股结果!$A$2:$AX$3002,16,FALSE)+VLOOKUP(A60,[1]选股结果!$A$2:$AX$3002,17,FALSE)+VLOOKUP(A60,[1]选股结果!$A$2:$AX$3002,18,FALSE))-(V60/(1+0.13)+AJ60)</f>
        <v>-319749801.547611</v>
      </c>
      <c r="AT60" s="16">
        <f t="shared" si="3"/>
        <v>259622886.597611</v>
      </c>
      <c r="AU60" s="24">
        <f>AN60-VLOOKUP(A60,[2]选股结果!$A$2:$G$4900,7,FALSE)</f>
        <v>-60126914.95</v>
      </c>
    </row>
    <row r="61" spans="1:47">
      <c r="A61" s="6" t="s">
        <v>165</v>
      </c>
      <c r="B61" s="6" t="s">
        <v>166</v>
      </c>
      <c r="C61" s="7">
        <v>30451464764.24</v>
      </c>
      <c r="D61" s="7">
        <v>0</v>
      </c>
      <c r="E61" s="7">
        <v>0</v>
      </c>
      <c r="F61" s="7"/>
      <c r="G61" s="7"/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/>
      <c r="N61" s="7">
        <v>0</v>
      </c>
      <c r="O61" s="7">
        <v>0</v>
      </c>
      <c r="P61" s="7"/>
      <c r="Q61" s="7"/>
      <c r="R61" s="7">
        <v>0</v>
      </c>
      <c r="S61" s="7">
        <v>710317427.85</v>
      </c>
      <c r="T61" s="7">
        <v>1172860994.12</v>
      </c>
      <c r="U61" s="7"/>
      <c r="V61" s="7">
        <v>29601035244.82</v>
      </c>
      <c r="W61" s="7">
        <v>0</v>
      </c>
      <c r="X61" s="7"/>
      <c r="Y61" s="7"/>
      <c r="Z61" s="7"/>
      <c r="AA61" s="7"/>
      <c r="AB61" s="7"/>
      <c r="AC61" s="7"/>
      <c r="AD61" s="7">
        <v>0</v>
      </c>
      <c r="AE61" s="7">
        <v>0</v>
      </c>
      <c r="AF61" s="7"/>
      <c r="AG61" s="7"/>
      <c r="AH61" s="7">
        <v>0</v>
      </c>
      <c r="AI61" s="7">
        <v>0</v>
      </c>
      <c r="AJ61" s="7">
        <v>1511165362.18</v>
      </c>
      <c r="AK61" s="7">
        <v>1577936087.07</v>
      </c>
      <c r="AL61" s="16">
        <f t="shared" si="7"/>
        <v>31624325758.36</v>
      </c>
      <c r="AM61" s="16">
        <f t="shared" si="8"/>
        <v>33400454121.92</v>
      </c>
      <c r="AN61" s="16">
        <f t="shared" si="9"/>
        <v>-1776128363.56</v>
      </c>
      <c r="AO61" s="19">
        <f>C61/(1+0.13)/VLOOKUP(A61,[1]选股结果!$A$2:$AX$3002,3,FALSE)</f>
        <v>0.85206990892417</v>
      </c>
      <c r="AP61" s="19">
        <f>(V61/(1+0.1)+AJ61)/(VLOOKUP(A61,[1]选股结果!$A$2:$AY$3002,51,FALSE))</f>
        <v>0.880386104928325</v>
      </c>
      <c r="AQ61" s="20"/>
      <c r="AR61" s="19">
        <f>AN61/VLOOKUP(A61,[1]选股结果!$A$2:$AX$3002,35,FALSE)</f>
        <v>1.99854877187057</v>
      </c>
      <c r="AS61" s="16">
        <f>(VLOOKUP(A61,[1]选股结果!$A$2:$AX$3002,7,FALSE)+VLOOKUP(A61,[1]选股结果!$A$2:$AX$3002,15,FALSE)+VLOOKUP(A61,[1]选股结果!$A$2:$AX$3002,16,FALSE)+VLOOKUP(A61,[1]选股结果!$A$2:$AX$3002,17,FALSE)+VLOOKUP(A61,[1]选股结果!$A$2:$AX$3002,18,FALSE))-(V61/(1+0.13)+AJ61)</f>
        <v>4575879263.13486</v>
      </c>
      <c r="AT61" s="16">
        <f t="shared" si="3"/>
        <v>-6352007626.69486</v>
      </c>
      <c r="AU61" s="24">
        <f>AN61-VLOOKUP(A61,[2]选股结果!$A$2:$G$4900,7,FALSE)</f>
        <v>-1775514455.87</v>
      </c>
    </row>
    <row r="62" spans="1:47">
      <c r="A62" s="6" t="s">
        <v>167</v>
      </c>
      <c r="B62" s="6" t="s">
        <v>168</v>
      </c>
      <c r="C62" s="7">
        <v>77209161.86</v>
      </c>
      <c r="D62" s="7">
        <v>0</v>
      </c>
      <c r="E62" s="7">
        <v>0</v>
      </c>
      <c r="F62" s="7"/>
      <c r="G62" s="7"/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/>
      <c r="N62" s="7">
        <v>0</v>
      </c>
      <c r="O62" s="7">
        <v>0</v>
      </c>
      <c r="P62" s="7"/>
      <c r="Q62" s="7"/>
      <c r="R62" s="7">
        <v>0</v>
      </c>
      <c r="S62" s="7">
        <v>731237.64</v>
      </c>
      <c r="T62" s="7">
        <v>9798843.06</v>
      </c>
      <c r="U62" s="7"/>
      <c r="V62" s="7">
        <v>73582783.96</v>
      </c>
      <c r="W62" s="7">
        <v>0</v>
      </c>
      <c r="X62" s="7"/>
      <c r="Y62" s="7"/>
      <c r="Z62" s="7"/>
      <c r="AA62" s="7"/>
      <c r="AB62" s="7"/>
      <c r="AC62" s="7"/>
      <c r="AD62" s="7">
        <v>0</v>
      </c>
      <c r="AE62" s="7">
        <v>0</v>
      </c>
      <c r="AF62" s="7"/>
      <c r="AG62" s="7"/>
      <c r="AH62" s="7">
        <v>0</v>
      </c>
      <c r="AI62" s="7">
        <v>0</v>
      </c>
      <c r="AJ62" s="7">
        <v>6471234.93</v>
      </c>
      <c r="AK62" s="7">
        <v>13700299.3</v>
      </c>
      <c r="AL62" s="16">
        <f t="shared" si="7"/>
        <v>87008004.92</v>
      </c>
      <c r="AM62" s="16">
        <f t="shared" si="8"/>
        <v>94485555.83</v>
      </c>
      <c r="AN62" s="16">
        <f t="shared" si="9"/>
        <v>-7477550.90999998</v>
      </c>
      <c r="AO62" s="19">
        <f>C62/(1+0.13)/VLOOKUP(A62,[1]选股结果!$A$2:$AX$3002,3,FALSE)</f>
        <v>0.820803055381733</v>
      </c>
      <c r="AP62" s="19">
        <f>(V62/(1+0.1)+AJ62)/(VLOOKUP(A62,[1]选股结果!$A$2:$AY$3002,51,FALSE))</f>
        <v>0.883942270043531</v>
      </c>
      <c r="AQ62" s="20"/>
      <c r="AR62" s="19">
        <f>AN62/VLOOKUP(A62,[1]选股结果!$A$2:$AX$3002,35,FALSE)</f>
        <v>-3.39866326881737</v>
      </c>
      <c r="AS62" s="16">
        <f>(VLOOKUP(A62,[1]选股结果!$A$2:$AX$3002,7,FALSE)+VLOOKUP(A62,[1]选股结果!$A$2:$AX$3002,15,FALSE)+VLOOKUP(A62,[1]选股结果!$A$2:$AX$3002,16,FALSE)+VLOOKUP(A62,[1]选股结果!$A$2:$AX$3002,17,FALSE)+VLOOKUP(A62,[1]选股结果!$A$2:$AX$3002,18,FALSE))-(V62/(1+0.13)+AJ62)</f>
        <v>11408390.9807964</v>
      </c>
      <c r="AT62" s="16">
        <f t="shared" si="3"/>
        <v>-18885941.8907964</v>
      </c>
      <c r="AU62" s="24">
        <f>AN62-VLOOKUP(A62,[2]选股结果!$A$2:$G$4900,7,FALSE)</f>
        <v>-7477550.90999998</v>
      </c>
    </row>
    <row r="63" spans="1:47">
      <c r="A63" s="6" t="s">
        <v>169</v>
      </c>
      <c r="B63" s="6" t="s">
        <v>170</v>
      </c>
      <c r="C63" s="7">
        <v>7716898068.56</v>
      </c>
      <c r="D63" s="7">
        <v>0</v>
      </c>
      <c r="E63" s="7">
        <v>0</v>
      </c>
      <c r="F63" s="7"/>
      <c r="G63" s="7"/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/>
      <c r="N63" s="7">
        <v>0</v>
      </c>
      <c r="O63" s="7">
        <v>0</v>
      </c>
      <c r="P63" s="7"/>
      <c r="Q63" s="7"/>
      <c r="R63" s="7">
        <v>0</v>
      </c>
      <c r="S63" s="7">
        <v>148067830.38</v>
      </c>
      <c r="T63" s="7">
        <v>622077107.19</v>
      </c>
      <c r="U63" s="7"/>
      <c r="V63" s="7">
        <v>7124268867.36</v>
      </c>
      <c r="W63" s="7">
        <v>0</v>
      </c>
      <c r="X63" s="7"/>
      <c r="Y63" s="7"/>
      <c r="Z63" s="7"/>
      <c r="AA63" s="7"/>
      <c r="AB63" s="7"/>
      <c r="AC63" s="7"/>
      <c r="AD63" s="7">
        <v>0</v>
      </c>
      <c r="AE63" s="7">
        <v>0</v>
      </c>
      <c r="AF63" s="7"/>
      <c r="AG63" s="7"/>
      <c r="AH63" s="7">
        <v>0</v>
      </c>
      <c r="AI63" s="7">
        <v>0</v>
      </c>
      <c r="AJ63" s="7">
        <v>251650301.73</v>
      </c>
      <c r="AK63" s="7">
        <v>721445951.22</v>
      </c>
      <c r="AL63" s="16">
        <f t="shared" si="7"/>
        <v>8338975175.75</v>
      </c>
      <c r="AM63" s="16">
        <f t="shared" si="8"/>
        <v>8245432950.69</v>
      </c>
      <c r="AN63" s="16">
        <f t="shared" si="9"/>
        <v>93542225.0600004</v>
      </c>
      <c r="AO63" s="19">
        <f>C63/(1+0.13)/VLOOKUP(A63,[1]选股结果!$A$2:$AX$3002,3,FALSE)</f>
        <v>0.9039965625942</v>
      </c>
      <c r="AP63" s="19">
        <f>(V63/(1+0.1)+AJ63)/(VLOOKUP(A63,[1]选股结果!$A$2:$AY$3002,51,FALSE))</f>
        <v>0.952331016310081</v>
      </c>
      <c r="AQ63" s="20"/>
      <c r="AR63" s="19">
        <f>AN63/VLOOKUP(A63,[1]选股结果!$A$2:$AX$3002,35,FALSE)</f>
        <v>0.326248151748698</v>
      </c>
      <c r="AS63" s="16">
        <f>(VLOOKUP(A63,[1]选股结果!$A$2:$AX$3002,7,FALSE)+VLOOKUP(A63,[1]选股结果!$A$2:$AX$3002,15,FALSE)+VLOOKUP(A63,[1]选股结果!$A$2:$AX$3002,16,FALSE)+VLOOKUP(A63,[1]选股结果!$A$2:$AX$3002,17,FALSE)+VLOOKUP(A63,[1]选股结果!$A$2:$AX$3002,18,FALSE))-(V63/(1+0.13)+AJ63)</f>
        <v>508728705.352124</v>
      </c>
      <c r="AT63" s="16">
        <f t="shared" si="3"/>
        <v>-415186480.292124</v>
      </c>
      <c r="AU63" s="24">
        <f>AN63-VLOOKUP(A63,[2]选股结果!$A$2:$G$4900,7,FALSE)</f>
        <v>93415181.8100004</v>
      </c>
    </row>
    <row r="64" spans="1:47">
      <c r="A64" s="6" t="s">
        <v>171</v>
      </c>
      <c r="B64" s="6" t="s">
        <v>172</v>
      </c>
      <c r="C64" s="7">
        <v>383981831.41</v>
      </c>
      <c r="D64" s="7">
        <v>0</v>
      </c>
      <c r="E64" s="7">
        <v>0</v>
      </c>
      <c r="F64" s="7"/>
      <c r="G64" s="7"/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/>
      <c r="N64" s="7">
        <v>0</v>
      </c>
      <c r="O64" s="7">
        <v>0</v>
      </c>
      <c r="P64" s="7"/>
      <c r="Q64" s="7"/>
      <c r="R64" s="7">
        <v>0</v>
      </c>
      <c r="S64" s="7">
        <v>19266205.32</v>
      </c>
      <c r="T64" s="7">
        <v>35130159.4</v>
      </c>
      <c r="U64" s="7"/>
      <c r="V64" s="7">
        <v>291924059.89</v>
      </c>
      <c r="W64" s="7">
        <v>0</v>
      </c>
      <c r="X64" s="7"/>
      <c r="Y64" s="7"/>
      <c r="Z64" s="7"/>
      <c r="AA64" s="7"/>
      <c r="AB64" s="7"/>
      <c r="AC64" s="7"/>
      <c r="AD64" s="7">
        <v>0</v>
      </c>
      <c r="AE64" s="7">
        <v>0</v>
      </c>
      <c r="AF64" s="7"/>
      <c r="AG64" s="7"/>
      <c r="AH64" s="7">
        <v>0</v>
      </c>
      <c r="AI64" s="7">
        <v>0</v>
      </c>
      <c r="AJ64" s="7">
        <v>54527895.49</v>
      </c>
      <c r="AK64" s="7">
        <v>79607341.64</v>
      </c>
      <c r="AL64" s="16">
        <f t="shared" si="7"/>
        <v>419111990.81</v>
      </c>
      <c r="AM64" s="16">
        <f t="shared" si="8"/>
        <v>445325502.34</v>
      </c>
      <c r="AN64" s="16">
        <f t="shared" si="9"/>
        <v>-26213511.53</v>
      </c>
      <c r="AO64" s="19">
        <f>C64/(1+0.13)/VLOOKUP(A64,[1]选股结果!$A$2:$AX$3002,3,FALSE)</f>
        <v>0.563029833434971</v>
      </c>
      <c r="AP64" s="19">
        <f>(V64/(1+0.1)+AJ64)/(VLOOKUP(A64,[1]选股结果!$A$2:$AY$3002,51,FALSE))</f>
        <v>0.546398396470855</v>
      </c>
      <c r="AQ64" s="20"/>
      <c r="AR64" s="19">
        <f>AN64/VLOOKUP(A64,[1]选股结果!$A$2:$AX$3002,35,FALSE)</f>
        <v>-3.35264469513367</v>
      </c>
      <c r="AS64" s="16">
        <f>(VLOOKUP(A64,[1]选股结果!$A$2:$AX$3002,7,FALSE)+VLOOKUP(A64,[1]选股结果!$A$2:$AX$3002,15,FALSE)+VLOOKUP(A64,[1]选股结果!$A$2:$AX$3002,16,FALSE)+VLOOKUP(A64,[1]选股结果!$A$2:$AX$3002,17,FALSE)+VLOOKUP(A64,[1]选股结果!$A$2:$AX$3002,18,FALSE))-(V64/(1+0.13)+AJ64)</f>
        <v>272627000.35115</v>
      </c>
      <c r="AT64" s="16">
        <f t="shared" si="3"/>
        <v>-298840511.88115</v>
      </c>
      <c r="AU64" s="24">
        <f>AN64-VLOOKUP(A64,[2]选股结果!$A$2:$G$4900,7,FALSE)</f>
        <v>-26192451.93</v>
      </c>
    </row>
    <row r="65" spans="1:47">
      <c r="A65" s="6" t="s">
        <v>173</v>
      </c>
      <c r="B65" s="6" t="s">
        <v>174</v>
      </c>
      <c r="C65" s="7">
        <v>10915516651.42</v>
      </c>
      <c r="D65" s="7">
        <v>0</v>
      </c>
      <c r="E65" s="7">
        <v>0</v>
      </c>
      <c r="F65" s="7"/>
      <c r="G65" s="7"/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/>
      <c r="N65" s="7">
        <v>0</v>
      </c>
      <c r="O65" s="7">
        <v>0</v>
      </c>
      <c r="P65" s="7"/>
      <c r="Q65" s="7"/>
      <c r="R65" s="7">
        <v>0</v>
      </c>
      <c r="S65" s="7">
        <v>271879049.15</v>
      </c>
      <c r="T65" s="7">
        <v>223547036.74</v>
      </c>
      <c r="U65" s="7"/>
      <c r="V65" s="7">
        <v>8984012029.72</v>
      </c>
      <c r="W65" s="7">
        <v>0</v>
      </c>
      <c r="X65" s="7"/>
      <c r="Y65" s="7"/>
      <c r="Z65" s="7"/>
      <c r="AA65" s="7"/>
      <c r="AB65" s="7"/>
      <c r="AC65" s="7"/>
      <c r="AD65" s="7">
        <v>0</v>
      </c>
      <c r="AE65" s="7">
        <v>0</v>
      </c>
      <c r="AF65" s="7"/>
      <c r="AG65" s="7"/>
      <c r="AH65" s="7">
        <v>0</v>
      </c>
      <c r="AI65" s="7">
        <v>0</v>
      </c>
      <c r="AJ65" s="7">
        <v>1809694312.23</v>
      </c>
      <c r="AK65" s="7">
        <v>184546776.21</v>
      </c>
      <c r="AL65" s="16">
        <f t="shared" si="7"/>
        <v>11139063688.16</v>
      </c>
      <c r="AM65" s="16">
        <f t="shared" si="8"/>
        <v>11250132167.31</v>
      </c>
      <c r="AN65" s="16">
        <f t="shared" si="9"/>
        <v>-111068479.149998</v>
      </c>
      <c r="AO65" s="19">
        <f>C65/(1+0.13)/VLOOKUP(A65,[1]选股结果!$A$2:$AX$3002,3,FALSE)</f>
        <v>0.787415189894986</v>
      </c>
      <c r="AP65" s="19">
        <f>(V65/(1+0.1)+AJ65)/(VLOOKUP(A65,[1]选股结果!$A$2:$AY$3002,51,FALSE))</f>
        <v>0.834654933443901</v>
      </c>
      <c r="AQ65" s="20"/>
      <c r="AR65" s="19">
        <f>AN65/VLOOKUP(A65,[1]选股结果!$A$2:$AX$3002,35,FALSE)</f>
        <v>-0.226072558586777</v>
      </c>
      <c r="AS65" s="16">
        <f>(VLOOKUP(A65,[1]选股结果!$A$2:$AX$3002,7,FALSE)+VLOOKUP(A65,[1]选股结果!$A$2:$AX$3002,15,FALSE)+VLOOKUP(A65,[1]选股结果!$A$2:$AX$3002,16,FALSE)+VLOOKUP(A65,[1]选股结果!$A$2:$AX$3002,17,FALSE)+VLOOKUP(A65,[1]选股结果!$A$2:$AX$3002,18,FALSE))-(V65/(1+0.13)+AJ65)</f>
        <v>2193268971.12398</v>
      </c>
      <c r="AT65" s="16">
        <f t="shared" si="3"/>
        <v>-2304337450.27398</v>
      </c>
      <c r="AU65" s="24">
        <f>AN65-VLOOKUP(A65,[2]选股结果!$A$2:$G$4900,7,FALSE)</f>
        <v>-107499168.199998</v>
      </c>
    </row>
    <row r="66" spans="1:47">
      <c r="A66" s="6" t="s">
        <v>175</v>
      </c>
      <c r="B66" s="6" t="s">
        <v>176</v>
      </c>
      <c r="C66" s="7">
        <v>811642233.54</v>
      </c>
      <c r="D66" s="7">
        <v>0</v>
      </c>
      <c r="E66" s="7">
        <v>0</v>
      </c>
      <c r="F66" s="7"/>
      <c r="G66" s="7"/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/>
      <c r="N66" s="7">
        <v>0</v>
      </c>
      <c r="O66" s="7">
        <v>0</v>
      </c>
      <c r="P66" s="7"/>
      <c r="Q66" s="7"/>
      <c r="R66" s="7">
        <v>0</v>
      </c>
      <c r="S66" s="7">
        <v>100922937.02</v>
      </c>
      <c r="T66" s="7">
        <v>61373970.31</v>
      </c>
      <c r="U66" s="7"/>
      <c r="V66" s="7">
        <v>573444808.81</v>
      </c>
      <c r="W66" s="7">
        <v>0</v>
      </c>
      <c r="X66" s="7"/>
      <c r="Y66" s="7"/>
      <c r="Z66" s="7"/>
      <c r="AA66" s="7"/>
      <c r="AB66" s="7"/>
      <c r="AC66" s="7"/>
      <c r="AD66" s="7">
        <v>0</v>
      </c>
      <c r="AE66" s="7">
        <v>0</v>
      </c>
      <c r="AF66" s="7"/>
      <c r="AG66" s="7"/>
      <c r="AH66" s="7">
        <v>0</v>
      </c>
      <c r="AI66" s="7">
        <v>0</v>
      </c>
      <c r="AJ66" s="7">
        <v>104308868.51</v>
      </c>
      <c r="AK66" s="7">
        <v>100642836.36</v>
      </c>
      <c r="AL66" s="16">
        <f t="shared" si="7"/>
        <v>873016203.85</v>
      </c>
      <c r="AM66" s="16">
        <f t="shared" si="8"/>
        <v>879319450.7</v>
      </c>
      <c r="AN66" s="16">
        <f t="shared" si="9"/>
        <v>-6303246.85000002</v>
      </c>
      <c r="AO66" s="19">
        <f>C66/(1+0.13)/VLOOKUP(A66,[1]选股结果!$A$2:$AX$3002,3,FALSE)</f>
        <v>0.640365257218822</v>
      </c>
      <c r="AP66" s="19">
        <f>(V66/(1+0.1)+AJ66)/(VLOOKUP(A66,[1]选股结果!$A$2:$AY$3002,51,FALSE))</f>
        <v>0.586678846702074</v>
      </c>
      <c r="AQ66" s="20"/>
      <c r="AR66" s="19">
        <f>AN66/VLOOKUP(A66,[1]选股结果!$A$2:$AX$3002,35,FALSE)</f>
        <v>-0.320304565810698</v>
      </c>
      <c r="AS66" s="16">
        <f>(VLOOKUP(A66,[1]选股结果!$A$2:$AX$3002,7,FALSE)+VLOOKUP(A66,[1]选股结果!$A$2:$AX$3002,15,FALSE)+VLOOKUP(A66,[1]选股结果!$A$2:$AX$3002,16,FALSE)+VLOOKUP(A66,[1]选股结果!$A$2:$AX$3002,17,FALSE)+VLOOKUP(A66,[1]选股结果!$A$2:$AX$3002,18,FALSE))-(V66/(1+0.13)+AJ66)</f>
        <v>454597410.477257</v>
      </c>
      <c r="AT66" s="16">
        <f t="shared" si="3"/>
        <v>-460900657.327257</v>
      </c>
      <c r="AU66" s="24">
        <f>AN66-VLOOKUP(A66,[2]选股结果!$A$2:$G$4900,7,FALSE)</f>
        <v>-4856847.82000002</v>
      </c>
    </row>
    <row r="67" spans="1:47">
      <c r="A67" s="6" t="s">
        <v>177</v>
      </c>
      <c r="B67" s="6" t="s">
        <v>178</v>
      </c>
      <c r="C67" s="7">
        <v>401051942.78</v>
      </c>
      <c r="D67" s="7">
        <v>0</v>
      </c>
      <c r="E67" s="7">
        <v>0</v>
      </c>
      <c r="F67" s="7"/>
      <c r="G67" s="7"/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/>
      <c r="N67" s="7">
        <v>0</v>
      </c>
      <c r="O67" s="7">
        <v>0</v>
      </c>
      <c r="P67" s="7"/>
      <c r="Q67" s="7"/>
      <c r="R67" s="7">
        <v>0</v>
      </c>
      <c r="S67" s="7">
        <v>25119426.91</v>
      </c>
      <c r="T67" s="7">
        <v>194222805.07</v>
      </c>
      <c r="U67" s="7"/>
      <c r="V67" s="7">
        <v>228527783.81</v>
      </c>
      <c r="W67" s="7">
        <v>0</v>
      </c>
      <c r="X67" s="7"/>
      <c r="Y67" s="7"/>
      <c r="Z67" s="7"/>
      <c r="AA67" s="7"/>
      <c r="AB67" s="7"/>
      <c r="AC67" s="7"/>
      <c r="AD67" s="7">
        <v>0</v>
      </c>
      <c r="AE67" s="7">
        <v>0</v>
      </c>
      <c r="AF67" s="7"/>
      <c r="AG67" s="7"/>
      <c r="AH67" s="7">
        <v>0</v>
      </c>
      <c r="AI67" s="7">
        <v>0</v>
      </c>
      <c r="AJ67" s="7">
        <v>46431741.19</v>
      </c>
      <c r="AK67" s="7">
        <v>198172243.94</v>
      </c>
      <c r="AL67" s="16">
        <f t="shared" si="7"/>
        <v>595274747.85</v>
      </c>
      <c r="AM67" s="16">
        <f t="shared" si="8"/>
        <v>498251195.85</v>
      </c>
      <c r="AN67" s="16">
        <f t="shared" si="9"/>
        <v>97023551.9999999</v>
      </c>
      <c r="AO67" s="19">
        <f>C67/(1+0.13)/VLOOKUP(A67,[1]选股结果!$A$2:$AX$3002,3,FALSE)</f>
        <v>0.919011399308431</v>
      </c>
      <c r="AP67" s="19">
        <f>(V67/(1+0.1)+AJ67)/(VLOOKUP(A67,[1]选股结果!$A$2:$AY$3002,51,FALSE))</f>
        <v>0.790326088395035</v>
      </c>
      <c r="AQ67" s="20"/>
      <c r="AR67" s="19">
        <f>AN67/VLOOKUP(A67,[1]选股结果!$A$2:$AX$3002,35,FALSE)</f>
        <v>1.39616436524722</v>
      </c>
      <c r="AS67" s="16">
        <f>(VLOOKUP(A67,[1]选股结果!$A$2:$AX$3002,7,FALSE)+VLOOKUP(A67,[1]选股结果!$A$2:$AX$3002,15,FALSE)+VLOOKUP(A67,[1]选股结果!$A$2:$AX$3002,16,FALSE)+VLOOKUP(A67,[1]选股结果!$A$2:$AX$3002,17,FALSE)+VLOOKUP(A67,[1]选股结果!$A$2:$AX$3002,18,FALSE))-(V67/(1+0.13)+AJ67)</f>
        <v>72950770.0169912</v>
      </c>
      <c r="AT67" s="16">
        <f t="shared" ref="AT67:AT130" si="10">AN67-AS67</f>
        <v>24072781.9830087</v>
      </c>
      <c r="AU67" s="24">
        <f>AN67-VLOOKUP(A67,[2]选股结果!$A$2:$G$4900,7,FALSE)</f>
        <v>97079794.7699999</v>
      </c>
    </row>
    <row r="68" spans="1:47">
      <c r="A68" s="6" t="s">
        <v>179</v>
      </c>
      <c r="B68" s="6" t="s">
        <v>180</v>
      </c>
      <c r="C68" s="7">
        <v>4500004848.59</v>
      </c>
      <c r="D68" s="7">
        <v>0</v>
      </c>
      <c r="E68" s="7">
        <v>0</v>
      </c>
      <c r="F68" s="7"/>
      <c r="G68" s="7"/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/>
      <c r="N68" s="7">
        <v>0</v>
      </c>
      <c r="O68" s="7">
        <v>0</v>
      </c>
      <c r="P68" s="7"/>
      <c r="Q68" s="7"/>
      <c r="R68" s="7">
        <v>0</v>
      </c>
      <c r="S68" s="7">
        <v>248687302.73</v>
      </c>
      <c r="T68" s="7">
        <v>58259556.53</v>
      </c>
      <c r="U68" s="7"/>
      <c r="V68" s="7">
        <v>2996540264.43</v>
      </c>
      <c r="W68" s="7">
        <v>0</v>
      </c>
      <c r="X68" s="7"/>
      <c r="Y68" s="7"/>
      <c r="Z68" s="7"/>
      <c r="AA68" s="7"/>
      <c r="AB68" s="7"/>
      <c r="AC68" s="7"/>
      <c r="AD68" s="7">
        <v>0</v>
      </c>
      <c r="AE68" s="7">
        <v>0</v>
      </c>
      <c r="AF68" s="7"/>
      <c r="AG68" s="7"/>
      <c r="AH68" s="7">
        <v>0</v>
      </c>
      <c r="AI68" s="7">
        <v>0</v>
      </c>
      <c r="AJ68" s="7">
        <v>555033234.59</v>
      </c>
      <c r="AK68" s="7">
        <v>390125168.61</v>
      </c>
      <c r="AL68" s="16">
        <f t="shared" si="7"/>
        <v>4558264405.12</v>
      </c>
      <c r="AM68" s="16">
        <f t="shared" si="8"/>
        <v>4190385970.36</v>
      </c>
      <c r="AN68" s="16">
        <f t="shared" si="9"/>
        <v>367878434.76</v>
      </c>
      <c r="AO68" s="19">
        <f>C68/(1+0.13)/VLOOKUP(A68,[1]选股结果!$A$2:$AX$3002,3,FALSE)</f>
        <v>0.974908777690051</v>
      </c>
      <c r="AP68" s="19">
        <f>(V68/(1+0.1)+AJ68)/(VLOOKUP(A68,[1]选股结果!$A$2:$AY$3002,51,FALSE))</f>
        <v>0.903740844946493</v>
      </c>
      <c r="AQ68" s="20"/>
      <c r="AR68" s="19">
        <f>AN68/VLOOKUP(A68,[1]选股结果!$A$2:$AX$3002,35,FALSE)</f>
        <v>1.12694893483863</v>
      </c>
      <c r="AS68" s="16">
        <f>(VLOOKUP(A68,[1]选股结果!$A$2:$AX$3002,7,FALSE)+VLOOKUP(A68,[1]选股结果!$A$2:$AX$3002,15,FALSE)+VLOOKUP(A68,[1]选股结果!$A$2:$AX$3002,16,FALSE)+VLOOKUP(A68,[1]选股结果!$A$2:$AX$3002,17,FALSE)+VLOOKUP(A68,[1]选股结果!$A$2:$AX$3002,18,FALSE))-(V68/(1+0.13)+AJ68)</f>
        <v>421591613.016637</v>
      </c>
      <c r="AT68" s="16">
        <f t="shared" si="10"/>
        <v>-53713178.2566376</v>
      </c>
      <c r="AU68" s="24">
        <f>AN68-VLOOKUP(A68,[2]选股结果!$A$2:$G$4900,7,FALSE)</f>
        <v>367697740.23</v>
      </c>
    </row>
    <row r="69" spans="1:47">
      <c r="A69" s="6" t="s">
        <v>181</v>
      </c>
      <c r="B69" s="6" t="s">
        <v>182</v>
      </c>
      <c r="C69" s="7">
        <v>20145935670.01</v>
      </c>
      <c r="D69" s="7">
        <v>0</v>
      </c>
      <c r="E69" s="7">
        <v>0</v>
      </c>
      <c r="F69" s="7"/>
      <c r="G69" s="7"/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/>
      <c r="N69" s="7">
        <v>0</v>
      </c>
      <c r="O69" s="7">
        <v>0</v>
      </c>
      <c r="P69" s="7"/>
      <c r="Q69" s="7"/>
      <c r="R69" s="7">
        <v>0</v>
      </c>
      <c r="S69" s="7">
        <v>1172445940.55</v>
      </c>
      <c r="T69" s="7">
        <v>658149782.66</v>
      </c>
      <c r="U69" s="7"/>
      <c r="V69" s="7">
        <v>13636076752.7</v>
      </c>
      <c r="W69" s="7">
        <v>0</v>
      </c>
      <c r="X69" s="7"/>
      <c r="Y69" s="7"/>
      <c r="Z69" s="7"/>
      <c r="AA69" s="7"/>
      <c r="AB69" s="7"/>
      <c r="AC69" s="7"/>
      <c r="AD69" s="7">
        <v>0</v>
      </c>
      <c r="AE69" s="7">
        <v>0</v>
      </c>
      <c r="AF69" s="7"/>
      <c r="AG69" s="7"/>
      <c r="AH69" s="7">
        <v>0</v>
      </c>
      <c r="AI69" s="7">
        <v>0</v>
      </c>
      <c r="AJ69" s="7">
        <v>1768439274.51</v>
      </c>
      <c r="AK69" s="7">
        <v>1120354653.14</v>
      </c>
      <c r="AL69" s="16">
        <f t="shared" si="7"/>
        <v>20804085452.67</v>
      </c>
      <c r="AM69" s="16">
        <f t="shared" si="8"/>
        <v>17697316620.9</v>
      </c>
      <c r="AN69" s="16">
        <f t="shared" si="9"/>
        <v>3106768831.77</v>
      </c>
      <c r="AO69" s="19">
        <f>C69/(1+0.13)/VLOOKUP(A69,[1]选股结果!$A$2:$AX$3002,3,FALSE)</f>
        <v>0.86664042410985</v>
      </c>
      <c r="AP69" s="19">
        <f>(V69/(1+0.1)+AJ69)/(VLOOKUP(A69,[1]选股结果!$A$2:$AY$3002,51,FALSE))</f>
        <v>0.850251016309715</v>
      </c>
      <c r="AQ69" s="20"/>
      <c r="AR69" s="19">
        <f>AN69/VLOOKUP(A69,[1]选股结果!$A$2:$AX$3002,35,FALSE)</f>
        <v>1.14683807912754</v>
      </c>
      <c r="AS69" s="16">
        <f>(VLOOKUP(A69,[1]选股结果!$A$2:$AX$3002,7,FALSE)+VLOOKUP(A69,[1]选股结果!$A$2:$AX$3002,15,FALSE)+VLOOKUP(A69,[1]选股结果!$A$2:$AX$3002,16,FALSE)+VLOOKUP(A69,[1]选股结果!$A$2:$AX$3002,17,FALSE)+VLOOKUP(A69,[1]选股结果!$A$2:$AX$3002,18,FALSE))-(V69/(1+0.13)+AJ69)</f>
        <v>2823872454.55849</v>
      </c>
      <c r="AT69" s="16">
        <f t="shared" si="10"/>
        <v>282896377.211504</v>
      </c>
      <c r="AU69" s="24">
        <f>AN69-VLOOKUP(A69,[2]选股结果!$A$2:$G$4900,7,FALSE)</f>
        <v>3106776280.93</v>
      </c>
    </row>
    <row r="70" spans="1:47">
      <c r="A70" s="6" t="s">
        <v>183</v>
      </c>
      <c r="B70" s="6" t="s">
        <v>184</v>
      </c>
      <c r="C70" s="7">
        <v>50434425085.34</v>
      </c>
      <c r="D70" s="7">
        <v>0</v>
      </c>
      <c r="E70" s="7">
        <v>0</v>
      </c>
      <c r="F70" s="7"/>
      <c r="G70" s="7"/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/>
      <c r="N70" s="7">
        <v>0</v>
      </c>
      <c r="O70" s="7">
        <v>0</v>
      </c>
      <c r="P70" s="7"/>
      <c r="Q70" s="7"/>
      <c r="R70" s="7">
        <v>0</v>
      </c>
      <c r="S70" s="7">
        <v>1163054174.01</v>
      </c>
      <c r="T70" s="7">
        <v>551569390.53</v>
      </c>
      <c r="U70" s="7"/>
      <c r="V70" s="7">
        <v>44590896502.94</v>
      </c>
      <c r="W70" s="7">
        <v>0</v>
      </c>
      <c r="X70" s="7"/>
      <c r="Y70" s="7"/>
      <c r="Z70" s="7"/>
      <c r="AA70" s="7"/>
      <c r="AB70" s="7"/>
      <c r="AC70" s="7"/>
      <c r="AD70" s="7">
        <v>0</v>
      </c>
      <c r="AE70" s="7">
        <v>0</v>
      </c>
      <c r="AF70" s="7"/>
      <c r="AG70" s="7"/>
      <c r="AH70" s="7">
        <v>0</v>
      </c>
      <c r="AI70" s="7">
        <v>0</v>
      </c>
      <c r="AJ70" s="7">
        <v>2490251009.84</v>
      </c>
      <c r="AK70" s="7">
        <v>1331511279.71</v>
      </c>
      <c r="AL70" s="16">
        <f t="shared" si="7"/>
        <v>50985994475.87</v>
      </c>
      <c r="AM70" s="16">
        <f t="shared" si="8"/>
        <v>49575712966.5</v>
      </c>
      <c r="AN70" s="16">
        <f t="shared" si="9"/>
        <v>1410281509.37</v>
      </c>
      <c r="AO70" s="19">
        <f>C70/(1+0.13)/VLOOKUP(A70,[1]选股结果!$A$2:$AX$3002,3,FALSE)</f>
        <v>0.888910963170743</v>
      </c>
      <c r="AP70" s="19">
        <f>(V70/(1+0.1)+AJ70)/(VLOOKUP(A70,[1]选股结果!$A$2:$AY$3002,51,FALSE))</f>
        <v>0.883094125488799</v>
      </c>
      <c r="AQ70" s="20"/>
      <c r="AR70" s="19">
        <f>AN70/VLOOKUP(A70,[1]选股结果!$A$2:$AX$3002,35,FALSE)</f>
        <v>1.17337225025924</v>
      </c>
      <c r="AS70" s="16">
        <f>(VLOOKUP(A70,[1]选股结果!$A$2:$AX$3002,7,FALSE)+VLOOKUP(A70,[1]选股结果!$A$2:$AX$3002,15,FALSE)+VLOOKUP(A70,[1]选股结果!$A$2:$AX$3002,16,FALSE)+VLOOKUP(A70,[1]选股结果!$A$2:$AX$3002,17,FALSE)+VLOOKUP(A70,[1]选股结果!$A$2:$AX$3002,18,FALSE))-(V70/(1+0.13)+AJ70)</f>
        <v>6772270735.91593</v>
      </c>
      <c r="AT70" s="16">
        <f t="shared" si="10"/>
        <v>-5361989226.54594</v>
      </c>
      <c r="AU70" s="24">
        <f>AN70-VLOOKUP(A70,[2]选股结果!$A$2:$G$4900,7,FALSE)</f>
        <v>1411245895.19</v>
      </c>
    </row>
    <row r="71" spans="1:47">
      <c r="A71" s="6" t="s">
        <v>185</v>
      </c>
      <c r="B71" s="6" t="s">
        <v>186</v>
      </c>
      <c r="C71" s="7">
        <v>1193484545.48</v>
      </c>
      <c r="D71" s="7">
        <v>0</v>
      </c>
      <c r="E71" s="7">
        <v>0</v>
      </c>
      <c r="F71" s="7"/>
      <c r="G71" s="7"/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/>
      <c r="N71" s="7">
        <v>0</v>
      </c>
      <c r="O71" s="7">
        <v>0</v>
      </c>
      <c r="P71" s="7"/>
      <c r="Q71" s="7"/>
      <c r="R71" s="7">
        <v>0</v>
      </c>
      <c r="S71" s="7">
        <v>259655231.62</v>
      </c>
      <c r="T71" s="7">
        <v>291631335.69</v>
      </c>
      <c r="U71" s="7"/>
      <c r="V71" s="7">
        <v>1960830478.99</v>
      </c>
      <c r="W71" s="7">
        <v>0</v>
      </c>
      <c r="X71" s="7"/>
      <c r="Y71" s="7"/>
      <c r="Z71" s="7"/>
      <c r="AA71" s="7"/>
      <c r="AB71" s="7"/>
      <c r="AC71" s="7"/>
      <c r="AD71" s="7">
        <v>0</v>
      </c>
      <c r="AE71" s="7">
        <v>0</v>
      </c>
      <c r="AF71" s="7"/>
      <c r="AG71" s="7"/>
      <c r="AH71" s="7">
        <v>0</v>
      </c>
      <c r="AI71" s="7">
        <v>0</v>
      </c>
      <c r="AJ71" s="7">
        <v>109899447.97</v>
      </c>
      <c r="AK71" s="7">
        <v>418864053.19</v>
      </c>
      <c r="AL71" s="16">
        <f t="shared" si="7"/>
        <v>1485115881.17</v>
      </c>
      <c r="AM71" s="16">
        <f t="shared" si="8"/>
        <v>2749249211.77</v>
      </c>
      <c r="AN71" s="16">
        <f t="shared" si="9"/>
        <v>-1264133330.6</v>
      </c>
      <c r="AO71" s="19">
        <f>C71/(1+0.13)/VLOOKUP(A71,[1]选股结果!$A$2:$AX$3002,3,FALSE)</f>
        <v>1.09260426213903</v>
      </c>
      <c r="AP71" s="19">
        <f>(V71/(1+0.1)+AJ71)/(VLOOKUP(A71,[1]选股结果!$A$2:$AY$3002,51,FALSE))</f>
        <v>2.43944648358955</v>
      </c>
      <c r="AQ71" s="20"/>
      <c r="AR71" s="19">
        <f>AN71/VLOOKUP(A71,[1]选股结果!$A$2:$AX$3002,35,FALSE)</f>
        <v>-7.86716223165514</v>
      </c>
      <c r="AS71" s="16">
        <f>(VLOOKUP(A71,[1]选股结果!$A$2:$AX$3002,7,FALSE)+VLOOKUP(A71,[1]选股结果!$A$2:$AX$3002,15,FALSE)+VLOOKUP(A71,[1]选股结果!$A$2:$AX$3002,16,FALSE)+VLOOKUP(A71,[1]选股结果!$A$2:$AX$3002,17,FALSE)+VLOOKUP(A71,[1]选股结果!$A$2:$AX$3002,18,FALSE))-(V71/(1+0.13)+AJ71)</f>
        <v>-1069368144.14558</v>
      </c>
      <c r="AT71" s="16">
        <f t="shared" si="10"/>
        <v>-194765186.454425</v>
      </c>
      <c r="AU71" s="24">
        <f>AN71-VLOOKUP(A71,[2]选股结果!$A$2:$G$4900,7,FALSE)</f>
        <v>-1264133330.6</v>
      </c>
    </row>
    <row r="72" spans="1:47">
      <c r="A72" s="6" t="s">
        <v>187</v>
      </c>
      <c r="B72" s="6" t="s">
        <v>188</v>
      </c>
      <c r="C72" s="7">
        <v>7380403047.79</v>
      </c>
      <c r="D72" s="7">
        <v>0</v>
      </c>
      <c r="E72" s="7">
        <v>0</v>
      </c>
      <c r="F72" s="7"/>
      <c r="G72" s="7"/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/>
      <c r="N72" s="7">
        <v>0</v>
      </c>
      <c r="O72" s="7">
        <v>0</v>
      </c>
      <c r="P72" s="7"/>
      <c r="Q72" s="7"/>
      <c r="R72" s="7">
        <v>0</v>
      </c>
      <c r="S72" s="7">
        <v>303355503.9</v>
      </c>
      <c r="T72" s="7">
        <v>62856836.88</v>
      </c>
      <c r="U72" s="7"/>
      <c r="V72" s="7">
        <v>5479320160.86</v>
      </c>
      <c r="W72" s="7">
        <v>0</v>
      </c>
      <c r="X72" s="7"/>
      <c r="Y72" s="7"/>
      <c r="Z72" s="7"/>
      <c r="AA72" s="7"/>
      <c r="AB72" s="7"/>
      <c r="AC72" s="7"/>
      <c r="AD72" s="7">
        <v>0</v>
      </c>
      <c r="AE72" s="7">
        <v>0</v>
      </c>
      <c r="AF72" s="7"/>
      <c r="AG72" s="7"/>
      <c r="AH72" s="7">
        <v>0</v>
      </c>
      <c r="AI72" s="7">
        <v>0</v>
      </c>
      <c r="AJ72" s="7">
        <v>1092984475.15</v>
      </c>
      <c r="AK72" s="7">
        <v>242454513.77</v>
      </c>
      <c r="AL72" s="16">
        <f t="shared" si="7"/>
        <v>7443259884.67</v>
      </c>
      <c r="AM72" s="16">
        <f t="shared" si="8"/>
        <v>7118114653.68</v>
      </c>
      <c r="AN72" s="16">
        <f t="shared" si="9"/>
        <v>325145230.99</v>
      </c>
      <c r="AO72" s="19">
        <f>C72/(1+0.13)/VLOOKUP(A72,[1]选股结果!$A$2:$AX$3002,3,FALSE)</f>
        <v>0.698392974061292</v>
      </c>
      <c r="AP72" s="19">
        <f>(V72/(1+0.1)+AJ72)/(VLOOKUP(A72,[1]选股结果!$A$2:$AY$3002,51,FALSE))</f>
        <v>0.658185050585654</v>
      </c>
      <c r="AQ72" s="20"/>
      <c r="AR72" s="19">
        <f>AN72/VLOOKUP(A72,[1]选股结果!$A$2:$AX$3002,35,FALSE)</f>
        <v>0.581430041455102</v>
      </c>
      <c r="AS72" s="16">
        <f>(VLOOKUP(A72,[1]选股结果!$A$2:$AX$3002,7,FALSE)+VLOOKUP(A72,[1]选股结果!$A$2:$AX$3002,15,FALSE)+VLOOKUP(A72,[1]选股结果!$A$2:$AX$3002,16,FALSE)+VLOOKUP(A72,[1]选股结果!$A$2:$AX$3002,17,FALSE)+VLOOKUP(A72,[1]选股结果!$A$2:$AX$3002,18,FALSE))-(V72/(1+0.13)+AJ72)</f>
        <v>3286747847.95363</v>
      </c>
      <c r="AT72" s="16">
        <f t="shared" si="10"/>
        <v>-2961602616.96363</v>
      </c>
      <c r="AU72" s="24">
        <f>AN72-VLOOKUP(A72,[2]选股结果!$A$2:$G$4900,7,FALSE)</f>
        <v>325710294.19</v>
      </c>
    </row>
    <row r="73" spans="1:47">
      <c r="A73" s="6" t="s">
        <v>189</v>
      </c>
      <c r="B73" s="6" t="s">
        <v>190</v>
      </c>
      <c r="C73" s="7">
        <v>30095824335.94</v>
      </c>
      <c r="D73" s="7">
        <v>0</v>
      </c>
      <c r="E73" s="7">
        <v>0</v>
      </c>
      <c r="F73" s="7"/>
      <c r="G73" s="7"/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/>
      <c r="N73" s="7">
        <v>0</v>
      </c>
      <c r="O73" s="7">
        <v>0</v>
      </c>
      <c r="P73" s="7"/>
      <c r="Q73" s="7"/>
      <c r="R73" s="7">
        <v>0</v>
      </c>
      <c r="S73" s="7">
        <v>5323427462.73</v>
      </c>
      <c r="T73" s="7">
        <v>63528889676.14</v>
      </c>
      <c r="U73" s="7"/>
      <c r="V73" s="7">
        <v>30058596993.27</v>
      </c>
      <c r="W73" s="7">
        <v>0</v>
      </c>
      <c r="X73" s="7"/>
      <c r="Y73" s="7"/>
      <c r="Z73" s="7"/>
      <c r="AA73" s="7"/>
      <c r="AB73" s="7"/>
      <c r="AC73" s="7"/>
      <c r="AD73" s="7">
        <v>0</v>
      </c>
      <c r="AE73" s="7">
        <v>0</v>
      </c>
      <c r="AF73" s="7"/>
      <c r="AG73" s="7"/>
      <c r="AH73" s="7">
        <v>0</v>
      </c>
      <c r="AI73" s="7">
        <v>0</v>
      </c>
      <c r="AJ73" s="7">
        <v>1466497051.83</v>
      </c>
      <c r="AK73" s="7">
        <v>65729323334.13</v>
      </c>
      <c r="AL73" s="16">
        <f t="shared" si="7"/>
        <v>93624714012.08</v>
      </c>
      <c r="AM73" s="16">
        <f t="shared" si="8"/>
        <v>102577844841.96</v>
      </c>
      <c r="AN73" s="16">
        <f t="shared" si="9"/>
        <v>-8953130829.87999</v>
      </c>
      <c r="AO73" s="19">
        <f>C73/(1+0.13)/VLOOKUP(A73,[1]选股结果!$A$2:$AX$3002,3,FALSE)</f>
        <v>1.20356698796651</v>
      </c>
      <c r="AP73" s="19">
        <f>(V73/(1+0.1)+AJ73)/(VLOOKUP(A73,[1]选股结果!$A$2:$AY$3002,51,FALSE))</f>
        <v>1.59632819737188</v>
      </c>
      <c r="AQ73" s="20"/>
      <c r="AR73" s="19">
        <f>AN73/VLOOKUP(A73,[1]选股结果!$A$2:$AX$3002,35,FALSE)</f>
        <v>-4.93809571261379</v>
      </c>
      <c r="AS73" s="16">
        <f>(VLOOKUP(A73,[1]选股结果!$A$2:$AX$3002,7,FALSE)+VLOOKUP(A73,[1]选股结果!$A$2:$AX$3002,15,FALSE)+VLOOKUP(A73,[1]选股结果!$A$2:$AX$3002,16,FALSE)+VLOOKUP(A73,[1]选股结果!$A$2:$AX$3002,17,FALSE)+VLOOKUP(A73,[1]选股结果!$A$2:$AX$3002,18,FALSE))-(V73/(1+0.13)+AJ73)</f>
        <v>-10030324411.7083</v>
      </c>
      <c r="AT73" s="16">
        <f t="shared" si="10"/>
        <v>1077193581.82833</v>
      </c>
      <c r="AU73" s="24">
        <f>AN73-VLOOKUP(A73,[2]选股结果!$A$2:$G$4900,7,FALSE)</f>
        <v>-8952860469.09999</v>
      </c>
    </row>
    <row r="74" spans="1:47">
      <c r="A74" s="6" t="s">
        <v>191</v>
      </c>
      <c r="B74" s="6" t="s">
        <v>192</v>
      </c>
      <c r="C74" s="7">
        <v>23878730913.43</v>
      </c>
      <c r="D74" s="7">
        <v>0</v>
      </c>
      <c r="E74" s="7">
        <v>0</v>
      </c>
      <c r="F74" s="7"/>
      <c r="G74" s="7"/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/>
      <c r="N74" s="7">
        <v>0</v>
      </c>
      <c r="O74" s="7">
        <v>0</v>
      </c>
      <c r="P74" s="7"/>
      <c r="Q74" s="7"/>
      <c r="R74" s="7">
        <v>0</v>
      </c>
      <c r="S74" s="7">
        <v>696298700.02</v>
      </c>
      <c r="T74" s="7">
        <v>1526234083.41</v>
      </c>
      <c r="U74" s="7"/>
      <c r="V74" s="7">
        <v>23084098911.5</v>
      </c>
      <c r="W74" s="7">
        <v>0</v>
      </c>
      <c r="X74" s="7"/>
      <c r="Y74" s="7"/>
      <c r="Z74" s="7"/>
      <c r="AA74" s="7"/>
      <c r="AB74" s="7"/>
      <c r="AC74" s="7"/>
      <c r="AD74" s="7">
        <v>0</v>
      </c>
      <c r="AE74" s="7">
        <v>0</v>
      </c>
      <c r="AF74" s="7"/>
      <c r="AG74" s="7"/>
      <c r="AH74" s="7">
        <v>0</v>
      </c>
      <c r="AI74" s="7">
        <v>0</v>
      </c>
      <c r="AJ74" s="7">
        <v>2858835439.42</v>
      </c>
      <c r="AK74" s="7">
        <v>1326759227.88</v>
      </c>
      <c r="AL74" s="16">
        <f t="shared" si="7"/>
        <v>25404964996.84</v>
      </c>
      <c r="AM74" s="16">
        <f t="shared" si="8"/>
        <v>27965992278.82</v>
      </c>
      <c r="AN74" s="16">
        <f t="shared" si="9"/>
        <v>-2561027281.98</v>
      </c>
      <c r="AO74" s="19">
        <f>C74/(1+0.13)/VLOOKUP(A74,[1]选股结果!$A$2:$AX$3002,3,FALSE)</f>
        <v>0.756724356376754</v>
      </c>
      <c r="AP74" s="19">
        <f>(V74/(1+0.1)+AJ74)/(VLOOKUP(A74,[1]选股结果!$A$2:$AY$3002,51,FALSE))</f>
        <v>0.882910093074441</v>
      </c>
      <c r="AQ74" s="20"/>
      <c r="AR74" s="19">
        <f>AN74/VLOOKUP(A74,[1]选股结果!$A$2:$AX$3002,35,FALSE)</f>
        <v>-6.19451962853572</v>
      </c>
      <c r="AS74" s="16">
        <f>(VLOOKUP(A74,[1]选股结果!$A$2:$AX$3002,7,FALSE)+VLOOKUP(A74,[1]选股结果!$A$2:$AX$3002,15,FALSE)+VLOOKUP(A74,[1]选股结果!$A$2:$AX$3002,16,FALSE)+VLOOKUP(A74,[1]选股结果!$A$2:$AX$3002,17,FALSE)+VLOOKUP(A74,[1]选股结果!$A$2:$AX$3002,18,FALSE))-(V74/(1+0.13)+AJ74)</f>
        <v>3719336001.14832</v>
      </c>
      <c r="AT74" s="16">
        <f t="shared" si="10"/>
        <v>-6280363283.12831</v>
      </c>
      <c r="AU74" s="24">
        <f>AN74-VLOOKUP(A74,[2]选股结果!$A$2:$G$4900,7,FALSE)</f>
        <v>-2546023157.98</v>
      </c>
    </row>
    <row r="75" spans="1:47">
      <c r="A75" s="6" t="s">
        <v>193</v>
      </c>
      <c r="B75" s="6" t="s">
        <v>194</v>
      </c>
      <c r="C75" s="7">
        <v>94658111884.28</v>
      </c>
      <c r="D75" s="7">
        <v>0</v>
      </c>
      <c r="E75" s="7">
        <v>0</v>
      </c>
      <c r="F75" s="7"/>
      <c r="G75" s="7"/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/>
      <c r="N75" s="7">
        <v>0</v>
      </c>
      <c r="O75" s="7">
        <v>0</v>
      </c>
      <c r="P75" s="7"/>
      <c r="Q75" s="7"/>
      <c r="R75" s="7">
        <v>0</v>
      </c>
      <c r="S75" s="7">
        <v>708690370.72</v>
      </c>
      <c r="T75" s="7">
        <v>122212362.92</v>
      </c>
      <c r="U75" s="7"/>
      <c r="V75" s="7">
        <v>91884200565.64</v>
      </c>
      <c r="W75" s="7">
        <v>0</v>
      </c>
      <c r="X75" s="7"/>
      <c r="Y75" s="7"/>
      <c r="Z75" s="7"/>
      <c r="AA75" s="7"/>
      <c r="AB75" s="7"/>
      <c r="AC75" s="7"/>
      <c r="AD75" s="7">
        <v>0</v>
      </c>
      <c r="AE75" s="7">
        <v>0</v>
      </c>
      <c r="AF75" s="7"/>
      <c r="AG75" s="7"/>
      <c r="AH75" s="7">
        <v>0</v>
      </c>
      <c r="AI75" s="7">
        <v>0</v>
      </c>
      <c r="AJ75" s="7">
        <v>996239315.93</v>
      </c>
      <c r="AK75" s="7">
        <v>974909887.67</v>
      </c>
      <c r="AL75" s="16">
        <f t="shared" si="7"/>
        <v>94780324247.2</v>
      </c>
      <c r="AM75" s="16">
        <f t="shared" si="8"/>
        <v>94564040139.96</v>
      </c>
      <c r="AN75" s="16">
        <f t="shared" si="9"/>
        <v>216284107.240005</v>
      </c>
      <c r="AO75" s="19">
        <f>C75/(1+0.13)/VLOOKUP(A75,[1]选股结果!$A$2:$AX$3002,3,FALSE)</f>
        <v>0.97392931434195</v>
      </c>
      <c r="AP75" s="19">
        <f>(V75/(1+0.1)+AJ75)/(VLOOKUP(A75,[1]选股结果!$A$2:$AY$3002,51,FALSE))</f>
        <v>0.996595441304113</v>
      </c>
      <c r="AQ75" s="20"/>
      <c r="AR75" s="19">
        <f>AN75/VLOOKUP(A75,[1]选股结果!$A$2:$AX$3002,35,FALSE)</f>
        <v>12.1835341468639</v>
      </c>
      <c r="AS75" s="16">
        <f>(VLOOKUP(A75,[1]选股结果!$A$2:$AX$3002,7,FALSE)+VLOOKUP(A75,[1]选股结果!$A$2:$AX$3002,15,FALSE)+VLOOKUP(A75,[1]选股结果!$A$2:$AX$3002,16,FALSE)+VLOOKUP(A75,[1]选股结果!$A$2:$AX$3002,17,FALSE)+VLOOKUP(A75,[1]选股结果!$A$2:$AX$3002,18,FALSE))-(V75/(1+0.13)+AJ75)</f>
        <v>2506400959.23001</v>
      </c>
      <c r="AT75" s="16">
        <f t="shared" si="10"/>
        <v>-2290116851.99001</v>
      </c>
      <c r="AU75" s="24">
        <f>AN75-VLOOKUP(A75,[2]选股结果!$A$2:$G$4900,7,FALSE)</f>
        <v>216545764.110005</v>
      </c>
    </row>
    <row r="76" spans="1:47">
      <c r="A76" s="6" t="s">
        <v>195</v>
      </c>
      <c r="B76" s="6" t="s">
        <v>196</v>
      </c>
      <c r="C76" s="7">
        <v>17285134580.78</v>
      </c>
      <c r="D76" s="7">
        <v>0</v>
      </c>
      <c r="E76" s="7">
        <v>0</v>
      </c>
      <c r="F76" s="7"/>
      <c r="G76" s="7"/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/>
      <c r="N76" s="7">
        <v>0</v>
      </c>
      <c r="O76" s="7">
        <v>0</v>
      </c>
      <c r="P76" s="7"/>
      <c r="Q76" s="7"/>
      <c r="R76" s="7">
        <v>0</v>
      </c>
      <c r="S76" s="7">
        <v>1684772491.92</v>
      </c>
      <c r="T76" s="7">
        <v>210363379.41</v>
      </c>
      <c r="U76" s="7"/>
      <c r="V76" s="7">
        <v>6461680044.8</v>
      </c>
      <c r="W76" s="7">
        <v>0</v>
      </c>
      <c r="X76" s="7"/>
      <c r="Y76" s="7"/>
      <c r="Z76" s="7"/>
      <c r="AA76" s="7"/>
      <c r="AB76" s="7"/>
      <c r="AC76" s="7"/>
      <c r="AD76" s="7">
        <v>0</v>
      </c>
      <c r="AE76" s="7">
        <v>0</v>
      </c>
      <c r="AF76" s="7"/>
      <c r="AG76" s="7"/>
      <c r="AH76" s="7">
        <v>0</v>
      </c>
      <c r="AI76" s="7">
        <v>0</v>
      </c>
      <c r="AJ76" s="7">
        <v>7048814419.07</v>
      </c>
      <c r="AK76" s="7">
        <v>197554078.58</v>
      </c>
      <c r="AL76" s="16">
        <f t="shared" si="7"/>
        <v>17495497960.19</v>
      </c>
      <c r="AM76" s="16">
        <f t="shared" si="8"/>
        <v>15392821034.37</v>
      </c>
      <c r="AN76" s="16">
        <f t="shared" si="9"/>
        <v>2102676925.82</v>
      </c>
      <c r="AO76" s="19">
        <f>C76/(1+0.13)/VLOOKUP(A76,[1]选股结果!$A$2:$AX$3002,3,FALSE)</f>
        <v>0.883418916217718</v>
      </c>
      <c r="AP76" s="19">
        <f>(V76/(1+0.1)+AJ76)/(VLOOKUP(A76,[1]选股结果!$A$2:$AY$3002,51,FALSE))</f>
        <v>0.812507154128391</v>
      </c>
      <c r="AQ76" s="20"/>
      <c r="AR76" s="19">
        <f>AN76/VLOOKUP(A76,[1]选股结果!$A$2:$AX$3002,35,FALSE)</f>
        <v>3.55501818518659</v>
      </c>
      <c r="AS76" s="16">
        <f>(VLOOKUP(A76,[1]选股结果!$A$2:$AX$3002,7,FALSE)+VLOOKUP(A76,[1]选股结果!$A$2:$AX$3002,15,FALSE)+VLOOKUP(A76,[1]选股结果!$A$2:$AX$3002,16,FALSE)+VLOOKUP(A76,[1]选股结果!$A$2:$AX$3002,17,FALSE)+VLOOKUP(A76,[1]选股结果!$A$2:$AX$3002,18,FALSE))-(V76/(1+0.13)+AJ76)</f>
        <v>3138060308.73823</v>
      </c>
      <c r="AT76" s="16">
        <f t="shared" si="10"/>
        <v>-1035383382.91823</v>
      </c>
      <c r="AU76" s="24">
        <f>AN76-VLOOKUP(A76,[2]选股结果!$A$2:$G$4900,7,FALSE)</f>
        <v>2113369902.57</v>
      </c>
    </row>
    <row r="77" spans="1:47">
      <c r="A77" s="6" t="s">
        <v>197</v>
      </c>
      <c r="B77" s="6" t="s">
        <v>198</v>
      </c>
      <c r="C77" s="7">
        <v>1377875723.73</v>
      </c>
      <c r="D77" s="7">
        <v>0</v>
      </c>
      <c r="E77" s="7">
        <v>0</v>
      </c>
      <c r="F77" s="7"/>
      <c r="G77" s="7"/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/>
      <c r="N77" s="7">
        <v>0</v>
      </c>
      <c r="O77" s="7">
        <v>0</v>
      </c>
      <c r="P77" s="7"/>
      <c r="Q77" s="7"/>
      <c r="R77" s="7">
        <v>0</v>
      </c>
      <c r="S77" s="7">
        <v>1137401902.85</v>
      </c>
      <c r="T77" s="7">
        <v>143147341.37</v>
      </c>
      <c r="U77" s="7"/>
      <c r="V77" s="7">
        <v>374873296.66</v>
      </c>
      <c r="W77" s="7">
        <v>0</v>
      </c>
      <c r="X77" s="7"/>
      <c r="Y77" s="7"/>
      <c r="Z77" s="7"/>
      <c r="AA77" s="7"/>
      <c r="AB77" s="7"/>
      <c r="AC77" s="7"/>
      <c r="AD77" s="7">
        <v>0</v>
      </c>
      <c r="AE77" s="7">
        <v>0</v>
      </c>
      <c r="AF77" s="7"/>
      <c r="AG77" s="7"/>
      <c r="AH77" s="7">
        <v>0</v>
      </c>
      <c r="AI77" s="7">
        <v>0</v>
      </c>
      <c r="AJ77" s="7">
        <v>96737928.58</v>
      </c>
      <c r="AK77" s="7">
        <v>211458057</v>
      </c>
      <c r="AL77" s="16">
        <f t="shared" si="7"/>
        <v>1521023065.1</v>
      </c>
      <c r="AM77" s="16">
        <f t="shared" si="8"/>
        <v>1820471185.09</v>
      </c>
      <c r="AN77" s="16">
        <f t="shared" si="9"/>
        <v>-299448119.99</v>
      </c>
      <c r="AO77" s="19">
        <f>C77/(1+0.13)/VLOOKUP(A77,[1]选股结果!$A$2:$AX$3002,3,FALSE)</f>
        <v>1.47674274020358</v>
      </c>
      <c r="AP77" s="19">
        <f>(V77/(1+0.1)+AJ77)/(VLOOKUP(A77,[1]选股结果!$A$2:$AY$3002,51,FALSE))</f>
        <v>0.726156689419752</v>
      </c>
      <c r="AQ77" s="20"/>
      <c r="AR77" s="19">
        <f>AN77/VLOOKUP(A77,[1]选股结果!$A$2:$AX$3002,35,FALSE)</f>
        <v>-1.54771841270639</v>
      </c>
      <c r="AS77" s="16">
        <f>(VLOOKUP(A77,[1]选股结果!$A$2:$AX$3002,7,FALSE)+VLOOKUP(A77,[1]选股结果!$A$2:$AX$3002,15,FALSE)+VLOOKUP(A77,[1]选股结果!$A$2:$AX$3002,16,FALSE)+VLOOKUP(A77,[1]选股结果!$A$2:$AX$3002,17,FALSE)+VLOOKUP(A77,[1]选股结果!$A$2:$AX$3002,18,FALSE))-(V77/(1+0.13)+AJ77)</f>
        <v>174046678.819911</v>
      </c>
      <c r="AT77" s="16">
        <f t="shared" si="10"/>
        <v>-473494798.809911</v>
      </c>
      <c r="AU77" s="24">
        <f>AN77-VLOOKUP(A77,[2]选股结果!$A$2:$G$4900,7,FALSE)</f>
        <v>-299448119.99</v>
      </c>
    </row>
    <row r="78" spans="1:47">
      <c r="A78" s="6" t="s">
        <v>199</v>
      </c>
      <c r="B78" s="6" t="s">
        <v>200</v>
      </c>
      <c r="C78" s="7">
        <v>675897196.2</v>
      </c>
      <c r="D78" s="7">
        <v>0</v>
      </c>
      <c r="E78" s="7">
        <v>0</v>
      </c>
      <c r="F78" s="7"/>
      <c r="G78" s="7"/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/>
      <c r="N78" s="7">
        <v>0</v>
      </c>
      <c r="O78" s="7">
        <v>0</v>
      </c>
      <c r="P78" s="7"/>
      <c r="Q78" s="7"/>
      <c r="R78" s="7">
        <v>0</v>
      </c>
      <c r="S78" s="7">
        <v>19725145.83</v>
      </c>
      <c r="T78" s="7">
        <v>128451714.39</v>
      </c>
      <c r="U78" s="7"/>
      <c r="V78" s="7">
        <v>527469088.56</v>
      </c>
      <c r="W78" s="7">
        <v>0</v>
      </c>
      <c r="X78" s="7"/>
      <c r="Y78" s="7"/>
      <c r="Z78" s="7"/>
      <c r="AA78" s="7"/>
      <c r="AB78" s="7"/>
      <c r="AC78" s="7"/>
      <c r="AD78" s="7">
        <v>0</v>
      </c>
      <c r="AE78" s="7">
        <v>0</v>
      </c>
      <c r="AF78" s="7"/>
      <c r="AG78" s="7"/>
      <c r="AH78" s="7">
        <v>0</v>
      </c>
      <c r="AI78" s="7">
        <v>0</v>
      </c>
      <c r="AJ78" s="7">
        <v>122280677.58</v>
      </c>
      <c r="AK78" s="7">
        <v>45930953.36</v>
      </c>
      <c r="AL78" s="16">
        <f t="shared" si="7"/>
        <v>804348910.59</v>
      </c>
      <c r="AM78" s="16">
        <f t="shared" si="8"/>
        <v>715405865.33</v>
      </c>
      <c r="AN78" s="16">
        <f t="shared" si="9"/>
        <v>88943045.26</v>
      </c>
      <c r="AO78" s="19">
        <f>C78/(1+0.13)/VLOOKUP(A78,[1]选股结果!$A$2:$AX$3002,3,FALSE)</f>
        <v>1.01525325073791</v>
      </c>
      <c r="AP78" s="19">
        <f>(V78/(1+0.1)+AJ78)/(VLOOKUP(A78,[1]选股结果!$A$2:$AY$3002,51,FALSE))</f>
        <v>0.896105127391248</v>
      </c>
      <c r="AQ78" s="20"/>
      <c r="AR78" s="19">
        <f>AN78/VLOOKUP(A78,[1]选股结果!$A$2:$AX$3002,35,FALSE)</f>
        <v>-1.61104159561544</v>
      </c>
      <c r="AS78" s="16">
        <f>(VLOOKUP(A78,[1]选股结果!$A$2:$AX$3002,7,FALSE)+VLOOKUP(A78,[1]选股结果!$A$2:$AX$3002,15,FALSE)+VLOOKUP(A78,[1]选股结果!$A$2:$AX$3002,16,FALSE)+VLOOKUP(A78,[1]选股结果!$A$2:$AX$3002,17,FALSE)+VLOOKUP(A78,[1]选股结果!$A$2:$AX$3002,18,FALSE))-(V78/(1+0.13)+AJ78)</f>
        <v>82503311.1646017</v>
      </c>
      <c r="AT78" s="16">
        <f t="shared" si="10"/>
        <v>6439734.09539831</v>
      </c>
      <c r="AU78" s="24">
        <f>AN78-VLOOKUP(A78,[2]选股结果!$A$2:$G$4900,7,FALSE)</f>
        <v>89917745</v>
      </c>
    </row>
    <row r="79" spans="1:47">
      <c r="A79" s="6" t="s">
        <v>201</v>
      </c>
      <c r="B79" s="6" t="s">
        <v>202</v>
      </c>
      <c r="C79" s="7">
        <v>3252619604.71</v>
      </c>
      <c r="D79" s="7">
        <v>0</v>
      </c>
      <c r="E79" s="7">
        <v>0</v>
      </c>
      <c r="F79" s="7"/>
      <c r="G79" s="7"/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/>
      <c r="N79" s="7">
        <v>0</v>
      </c>
      <c r="O79" s="7">
        <v>0</v>
      </c>
      <c r="P79" s="7"/>
      <c r="Q79" s="7"/>
      <c r="R79" s="7">
        <v>0</v>
      </c>
      <c r="S79" s="7">
        <v>47315277.68</v>
      </c>
      <c r="T79" s="7">
        <v>79022380.95</v>
      </c>
      <c r="U79" s="7"/>
      <c r="V79" s="7">
        <v>2989255879.34</v>
      </c>
      <c r="W79" s="7">
        <v>399200000</v>
      </c>
      <c r="X79" s="7"/>
      <c r="Y79" s="7"/>
      <c r="Z79" s="7"/>
      <c r="AA79" s="7"/>
      <c r="AB79" s="7"/>
      <c r="AC79" s="7"/>
      <c r="AD79" s="7">
        <v>0</v>
      </c>
      <c r="AE79" s="7">
        <v>0</v>
      </c>
      <c r="AF79" s="7"/>
      <c r="AG79" s="7"/>
      <c r="AH79" s="7">
        <v>0</v>
      </c>
      <c r="AI79" s="7">
        <v>0</v>
      </c>
      <c r="AJ79" s="7">
        <v>46021169.52</v>
      </c>
      <c r="AK79" s="7">
        <v>142466266.98</v>
      </c>
      <c r="AL79" s="16">
        <f t="shared" si="7"/>
        <v>3331641985.66</v>
      </c>
      <c r="AM79" s="16">
        <f t="shared" si="8"/>
        <v>3624258593.52</v>
      </c>
      <c r="AN79" s="16">
        <f t="shared" si="9"/>
        <v>-292616607.86</v>
      </c>
      <c r="AO79" s="19">
        <f>C79/(1+0.13)/VLOOKUP(A79,[1]选股结果!$A$2:$AX$3002,3,FALSE)</f>
        <v>0.9974760039984</v>
      </c>
      <c r="AP79" s="19">
        <f>(V79/(1+0.1)+AJ79)/(VLOOKUP(A79,[1]选股结果!$A$2:$AY$3002,51,FALSE))</f>
        <v>0.99472142297556</v>
      </c>
      <c r="AQ79" s="20"/>
      <c r="AR79" s="19">
        <f>AN79/VLOOKUP(A79,[1]选股结果!$A$2:$AX$3002,35,FALSE)</f>
        <v>0.869640624873215</v>
      </c>
      <c r="AS79" s="16">
        <f>(VLOOKUP(A79,[1]选股结果!$A$2:$AX$3002,7,FALSE)+VLOOKUP(A79,[1]选股结果!$A$2:$AX$3002,15,FALSE)+VLOOKUP(A79,[1]选股结果!$A$2:$AX$3002,16,FALSE)+VLOOKUP(A79,[1]选股结果!$A$2:$AX$3002,17,FALSE)+VLOOKUP(A79,[1]选股结果!$A$2:$AX$3002,18,FALSE))-(V79/(1+0.13)+AJ79)</f>
        <v>86811056.9533629</v>
      </c>
      <c r="AT79" s="16">
        <f t="shared" si="10"/>
        <v>-379427664.813363</v>
      </c>
      <c r="AU79" s="24">
        <f>AN79-VLOOKUP(A79,[2]选股结果!$A$2:$G$4900,7,FALSE)</f>
        <v>-292619055.53</v>
      </c>
    </row>
    <row r="80" spans="1:47">
      <c r="A80" s="6" t="s">
        <v>203</v>
      </c>
      <c r="B80" s="6" t="s">
        <v>204</v>
      </c>
      <c r="C80" s="7">
        <v>110674664000</v>
      </c>
      <c r="D80" s="7">
        <v>0</v>
      </c>
      <c r="E80" s="7">
        <v>0</v>
      </c>
      <c r="F80" s="7"/>
      <c r="G80" s="7"/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/>
      <c r="N80" s="7">
        <v>0</v>
      </c>
      <c r="O80" s="7">
        <v>0</v>
      </c>
      <c r="P80" s="7"/>
      <c r="Q80" s="7"/>
      <c r="R80" s="7">
        <v>0</v>
      </c>
      <c r="S80" s="7">
        <v>3769133000</v>
      </c>
      <c r="T80" s="7">
        <v>4675839000</v>
      </c>
      <c r="U80" s="7"/>
      <c r="V80" s="7">
        <v>88389141000</v>
      </c>
      <c r="W80" s="7">
        <v>0</v>
      </c>
      <c r="X80" s="7"/>
      <c r="Y80" s="7"/>
      <c r="Z80" s="7"/>
      <c r="AA80" s="7"/>
      <c r="AB80" s="7"/>
      <c r="AC80" s="7"/>
      <c r="AD80" s="7">
        <v>0</v>
      </c>
      <c r="AE80" s="7">
        <v>0</v>
      </c>
      <c r="AF80" s="7"/>
      <c r="AG80" s="7"/>
      <c r="AH80" s="7">
        <v>0</v>
      </c>
      <c r="AI80" s="7">
        <v>0</v>
      </c>
      <c r="AJ80" s="7">
        <v>8752290000</v>
      </c>
      <c r="AK80" s="7">
        <v>3457124000</v>
      </c>
      <c r="AL80" s="16">
        <f t="shared" si="7"/>
        <v>115350503000</v>
      </c>
      <c r="AM80" s="16">
        <f t="shared" si="8"/>
        <v>104367688000</v>
      </c>
      <c r="AN80" s="16">
        <f t="shared" si="9"/>
        <v>10982815000</v>
      </c>
      <c r="AO80" s="19">
        <f>C80/(1+0.13)/VLOOKUP(A80,[1]选股结果!$A$2:$AX$3002,3,FALSE)</f>
        <v>0.828317606087993</v>
      </c>
      <c r="AP80" s="19">
        <f>(V80/(1+0.1)+AJ80)/(VLOOKUP(A80,[1]选股结果!$A$2:$AY$3002,51,FALSE))</f>
        <v>0.852090428301496</v>
      </c>
      <c r="AQ80" s="20"/>
      <c r="AR80" s="19">
        <f>AN80/VLOOKUP(A80,[1]选股结果!$A$2:$AX$3002,35,FALSE)</f>
        <v>1.14635516482773</v>
      </c>
      <c r="AS80" s="16">
        <f>(VLOOKUP(A80,[1]选股结果!$A$2:$AX$3002,7,FALSE)+VLOOKUP(A80,[1]选股结果!$A$2:$AX$3002,15,FALSE)+VLOOKUP(A80,[1]选股结果!$A$2:$AX$3002,16,FALSE)+VLOOKUP(A80,[1]选股结果!$A$2:$AX$3002,17,FALSE)+VLOOKUP(A80,[1]选股结果!$A$2:$AX$3002,18,FALSE))-(V80/(1+0.13)+AJ80)</f>
        <v>17600703238.938</v>
      </c>
      <c r="AT80" s="16">
        <f t="shared" si="10"/>
        <v>-6617888238.93805</v>
      </c>
      <c r="AU80" s="24">
        <f>AN80-VLOOKUP(A80,[2]选股结果!$A$2:$G$4900,7,FALSE)</f>
        <v>11108928000</v>
      </c>
    </row>
    <row r="81" spans="1:47">
      <c r="A81" s="6" t="s">
        <v>205</v>
      </c>
      <c r="B81" s="6" t="s">
        <v>206</v>
      </c>
      <c r="C81" s="7">
        <v>2958154085.93</v>
      </c>
      <c r="D81" s="7">
        <v>0</v>
      </c>
      <c r="E81" s="7">
        <v>0</v>
      </c>
      <c r="F81" s="7"/>
      <c r="G81" s="7"/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/>
      <c r="N81" s="7">
        <v>0</v>
      </c>
      <c r="O81" s="7">
        <v>0</v>
      </c>
      <c r="P81" s="7"/>
      <c r="Q81" s="7"/>
      <c r="R81" s="7">
        <v>0</v>
      </c>
      <c r="S81" s="7">
        <v>46464179.48</v>
      </c>
      <c r="T81" s="7">
        <v>33288035.8</v>
      </c>
      <c r="U81" s="7"/>
      <c r="V81" s="7">
        <v>2396263140.74</v>
      </c>
      <c r="W81" s="7">
        <v>0</v>
      </c>
      <c r="X81" s="7"/>
      <c r="Y81" s="7"/>
      <c r="Z81" s="7"/>
      <c r="AA81" s="7"/>
      <c r="AB81" s="7"/>
      <c r="AC81" s="7"/>
      <c r="AD81" s="7">
        <v>0</v>
      </c>
      <c r="AE81" s="7">
        <v>0</v>
      </c>
      <c r="AF81" s="7"/>
      <c r="AG81" s="7"/>
      <c r="AH81" s="7">
        <v>0</v>
      </c>
      <c r="AI81" s="7">
        <v>0</v>
      </c>
      <c r="AJ81" s="7">
        <v>74995181.77</v>
      </c>
      <c r="AK81" s="7">
        <v>175243462.37</v>
      </c>
      <c r="AL81" s="16">
        <f t="shared" si="7"/>
        <v>2991442121.73</v>
      </c>
      <c r="AM81" s="16">
        <f t="shared" si="8"/>
        <v>2692965964.36</v>
      </c>
      <c r="AN81" s="16">
        <f t="shared" si="9"/>
        <v>298476157.37</v>
      </c>
      <c r="AO81" s="19">
        <f>C81/(1+0.13)/VLOOKUP(A81,[1]选股结果!$A$2:$AX$3002,3,FALSE)</f>
        <v>0.929654963924569</v>
      </c>
      <c r="AP81" s="19">
        <f>(V81/(1+0.1)+AJ81)/(VLOOKUP(A81,[1]选股结果!$A$2:$AY$3002,51,FALSE))</f>
        <v>0.889601572141597</v>
      </c>
      <c r="AQ81" s="20"/>
      <c r="AR81" s="19">
        <f>AN81/VLOOKUP(A81,[1]选股结果!$A$2:$AX$3002,35,FALSE)</f>
        <v>-1.52975142422672</v>
      </c>
      <c r="AS81" s="16">
        <f>(VLOOKUP(A81,[1]选股结果!$A$2:$AX$3002,7,FALSE)+VLOOKUP(A81,[1]选股结果!$A$2:$AX$3002,15,FALSE)+VLOOKUP(A81,[1]选股结果!$A$2:$AX$3002,16,FALSE)+VLOOKUP(A81,[1]选股结果!$A$2:$AX$3002,17,FALSE)+VLOOKUP(A81,[1]选股结果!$A$2:$AX$3002,18,FALSE))-(V81/(1+0.13)+AJ81)</f>
        <v>337480284.19761</v>
      </c>
      <c r="AT81" s="16">
        <f t="shared" si="10"/>
        <v>-39004126.82761</v>
      </c>
      <c r="AU81" s="24">
        <f>AN81-VLOOKUP(A81,[2]选股结果!$A$2:$G$4900,7,FALSE)</f>
        <v>298476157.37</v>
      </c>
    </row>
    <row r="82" spans="1:47">
      <c r="A82" s="6" t="s">
        <v>207</v>
      </c>
      <c r="B82" s="6" t="s">
        <v>208</v>
      </c>
      <c r="C82" s="7">
        <v>6883286157.22</v>
      </c>
      <c r="D82" s="7">
        <v>0</v>
      </c>
      <c r="E82" s="7">
        <v>0</v>
      </c>
      <c r="F82" s="7"/>
      <c r="G82" s="7"/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/>
      <c r="N82" s="7">
        <v>0</v>
      </c>
      <c r="O82" s="7">
        <v>0</v>
      </c>
      <c r="P82" s="7"/>
      <c r="Q82" s="7"/>
      <c r="R82" s="7">
        <v>0</v>
      </c>
      <c r="S82" s="7">
        <v>1807445324.11</v>
      </c>
      <c r="T82" s="7">
        <v>161216420.18</v>
      </c>
      <c r="U82" s="7"/>
      <c r="V82" s="7">
        <v>4374189437.36</v>
      </c>
      <c r="W82" s="7">
        <v>0</v>
      </c>
      <c r="X82" s="7"/>
      <c r="Y82" s="7"/>
      <c r="Z82" s="7"/>
      <c r="AA82" s="7"/>
      <c r="AB82" s="7"/>
      <c r="AC82" s="7"/>
      <c r="AD82" s="7">
        <v>0</v>
      </c>
      <c r="AE82" s="7">
        <v>0</v>
      </c>
      <c r="AF82" s="7"/>
      <c r="AG82" s="7"/>
      <c r="AH82" s="7">
        <v>0</v>
      </c>
      <c r="AI82" s="7">
        <v>0</v>
      </c>
      <c r="AJ82" s="7">
        <v>417648013.19</v>
      </c>
      <c r="AK82" s="7">
        <v>715662849.23</v>
      </c>
      <c r="AL82" s="16">
        <f t="shared" si="7"/>
        <v>7044502577.4</v>
      </c>
      <c r="AM82" s="16">
        <f t="shared" si="8"/>
        <v>7314945623.89</v>
      </c>
      <c r="AN82" s="16">
        <f t="shared" si="9"/>
        <v>-270443046.489998</v>
      </c>
      <c r="AO82" s="19">
        <f>C82/(1+0.13)/VLOOKUP(A82,[1]选股结果!$A$2:$AX$3002,3,FALSE)</f>
        <v>1.01488177691558</v>
      </c>
      <c r="AP82" s="19">
        <f>(V82/(1+0.1)+AJ82)/(VLOOKUP(A82,[1]选股结果!$A$2:$AY$3002,51,FALSE))</f>
        <v>0.816005063536922</v>
      </c>
      <c r="AQ82" s="20"/>
      <c r="AR82" s="19">
        <f>AN82/VLOOKUP(A82,[1]选股结果!$A$2:$AX$3002,35,FALSE)</f>
        <v>-1.26518649856929</v>
      </c>
      <c r="AS82" s="16">
        <f>(VLOOKUP(A82,[1]选股结果!$A$2:$AX$3002,7,FALSE)+VLOOKUP(A82,[1]选股结果!$A$2:$AX$3002,15,FALSE)+VLOOKUP(A82,[1]选股结果!$A$2:$AX$3002,16,FALSE)+VLOOKUP(A82,[1]选股结果!$A$2:$AX$3002,17,FALSE)+VLOOKUP(A82,[1]选股结果!$A$2:$AX$3002,18,FALSE))-(V82/(1+0.13)+AJ82)</f>
        <v>1096383714.09159</v>
      </c>
      <c r="AT82" s="16">
        <f t="shared" si="10"/>
        <v>-1366826760.58159</v>
      </c>
      <c r="AU82" s="24">
        <f>AN82-VLOOKUP(A82,[2]选股结果!$A$2:$G$4900,7,FALSE)</f>
        <v>-269978254.119998</v>
      </c>
    </row>
    <row r="83" spans="1:47">
      <c r="A83" s="6" t="s">
        <v>209</v>
      </c>
      <c r="B83" s="6" t="s">
        <v>210</v>
      </c>
      <c r="C83" s="7">
        <v>1666106504.72</v>
      </c>
      <c r="D83" s="7">
        <v>0</v>
      </c>
      <c r="E83" s="7">
        <v>0</v>
      </c>
      <c r="F83" s="7"/>
      <c r="G83" s="7"/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/>
      <c r="N83" s="7">
        <v>0</v>
      </c>
      <c r="O83" s="7">
        <v>0</v>
      </c>
      <c r="P83" s="7"/>
      <c r="Q83" s="7"/>
      <c r="R83" s="7">
        <v>0</v>
      </c>
      <c r="S83" s="7">
        <v>49537771.43</v>
      </c>
      <c r="T83" s="7">
        <v>72639079.51</v>
      </c>
      <c r="U83" s="7"/>
      <c r="V83" s="7">
        <v>1386893620.51</v>
      </c>
      <c r="W83" s="7">
        <v>0</v>
      </c>
      <c r="X83" s="7"/>
      <c r="Y83" s="7"/>
      <c r="Z83" s="7"/>
      <c r="AA83" s="7"/>
      <c r="AB83" s="7"/>
      <c r="AC83" s="7"/>
      <c r="AD83" s="7">
        <v>0</v>
      </c>
      <c r="AE83" s="7">
        <v>0</v>
      </c>
      <c r="AF83" s="7"/>
      <c r="AG83" s="7"/>
      <c r="AH83" s="7">
        <v>0</v>
      </c>
      <c r="AI83" s="7">
        <v>0</v>
      </c>
      <c r="AJ83" s="7">
        <v>189814822.46</v>
      </c>
      <c r="AK83" s="7">
        <v>189107313.26</v>
      </c>
      <c r="AL83" s="16">
        <f t="shared" si="7"/>
        <v>1738745584.23</v>
      </c>
      <c r="AM83" s="16">
        <f t="shared" si="8"/>
        <v>1815353527.66</v>
      </c>
      <c r="AN83" s="16">
        <f t="shared" si="9"/>
        <v>-76607943.4300001</v>
      </c>
      <c r="AO83" s="19">
        <f>C83/(1+0.13)/VLOOKUP(A83,[1]选股结果!$A$2:$AX$3002,3,FALSE)</f>
        <v>0.881684334187888</v>
      </c>
      <c r="AP83" s="19">
        <f>(V83/(1+0.1)+AJ83)/(VLOOKUP(A83,[1]选股结果!$A$2:$AY$3002,51,FALSE))</f>
        <v>0.924470008309525</v>
      </c>
      <c r="AQ83" s="20"/>
      <c r="AR83" s="19">
        <f>AN83/VLOOKUP(A83,[1]选股结果!$A$2:$AX$3002,35,FALSE)</f>
        <v>-0.778619576921365</v>
      </c>
      <c r="AS83" s="16">
        <f>(VLOOKUP(A83,[1]选股结果!$A$2:$AX$3002,7,FALSE)+VLOOKUP(A83,[1]选股结果!$A$2:$AX$3002,15,FALSE)+VLOOKUP(A83,[1]选股结果!$A$2:$AX$3002,16,FALSE)+VLOOKUP(A83,[1]选股结果!$A$2:$AX$3002,17,FALSE)+VLOOKUP(A83,[1]选股结果!$A$2:$AX$3002,18,FALSE))-(V83/(1+0.13)+AJ83)</f>
        <v>151990380.513009</v>
      </c>
      <c r="AT83" s="16">
        <f t="shared" si="10"/>
        <v>-228598323.943009</v>
      </c>
      <c r="AU83" s="24">
        <f>AN83-VLOOKUP(A83,[2]选股结果!$A$2:$G$4900,7,FALSE)</f>
        <v>-76609999.3900001</v>
      </c>
    </row>
    <row r="84" spans="1:47">
      <c r="A84" s="6" t="s">
        <v>211</v>
      </c>
      <c r="B84" s="6" t="s">
        <v>212</v>
      </c>
      <c r="C84" s="7">
        <v>3729619086.39</v>
      </c>
      <c r="D84" s="7">
        <v>0</v>
      </c>
      <c r="E84" s="7">
        <v>0</v>
      </c>
      <c r="F84" s="7"/>
      <c r="G84" s="7"/>
      <c r="H84" s="7">
        <v>0</v>
      </c>
      <c r="I84" s="7">
        <v>3931968834.72</v>
      </c>
      <c r="J84" s="7">
        <v>0</v>
      </c>
      <c r="K84" s="7">
        <v>0</v>
      </c>
      <c r="L84" s="7">
        <v>3531021070.9</v>
      </c>
      <c r="M84" s="7"/>
      <c r="N84" s="7">
        <v>1387951164.74</v>
      </c>
      <c r="O84" s="7">
        <v>-979494641.46</v>
      </c>
      <c r="P84" s="7"/>
      <c r="Q84" s="7"/>
      <c r="R84" s="7">
        <v>0</v>
      </c>
      <c r="S84" s="7">
        <v>969320574.72</v>
      </c>
      <c r="T84" s="7">
        <v>6576294738.5</v>
      </c>
      <c r="U84" s="7"/>
      <c r="V84" s="7">
        <v>510703864.5</v>
      </c>
      <c r="W84" s="7">
        <v>-741262654.37</v>
      </c>
      <c r="X84" s="7"/>
      <c r="Y84" s="7"/>
      <c r="Z84" s="7"/>
      <c r="AA84" s="7"/>
      <c r="AB84" s="7"/>
      <c r="AC84" s="7"/>
      <c r="AD84" s="7">
        <v>0</v>
      </c>
      <c r="AE84" s="7">
        <v>2366771911.22</v>
      </c>
      <c r="AF84" s="7"/>
      <c r="AG84" s="7"/>
      <c r="AH84" s="7">
        <v>1012782767.85</v>
      </c>
      <c r="AI84" s="7">
        <v>0</v>
      </c>
      <c r="AJ84" s="7">
        <v>2418765319.13</v>
      </c>
      <c r="AK84" s="7">
        <v>7314516275.05</v>
      </c>
      <c r="AL84" s="16">
        <f t="shared" si="7"/>
        <v>18177360253.79</v>
      </c>
      <c r="AM84" s="16">
        <f t="shared" si="8"/>
        <v>13851598058.1</v>
      </c>
      <c r="AN84" s="16">
        <f t="shared" si="9"/>
        <v>4325762195.69</v>
      </c>
      <c r="AO84" s="19">
        <f>C84/(1+0.13)/VLOOKUP(A84,[1]选股结果!$A$2:$AX$3002,3,FALSE)</f>
        <v>0.523387608601849</v>
      </c>
      <c r="AP84" s="19">
        <f>(V84/(1+0.1)+AJ84)/(VLOOKUP(A84,[1]选股结果!$A$2:$AY$3002,51,FALSE))</f>
        <v>0.391768536250412</v>
      </c>
      <c r="AQ84" s="20"/>
      <c r="AR84" s="19">
        <f>AN84/VLOOKUP(A84,[1]选股结果!$A$2:$AX$3002,35,FALSE)</f>
        <v>-0.704856027224059</v>
      </c>
      <c r="AS84" s="16">
        <f>(VLOOKUP(A84,[1]选股结果!$A$2:$AX$3002,7,FALSE)+VLOOKUP(A84,[1]选股结果!$A$2:$AX$3002,15,FALSE)+VLOOKUP(A84,[1]选股结果!$A$2:$AX$3002,16,FALSE)+VLOOKUP(A84,[1]选股结果!$A$2:$AX$3002,17,FALSE)+VLOOKUP(A84,[1]选股结果!$A$2:$AX$3002,18,FALSE))-(V84/(1+0.13)+AJ84)</f>
        <v>4488327499.38363</v>
      </c>
      <c r="AT84" s="16">
        <f t="shared" si="10"/>
        <v>-162565303.693627</v>
      </c>
      <c r="AU84" s="24">
        <f>AN84-VLOOKUP(A84,[2]选股结果!$A$2:$G$4900,7,FALSE)</f>
        <v>4325351366.77</v>
      </c>
    </row>
    <row r="85" spans="1:47">
      <c r="A85" s="6" t="s">
        <v>213</v>
      </c>
      <c r="B85" s="6" t="s">
        <v>214</v>
      </c>
      <c r="C85" s="7">
        <v>4926822091.51</v>
      </c>
      <c r="D85" s="7">
        <v>0</v>
      </c>
      <c r="E85" s="7">
        <v>0</v>
      </c>
      <c r="F85" s="7"/>
      <c r="G85" s="7"/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/>
      <c r="N85" s="7">
        <v>0</v>
      </c>
      <c r="O85" s="7">
        <v>0</v>
      </c>
      <c r="P85" s="7"/>
      <c r="Q85" s="7"/>
      <c r="R85" s="7">
        <v>0</v>
      </c>
      <c r="S85" s="7">
        <v>1105016445.13</v>
      </c>
      <c r="T85" s="7">
        <v>73563605.99</v>
      </c>
      <c r="U85" s="7"/>
      <c r="V85" s="7">
        <v>1362815422.23</v>
      </c>
      <c r="W85" s="7">
        <v>0</v>
      </c>
      <c r="X85" s="7"/>
      <c r="Y85" s="7"/>
      <c r="Z85" s="7"/>
      <c r="AA85" s="7"/>
      <c r="AB85" s="7"/>
      <c r="AC85" s="7"/>
      <c r="AD85" s="7">
        <v>0</v>
      </c>
      <c r="AE85" s="7">
        <v>0</v>
      </c>
      <c r="AF85" s="7"/>
      <c r="AG85" s="7"/>
      <c r="AH85" s="7">
        <v>0</v>
      </c>
      <c r="AI85" s="7">
        <v>0</v>
      </c>
      <c r="AJ85" s="7">
        <v>232235134.04</v>
      </c>
      <c r="AK85" s="7">
        <v>1617484904.79</v>
      </c>
      <c r="AL85" s="16">
        <f t="shared" si="7"/>
        <v>5000385697.5</v>
      </c>
      <c r="AM85" s="16">
        <f t="shared" si="8"/>
        <v>4317551906.19</v>
      </c>
      <c r="AN85" s="16">
        <f t="shared" si="9"/>
        <v>682833791.309999</v>
      </c>
      <c r="AO85" s="19">
        <f>C85/(1+0.13)/VLOOKUP(A85,[1]选股结果!$A$2:$AX$3002,3,FALSE)</f>
        <v>1.51375561674285</v>
      </c>
      <c r="AP85" s="19">
        <f>(V85/(1+0.1)+AJ85)/(VLOOKUP(A85,[1]选股结果!$A$2:$AY$3002,51,FALSE))</f>
        <v>0.651773445994888</v>
      </c>
      <c r="AQ85" s="20"/>
      <c r="AR85" s="19">
        <f>AN85/VLOOKUP(A85,[1]选股结果!$A$2:$AX$3002,35,FALSE)</f>
        <v>1.78652574010986</v>
      </c>
      <c r="AS85" s="16">
        <f>(VLOOKUP(A85,[1]选股结果!$A$2:$AX$3002,7,FALSE)+VLOOKUP(A85,[1]选股结果!$A$2:$AX$3002,15,FALSE)+VLOOKUP(A85,[1]选股结果!$A$2:$AX$3002,16,FALSE)+VLOOKUP(A85,[1]选股结果!$A$2:$AX$3002,17,FALSE)+VLOOKUP(A85,[1]选股结果!$A$2:$AX$3002,18,FALSE))-(V85/(1+0.13)+AJ85)</f>
        <v>818895503.893805</v>
      </c>
      <c r="AT85" s="16">
        <f t="shared" si="10"/>
        <v>-136061712.583806</v>
      </c>
      <c r="AU85" s="24">
        <f>AN85-VLOOKUP(A85,[2]选股结果!$A$2:$G$4900,7,FALSE)</f>
        <v>649688133.659999</v>
      </c>
    </row>
    <row r="86" spans="1:47">
      <c r="A86" s="6" t="s">
        <v>215</v>
      </c>
      <c r="B86" s="6" t="s">
        <v>216</v>
      </c>
      <c r="C86" s="7">
        <v>13341031747.78</v>
      </c>
      <c r="D86" s="7">
        <v>0</v>
      </c>
      <c r="E86" s="7">
        <v>0</v>
      </c>
      <c r="F86" s="7"/>
      <c r="G86" s="7"/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/>
      <c r="N86" s="7">
        <v>0</v>
      </c>
      <c r="O86" s="7">
        <v>0</v>
      </c>
      <c r="P86" s="7"/>
      <c r="Q86" s="7"/>
      <c r="R86" s="7">
        <v>0</v>
      </c>
      <c r="S86" s="7">
        <v>173181591.81</v>
      </c>
      <c r="T86" s="7">
        <v>198651606.69</v>
      </c>
      <c r="U86" s="7"/>
      <c r="V86" s="7">
        <v>12402929600.47</v>
      </c>
      <c r="W86" s="7">
        <v>0</v>
      </c>
      <c r="X86" s="7"/>
      <c r="Y86" s="7"/>
      <c r="Z86" s="7"/>
      <c r="AA86" s="7"/>
      <c r="AB86" s="7"/>
      <c r="AC86" s="7"/>
      <c r="AD86" s="7">
        <v>0</v>
      </c>
      <c r="AE86" s="7">
        <v>0</v>
      </c>
      <c r="AF86" s="7"/>
      <c r="AG86" s="7"/>
      <c r="AH86" s="7">
        <v>0</v>
      </c>
      <c r="AI86" s="7">
        <v>0</v>
      </c>
      <c r="AJ86" s="7">
        <v>954478973.81</v>
      </c>
      <c r="AK86" s="7">
        <v>244754960.82</v>
      </c>
      <c r="AL86" s="16">
        <f t="shared" si="7"/>
        <v>13539683354.47</v>
      </c>
      <c r="AM86" s="16">
        <f t="shared" si="8"/>
        <v>13775345126.91</v>
      </c>
      <c r="AN86" s="16">
        <f t="shared" si="9"/>
        <v>-235661772.439997</v>
      </c>
      <c r="AO86" s="19">
        <f>C86/(1+0.13)/VLOOKUP(A86,[1]选股结果!$A$2:$AX$3002,3,FALSE)</f>
        <v>0.935362130353431</v>
      </c>
      <c r="AP86" s="19">
        <f>(V86/(1+0.1)+AJ86)/(VLOOKUP(A86,[1]选股结果!$A$2:$AY$3002,51,FALSE))</f>
        <v>1.01582998759507</v>
      </c>
      <c r="AQ86" s="20"/>
      <c r="AR86" s="19">
        <f>AN86/VLOOKUP(A86,[1]选股结果!$A$2:$AX$3002,35,FALSE)</f>
        <v>-0.50497221996205</v>
      </c>
      <c r="AS86" s="16">
        <f>(VLOOKUP(A86,[1]选股结果!$A$2:$AX$3002,7,FALSE)+VLOOKUP(A86,[1]选股结果!$A$2:$AX$3002,15,FALSE)+VLOOKUP(A86,[1]选股结果!$A$2:$AX$3002,16,FALSE)+VLOOKUP(A86,[1]选股结果!$A$2:$AX$3002,17,FALSE)+VLOOKUP(A86,[1]选股结果!$A$2:$AX$3002,18,FALSE))-(V86/(1+0.13)+AJ86)</f>
        <v>108764876.018763</v>
      </c>
      <c r="AT86" s="16">
        <f t="shared" si="10"/>
        <v>-344426648.458759</v>
      </c>
      <c r="AU86" s="24">
        <f>AN86-VLOOKUP(A86,[2]选股结果!$A$2:$G$4900,7,FALSE)</f>
        <v>-239143587.239997</v>
      </c>
    </row>
    <row r="87" spans="1:47">
      <c r="A87" s="6" t="s">
        <v>217</v>
      </c>
      <c r="B87" s="6" t="s">
        <v>218</v>
      </c>
      <c r="C87" s="7">
        <v>25031241042.64</v>
      </c>
      <c r="D87" s="7">
        <v>0</v>
      </c>
      <c r="E87" s="7">
        <v>0</v>
      </c>
      <c r="F87" s="7"/>
      <c r="G87" s="7"/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/>
      <c r="N87" s="7">
        <v>0</v>
      </c>
      <c r="O87" s="7">
        <v>0</v>
      </c>
      <c r="P87" s="7"/>
      <c r="Q87" s="7"/>
      <c r="R87" s="7">
        <v>0</v>
      </c>
      <c r="S87" s="7">
        <v>990602695.5</v>
      </c>
      <c r="T87" s="7">
        <v>930003013.41</v>
      </c>
      <c r="U87" s="7"/>
      <c r="V87" s="7">
        <v>18126532362.98</v>
      </c>
      <c r="W87" s="7">
        <v>0</v>
      </c>
      <c r="X87" s="7"/>
      <c r="Y87" s="7"/>
      <c r="Z87" s="7"/>
      <c r="AA87" s="7"/>
      <c r="AB87" s="7"/>
      <c r="AC87" s="7"/>
      <c r="AD87" s="7">
        <v>0</v>
      </c>
      <c r="AE87" s="7">
        <v>0</v>
      </c>
      <c r="AF87" s="7"/>
      <c r="AG87" s="7"/>
      <c r="AH87" s="7">
        <v>0</v>
      </c>
      <c r="AI87" s="7">
        <v>0</v>
      </c>
      <c r="AJ87" s="7">
        <v>2755861340.4</v>
      </c>
      <c r="AK87" s="7">
        <v>880754858.16</v>
      </c>
      <c r="AL87" s="16">
        <f t="shared" si="7"/>
        <v>25961244056.05</v>
      </c>
      <c r="AM87" s="16">
        <f t="shared" si="8"/>
        <v>22753751257.04</v>
      </c>
      <c r="AN87" s="16">
        <f t="shared" si="9"/>
        <v>3207492799.01</v>
      </c>
      <c r="AO87" s="19">
        <f>C87/(1+0.13)/VLOOKUP(A87,[1]选股结果!$A$2:$AX$3002,3,FALSE)</f>
        <v>0.92443808424422</v>
      </c>
      <c r="AP87" s="19">
        <f>(V87/(1+0.1)+AJ87)/(VLOOKUP(A87,[1]选股结果!$A$2:$AY$3002,51,FALSE))</f>
        <v>0.865401863174299</v>
      </c>
      <c r="AQ87" s="20"/>
      <c r="AR87" s="19">
        <f>AN87/VLOOKUP(A87,[1]选股结果!$A$2:$AX$3002,35,FALSE)</f>
        <v>4.2415681743051</v>
      </c>
      <c r="AS87" s="16">
        <f>(VLOOKUP(A87,[1]选股结果!$A$2:$AX$3002,7,FALSE)+VLOOKUP(A87,[1]选股结果!$A$2:$AX$3002,15,FALSE)+VLOOKUP(A87,[1]选股结果!$A$2:$AX$3002,16,FALSE)+VLOOKUP(A87,[1]选股结果!$A$2:$AX$3002,17,FALSE)+VLOOKUP(A87,[1]选股结果!$A$2:$AX$3002,18,FALSE))-(V87/(1+0.13)+AJ87)</f>
        <v>3429081271.08681</v>
      </c>
      <c r="AT87" s="16">
        <f t="shared" si="10"/>
        <v>-221588472.076813</v>
      </c>
      <c r="AU87" s="24">
        <f>AN87-VLOOKUP(A87,[2]选股结果!$A$2:$G$4900,7,FALSE)</f>
        <v>3207830212.17</v>
      </c>
    </row>
    <row r="88" spans="1:47">
      <c r="A88" s="6" t="s">
        <v>219</v>
      </c>
      <c r="B88" s="6" t="s">
        <v>220</v>
      </c>
      <c r="C88" s="7">
        <v>2380701066.94</v>
      </c>
      <c r="D88" s="7">
        <v>0</v>
      </c>
      <c r="E88" s="7">
        <v>0</v>
      </c>
      <c r="F88" s="7"/>
      <c r="G88" s="7"/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/>
      <c r="N88" s="7">
        <v>0</v>
      </c>
      <c r="O88" s="7">
        <v>0</v>
      </c>
      <c r="P88" s="7"/>
      <c r="Q88" s="7"/>
      <c r="R88" s="7">
        <v>0</v>
      </c>
      <c r="S88" s="7">
        <v>464021370.51</v>
      </c>
      <c r="T88" s="7">
        <v>125951280.14</v>
      </c>
      <c r="U88" s="7"/>
      <c r="V88" s="7">
        <v>1944909082.93</v>
      </c>
      <c r="W88" s="7">
        <v>0</v>
      </c>
      <c r="X88" s="7"/>
      <c r="Y88" s="7"/>
      <c r="Z88" s="7"/>
      <c r="AA88" s="7"/>
      <c r="AB88" s="7"/>
      <c r="AC88" s="7"/>
      <c r="AD88" s="7">
        <v>0</v>
      </c>
      <c r="AE88" s="7">
        <v>0</v>
      </c>
      <c r="AF88" s="7"/>
      <c r="AG88" s="7"/>
      <c r="AH88" s="7">
        <v>0</v>
      </c>
      <c r="AI88" s="7">
        <v>0</v>
      </c>
      <c r="AJ88" s="7">
        <v>284134957.35</v>
      </c>
      <c r="AK88" s="7">
        <v>324283989.55</v>
      </c>
      <c r="AL88" s="16">
        <f t="shared" si="7"/>
        <v>2506652347.08</v>
      </c>
      <c r="AM88" s="16">
        <f t="shared" si="8"/>
        <v>3017349400.34</v>
      </c>
      <c r="AN88" s="16">
        <f t="shared" si="9"/>
        <v>-510697053.26</v>
      </c>
      <c r="AO88" s="19">
        <f>C88/(1+0.13)/VLOOKUP(A88,[1]选股结果!$A$2:$AX$3002,3,FALSE)</f>
        <v>0.86340209163055</v>
      </c>
      <c r="AP88" s="19">
        <f>(V88/(1+0.1)+AJ88)/(VLOOKUP(A88,[1]选股结果!$A$2:$AY$3002,51,FALSE))</f>
        <v>0.93723156628134</v>
      </c>
      <c r="AQ88" s="20"/>
      <c r="AR88" s="19">
        <f>AN88/VLOOKUP(A88,[1]选股结果!$A$2:$AX$3002,35,FALSE)</f>
        <v>-2.93449469078823</v>
      </c>
      <c r="AS88" s="16">
        <f>(VLOOKUP(A88,[1]选股结果!$A$2:$AX$3002,7,FALSE)+VLOOKUP(A88,[1]选股结果!$A$2:$AX$3002,15,FALSE)+VLOOKUP(A88,[1]选股结果!$A$2:$AX$3002,16,FALSE)+VLOOKUP(A88,[1]选股结果!$A$2:$AX$3002,17,FALSE)+VLOOKUP(A88,[1]选股结果!$A$2:$AX$3002,18,FALSE))-(V88/(1+0.13)+AJ88)</f>
        <v>184383262.670973</v>
      </c>
      <c r="AT88" s="16">
        <f t="shared" si="10"/>
        <v>-695080315.930973</v>
      </c>
      <c r="AU88" s="24">
        <f>AN88-VLOOKUP(A88,[2]选股结果!$A$2:$G$4900,7,FALSE)</f>
        <v>-512775436.77</v>
      </c>
    </row>
    <row r="89" spans="1:47">
      <c r="A89" s="6" t="s">
        <v>221</v>
      </c>
      <c r="B89" s="6" t="s">
        <v>222</v>
      </c>
      <c r="C89" s="7">
        <v>554084662.76</v>
      </c>
      <c r="D89" s="7">
        <v>0</v>
      </c>
      <c r="E89" s="7">
        <v>0</v>
      </c>
      <c r="F89" s="7"/>
      <c r="G89" s="7"/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/>
      <c r="N89" s="7">
        <v>0</v>
      </c>
      <c r="O89" s="7">
        <v>0</v>
      </c>
      <c r="P89" s="7"/>
      <c r="Q89" s="7"/>
      <c r="R89" s="7">
        <v>0</v>
      </c>
      <c r="S89" s="7">
        <v>49538575.51</v>
      </c>
      <c r="T89" s="7">
        <v>136577577.61</v>
      </c>
      <c r="U89" s="7"/>
      <c r="V89" s="7">
        <v>98332553.84</v>
      </c>
      <c r="W89" s="7">
        <v>0</v>
      </c>
      <c r="X89" s="7"/>
      <c r="Y89" s="7"/>
      <c r="Z89" s="7"/>
      <c r="AA89" s="7"/>
      <c r="AB89" s="7"/>
      <c r="AC89" s="7"/>
      <c r="AD89" s="7">
        <v>0</v>
      </c>
      <c r="AE89" s="7">
        <v>0</v>
      </c>
      <c r="AF89" s="7"/>
      <c r="AG89" s="7"/>
      <c r="AH89" s="7">
        <v>0</v>
      </c>
      <c r="AI89" s="7">
        <v>0</v>
      </c>
      <c r="AJ89" s="7">
        <v>86087791.96</v>
      </c>
      <c r="AK89" s="7">
        <v>134067065.47</v>
      </c>
      <c r="AL89" s="16">
        <f t="shared" si="7"/>
        <v>690662240.37</v>
      </c>
      <c r="AM89" s="16">
        <f t="shared" si="8"/>
        <v>368025986.78</v>
      </c>
      <c r="AN89" s="16">
        <f t="shared" si="9"/>
        <v>322636253.59</v>
      </c>
      <c r="AO89" s="19">
        <f>C89/(1+0.13)/VLOOKUP(A89,[1]选股结果!$A$2:$AX$3002,3,FALSE)</f>
        <v>0.886720852067616</v>
      </c>
      <c r="AP89" s="19">
        <f>(V89/(1+0.1)+AJ89)/(VLOOKUP(A89,[1]选股结果!$A$2:$AY$3002,51,FALSE))</f>
        <v>0.709142501977048</v>
      </c>
      <c r="AQ89" s="20"/>
      <c r="AR89" s="19">
        <f>AN89/VLOOKUP(A89,[1]选股结果!$A$2:$AX$3002,35,FALSE)</f>
        <v>-12.4892840247789</v>
      </c>
      <c r="AS89" s="16">
        <f>(VLOOKUP(A89,[1]选股结果!$A$2:$AX$3002,7,FALSE)+VLOOKUP(A89,[1]选股结果!$A$2:$AX$3002,15,FALSE)+VLOOKUP(A89,[1]选股结果!$A$2:$AX$3002,16,FALSE)+VLOOKUP(A89,[1]选股结果!$A$2:$AX$3002,17,FALSE)+VLOOKUP(A89,[1]选股结果!$A$2:$AX$3002,18,FALSE))-(V89/(1+0.13)+AJ89)</f>
        <v>74347481.4195575</v>
      </c>
      <c r="AT89" s="16">
        <f t="shared" si="10"/>
        <v>248288772.170442</v>
      </c>
      <c r="AU89" s="24">
        <f>AN89-VLOOKUP(A89,[2]选股结果!$A$2:$G$4900,7,FALSE)</f>
        <v>322728020.53</v>
      </c>
    </row>
    <row r="90" spans="1:47">
      <c r="A90" s="6" t="s">
        <v>223</v>
      </c>
      <c r="B90" s="6" t="s">
        <v>224</v>
      </c>
      <c r="C90" s="7">
        <v>1320431639.91</v>
      </c>
      <c r="D90" s="7">
        <v>0</v>
      </c>
      <c r="E90" s="7">
        <v>0</v>
      </c>
      <c r="F90" s="7"/>
      <c r="G90" s="7"/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/>
      <c r="N90" s="7">
        <v>0</v>
      </c>
      <c r="O90" s="7">
        <v>0</v>
      </c>
      <c r="P90" s="7"/>
      <c r="Q90" s="7"/>
      <c r="R90" s="7">
        <v>0</v>
      </c>
      <c r="S90" s="7">
        <v>170820448.32</v>
      </c>
      <c r="T90" s="7">
        <v>252313074.28</v>
      </c>
      <c r="U90" s="7"/>
      <c r="V90" s="7">
        <v>404395514.37</v>
      </c>
      <c r="W90" s="7">
        <v>0</v>
      </c>
      <c r="X90" s="7"/>
      <c r="Y90" s="7"/>
      <c r="Z90" s="7"/>
      <c r="AA90" s="7"/>
      <c r="AB90" s="7"/>
      <c r="AC90" s="7"/>
      <c r="AD90" s="7">
        <v>0</v>
      </c>
      <c r="AE90" s="7">
        <v>0</v>
      </c>
      <c r="AF90" s="7"/>
      <c r="AG90" s="7"/>
      <c r="AH90" s="7">
        <v>0</v>
      </c>
      <c r="AI90" s="7">
        <v>0</v>
      </c>
      <c r="AJ90" s="7">
        <v>512869166.75</v>
      </c>
      <c r="AK90" s="7">
        <v>467423250.17</v>
      </c>
      <c r="AL90" s="16">
        <f t="shared" si="7"/>
        <v>1572744714.19</v>
      </c>
      <c r="AM90" s="16">
        <f t="shared" si="8"/>
        <v>1555508379.61</v>
      </c>
      <c r="AN90" s="16">
        <f t="shared" si="9"/>
        <v>17236334.5800002</v>
      </c>
      <c r="AO90" s="19">
        <f>C90/(1+0.13)/VLOOKUP(A90,[1]选股结果!$A$2:$AX$3002,3,FALSE)</f>
        <v>0.824352550082844</v>
      </c>
      <c r="AP90" s="19">
        <f>(V90/(1+0.1)+AJ90)/(VLOOKUP(A90,[1]选股结果!$A$2:$AY$3002,51,FALSE))</f>
        <v>0.72484562918182</v>
      </c>
      <c r="AQ90" s="20"/>
      <c r="AR90" s="19">
        <f>AN90/VLOOKUP(A90,[1]选股结果!$A$2:$AX$3002,35,FALSE)</f>
        <v>0.213958732957302</v>
      </c>
      <c r="AS90" s="16">
        <f>(VLOOKUP(A90,[1]选股结果!$A$2:$AX$3002,7,FALSE)+VLOOKUP(A90,[1]选股结果!$A$2:$AX$3002,15,FALSE)+VLOOKUP(A90,[1]选股结果!$A$2:$AX$3002,16,FALSE)+VLOOKUP(A90,[1]选股结果!$A$2:$AX$3002,17,FALSE)+VLOOKUP(A90,[1]选股结果!$A$2:$AX$3002,18,FALSE))-(V90/(1+0.13)+AJ90)</f>
        <v>344002108.32938</v>
      </c>
      <c r="AT90" s="16">
        <f t="shared" si="10"/>
        <v>-326765773.74938</v>
      </c>
      <c r="AU90" s="24">
        <f>AN90-VLOOKUP(A90,[2]选股结果!$A$2:$G$4900,7,FALSE)</f>
        <v>17236334.5800002</v>
      </c>
    </row>
    <row r="91" spans="1:47">
      <c r="A91" s="6" t="s">
        <v>225</v>
      </c>
      <c r="B91" s="6" t="s">
        <v>226</v>
      </c>
      <c r="C91" s="7">
        <v>28648972631.62</v>
      </c>
      <c r="D91" s="7">
        <v>0</v>
      </c>
      <c r="E91" s="7">
        <v>0</v>
      </c>
      <c r="F91" s="7"/>
      <c r="G91" s="7"/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/>
      <c r="N91" s="7">
        <v>0</v>
      </c>
      <c r="O91" s="7">
        <v>0</v>
      </c>
      <c r="P91" s="7"/>
      <c r="Q91" s="7"/>
      <c r="R91" s="7">
        <v>0</v>
      </c>
      <c r="S91" s="7">
        <v>3224337009.65</v>
      </c>
      <c r="T91" s="7">
        <v>78300088.63</v>
      </c>
      <c r="U91" s="7"/>
      <c r="V91" s="7">
        <v>24846206868.3</v>
      </c>
      <c r="W91" s="7">
        <v>0</v>
      </c>
      <c r="X91" s="7"/>
      <c r="Y91" s="7"/>
      <c r="Z91" s="7"/>
      <c r="AA91" s="7"/>
      <c r="AB91" s="7"/>
      <c r="AC91" s="7"/>
      <c r="AD91" s="7">
        <v>0</v>
      </c>
      <c r="AE91" s="7">
        <v>0</v>
      </c>
      <c r="AF91" s="7"/>
      <c r="AG91" s="7"/>
      <c r="AH91" s="7">
        <v>0</v>
      </c>
      <c r="AI91" s="7">
        <v>0</v>
      </c>
      <c r="AJ91" s="7">
        <v>687725153.87</v>
      </c>
      <c r="AK91" s="7">
        <v>940529619.92</v>
      </c>
      <c r="AL91" s="16">
        <f t="shared" si="7"/>
        <v>28727272720.25</v>
      </c>
      <c r="AM91" s="16">
        <f t="shared" si="8"/>
        <v>29698798651.74</v>
      </c>
      <c r="AN91" s="16">
        <f t="shared" si="9"/>
        <v>-971525931.489998</v>
      </c>
      <c r="AO91" s="19">
        <f>C91/(1+0.13)/VLOOKUP(A91,[1]选股结果!$A$2:$AX$3002,3,FALSE)</f>
        <v>1.01932224272573</v>
      </c>
      <c r="AP91" s="19">
        <f>(V91/(1+0.1)+AJ91)/(VLOOKUP(A91,[1]选股结果!$A$2:$AY$3002,51,FALSE))</f>
        <v>0.989950964338899</v>
      </c>
      <c r="AQ91" s="20"/>
      <c r="AR91" s="19">
        <f>AN91/VLOOKUP(A91,[1]选股结果!$A$2:$AX$3002,35,FALSE)</f>
        <v>-1.77040500594801</v>
      </c>
      <c r="AS91" s="16">
        <f>(VLOOKUP(A91,[1]选股结果!$A$2:$AX$3002,7,FALSE)+VLOOKUP(A91,[1]选股结果!$A$2:$AX$3002,15,FALSE)+VLOOKUP(A91,[1]选股结果!$A$2:$AX$3002,16,FALSE)+VLOOKUP(A91,[1]选股结果!$A$2:$AX$3002,17,FALSE)+VLOOKUP(A91,[1]选股结果!$A$2:$AX$3002,18,FALSE))-(V91/(1+0.13)+AJ91)</f>
        <v>835934534.028942</v>
      </c>
      <c r="AT91" s="16">
        <f t="shared" si="10"/>
        <v>-1807460465.51894</v>
      </c>
      <c r="AU91" s="24">
        <f>AN91-VLOOKUP(A91,[2]选股结果!$A$2:$G$4900,7,FALSE)</f>
        <v>-971525931.489998</v>
      </c>
    </row>
    <row r="92" spans="1:47">
      <c r="A92" s="6" t="s">
        <v>227</v>
      </c>
      <c r="B92" s="6" t="s">
        <v>228</v>
      </c>
      <c r="C92" s="7">
        <v>33945656858.61</v>
      </c>
      <c r="D92" s="7">
        <v>0</v>
      </c>
      <c r="E92" s="7">
        <v>0</v>
      </c>
      <c r="F92" s="7"/>
      <c r="G92" s="7"/>
      <c r="H92" s="7">
        <v>0</v>
      </c>
      <c r="I92" s="7">
        <v>0</v>
      </c>
      <c r="J92" s="7">
        <v>0</v>
      </c>
      <c r="K92" s="7">
        <v>0</v>
      </c>
      <c r="L92" s="7">
        <v>34008918.25</v>
      </c>
      <c r="M92" s="7"/>
      <c r="N92" s="7">
        <v>0</v>
      </c>
      <c r="O92" s="7">
        <v>-20357336.25</v>
      </c>
      <c r="P92" s="7"/>
      <c r="Q92" s="7"/>
      <c r="R92" s="7">
        <v>0</v>
      </c>
      <c r="S92" s="7">
        <v>664165362.29</v>
      </c>
      <c r="T92" s="7">
        <v>277252068.33</v>
      </c>
      <c r="U92" s="7"/>
      <c r="V92" s="7">
        <v>30728552980.55</v>
      </c>
      <c r="W92" s="7">
        <v>0</v>
      </c>
      <c r="X92" s="7"/>
      <c r="Y92" s="7"/>
      <c r="Z92" s="7"/>
      <c r="AA92" s="7"/>
      <c r="AB92" s="7"/>
      <c r="AC92" s="7"/>
      <c r="AD92" s="7">
        <v>0</v>
      </c>
      <c r="AE92" s="7">
        <v>0</v>
      </c>
      <c r="AF92" s="7"/>
      <c r="AG92" s="7"/>
      <c r="AH92" s="7">
        <v>17018325.42</v>
      </c>
      <c r="AI92" s="7">
        <v>0</v>
      </c>
      <c r="AJ92" s="7">
        <v>1380241283.38</v>
      </c>
      <c r="AK92" s="7">
        <v>336278047.96</v>
      </c>
      <c r="AL92" s="16">
        <f t="shared" si="7"/>
        <v>34236560508.94</v>
      </c>
      <c r="AM92" s="16">
        <f t="shared" si="8"/>
        <v>33126255999.6</v>
      </c>
      <c r="AN92" s="16">
        <f t="shared" si="9"/>
        <v>1110304509.34</v>
      </c>
      <c r="AO92" s="19">
        <f>C92/(1+0.13)/VLOOKUP(A92,[1]选股结果!$A$2:$AX$3002,3,FALSE)</f>
        <v>0.936196854531005</v>
      </c>
      <c r="AP92" s="19">
        <f>(V92/(1+0.1)+AJ92)/(VLOOKUP(A92,[1]选股结果!$A$2:$AY$3002,51,FALSE))</f>
        <v>0.94428652679046</v>
      </c>
      <c r="AQ92" s="20"/>
      <c r="AR92" s="19">
        <f>AN92/VLOOKUP(A92,[1]选股结果!$A$2:$AX$3002,35,FALSE)</f>
        <v>1.11912514845157</v>
      </c>
      <c r="AS92" s="16">
        <f>(VLOOKUP(A92,[1]选股结果!$A$2:$AX$3002,7,FALSE)+VLOOKUP(A92,[1]选股结果!$A$2:$AX$3002,15,FALSE)+VLOOKUP(A92,[1]选股结果!$A$2:$AX$3002,16,FALSE)+VLOOKUP(A92,[1]选股结果!$A$2:$AX$3002,17,FALSE)+VLOOKUP(A92,[1]选股结果!$A$2:$AX$3002,18,FALSE))-(V92/(1+0.13)+AJ92)</f>
        <v>2471258161.74911</v>
      </c>
      <c r="AT92" s="16">
        <f t="shared" si="10"/>
        <v>-1360953652.4091</v>
      </c>
      <c r="AU92" s="24">
        <f>AN92-VLOOKUP(A92,[2]选股结果!$A$2:$G$4900,7,FALSE)</f>
        <v>1112652232.32</v>
      </c>
    </row>
    <row r="93" spans="1:47">
      <c r="A93" s="6" t="s">
        <v>229</v>
      </c>
      <c r="B93" s="6" t="s">
        <v>230</v>
      </c>
      <c r="C93" s="7">
        <v>3296483119.18</v>
      </c>
      <c r="D93" s="7">
        <v>0</v>
      </c>
      <c r="E93" s="7">
        <v>0</v>
      </c>
      <c r="F93" s="7"/>
      <c r="G93" s="7"/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/>
      <c r="N93" s="7">
        <v>0</v>
      </c>
      <c r="O93" s="7">
        <v>0</v>
      </c>
      <c r="P93" s="7"/>
      <c r="Q93" s="7"/>
      <c r="R93" s="7">
        <v>0</v>
      </c>
      <c r="S93" s="7">
        <v>281185805.35</v>
      </c>
      <c r="T93" s="7">
        <v>342032605.57</v>
      </c>
      <c r="U93" s="7"/>
      <c r="V93" s="7">
        <v>1554261906.58</v>
      </c>
      <c r="W93" s="7">
        <v>0</v>
      </c>
      <c r="X93" s="7"/>
      <c r="Y93" s="7"/>
      <c r="Z93" s="7"/>
      <c r="AA93" s="7"/>
      <c r="AB93" s="7"/>
      <c r="AC93" s="7"/>
      <c r="AD93" s="7">
        <v>0</v>
      </c>
      <c r="AE93" s="7">
        <v>0</v>
      </c>
      <c r="AF93" s="7"/>
      <c r="AG93" s="7"/>
      <c r="AH93" s="7">
        <v>0</v>
      </c>
      <c r="AI93" s="7">
        <v>0</v>
      </c>
      <c r="AJ93" s="7">
        <v>492377132.66</v>
      </c>
      <c r="AK93" s="7">
        <v>520227518.45</v>
      </c>
      <c r="AL93" s="16">
        <f t="shared" si="7"/>
        <v>3638515724.75</v>
      </c>
      <c r="AM93" s="16">
        <f t="shared" si="8"/>
        <v>2848052363.04</v>
      </c>
      <c r="AN93" s="16">
        <f t="shared" si="9"/>
        <v>790463361.71</v>
      </c>
      <c r="AO93" s="19">
        <f>C93/(1+0.13)/VLOOKUP(A93,[1]选股结果!$A$2:$AX$3002,3,FALSE)</f>
        <v>0.941493435395277</v>
      </c>
      <c r="AP93" s="19">
        <f>(V93/(1+0.1)+AJ93)/(VLOOKUP(A93,[1]选股结果!$A$2:$AY$3002,51,FALSE))</f>
        <v>0.772527530098881</v>
      </c>
      <c r="AQ93" s="20"/>
      <c r="AR93" s="19">
        <f>AN93/VLOOKUP(A93,[1]选股结果!$A$2:$AX$3002,35,FALSE)</f>
        <v>2.13747322098645</v>
      </c>
      <c r="AS93" s="16">
        <f>(VLOOKUP(A93,[1]选股结果!$A$2:$AX$3002,7,FALSE)+VLOOKUP(A93,[1]选股结果!$A$2:$AX$3002,15,FALSE)+VLOOKUP(A93,[1]选股结果!$A$2:$AX$3002,16,FALSE)+VLOOKUP(A93,[1]选股结果!$A$2:$AX$3002,17,FALSE)+VLOOKUP(A93,[1]选股结果!$A$2:$AX$3002,18,FALSE))-(V93/(1+0.13)+AJ93)</f>
        <v>598544742.937433</v>
      </c>
      <c r="AT93" s="16">
        <f t="shared" si="10"/>
        <v>191918618.772567</v>
      </c>
      <c r="AU93" s="24">
        <f>AN93-VLOOKUP(A93,[2]选股结果!$A$2:$G$4900,7,FALSE)</f>
        <v>791715500.86</v>
      </c>
    </row>
    <row r="94" spans="1:47">
      <c r="A94" s="6" t="s">
        <v>231</v>
      </c>
      <c r="B94" s="6" t="s">
        <v>232</v>
      </c>
      <c r="C94" s="7">
        <v>16338755109.16</v>
      </c>
      <c r="D94" s="7">
        <v>0</v>
      </c>
      <c r="E94" s="7">
        <v>0</v>
      </c>
      <c r="F94" s="7"/>
      <c r="G94" s="7"/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/>
      <c r="N94" s="7">
        <v>0</v>
      </c>
      <c r="O94" s="7">
        <v>0</v>
      </c>
      <c r="P94" s="7"/>
      <c r="Q94" s="7"/>
      <c r="R94" s="7">
        <v>0</v>
      </c>
      <c r="S94" s="7">
        <v>223931034.18</v>
      </c>
      <c r="T94" s="7">
        <v>43687391.12</v>
      </c>
      <c r="U94" s="7"/>
      <c r="V94" s="7">
        <v>16519432974.88</v>
      </c>
      <c r="W94" s="7">
        <v>0</v>
      </c>
      <c r="X94" s="7"/>
      <c r="Y94" s="7"/>
      <c r="Z94" s="7"/>
      <c r="AA94" s="7"/>
      <c r="AB94" s="7"/>
      <c r="AC94" s="7"/>
      <c r="AD94" s="7">
        <v>0</v>
      </c>
      <c r="AE94" s="7">
        <v>0</v>
      </c>
      <c r="AF94" s="7"/>
      <c r="AG94" s="7"/>
      <c r="AH94" s="7">
        <v>0</v>
      </c>
      <c r="AI94" s="7">
        <v>0</v>
      </c>
      <c r="AJ94" s="7">
        <v>453381351.96</v>
      </c>
      <c r="AK94" s="7">
        <v>131976665.42</v>
      </c>
      <c r="AL94" s="16">
        <f t="shared" si="7"/>
        <v>16382442500.28</v>
      </c>
      <c r="AM94" s="16">
        <f t="shared" si="8"/>
        <v>17328722026.44</v>
      </c>
      <c r="AN94" s="16">
        <f t="shared" si="9"/>
        <v>-946279526.159998</v>
      </c>
      <c r="AO94" s="19">
        <f>C94/(1+0.13)/VLOOKUP(A94,[1]选股结果!$A$2:$AX$3002,3,FALSE)</f>
        <v>0.879082942731078</v>
      </c>
      <c r="AP94" s="19">
        <f>(V94/(1+0.1)+AJ94)/(VLOOKUP(A94,[1]选股结果!$A$2:$AY$3002,51,FALSE))</f>
        <v>1.01300132492572</v>
      </c>
      <c r="AQ94" s="20"/>
      <c r="AR94" s="19">
        <f>AN94/VLOOKUP(A94,[1]选股结果!$A$2:$AX$3002,35,FALSE)</f>
        <v>-1.14105322703248</v>
      </c>
      <c r="AS94" s="16">
        <f>(VLOOKUP(A94,[1]选股结果!$A$2:$AX$3002,7,FALSE)+VLOOKUP(A94,[1]选股结果!$A$2:$AX$3002,15,FALSE)+VLOOKUP(A94,[1]选股结果!$A$2:$AX$3002,16,FALSE)+VLOOKUP(A94,[1]选股结果!$A$2:$AX$3002,17,FALSE)+VLOOKUP(A94,[1]选股结果!$A$2:$AX$3002,18,FALSE))-(V94/(1+0.13)+AJ94)</f>
        <v>200136564.522923</v>
      </c>
      <c r="AT94" s="16">
        <f t="shared" si="10"/>
        <v>-1146416090.68292</v>
      </c>
      <c r="AU94" s="24">
        <f>AN94-VLOOKUP(A94,[2]选股结果!$A$2:$G$4900,7,FALSE)</f>
        <v>-946118385.659998</v>
      </c>
    </row>
    <row r="95" spans="1:47">
      <c r="A95" s="6" t="s">
        <v>233</v>
      </c>
      <c r="B95" s="6" t="s">
        <v>234</v>
      </c>
      <c r="C95" s="7">
        <v>86268184000</v>
      </c>
      <c r="D95" s="7">
        <v>0</v>
      </c>
      <c r="E95" s="7">
        <v>0</v>
      </c>
      <c r="F95" s="7"/>
      <c r="G95" s="7"/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/>
      <c r="N95" s="7">
        <v>0</v>
      </c>
      <c r="O95" s="7">
        <v>0</v>
      </c>
      <c r="P95" s="7"/>
      <c r="Q95" s="7"/>
      <c r="R95" s="7">
        <v>0</v>
      </c>
      <c r="S95" s="7">
        <v>5559797000</v>
      </c>
      <c r="T95" s="7">
        <v>3336771000</v>
      </c>
      <c r="U95" s="7"/>
      <c r="V95" s="7">
        <v>52878162000</v>
      </c>
      <c r="W95" s="7">
        <v>0</v>
      </c>
      <c r="X95" s="7"/>
      <c r="Y95" s="7"/>
      <c r="Z95" s="7"/>
      <c r="AA95" s="7"/>
      <c r="AB95" s="7"/>
      <c r="AC95" s="7"/>
      <c r="AD95" s="7">
        <v>0</v>
      </c>
      <c r="AE95" s="7">
        <v>0</v>
      </c>
      <c r="AF95" s="7"/>
      <c r="AG95" s="7"/>
      <c r="AH95" s="7">
        <v>0</v>
      </c>
      <c r="AI95" s="7">
        <v>0</v>
      </c>
      <c r="AJ95" s="7">
        <v>17206866000</v>
      </c>
      <c r="AK95" s="7">
        <v>6669575000</v>
      </c>
      <c r="AL95" s="16">
        <f t="shared" si="7"/>
        <v>89604955000</v>
      </c>
      <c r="AM95" s="16">
        <f t="shared" si="8"/>
        <v>82314400000</v>
      </c>
      <c r="AN95" s="16">
        <f t="shared" si="9"/>
        <v>7290555000</v>
      </c>
      <c r="AO95" s="19">
        <f>C95/(1+0.13)/VLOOKUP(A95,[1]选股结果!$A$2:$AX$3002,3,FALSE)</f>
        <v>0.910747053354784</v>
      </c>
      <c r="AP95" s="19">
        <f>(V95/(1+0.1)+AJ95)/(VLOOKUP(A95,[1]选股结果!$A$2:$AY$3002,51,FALSE))</f>
        <v>0.834946359111093</v>
      </c>
      <c r="AQ95" s="20"/>
      <c r="AR95" s="19">
        <f>AN95/VLOOKUP(A95,[1]选股结果!$A$2:$AX$3002,35,FALSE)</f>
        <v>1.6121307473393</v>
      </c>
      <c r="AS95" s="16">
        <f>(VLOOKUP(A95,[1]选股结果!$A$2:$AX$3002,7,FALSE)+VLOOKUP(A95,[1]选股结果!$A$2:$AX$3002,15,FALSE)+VLOOKUP(A95,[1]选股结果!$A$2:$AX$3002,16,FALSE)+VLOOKUP(A95,[1]选股结果!$A$2:$AX$3002,17,FALSE)+VLOOKUP(A95,[1]选股结果!$A$2:$AX$3002,18,FALSE))-(V95/(1+0.13)+AJ95)</f>
        <v>14180475371.6814</v>
      </c>
      <c r="AT95" s="16">
        <f t="shared" si="10"/>
        <v>-6889920371.68141</v>
      </c>
      <c r="AU95" s="24">
        <f>AN95-VLOOKUP(A95,[2]选股结果!$A$2:$G$4900,7,FALSE)</f>
        <v>7338049000</v>
      </c>
    </row>
    <row r="96" spans="1:47">
      <c r="A96" s="6" t="s">
        <v>235</v>
      </c>
      <c r="B96" s="6" t="s">
        <v>236</v>
      </c>
      <c r="C96" s="7">
        <v>7120000151.48</v>
      </c>
      <c r="D96" s="7">
        <v>0</v>
      </c>
      <c r="E96" s="7">
        <v>0</v>
      </c>
      <c r="F96" s="7"/>
      <c r="G96" s="7"/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/>
      <c r="N96" s="7">
        <v>0</v>
      </c>
      <c r="O96" s="7">
        <v>0</v>
      </c>
      <c r="P96" s="7"/>
      <c r="Q96" s="7"/>
      <c r="R96" s="7">
        <v>0</v>
      </c>
      <c r="S96" s="7">
        <v>134425783.99</v>
      </c>
      <c r="T96" s="7">
        <v>363922263.38</v>
      </c>
      <c r="U96" s="7"/>
      <c r="V96" s="7">
        <v>7550085726.06</v>
      </c>
      <c r="W96" s="7">
        <v>0</v>
      </c>
      <c r="X96" s="7"/>
      <c r="Y96" s="7"/>
      <c r="Z96" s="7"/>
      <c r="AA96" s="7"/>
      <c r="AB96" s="7"/>
      <c r="AC96" s="7"/>
      <c r="AD96" s="7">
        <v>0</v>
      </c>
      <c r="AE96" s="7">
        <v>0</v>
      </c>
      <c r="AF96" s="7"/>
      <c r="AG96" s="7"/>
      <c r="AH96" s="7">
        <v>0</v>
      </c>
      <c r="AI96" s="7">
        <v>0</v>
      </c>
      <c r="AJ96" s="7">
        <v>389556901.53</v>
      </c>
      <c r="AK96" s="7">
        <v>781263161.17</v>
      </c>
      <c r="AL96" s="16">
        <f t="shared" si="7"/>
        <v>7483922414.86</v>
      </c>
      <c r="AM96" s="16">
        <f t="shared" si="8"/>
        <v>8855331572.75</v>
      </c>
      <c r="AN96" s="16">
        <f t="shared" si="9"/>
        <v>-1371409157.89</v>
      </c>
      <c r="AO96" s="19">
        <f>C96/(1+0.13)/VLOOKUP(A96,[1]选股结果!$A$2:$AX$3002,3,FALSE)</f>
        <v>0.81284299153597</v>
      </c>
      <c r="AP96" s="19">
        <f>(V96/(1+0.1)+AJ96)/(VLOOKUP(A96,[1]选股结果!$A$2:$AY$3002,51,FALSE))</f>
        <v>0.999019538093256</v>
      </c>
      <c r="AQ96" s="20"/>
      <c r="AR96" s="19">
        <f>AN96/VLOOKUP(A96,[1]选股结果!$A$2:$AX$3002,35,FALSE)</f>
        <v>-2.63672097413409</v>
      </c>
      <c r="AS96" s="16">
        <f>(VLOOKUP(A96,[1]选股结果!$A$2:$AX$3002,7,FALSE)+VLOOKUP(A96,[1]选股结果!$A$2:$AX$3002,15,FALSE)+VLOOKUP(A96,[1]选股结果!$A$2:$AX$3002,16,FALSE)+VLOOKUP(A96,[1]选股结果!$A$2:$AX$3002,17,FALSE)+VLOOKUP(A96,[1]选股结果!$A$2:$AX$3002,18,FALSE))-(V96/(1+0.13)+AJ96)</f>
        <v>189341039.006548</v>
      </c>
      <c r="AT96" s="16">
        <f t="shared" si="10"/>
        <v>-1560750196.89655</v>
      </c>
      <c r="AU96" s="24">
        <f>AN96-VLOOKUP(A96,[2]选股结果!$A$2:$G$4900,7,FALSE)</f>
        <v>-1371362211.37</v>
      </c>
    </row>
    <row r="97" spans="1:47">
      <c r="A97" s="6" t="s">
        <v>237</v>
      </c>
      <c r="B97" s="6" t="s">
        <v>238</v>
      </c>
      <c r="C97" s="7">
        <v>13012133279.9</v>
      </c>
      <c r="D97" s="7">
        <v>0</v>
      </c>
      <c r="E97" s="7">
        <v>0</v>
      </c>
      <c r="F97" s="7"/>
      <c r="G97" s="7"/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/>
      <c r="N97" s="7">
        <v>0</v>
      </c>
      <c r="O97" s="7">
        <v>0</v>
      </c>
      <c r="P97" s="7"/>
      <c r="Q97" s="7"/>
      <c r="R97" s="7">
        <v>0</v>
      </c>
      <c r="S97" s="7">
        <v>358986222.72</v>
      </c>
      <c r="T97" s="7">
        <v>447077909.17</v>
      </c>
      <c r="U97" s="7"/>
      <c r="V97" s="7">
        <v>14119741809.71</v>
      </c>
      <c r="W97" s="7">
        <v>0</v>
      </c>
      <c r="X97" s="7"/>
      <c r="Y97" s="7"/>
      <c r="Z97" s="7"/>
      <c r="AA97" s="7"/>
      <c r="AB97" s="7"/>
      <c r="AC97" s="7"/>
      <c r="AD97" s="7">
        <v>0</v>
      </c>
      <c r="AE97" s="7">
        <v>0</v>
      </c>
      <c r="AF97" s="7"/>
      <c r="AG97" s="7"/>
      <c r="AH97" s="7">
        <v>0</v>
      </c>
      <c r="AI97" s="7">
        <v>0</v>
      </c>
      <c r="AJ97" s="7">
        <v>1897585753.35</v>
      </c>
      <c r="AK97" s="7">
        <v>785971267.13</v>
      </c>
      <c r="AL97" s="16">
        <f t="shared" si="7"/>
        <v>13459211189.07</v>
      </c>
      <c r="AM97" s="16">
        <f t="shared" si="8"/>
        <v>17162285052.91</v>
      </c>
      <c r="AN97" s="16">
        <f t="shared" si="9"/>
        <v>-3703073863.84</v>
      </c>
      <c r="AO97" s="19">
        <f>C97/(1+0.13)/VLOOKUP(A97,[1]选股结果!$A$2:$AX$3002,3,FALSE)</f>
        <v>0.970048793802124</v>
      </c>
      <c r="AP97" s="19">
        <f>(V97/(1+0.1)+AJ97)/(VLOOKUP(A97,[1]选股结果!$A$2:$AY$3002,51,FALSE))</f>
        <v>1.27828746460655</v>
      </c>
      <c r="AQ97" s="20"/>
      <c r="AR97" s="19">
        <f>AN97/VLOOKUP(A97,[1]选股结果!$A$2:$AX$3002,35,FALSE)</f>
        <v>-98.598501062537</v>
      </c>
      <c r="AS97" s="16">
        <f>(VLOOKUP(A97,[1]选股结果!$A$2:$AX$3002,7,FALSE)+VLOOKUP(A97,[1]选股结果!$A$2:$AX$3002,15,FALSE)+VLOOKUP(A97,[1]选股结果!$A$2:$AX$3002,16,FALSE)+VLOOKUP(A97,[1]选股结果!$A$2:$AX$3002,17,FALSE)+VLOOKUP(A97,[1]选股结果!$A$2:$AX$3002,18,FALSE))-(V97/(1+0.13)+AJ97)</f>
        <v>-2866796873.18664</v>
      </c>
      <c r="AT97" s="16">
        <f t="shared" si="10"/>
        <v>-836276990.653362</v>
      </c>
      <c r="AU97" s="24">
        <f>AN97-VLOOKUP(A97,[2]选股结果!$A$2:$G$4900,7,FALSE)</f>
        <v>-3702470268</v>
      </c>
    </row>
    <row r="98" spans="1:47">
      <c r="A98" s="6" t="s">
        <v>239</v>
      </c>
      <c r="B98" s="6" t="s">
        <v>240</v>
      </c>
      <c r="C98" s="7">
        <v>548090433.1</v>
      </c>
      <c r="D98" s="7">
        <v>0</v>
      </c>
      <c r="E98" s="7">
        <v>0</v>
      </c>
      <c r="F98" s="7"/>
      <c r="G98" s="7"/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/>
      <c r="N98" s="7">
        <v>0</v>
      </c>
      <c r="O98" s="7">
        <v>0</v>
      </c>
      <c r="P98" s="7"/>
      <c r="Q98" s="7"/>
      <c r="R98" s="7">
        <v>0</v>
      </c>
      <c r="S98" s="7">
        <v>9736093.71</v>
      </c>
      <c r="T98" s="7">
        <v>34050360.09</v>
      </c>
      <c r="U98" s="7"/>
      <c r="V98" s="7">
        <v>390094040.85</v>
      </c>
      <c r="W98" s="7">
        <v>0</v>
      </c>
      <c r="X98" s="7"/>
      <c r="Y98" s="7"/>
      <c r="Z98" s="7"/>
      <c r="AA98" s="7"/>
      <c r="AB98" s="7"/>
      <c r="AC98" s="7"/>
      <c r="AD98" s="7">
        <v>0</v>
      </c>
      <c r="AE98" s="7">
        <v>0</v>
      </c>
      <c r="AF98" s="7"/>
      <c r="AG98" s="7"/>
      <c r="AH98" s="7">
        <v>0</v>
      </c>
      <c r="AI98" s="7">
        <v>0</v>
      </c>
      <c r="AJ98" s="7">
        <v>99987664.3</v>
      </c>
      <c r="AK98" s="7">
        <v>53290674.2</v>
      </c>
      <c r="AL98" s="16">
        <f t="shared" si="7"/>
        <v>582140793.19</v>
      </c>
      <c r="AM98" s="16">
        <f t="shared" si="8"/>
        <v>553108473.06</v>
      </c>
      <c r="AN98" s="16">
        <f t="shared" si="9"/>
        <v>29032320.13</v>
      </c>
      <c r="AO98" s="19">
        <f>C98/(1+0.13)/VLOOKUP(A98,[1]选股结果!$A$2:$AX$3002,3,FALSE)</f>
        <v>0.844520377181365</v>
      </c>
      <c r="AP98" s="19">
        <f>(V98/(1+0.1)+AJ98)/(VLOOKUP(A98,[1]选股结果!$A$2:$AY$3002,51,FALSE))</f>
        <v>0.796508899491325</v>
      </c>
      <c r="AQ98" s="20"/>
      <c r="AR98" s="19">
        <f>AN98/VLOOKUP(A98,[1]选股结果!$A$2:$AX$3002,35,FALSE)</f>
        <v>-0.568243008661841</v>
      </c>
      <c r="AS98" s="16">
        <f>(VLOOKUP(A98,[1]选股结果!$A$2:$AX$3002,7,FALSE)+VLOOKUP(A98,[1]选股结果!$A$2:$AX$3002,15,FALSE)+VLOOKUP(A98,[1]选股结果!$A$2:$AX$3002,16,FALSE)+VLOOKUP(A98,[1]选股结果!$A$2:$AX$3002,17,FALSE)+VLOOKUP(A98,[1]选股结果!$A$2:$AX$3002,18,FALSE))-(V98/(1+0.13)+AJ98)</f>
        <v>125560376.646018</v>
      </c>
      <c r="AT98" s="16">
        <f t="shared" si="10"/>
        <v>-96528056.5160176</v>
      </c>
      <c r="AU98" s="24">
        <f>AN98-VLOOKUP(A98,[2]选股结果!$A$2:$G$4900,7,FALSE)</f>
        <v>29034033.08</v>
      </c>
    </row>
    <row r="99" spans="1:47">
      <c r="A99" s="6" t="s">
        <v>241</v>
      </c>
      <c r="B99" s="6" t="s">
        <v>242</v>
      </c>
      <c r="C99" s="7">
        <v>72804760133.07</v>
      </c>
      <c r="D99" s="7">
        <v>0</v>
      </c>
      <c r="E99" s="7">
        <v>0</v>
      </c>
      <c r="F99" s="7"/>
      <c r="G99" s="7"/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/>
      <c r="N99" s="7">
        <v>0</v>
      </c>
      <c r="O99" s="7">
        <v>0</v>
      </c>
      <c r="P99" s="7"/>
      <c r="Q99" s="7"/>
      <c r="R99" s="7">
        <v>0</v>
      </c>
      <c r="S99" s="7">
        <v>18070614882</v>
      </c>
      <c r="T99" s="7">
        <v>113857131157.19</v>
      </c>
      <c r="U99" s="7"/>
      <c r="V99" s="7">
        <v>48464201418.48</v>
      </c>
      <c r="W99" s="7">
        <v>0</v>
      </c>
      <c r="X99" s="7"/>
      <c r="Y99" s="7"/>
      <c r="Z99" s="7"/>
      <c r="AA99" s="7"/>
      <c r="AB99" s="7"/>
      <c r="AC99" s="7"/>
      <c r="AD99" s="7">
        <v>0</v>
      </c>
      <c r="AE99" s="7">
        <v>0</v>
      </c>
      <c r="AF99" s="7"/>
      <c r="AG99" s="7"/>
      <c r="AH99" s="7">
        <v>0</v>
      </c>
      <c r="AI99" s="7">
        <v>0</v>
      </c>
      <c r="AJ99" s="7">
        <v>3292644725.78</v>
      </c>
      <c r="AK99" s="7">
        <v>116136093179.58</v>
      </c>
      <c r="AL99" s="16">
        <f t="shared" si="7"/>
        <v>186661891290.26</v>
      </c>
      <c r="AM99" s="16">
        <f t="shared" si="8"/>
        <v>185963554205.84</v>
      </c>
      <c r="AN99" s="16">
        <f t="shared" si="9"/>
        <v>698337084.420013</v>
      </c>
      <c r="AO99" s="19">
        <f>C99/(1+0.13)/VLOOKUP(A99,[1]选股结果!$A$2:$AX$3002,3,FALSE)</f>
        <v>1.30304944571986</v>
      </c>
      <c r="AP99" s="19">
        <f>(V99/(1+0.1)+AJ99)/(VLOOKUP(A99,[1]选股结果!$A$2:$AY$3002,51,FALSE))</f>
        <v>1.12382837440839</v>
      </c>
      <c r="AQ99" s="20"/>
      <c r="AR99" s="19">
        <f>AN99/VLOOKUP(A99,[1]选股结果!$A$2:$AX$3002,35,FALSE)</f>
        <v>0.143875440417226</v>
      </c>
      <c r="AS99" s="16">
        <f>(VLOOKUP(A99,[1]选股结果!$A$2:$AX$3002,7,FALSE)+VLOOKUP(A99,[1]选股结果!$A$2:$AX$3002,15,FALSE)+VLOOKUP(A99,[1]选股结果!$A$2:$AX$3002,16,FALSE)+VLOOKUP(A99,[1]选股结果!$A$2:$AX$3002,17,FALSE)+VLOOKUP(A99,[1]选股结果!$A$2:$AX$3002,18,FALSE))-(V99/(1+0.13)+AJ99)</f>
        <v>-4047652295.60372</v>
      </c>
      <c r="AT99" s="16">
        <f t="shared" si="10"/>
        <v>4745989380.02374</v>
      </c>
      <c r="AU99" s="24">
        <f>AN99-VLOOKUP(A99,[2]选股结果!$A$2:$G$4900,7,FALSE)</f>
        <v>741914842.630013</v>
      </c>
    </row>
    <row r="100" spans="1:47">
      <c r="A100" s="6" t="s">
        <v>243</v>
      </c>
      <c r="B100" s="6" t="s">
        <v>244</v>
      </c>
      <c r="C100" s="7">
        <v>1956705039.43</v>
      </c>
      <c r="D100" s="7">
        <v>0</v>
      </c>
      <c r="E100" s="7">
        <v>0</v>
      </c>
      <c r="F100" s="7"/>
      <c r="G100" s="7"/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/>
      <c r="N100" s="7">
        <v>0</v>
      </c>
      <c r="O100" s="7">
        <v>0</v>
      </c>
      <c r="P100" s="7"/>
      <c r="Q100" s="7"/>
      <c r="R100" s="7">
        <v>0</v>
      </c>
      <c r="S100" s="7">
        <v>109284955.67</v>
      </c>
      <c r="T100" s="7">
        <v>402932603.59</v>
      </c>
      <c r="U100" s="7"/>
      <c r="V100" s="7">
        <v>2713837926.87</v>
      </c>
      <c r="W100" s="7">
        <v>0</v>
      </c>
      <c r="X100" s="7"/>
      <c r="Y100" s="7"/>
      <c r="Z100" s="7"/>
      <c r="AA100" s="7"/>
      <c r="AB100" s="7"/>
      <c r="AC100" s="7"/>
      <c r="AD100" s="7">
        <v>0</v>
      </c>
      <c r="AE100" s="7">
        <v>0</v>
      </c>
      <c r="AF100" s="7"/>
      <c r="AG100" s="7"/>
      <c r="AH100" s="7">
        <v>0</v>
      </c>
      <c r="AI100" s="7">
        <v>0</v>
      </c>
      <c r="AJ100" s="7">
        <v>318956377.17</v>
      </c>
      <c r="AK100" s="7">
        <v>298835198.28</v>
      </c>
      <c r="AL100" s="16">
        <f t="shared" si="7"/>
        <v>2359637643.02</v>
      </c>
      <c r="AM100" s="16">
        <f t="shared" si="8"/>
        <v>3440914457.99</v>
      </c>
      <c r="AN100" s="16">
        <f t="shared" si="9"/>
        <v>-1081276814.97</v>
      </c>
      <c r="AO100" s="19">
        <f>C100/(1+0.13)/VLOOKUP(A100,[1]选股结果!$A$2:$AX$3002,3,FALSE)</f>
        <v>0.549404835472904</v>
      </c>
      <c r="AP100" s="19">
        <f>(V100/(1+0.1)+AJ100)/(VLOOKUP(A100,[1]选股结果!$A$2:$AY$3002,51,FALSE))</f>
        <v>0.891393483690024</v>
      </c>
      <c r="AQ100" s="20"/>
      <c r="AR100" s="19">
        <f>AN100/VLOOKUP(A100,[1]选股结果!$A$2:$AX$3002,35,FALSE)</f>
        <v>24.7950549139186</v>
      </c>
      <c r="AS100" s="16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V100/(1+0.13)+AJ100)</f>
        <v>404952400.474247</v>
      </c>
      <c r="AT100" s="16">
        <f t="shared" si="10"/>
        <v>-1486229215.44425</v>
      </c>
      <c r="AU100" s="24">
        <f>AN100-VLOOKUP(A100,[2]选股结果!$A$2:$G$4900,7,FALSE)</f>
        <v>-1081279772.65</v>
      </c>
    </row>
    <row r="101" spans="1:47">
      <c r="A101" s="6" t="s">
        <v>245</v>
      </c>
      <c r="B101" s="6" t="s">
        <v>246</v>
      </c>
      <c r="C101" s="7">
        <v>32992074999.42</v>
      </c>
      <c r="D101" s="7">
        <v>0</v>
      </c>
      <c r="E101" s="7">
        <v>0</v>
      </c>
      <c r="F101" s="7"/>
      <c r="G101" s="7"/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/>
      <c r="N101" s="7">
        <v>0</v>
      </c>
      <c r="O101" s="7">
        <v>0</v>
      </c>
      <c r="P101" s="7"/>
      <c r="Q101" s="7"/>
      <c r="R101" s="7">
        <v>0</v>
      </c>
      <c r="S101" s="7">
        <v>676723361.66</v>
      </c>
      <c r="T101" s="7">
        <v>2639478129.6</v>
      </c>
      <c r="U101" s="7"/>
      <c r="V101" s="7">
        <v>29038219045.66</v>
      </c>
      <c r="W101" s="7">
        <v>0</v>
      </c>
      <c r="X101" s="7"/>
      <c r="Y101" s="7"/>
      <c r="Z101" s="7"/>
      <c r="AA101" s="7"/>
      <c r="AB101" s="7"/>
      <c r="AC101" s="7"/>
      <c r="AD101" s="7">
        <v>0</v>
      </c>
      <c r="AE101" s="7">
        <v>0</v>
      </c>
      <c r="AF101" s="7"/>
      <c r="AG101" s="7"/>
      <c r="AH101" s="7">
        <v>0</v>
      </c>
      <c r="AI101" s="7">
        <v>0</v>
      </c>
      <c r="AJ101" s="7">
        <v>598323914.26</v>
      </c>
      <c r="AK101" s="7">
        <v>4204043948.63</v>
      </c>
      <c r="AL101" s="16">
        <f t="shared" si="7"/>
        <v>35631553129.02</v>
      </c>
      <c r="AM101" s="16">
        <f t="shared" si="8"/>
        <v>34517310270.21</v>
      </c>
      <c r="AN101" s="16">
        <f t="shared" si="9"/>
        <v>1114242858.81</v>
      </c>
      <c r="AO101" s="19">
        <f>C101/(1+0.13)/VLOOKUP(A101,[1]选股结果!$A$2:$AX$3002,3,FALSE)</f>
        <v>0.948689806989571</v>
      </c>
      <c r="AP101" s="19">
        <f>(V101/(1+0.1)+AJ101)/(VLOOKUP(A101,[1]选股结果!$A$2:$AY$3002,51,FALSE))</f>
        <v>0.911062553969647</v>
      </c>
      <c r="AQ101" s="20"/>
      <c r="AR101" s="19">
        <f>AN101/VLOOKUP(A101,[1]选股结果!$A$2:$AX$3002,35,FALSE)</f>
        <v>3.37670362191443</v>
      </c>
      <c r="AS101" s="16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V101/(1+0.13)+AJ101)</f>
        <v>3336246063.16982</v>
      </c>
      <c r="AT101" s="16">
        <f t="shared" si="10"/>
        <v>-2222003204.35983</v>
      </c>
      <c r="AU101" s="24">
        <f>AN101-VLOOKUP(A101,[2]选股结果!$A$2:$G$4900,7,FALSE)</f>
        <v>1113977574.42</v>
      </c>
    </row>
    <row r="102" spans="1:47">
      <c r="A102" s="6" t="s">
        <v>247</v>
      </c>
      <c r="B102" s="6" t="s">
        <v>248</v>
      </c>
      <c r="C102" s="7">
        <v>500710470.91</v>
      </c>
      <c r="D102" s="7">
        <v>0</v>
      </c>
      <c r="E102" s="7">
        <v>0</v>
      </c>
      <c r="F102" s="7"/>
      <c r="G102" s="7"/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/>
      <c r="N102" s="7">
        <v>0</v>
      </c>
      <c r="O102" s="7">
        <v>0</v>
      </c>
      <c r="P102" s="7"/>
      <c r="Q102" s="7"/>
      <c r="R102" s="7">
        <v>0</v>
      </c>
      <c r="S102" s="7">
        <v>53714285.44</v>
      </c>
      <c r="T102" s="7">
        <v>33837015.97</v>
      </c>
      <c r="U102" s="7"/>
      <c r="V102" s="7">
        <v>133689370.17</v>
      </c>
      <c r="W102" s="7">
        <v>0</v>
      </c>
      <c r="X102" s="7"/>
      <c r="Y102" s="7"/>
      <c r="Z102" s="7"/>
      <c r="AA102" s="7"/>
      <c r="AB102" s="7"/>
      <c r="AC102" s="7"/>
      <c r="AD102" s="7">
        <v>0</v>
      </c>
      <c r="AE102" s="7">
        <v>0</v>
      </c>
      <c r="AF102" s="7"/>
      <c r="AG102" s="7"/>
      <c r="AH102" s="7">
        <v>0</v>
      </c>
      <c r="AI102" s="7">
        <v>0</v>
      </c>
      <c r="AJ102" s="7">
        <v>146759134.26</v>
      </c>
      <c r="AK102" s="7">
        <v>31686660.23</v>
      </c>
      <c r="AL102" s="16">
        <f t="shared" si="7"/>
        <v>534547486.88</v>
      </c>
      <c r="AM102" s="16">
        <f t="shared" si="8"/>
        <v>365849450.1</v>
      </c>
      <c r="AN102" s="16">
        <f t="shared" si="9"/>
        <v>168698036.78</v>
      </c>
      <c r="AO102" s="19">
        <f>C102/(1+0.13)/VLOOKUP(A102,[1]选股结果!$A$2:$AX$3002,3,FALSE)</f>
        <v>0.928555777563822</v>
      </c>
      <c r="AP102" s="19">
        <f>(V102/(1+0.1)+AJ102)/(VLOOKUP(A102,[1]选股结果!$A$2:$AY$3002,51,FALSE))</f>
        <v>0.67822682288738</v>
      </c>
      <c r="AQ102" s="20"/>
      <c r="AR102" s="19">
        <f>AN102/VLOOKUP(A102,[1]选股结果!$A$2:$AX$3002,35,FALSE)</f>
        <v>0.480856301945548</v>
      </c>
      <c r="AS102" s="16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V102/(1+0.13)+AJ102)</f>
        <v>130514576.608407</v>
      </c>
      <c r="AT102" s="16">
        <f t="shared" si="10"/>
        <v>38183460.1715929</v>
      </c>
      <c r="AU102" s="24">
        <f>AN102-VLOOKUP(A102,[2]选股结果!$A$2:$G$4900,7,FALSE)</f>
        <v>168698036.78</v>
      </c>
    </row>
    <row r="103" spans="1:47">
      <c r="A103" s="6" t="s">
        <v>249</v>
      </c>
      <c r="B103" s="6" t="s">
        <v>250</v>
      </c>
      <c r="C103" s="7">
        <v>2363046031.16</v>
      </c>
      <c r="D103" s="7">
        <v>0</v>
      </c>
      <c r="E103" s="7">
        <v>0</v>
      </c>
      <c r="F103" s="7"/>
      <c r="G103" s="7"/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/>
      <c r="N103" s="7">
        <v>0</v>
      </c>
      <c r="O103" s="7">
        <v>0</v>
      </c>
      <c r="P103" s="7"/>
      <c r="Q103" s="7"/>
      <c r="R103" s="7">
        <v>0</v>
      </c>
      <c r="S103" s="7">
        <v>147032351.46</v>
      </c>
      <c r="T103" s="7">
        <v>150748408.79</v>
      </c>
      <c r="U103" s="7"/>
      <c r="V103" s="7">
        <v>871830039.78</v>
      </c>
      <c r="W103" s="7">
        <v>0</v>
      </c>
      <c r="X103" s="7"/>
      <c r="Y103" s="7"/>
      <c r="Z103" s="7"/>
      <c r="AA103" s="7"/>
      <c r="AB103" s="7"/>
      <c r="AC103" s="7"/>
      <c r="AD103" s="7">
        <v>0</v>
      </c>
      <c r="AE103" s="7">
        <v>0</v>
      </c>
      <c r="AF103" s="7"/>
      <c r="AG103" s="7"/>
      <c r="AH103" s="7">
        <v>0</v>
      </c>
      <c r="AI103" s="7">
        <v>0</v>
      </c>
      <c r="AJ103" s="7">
        <v>827378358.52</v>
      </c>
      <c r="AK103" s="7">
        <v>50124870.73</v>
      </c>
      <c r="AL103" s="16">
        <f t="shared" si="7"/>
        <v>2513794439.95</v>
      </c>
      <c r="AM103" s="16">
        <f t="shared" si="8"/>
        <v>1896365620.49</v>
      </c>
      <c r="AN103" s="16">
        <f t="shared" si="9"/>
        <v>617428819.46</v>
      </c>
      <c r="AO103" s="19">
        <f>C103/(1+0.13)/VLOOKUP(A103,[1]选股结果!$A$2:$AX$3002,3,FALSE)</f>
        <v>0.885641811344146</v>
      </c>
      <c r="AP103" s="19">
        <f>(V103/(1+0.1)+AJ103)/(VLOOKUP(A103,[1]选股结果!$A$2:$AY$3002,51,FALSE))</f>
        <v>0.69306807172808</v>
      </c>
      <c r="AQ103" s="20"/>
      <c r="AR103" s="19">
        <f>AN103/VLOOKUP(A103,[1]选股结果!$A$2:$AX$3002,35,FALSE)</f>
        <v>68.1328671267654</v>
      </c>
      <c r="AS103" s="16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V103/(1+0.13)+AJ103)</f>
        <v>738452845.915133</v>
      </c>
      <c r="AT103" s="16">
        <f t="shared" si="10"/>
        <v>-121024026.455133</v>
      </c>
      <c r="AU103" s="24">
        <f>AN103-VLOOKUP(A103,[2]选股结果!$A$2:$G$4900,7,FALSE)</f>
        <v>623030569.27</v>
      </c>
    </row>
    <row r="104" spans="1:47">
      <c r="A104" s="6" t="s">
        <v>251</v>
      </c>
      <c r="B104" s="6" t="s">
        <v>252</v>
      </c>
      <c r="C104" s="7">
        <v>18280349118.93</v>
      </c>
      <c r="D104" s="7">
        <v>0</v>
      </c>
      <c r="E104" s="7">
        <v>0</v>
      </c>
      <c r="F104" s="7"/>
      <c r="G104" s="7"/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/>
      <c r="N104" s="7">
        <v>0</v>
      </c>
      <c r="O104" s="7">
        <v>0</v>
      </c>
      <c r="P104" s="7"/>
      <c r="Q104" s="7"/>
      <c r="R104" s="7">
        <v>0</v>
      </c>
      <c r="S104" s="7">
        <v>3574031899.06</v>
      </c>
      <c r="T104" s="7">
        <v>102755687.57</v>
      </c>
      <c r="U104" s="7"/>
      <c r="V104" s="7">
        <v>8906908310.78</v>
      </c>
      <c r="W104" s="7">
        <v>0</v>
      </c>
      <c r="X104" s="7"/>
      <c r="Y104" s="7"/>
      <c r="Z104" s="7"/>
      <c r="AA104" s="7"/>
      <c r="AB104" s="7"/>
      <c r="AC104" s="7"/>
      <c r="AD104" s="7">
        <v>0</v>
      </c>
      <c r="AE104" s="7">
        <v>0</v>
      </c>
      <c r="AF104" s="7"/>
      <c r="AG104" s="7"/>
      <c r="AH104" s="7">
        <v>0</v>
      </c>
      <c r="AI104" s="7">
        <v>0</v>
      </c>
      <c r="AJ104" s="7">
        <v>1383896123.61</v>
      </c>
      <c r="AK104" s="7">
        <v>2763126333.42</v>
      </c>
      <c r="AL104" s="16">
        <f t="shared" si="7"/>
        <v>18383104806.5</v>
      </c>
      <c r="AM104" s="16">
        <f t="shared" si="8"/>
        <v>16627962666.87</v>
      </c>
      <c r="AN104" s="16">
        <f t="shared" si="9"/>
        <v>1755142139.63</v>
      </c>
      <c r="AO104" s="19">
        <f>C104/(1+0.13)/VLOOKUP(A104,[1]选股结果!$A$2:$AX$3002,3,FALSE)</f>
        <v>1.3831334911586</v>
      </c>
      <c r="AP104" s="19">
        <f>(V104/(1+0.1)+AJ104)/(VLOOKUP(A104,[1]选股结果!$A$2:$AY$3002,51,FALSE))</f>
        <v>0.996242481396204</v>
      </c>
      <c r="AQ104" s="20"/>
      <c r="AR104" s="19">
        <f>AN104/VLOOKUP(A104,[1]选股结果!$A$2:$AX$3002,35,FALSE)</f>
        <v>1.27162958402686</v>
      </c>
      <c r="AS104" s="16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V104/(1+0.13)+AJ104)</f>
        <v>250729352.346901</v>
      </c>
      <c r="AT104" s="16">
        <f t="shared" si="10"/>
        <v>1504412787.2831</v>
      </c>
      <c r="AU104" s="24">
        <f>AN104-VLOOKUP(A104,[2]选股结果!$A$2:$G$4900,7,FALSE)</f>
        <v>1755142139.63</v>
      </c>
    </row>
    <row r="105" spans="1:47">
      <c r="A105" s="6" t="s">
        <v>253</v>
      </c>
      <c r="B105" s="6" t="s">
        <v>254</v>
      </c>
      <c r="C105" s="7">
        <v>1280818838.5</v>
      </c>
      <c r="D105" s="7">
        <v>0</v>
      </c>
      <c r="E105" s="7">
        <v>0</v>
      </c>
      <c r="F105" s="7"/>
      <c r="G105" s="7"/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/>
      <c r="N105" s="7">
        <v>0</v>
      </c>
      <c r="O105" s="7">
        <v>0</v>
      </c>
      <c r="P105" s="7"/>
      <c r="Q105" s="7"/>
      <c r="R105" s="7">
        <v>0</v>
      </c>
      <c r="S105" s="7">
        <v>30834222.39</v>
      </c>
      <c r="T105" s="7">
        <v>40883428.07</v>
      </c>
      <c r="U105" s="7"/>
      <c r="V105" s="7">
        <v>1217153265.78</v>
      </c>
      <c r="W105" s="7">
        <v>0</v>
      </c>
      <c r="X105" s="7"/>
      <c r="Y105" s="7"/>
      <c r="Z105" s="7"/>
      <c r="AA105" s="7"/>
      <c r="AB105" s="7"/>
      <c r="AC105" s="7"/>
      <c r="AD105" s="7">
        <v>0</v>
      </c>
      <c r="AE105" s="7">
        <v>0</v>
      </c>
      <c r="AF105" s="7"/>
      <c r="AG105" s="7"/>
      <c r="AH105" s="7">
        <v>0</v>
      </c>
      <c r="AI105" s="7">
        <v>0</v>
      </c>
      <c r="AJ105" s="7">
        <v>57495860.59</v>
      </c>
      <c r="AK105" s="7">
        <v>64301669.56</v>
      </c>
      <c r="AL105" s="16">
        <f t="shared" si="7"/>
        <v>1321702266.57</v>
      </c>
      <c r="AM105" s="16">
        <f t="shared" si="8"/>
        <v>1369785018.32</v>
      </c>
      <c r="AN105" s="16">
        <f t="shared" si="9"/>
        <v>-48082751.75</v>
      </c>
      <c r="AO105" s="19">
        <f>C105/(1+0.13)/VLOOKUP(A105,[1]选股结果!$A$2:$AX$3002,3,FALSE)</f>
        <v>0.995301397662083</v>
      </c>
      <c r="AP105" s="19">
        <f>(V105/(1+0.1)+AJ105)/(VLOOKUP(A105,[1]选股结果!$A$2:$AY$3002,51,FALSE))</f>
        <v>1.06314560374985</v>
      </c>
      <c r="AQ105" s="20"/>
      <c r="AR105" s="19">
        <f>AN105/VLOOKUP(A105,[1]选股结果!$A$2:$AX$3002,35,FALSE)</f>
        <v>-0.482497954271064</v>
      </c>
      <c r="AS105" s="16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V105/(1+0.13)+AJ105)</f>
        <v>-39759602.7761061</v>
      </c>
      <c r="AT105" s="16">
        <f t="shared" si="10"/>
        <v>-8323148.97389388</v>
      </c>
      <c r="AU105" s="24">
        <f>AN105-VLOOKUP(A105,[2]选股结果!$A$2:$G$4900,7,FALSE)</f>
        <v>-28196521.78</v>
      </c>
    </row>
    <row r="106" spans="1:47">
      <c r="A106" s="6" t="s">
        <v>255</v>
      </c>
      <c r="B106" s="6" t="s">
        <v>256</v>
      </c>
      <c r="C106" s="7">
        <v>1295955845.05</v>
      </c>
      <c r="D106" s="7">
        <v>0</v>
      </c>
      <c r="E106" s="7">
        <v>0</v>
      </c>
      <c r="F106" s="7"/>
      <c r="G106" s="7"/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/>
      <c r="N106" s="7">
        <v>0</v>
      </c>
      <c r="O106" s="7">
        <v>0</v>
      </c>
      <c r="P106" s="7"/>
      <c r="Q106" s="7"/>
      <c r="R106" s="7">
        <v>0</v>
      </c>
      <c r="S106" s="7">
        <v>93261370.65</v>
      </c>
      <c r="T106" s="7">
        <v>87189037.27</v>
      </c>
      <c r="U106" s="7"/>
      <c r="V106" s="7">
        <v>429512586.26</v>
      </c>
      <c r="W106" s="7">
        <v>0</v>
      </c>
      <c r="X106" s="7"/>
      <c r="Y106" s="7"/>
      <c r="Z106" s="7"/>
      <c r="AA106" s="7"/>
      <c r="AB106" s="7"/>
      <c r="AC106" s="7"/>
      <c r="AD106" s="7">
        <v>0</v>
      </c>
      <c r="AE106" s="7">
        <v>0</v>
      </c>
      <c r="AF106" s="7"/>
      <c r="AG106" s="7"/>
      <c r="AH106" s="7">
        <v>0</v>
      </c>
      <c r="AI106" s="7">
        <v>0</v>
      </c>
      <c r="AJ106" s="7">
        <v>335747719.22</v>
      </c>
      <c r="AK106" s="7">
        <v>38741675.4</v>
      </c>
      <c r="AL106" s="16">
        <f t="shared" si="7"/>
        <v>1383144882.32</v>
      </c>
      <c r="AM106" s="16">
        <f t="shared" si="8"/>
        <v>897263351.53</v>
      </c>
      <c r="AN106" s="16">
        <f t="shared" si="9"/>
        <v>485881530.79</v>
      </c>
      <c r="AO106" s="19">
        <f>C106/(1+0.13)/VLOOKUP(A106,[1]选股结果!$A$2:$AX$3002,3,FALSE)</f>
        <v>0.976142943586206</v>
      </c>
      <c r="AP106" s="19">
        <f>(V106/(1+0.1)+AJ106)/(VLOOKUP(A106,[1]选股结果!$A$2:$AY$3002,51,FALSE))</f>
        <v>0.740435119302211</v>
      </c>
      <c r="AQ106" s="20"/>
      <c r="AR106" s="19">
        <f>AN106/VLOOKUP(A106,[1]选股结果!$A$2:$AX$3002,35,FALSE)</f>
        <v>3.22156024252165</v>
      </c>
      <c r="AS106" s="16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V106/(1+0.13)+AJ106)</f>
        <v>264945815.421593</v>
      </c>
      <c r="AT106" s="16">
        <f t="shared" si="10"/>
        <v>220935715.368407</v>
      </c>
      <c r="AU106" s="24">
        <f>AN106-VLOOKUP(A106,[2]选股结果!$A$2:$G$4900,7,FALSE)</f>
        <v>485881530.79</v>
      </c>
    </row>
    <row r="107" spans="1:47">
      <c r="A107" s="6" t="s">
        <v>257</v>
      </c>
      <c r="B107" s="6" t="s">
        <v>258</v>
      </c>
      <c r="C107" s="7">
        <v>102830329814</v>
      </c>
      <c r="D107" s="7">
        <v>-1082987202</v>
      </c>
      <c r="E107" s="7">
        <v>819320811</v>
      </c>
      <c r="F107" s="7"/>
      <c r="G107" s="7"/>
      <c r="H107" s="7">
        <v>500100000</v>
      </c>
      <c r="I107" s="7">
        <v>0</v>
      </c>
      <c r="J107" s="7">
        <v>0</v>
      </c>
      <c r="K107" s="7">
        <v>0</v>
      </c>
      <c r="L107" s="7">
        <v>113395395</v>
      </c>
      <c r="M107" s="7"/>
      <c r="N107" s="7">
        <v>0</v>
      </c>
      <c r="O107" s="7">
        <v>0</v>
      </c>
      <c r="P107" s="7"/>
      <c r="Q107" s="7"/>
      <c r="R107" s="7">
        <v>0</v>
      </c>
      <c r="S107" s="7">
        <v>3198245274</v>
      </c>
      <c r="T107" s="7">
        <v>5956428024</v>
      </c>
      <c r="U107" s="7"/>
      <c r="V107" s="7">
        <v>73019566104</v>
      </c>
      <c r="W107" s="7">
        <v>324408575</v>
      </c>
      <c r="X107" s="7"/>
      <c r="Y107" s="7"/>
      <c r="Z107" s="7"/>
      <c r="AA107" s="7"/>
      <c r="AB107" s="7"/>
      <c r="AC107" s="7"/>
      <c r="AD107" s="7">
        <v>299437969</v>
      </c>
      <c r="AE107" s="7">
        <v>0</v>
      </c>
      <c r="AF107" s="7"/>
      <c r="AG107" s="7"/>
      <c r="AH107" s="7">
        <v>0</v>
      </c>
      <c r="AI107" s="7">
        <v>0</v>
      </c>
      <c r="AJ107" s="7">
        <v>5891150448</v>
      </c>
      <c r="AK107" s="7">
        <v>6437971103</v>
      </c>
      <c r="AL107" s="16">
        <f t="shared" si="7"/>
        <v>109136586842</v>
      </c>
      <c r="AM107" s="16">
        <f t="shared" si="8"/>
        <v>89170779473</v>
      </c>
      <c r="AN107" s="16">
        <f t="shared" si="9"/>
        <v>19965807369</v>
      </c>
      <c r="AO107" s="19">
        <f>C107/(1+0.13)/VLOOKUP(A107,[1]选股结果!$A$2:$AX$3002,3,FALSE)</f>
        <v>0.752512975765554</v>
      </c>
      <c r="AP107" s="19">
        <f>(V107/(1+0.1)+AJ107)/(VLOOKUP(A107,[1]选股结果!$A$2:$AY$3002,51,FALSE))</f>
        <v>0.683232886826518</v>
      </c>
      <c r="AQ107" s="20"/>
      <c r="AR107" s="19">
        <f>AN107/VLOOKUP(A107,[1]选股结果!$A$2:$AX$3002,35,FALSE)</f>
        <v>1.68648497250905</v>
      </c>
      <c r="AS107" s="16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V107/(1+0.13)+AJ107)</f>
        <v>35270056367.2124</v>
      </c>
      <c r="AT107" s="16">
        <f t="shared" si="10"/>
        <v>-15304248998.2124</v>
      </c>
      <c r="AU107" s="24">
        <f>AN107-VLOOKUP(A107,[2]选股结果!$A$2:$G$4900,7,FALSE)</f>
        <v>19990462246</v>
      </c>
    </row>
    <row r="108" spans="1:47">
      <c r="A108" s="6" t="s">
        <v>259</v>
      </c>
      <c r="B108" s="6" t="s">
        <v>260</v>
      </c>
      <c r="C108" s="7">
        <v>960160326.21</v>
      </c>
      <c r="D108" s="7">
        <v>0</v>
      </c>
      <c r="E108" s="7">
        <v>0</v>
      </c>
      <c r="F108" s="7"/>
      <c r="G108" s="7"/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/>
      <c r="N108" s="7">
        <v>0</v>
      </c>
      <c r="O108" s="7">
        <v>0</v>
      </c>
      <c r="P108" s="7"/>
      <c r="Q108" s="7"/>
      <c r="R108" s="7">
        <v>0</v>
      </c>
      <c r="S108" s="7">
        <v>33415798.41</v>
      </c>
      <c r="T108" s="7">
        <v>246697307.7</v>
      </c>
      <c r="U108" s="7"/>
      <c r="V108" s="7">
        <v>422679830.76</v>
      </c>
      <c r="W108" s="7">
        <v>0</v>
      </c>
      <c r="X108" s="7"/>
      <c r="Y108" s="7"/>
      <c r="Z108" s="7"/>
      <c r="AA108" s="7"/>
      <c r="AB108" s="7"/>
      <c r="AC108" s="7"/>
      <c r="AD108" s="7">
        <v>0</v>
      </c>
      <c r="AE108" s="7">
        <v>0</v>
      </c>
      <c r="AF108" s="7"/>
      <c r="AG108" s="7"/>
      <c r="AH108" s="7">
        <v>0</v>
      </c>
      <c r="AI108" s="7">
        <v>0</v>
      </c>
      <c r="AJ108" s="7">
        <v>442807867.86</v>
      </c>
      <c r="AK108" s="7">
        <v>305709458.92</v>
      </c>
      <c r="AL108" s="16">
        <f t="shared" si="7"/>
        <v>1206857633.91</v>
      </c>
      <c r="AM108" s="16">
        <f t="shared" si="8"/>
        <v>1204612955.95</v>
      </c>
      <c r="AN108" s="16">
        <f t="shared" si="9"/>
        <v>2244677.96000004</v>
      </c>
      <c r="AO108" s="19">
        <f>C108/(1+0.13)/VLOOKUP(A108,[1]选股结果!$A$2:$AX$3002,3,FALSE)</f>
        <v>0.833582087037363</v>
      </c>
      <c r="AP108" s="19">
        <f>(V108/(1+0.1)+AJ108)/(VLOOKUP(A108,[1]选股结果!$A$2:$AY$3002,51,FALSE))</f>
        <v>0.826258448974082</v>
      </c>
      <c r="AQ108" s="20"/>
      <c r="AR108" s="19">
        <f>AN108/VLOOKUP(A108,[1]选股结果!$A$2:$AX$3002,35,FALSE)</f>
        <v>-0.0101207745162762</v>
      </c>
      <c r="AS108" s="16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V108/(1+0.13)+AJ108)</f>
        <v>184112016.354779</v>
      </c>
      <c r="AT108" s="16">
        <f t="shared" si="10"/>
        <v>-181867338.394779</v>
      </c>
      <c r="AU108" s="24">
        <f>AN108-VLOOKUP(A108,[2]选股结果!$A$2:$G$4900,7,FALSE)</f>
        <v>3990963.80000004</v>
      </c>
    </row>
    <row r="109" spans="1:47">
      <c r="A109" s="6" t="s">
        <v>261</v>
      </c>
      <c r="B109" s="6" t="s">
        <v>262</v>
      </c>
      <c r="C109" s="7">
        <v>497159900.22</v>
      </c>
      <c r="D109" s="7">
        <v>0</v>
      </c>
      <c r="E109" s="7">
        <v>0</v>
      </c>
      <c r="F109" s="7"/>
      <c r="G109" s="7"/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/>
      <c r="N109" s="7">
        <v>0</v>
      </c>
      <c r="O109" s="7">
        <v>0</v>
      </c>
      <c r="P109" s="7"/>
      <c r="Q109" s="7"/>
      <c r="R109" s="7">
        <v>0</v>
      </c>
      <c r="S109" s="7">
        <v>5856721.02</v>
      </c>
      <c r="T109" s="7">
        <v>95373182.2</v>
      </c>
      <c r="U109" s="7"/>
      <c r="V109" s="7">
        <v>445103920.26</v>
      </c>
      <c r="W109" s="7">
        <v>0</v>
      </c>
      <c r="X109" s="7"/>
      <c r="Y109" s="7"/>
      <c r="Z109" s="7"/>
      <c r="AA109" s="7"/>
      <c r="AB109" s="7"/>
      <c r="AC109" s="7"/>
      <c r="AD109" s="7">
        <v>0</v>
      </c>
      <c r="AE109" s="7">
        <v>0</v>
      </c>
      <c r="AF109" s="7"/>
      <c r="AG109" s="7"/>
      <c r="AH109" s="7">
        <v>0</v>
      </c>
      <c r="AI109" s="7">
        <v>0</v>
      </c>
      <c r="AJ109" s="7">
        <v>108114514.22</v>
      </c>
      <c r="AK109" s="7">
        <v>117702514.88</v>
      </c>
      <c r="AL109" s="16">
        <f t="shared" si="7"/>
        <v>592533082.42</v>
      </c>
      <c r="AM109" s="16">
        <f t="shared" si="8"/>
        <v>676777670.38</v>
      </c>
      <c r="AN109" s="16">
        <f t="shared" si="9"/>
        <v>-84244587.9599999</v>
      </c>
      <c r="AO109" s="19">
        <f>C109/(1+0.13)/VLOOKUP(A109,[1]选股结果!$A$2:$AX$3002,3,FALSE)</f>
        <v>1.58867840421097</v>
      </c>
      <c r="AP109" s="19">
        <f>(V109/(1+0.1)+AJ109)/(VLOOKUP(A109,[1]选股结果!$A$2:$AY$3002,51,FALSE))</f>
        <v>1.7042646631961</v>
      </c>
      <c r="AQ109" s="20"/>
      <c r="AR109" s="19">
        <f>AN109/VLOOKUP(A109,[1]选股结果!$A$2:$AX$3002,35,FALSE)</f>
        <v>2.46046835457551</v>
      </c>
      <c r="AS109" s="16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V109/(1+0.13)+AJ109)</f>
        <v>-201146287.786372</v>
      </c>
      <c r="AT109" s="16">
        <f t="shared" si="10"/>
        <v>116901699.826372</v>
      </c>
      <c r="AU109" s="24">
        <f>AN109-VLOOKUP(A109,[2]选股结果!$A$2:$G$4900,7,FALSE)</f>
        <v>-84244587.9599999</v>
      </c>
    </row>
    <row r="110" spans="1:47">
      <c r="A110" s="6" t="s">
        <v>263</v>
      </c>
      <c r="B110" s="6" t="s">
        <v>264</v>
      </c>
      <c r="C110" s="7">
        <v>2932497102.65</v>
      </c>
      <c r="D110" s="7">
        <v>0</v>
      </c>
      <c r="E110" s="7">
        <v>0</v>
      </c>
      <c r="F110" s="7"/>
      <c r="G110" s="7"/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/>
      <c r="N110" s="7">
        <v>0</v>
      </c>
      <c r="O110" s="7">
        <v>0</v>
      </c>
      <c r="P110" s="7"/>
      <c r="Q110" s="7"/>
      <c r="R110" s="7">
        <v>0</v>
      </c>
      <c r="S110" s="7">
        <v>172711501.94</v>
      </c>
      <c r="T110" s="7">
        <v>166982310.26</v>
      </c>
      <c r="U110" s="7"/>
      <c r="V110" s="7">
        <v>2122986880.24</v>
      </c>
      <c r="W110" s="7">
        <v>0</v>
      </c>
      <c r="X110" s="7"/>
      <c r="Y110" s="7"/>
      <c r="Z110" s="7"/>
      <c r="AA110" s="7"/>
      <c r="AB110" s="7"/>
      <c r="AC110" s="7"/>
      <c r="AD110" s="7">
        <v>0</v>
      </c>
      <c r="AE110" s="7">
        <v>0</v>
      </c>
      <c r="AF110" s="7"/>
      <c r="AG110" s="7"/>
      <c r="AH110" s="7">
        <v>0</v>
      </c>
      <c r="AI110" s="7">
        <v>0</v>
      </c>
      <c r="AJ110" s="7">
        <v>242617558.51</v>
      </c>
      <c r="AK110" s="7">
        <v>451280097.53</v>
      </c>
      <c r="AL110" s="16">
        <f t="shared" si="7"/>
        <v>3099479412.91</v>
      </c>
      <c r="AM110" s="16">
        <f t="shared" si="8"/>
        <v>2989596038.22</v>
      </c>
      <c r="AN110" s="16">
        <f t="shared" si="9"/>
        <v>109883374.69</v>
      </c>
      <c r="AO110" s="19">
        <f>C110/(1+0.13)/VLOOKUP(A110,[1]选股结果!$A$2:$AX$3002,3,FALSE)</f>
        <v>0.990668612849507</v>
      </c>
      <c r="AP110" s="19">
        <f>(V110/(1+0.1)+AJ110)/(VLOOKUP(A110,[1]选股结果!$A$2:$AY$3002,51,FALSE))</f>
        <v>0.869136152063467</v>
      </c>
      <c r="AQ110" s="20"/>
      <c r="AR110" s="19">
        <f>AN110/VLOOKUP(A110,[1]选股结果!$A$2:$AX$3002,35,FALSE)</f>
        <v>1.9495054238894</v>
      </c>
      <c r="AS110" s="16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V110/(1+0.13)+AJ110)</f>
        <v>378362895.670177</v>
      </c>
      <c r="AT110" s="16">
        <f t="shared" si="10"/>
        <v>-268479520.980176</v>
      </c>
      <c r="AU110" s="24">
        <f>AN110-VLOOKUP(A110,[2]选股结果!$A$2:$G$4900,7,FALSE)</f>
        <v>109938702.28</v>
      </c>
    </row>
    <row r="111" spans="1:47">
      <c r="A111" s="6" t="s">
        <v>265</v>
      </c>
      <c r="B111" s="6" t="s">
        <v>266</v>
      </c>
      <c r="C111" s="7">
        <v>2136707627.07</v>
      </c>
      <c r="D111" s="7">
        <v>0</v>
      </c>
      <c r="E111" s="7">
        <v>0</v>
      </c>
      <c r="F111" s="7"/>
      <c r="G111" s="7"/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/>
      <c r="N111" s="7">
        <v>0</v>
      </c>
      <c r="O111" s="7">
        <v>0</v>
      </c>
      <c r="P111" s="7"/>
      <c r="Q111" s="7"/>
      <c r="R111" s="7">
        <v>0</v>
      </c>
      <c r="S111" s="7">
        <v>55297575.75</v>
      </c>
      <c r="T111" s="7">
        <v>88600736.88</v>
      </c>
      <c r="U111" s="7"/>
      <c r="V111" s="7">
        <v>1429602267.42</v>
      </c>
      <c r="W111" s="7">
        <v>0</v>
      </c>
      <c r="X111" s="7"/>
      <c r="Y111" s="7"/>
      <c r="Z111" s="7"/>
      <c r="AA111" s="7"/>
      <c r="AB111" s="7"/>
      <c r="AC111" s="7"/>
      <c r="AD111" s="7">
        <v>0</v>
      </c>
      <c r="AE111" s="7">
        <v>0</v>
      </c>
      <c r="AF111" s="7"/>
      <c r="AG111" s="7"/>
      <c r="AH111" s="7">
        <v>0</v>
      </c>
      <c r="AI111" s="7">
        <v>0</v>
      </c>
      <c r="AJ111" s="7">
        <v>59473098.1</v>
      </c>
      <c r="AK111" s="7">
        <v>87655811.34</v>
      </c>
      <c r="AL111" s="16">
        <f t="shared" si="7"/>
        <v>2225308363.95</v>
      </c>
      <c r="AM111" s="16">
        <f t="shared" si="8"/>
        <v>1632028752.61</v>
      </c>
      <c r="AN111" s="16">
        <f t="shared" si="9"/>
        <v>593279611.34</v>
      </c>
      <c r="AO111" s="19">
        <f>C111/(1+0.13)/VLOOKUP(A111,[1]选股结果!$A$2:$AX$3002,3,FALSE)</f>
        <v>0.845799096815973</v>
      </c>
      <c r="AP111" s="19">
        <f>(V111/(1+0.1)+AJ111)/(VLOOKUP(A111,[1]选股结果!$A$2:$AY$3002,51,FALSE))</f>
        <v>0.81815925943787</v>
      </c>
      <c r="AQ111" s="20"/>
      <c r="AR111" s="19">
        <f>AN111/VLOOKUP(A111,[1]选股结果!$A$2:$AX$3002,35,FALSE)</f>
        <v>1.51119372727656</v>
      </c>
      <c r="AS111" s="16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V111/(1+0.13)+AJ111)</f>
        <v>336574259.670796</v>
      </c>
      <c r="AT111" s="16">
        <f t="shared" si="10"/>
        <v>256705351.669204</v>
      </c>
      <c r="AU111" s="24">
        <f>AN111-VLOOKUP(A111,[2]选股结果!$A$2:$G$4900,7,FALSE)</f>
        <v>593279611.34</v>
      </c>
    </row>
    <row r="112" spans="1:47">
      <c r="A112" s="6" t="s">
        <v>267</v>
      </c>
      <c r="B112" s="6" t="s">
        <v>268</v>
      </c>
      <c r="C112" s="7">
        <v>5646109676.46</v>
      </c>
      <c r="D112" s="7">
        <v>0</v>
      </c>
      <c r="E112" s="7">
        <v>0</v>
      </c>
      <c r="F112" s="7"/>
      <c r="G112" s="7"/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/>
      <c r="N112" s="7">
        <v>0</v>
      </c>
      <c r="O112" s="7">
        <v>0</v>
      </c>
      <c r="P112" s="7"/>
      <c r="Q112" s="7"/>
      <c r="R112" s="7">
        <v>0</v>
      </c>
      <c r="S112" s="7">
        <v>79976793.93</v>
      </c>
      <c r="T112" s="7">
        <v>410828338.83</v>
      </c>
      <c r="U112" s="7"/>
      <c r="V112" s="7">
        <v>2955380517.3</v>
      </c>
      <c r="W112" s="7">
        <v>0</v>
      </c>
      <c r="X112" s="7"/>
      <c r="Y112" s="7"/>
      <c r="Z112" s="7"/>
      <c r="AA112" s="7"/>
      <c r="AB112" s="7"/>
      <c r="AC112" s="7"/>
      <c r="AD112" s="7">
        <v>0</v>
      </c>
      <c r="AE112" s="7">
        <v>0</v>
      </c>
      <c r="AF112" s="7"/>
      <c r="AG112" s="7"/>
      <c r="AH112" s="7">
        <v>0</v>
      </c>
      <c r="AI112" s="7">
        <v>0</v>
      </c>
      <c r="AJ112" s="7">
        <v>1690544821.32</v>
      </c>
      <c r="AK112" s="7">
        <v>599159509.7</v>
      </c>
      <c r="AL112" s="16">
        <f t="shared" si="7"/>
        <v>6056938015.29</v>
      </c>
      <c r="AM112" s="16">
        <f t="shared" si="8"/>
        <v>5325061642.25</v>
      </c>
      <c r="AN112" s="16">
        <f t="shared" si="9"/>
        <v>731876373.04</v>
      </c>
      <c r="AO112" s="19">
        <f>C112/(1+0.13)/VLOOKUP(A112,[1]选股结果!$A$2:$AX$3002,3,FALSE)</f>
        <v>0.905236603177415</v>
      </c>
      <c r="AP112" s="19">
        <f>(V112/(1+0.1)+AJ112)/(VLOOKUP(A112,[1]选股结果!$A$2:$AY$3002,51,FALSE))</f>
        <v>0.859399834232368</v>
      </c>
      <c r="AQ112" s="20"/>
      <c r="AR112" s="19">
        <f>AN112/VLOOKUP(A112,[1]选股结果!$A$2:$AX$3002,35,FALSE)</f>
        <v>1.28276834248777</v>
      </c>
      <c r="AS112" s="16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V112/(1+0.13)+AJ112)</f>
        <v>787459373.558938</v>
      </c>
      <c r="AT112" s="16">
        <f t="shared" si="10"/>
        <v>-55583000.5189381</v>
      </c>
      <c r="AU112" s="24">
        <f>AN112-VLOOKUP(A112,[2]选股结果!$A$2:$G$4900,7,FALSE)</f>
        <v>731947384.19</v>
      </c>
    </row>
    <row r="113" spans="1:47">
      <c r="A113" s="6" t="s">
        <v>269</v>
      </c>
      <c r="B113" s="6" t="s">
        <v>270</v>
      </c>
      <c r="C113" s="7">
        <v>50821434643.41</v>
      </c>
      <c r="D113" s="7">
        <v>0</v>
      </c>
      <c r="E113" s="7">
        <v>0</v>
      </c>
      <c r="F113" s="7"/>
      <c r="G113" s="7"/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/>
      <c r="N113" s="7">
        <v>0</v>
      </c>
      <c r="O113" s="7">
        <v>0</v>
      </c>
      <c r="P113" s="7"/>
      <c r="Q113" s="7"/>
      <c r="R113" s="7">
        <v>0</v>
      </c>
      <c r="S113" s="7">
        <v>3194009313.88</v>
      </c>
      <c r="T113" s="7">
        <v>5061022223.92</v>
      </c>
      <c r="U113" s="7"/>
      <c r="V113" s="7">
        <v>39833090014.18</v>
      </c>
      <c r="W113" s="7">
        <v>0</v>
      </c>
      <c r="X113" s="7"/>
      <c r="Y113" s="7"/>
      <c r="Z113" s="7"/>
      <c r="AA113" s="7"/>
      <c r="AB113" s="7"/>
      <c r="AC113" s="7"/>
      <c r="AD113" s="7">
        <v>0</v>
      </c>
      <c r="AE113" s="7">
        <v>0</v>
      </c>
      <c r="AF113" s="7"/>
      <c r="AG113" s="7"/>
      <c r="AH113" s="7">
        <v>0</v>
      </c>
      <c r="AI113" s="7">
        <v>0</v>
      </c>
      <c r="AJ113" s="7">
        <v>3293066366.57</v>
      </c>
      <c r="AK113" s="7">
        <v>5679865548.34</v>
      </c>
      <c r="AL113" s="16">
        <f t="shared" si="7"/>
        <v>55882456867.33</v>
      </c>
      <c r="AM113" s="16">
        <f t="shared" si="8"/>
        <v>52000031242.97</v>
      </c>
      <c r="AN113" s="16">
        <f t="shared" si="9"/>
        <v>3882425624.36001</v>
      </c>
      <c r="AO113" s="19">
        <f>C113/(1+0.13)/VLOOKUP(A113,[1]选股结果!$A$2:$AX$3002,3,FALSE)</f>
        <v>0.826327209689226</v>
      </c>
      <c r="AP113" s="19">
        <f>(V113/(1+0.1)+AJ113)/(VLOOKUP(A113,[1]选股结果!$A$2:$AY$3002,51,FALSE))</f>
        <v>0.81535724045153</v>
      </c>
      <c r="AQ113" s="20"/>
      <c r="AR113" s="19">
        <f>AN113/VLOOKUP(A113,[1]选股结果!$A$2:$AX$3002,35,FALSE)</f>
        <v>0.776274340502911</v>
      </c>
      <c r="AS113" s="16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V113/(1+0.13)+AJ113)</f>
        <v>9907525216.88752</v>
      </c>
      <c r="AT113" s="16">
        <f t="shared" si="10"/>
        <v>-6025099592.52751</v>
      </c>
      <c r="AU113" s="24">
        <f>AN113-VLOOKUP(A113,[2]选股结果!$A$2:$G$4900,7,FALSE)</f>
        <v>3952935824.13001</v>
      </c>
    </row>
    <row r="114" spans="1:47">
      <c r="A114" s="6" t="s">
        <v>271</v>
      </c>
      <c r="B114" s="6" t="s">
        <v>272</v>
      </c>
      <c r="C114" s="7">
        <v>7774399509.8</v>
      </c>
      <c r="D114" s="7">
        <v>0</v>
      </c>
      <c r="E114" s="7">
        <v>0</v>
      </c>
      <c r="F114" s="7"/>
      <c r="G114" s="7"/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/>
      <c r="N114" s="7">
        <v>0</v>
      </c>
      <c r="O114" s="7">
        <v>0</v>
      </c>
      <c r="P114" s="7"/>
      <c r="Q114" s="7"/>
      <c r="R114" s="7">
        <v>0</v>
      </c>
      <c r="S114" s="7">
        <v>104400559.28</v>
      </c>
      <c r="T114" s="7">
        <v>54353127.26</v>
      </c>
      <c r="U114" s="7"/>
      <c r="V114" s="7">
        <v>7395262957.55</v>
      </c>
      <c r="W114" s="7">
        <v>0</v>
      </c>
      <c r="X114" s="7"/>
      <c r="Y114" s="7"/>
      <c r="Z114" s="7"/>
      <c r="AA114" s="7"/>
      <c r="AB114" s="7"/>
      <c r="AC114" s="7"/>
      <c r="AD114" s="7">
        <v>0</v>
      </c>
      <c r="AE114" s="7">
        <v>0</v>
      </c>
      <c r="AF114" s="7"/>
      <c r="AG114" s="7"/>
      <c r="AH114" s="7">
        <v>0</v>
      </c>
      <c r="AI114" s="7">
        <v>0</v>
      </c>
      <c r="AJ114" s="7">
        <v>499941403.56</v>
      </c>
      <c r="AK114" s="7">
        <v>332673462.05</v>
      </c>
      <c r="AL114" s="16">
        <f t="shared" si="7"/>
        <v>7828752637.06</v>
      </c>
      <c r="AM114" s="16">
        <f t="shared" si="8"/>
        <v>8332278382.44</v>
      </c>
      <c r="AN114" s="16">
        <f t="shared" si="9"/>
        <v>-503525745.38</v>
      </c>
      <c r="AO114" s="19">
        <f>C114/(1+0.13)/VLOOKUP(A114,[1]选股结果!$A$2:$AX$3002,3,FALSE)</f>
        <v>1.12016259909464</v>
      </c>
      <c r="AP114" s="19">
        <f>(V114/(1+0.1)+AJ114)/(VLOOKUP(A114,[1]选股结果!$A$2:$AY$3002,51,FALSE))</f>
        <v>1.16077800755153</v>
      </c>
      <c r="AQ114" s="20"/>
      <c r="AR114" s="19">
        <f>AN114/VLOOKUP(A114,[1]选股结果!$A$2:$AX$3002,35,FALSE)</f>
        <v>1.73565179939507</v>
      </c>
      <c r="AS114" s="16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V114/(1+0.13)+AJ114)</f>
        <v>-821950690.917081</v>
      </c>
      <c r="AT114" s="16">
        <f t="shared" si="10"/>
        <v>318424945.537081</v>
      </c>
      <c r="AU114" s="24">
        <f>AN114-VLOOKUP(A114,[2]选股结果!$A$2:$G$4900,7,FALSE)</f>
        <v>-506292590.78</v>
      </c>
    </row>
    <row r="115" spans="1:47">
      <c r="A115" s="6" t="s">
        <v>273</v>
      </c>
      <c r="B115" s="6" t="s">
        <v>274</v>
      </c>
      <c r="C115" s="7">
        <v>745473101.74</v>
      </c>
      <c r="D115" s="7">
        <v>0</v>
      </c>
      <c r="E115" s="7">
        <v>0</v>
      </c>
      <c r="F115" s="7"/>
      <c r="G115" s="7"/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/>
      <c r="N115" s="7">
        <v>0</v>
      </c>
      <c r="O115" s="7">
        <v>0</v>
      </c>
      <c r="P115" s="7"/>
      <c r="Q115" s="7"/>
      <c r="R115" s="7">
        <v>0</v>
      </c>
      <c r="S115" s="7">
        <v>21264511.17</v>
      </c>
      <c r="T115" s="7">
        <v>21949047.47</v>
      </c>
      <c r="U115" s="7"/>
      <c r="V115" s="7">
        <v>726230701.96</v>
      </c>
      <c r="W115" s="7">
        <v>0</v>
      </c>
      <c r="X115" s="7"/>
      <c r="Y115" s="7"/>
      <c r="Z115" s="7"/>
      <c r="AA115" s="7"/>
      <c r="AB115" s="7"/>
      <c r="AC115" s="7"/>
      <c r="AD115" s="7">
        <v>0</v>
      </c>
      <c r="AE115" s="7">
        <v>0</v>
      </c>
      <c r="AF115" s="7"/>
      <c r="AG115" s="7"/>
      <c r="AH115" s="7">
        <v>0</v>
      </c>
      <c r="AI115" s="7">
        <v>0</v>
      </c>
      <c r="AJ115" s="7">
        <v>40604426.7</v>
      </c>
      <c r="AK115" s="7">
        <v>44262163.65</v>
      </c>
      <c r="AL115" s="16">
        <f t="shared" si="7"/>
        <v>767422149.21</v>
      </c>
      <c r="AM115" s="16">
        <f t="shared" si="8"/>
        <v>832361803.48</v>
      </c>
      <c r="AN115" s="16">
        <f t="shared" si="9"/>
        <v>-64939654.27</v>
      </c>
      <c r="AO115" s="19">
        <f>C115/(1+0.13)/VLOOKUP(A115,[1]选股结果!$A$2:$AX$3002,3,FALSE)</f>
        <v>0.986192682423163</v>
      </c>
      <c r="AP115" s="19">
        <f>(V115/(1+0.1)+AJ115)/(VLOOKUP(A115,[1]选股结果!$A$2:$AY$3002,51,FALSE))</f>
        <v>0.983791982822521</v>
      </c>
      <c r="AQ115" s="20"/>
      <c r="AR115" s="19">
        <f>AN115/VLOOKUP(A115,[1]选股结果!$A$2:$AX$3002,35,FALSE)</f>
        <v>-1.19171402424678</v>
      </c>
      <c r="AS115" s="16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V115/(1+0.13)+AJ115)</f>
        <v>29073636.6672565</v>
      </c>
      <c r="AT115" s="16">
        <f t="shared" si="10"/>
        <v>-94013290.9372565</v>
      </c>
      <c r="AU115" s="24">
        <f>AN115-VLOOKUP(A115,[2]选股结果!$A$2:$G$4900,7,FALSE)</f>
        <v>-64900908.57</v>
      </c>
    </row>
    <row r="116" spans="1:47">
      <c r="A116" s="6" t="s">
        <v>275</v>
      </c>
      <c r="B116" s="6" t="s">
        <v>276</v>
      </c>
      <c r="C116" s="7">
        <v>27612948440.1</v>
      </c>
      <c r="D116" s="7">
        <v>0</v>
      </c>
      <c r="E116" s="7">
        <v>0</v>
      </c>
      <c r="F116" s="7"/>
      <c r="G116" s="7"/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/>
      <c r="N116" s="7">
        <v>0</v>
      </c>
      <c r="O116" s="7">
        <v>0</v>
      </c>
      <c r="P116" s="7"/>
      <c r="Q116" s="7"/>
      <c r="R116" s="7">
        <v>0</v>
      </c>
      <c r="S116" s="7">
        <v>430340731.21</v>
      </c>
      <c r="T116" s="7">
        <v>4712143951.25</v>
      </c>
      <c r="U116" s="7"/>
      <c r="V116" s="7">
        <v>23945905672.96</v>
      </c>
      <c r="W116" s="7">
        <v>0</v>
      </c>
      <c r="X116" s="7"/>
      <c r="Y116" s="7"/>
      <c r="Z116" s="7"/>
      <c r="AA116" s="7"/>
      <c r="AB116" s="7"/>
      <c r="AC116" s="7"/>
      <c r="AD116" s="7">
        <v>0</v>
      </c>
      <c r="AE116" s="7">
        <v>0</v>
      </c>
      <c r="AF116" s="7"/>
      <c r="AG116" s="7"/>
      <c r="AH116" s="7">
        <v>0</v>
      </c>
      <c r="AI116" s="7">
        <v>0</v>
      </c>
      <c r="AJ116" s="7">
        <v>1216792585.42</v>
      </c>
      <c r="AK116" s="7">
        <v>7111986698.57</v>
      </c>
      <c r="AL116" s="16">
        <f t="shared" si="7"/>
        <v>32325092391.35</v>
      </c>
      <c r="AM116" s="16">
        <f t="shared" si="8"/>
        <v>32705025688.16</v>
      </c>
      <c r="AN116" s="16">
        <f t="shared" si="9"/>
        <v>-379933296.809998</v>
      </c>
      <c r="AO116" s="19">
        <f>C116/(1+0.13)/VLOOKUP(A116,[1]选股结果!$A$2:$AX$3002,3,FALSE)</f>
        <v>0.974455638881812</v>
      </c>
      <c r="AP116" s="19">
        <f>(V116/(1+0.1)+AJ116)/(VLOOKUP(A116,[1]选股结果!$A$2:$AY$3002,51,FALSE))</f>
        <v>1.00325205489983</v>
      </c>
      <c r="AQ116" s="20"/>
      <c r="AR116" s="19">
        <f>AN116/VLOOKUP(A116,[1]选股结果!$A$2:$AX$3002,35,FALSE)</f>
        <v>-0.281537909951034</v>
      </c>
      <c r="AS116" s="16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V116/(1+0.13)+AJ116)</f>
        <v>503429420.448757</v>
      </c>
      <c r="AT116" s="16">
        <f t="shared" si="10"/>
        <v>-883362717.258755</v>
      </c>
      <c r="AU116" s="24">
        <f>AN116-VLOOKUP(A116,[2]选股结果!$A$2:$G$4900,7,FALSE)</f>
        <v>-377799889.129998</v>
      </c>
    </row>
    <row r="117" spans="1:47">
      <c r="A117" s="6" t="s">
        <v>277</v>
      </c>
      <c r="B117" s="6" t="s">
        <v>278</v>
      </c>
      <c r="C117" s="7">
        <v>227937641000</v>
      </c>
      <c r="D117" s="7">
        <v>0</v>
      </c>
      <c r="E117" s="7">
        <v>19841000</v>
      </c>
      <c r="F117" s="7"/>
      <c r="G117" s="7"/>
      <c r="H117" s="7">
        <v>0</v>
      </c>
      <c r="I117" s="7">
        <v>0</v>
      </c>
      <c r="J117" s="7">
        <v>0</v>
      </c>
      <c r="K117" s="7">
        <v>0</v>
      </c>
      <c r="L117" s="7">
        <v>1536829000</v>
      </c>
      <c r="M117" s="7"/>
      <c r="N117" s="7">
        <v>0</v>
      </c>
      <c r="O117" s="7">
        <v>0</v>
      </c>
      <c r="P117" s="7"/>
      <c r="Q117" s="7"/>
      <c r="R117" s="7">
        <v>0</v>
      </c>
      <c r="S117" s="7">
        <v>11392788000</v>
      </c>
      <c r="T117" s="7">
        <v>4897712000</v>
      </c>
      <c r="U117" s="7"/>
      <c r="V117" s="7">
        <v>149209825000</v>
      </c>
      <c r="W117" s="7">
        <v>3676530000</v>
      </c>
      <c r="X117" s="7"/>
      <c r="Y117" s="7"/>
      <c r="Z117" s="7"/>
      <c r="AA117" s="7"/>
      <c r="AB117" s="7"/>
      <c r="AC117" s="7"/>
      <c r="AD117" s="7">
        <v>0</v>
      </c>
      <c r="AE117" s="7">
        <v>0</v>
      </c>
      <c r="AF117" s="7"/>
      <c r="AG117" s="7"/>
      <c r="AH117" s="7">
        <v>82085000</v>
      </c>
      <c r="AI117" s="7">
        <v>0</v>
      </c>
      <c r="AJ117" s="7">
        <v>24558796000</v>
      </c>
      <c r="AK117" s="7">
        <v>25651849000</v>
      </c>
      <c r="AL117" s="16">
        <f t="shared" si="7"/>
        <v>234392023000</v>
      </c>
      <c r="AM117" s="16">
        <f t="shared" si="8"/>
        <v>214571873000</v>
      </c>
      <c r="AN117" s="16">
        <f t="shared" si="9"/>
        <v>19820150000</v>
      </c>
      <c r="AO117" s="19">
        <f>C117/(1+0.13)/VLOOKUP(A117,[1]选股结果!$A$2:$AX$3002,3,FALSE)</f>
        <v>0.771842070833531</v>
      </c>
      <c r="AP117" s="19">
        <f>(V117/(1+0.1)+AJ117)/(VLOOKUP(A117,[1]选股结果!$A$2:$AY$3002,51,FALSE))</f>
        <v>0.664926587938597</v>
      </c>
      <c r="AQ117" s="20"/>
      <c r="AR117" s="19">
        <f>AN117/VLOOKUP(A117,[1]选股结果!$A$2:$AX$3002,35,FALSE)</f>
        <v>0.938000571787948</v>
      </c>
      <c r="AS117" s="16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V117/(1+0.13)+AJ117)</f>
        <v>84332117079.646</v>
      </c>
      <c r="AT117" s="16">
        <f t="shared" si="10"/>
        <v>-64511967079.646</v>
      </c>
      <c r="AU117" s="24">
        <f>AN117-VLOOKUP(A117,[2]选股结果!$A$2:$G$4900,7,FALSE)</f>
        <v>19878119000</v>
      </c>
    </row>
    <row r="118" spans="1:47">
      <c r="A118" s="6" t="s">
        <v>279</v>
      </c>
      <c r="B118" s="6" t="s">
        <v>280</v>
      </c>
      <c r="C118" s="7">
        <v>136574020209.88</v>
      </c>
      <c r="D118" s="7">
        <v>0</v>
      </c>
      <c r="E118" s="7">
        <v>0</v>
      </c>
      <c r="F118" s="7"/>
      <c r="G118" s="7"/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/>
      <c r="N118" s="7">
        <v>0</v>
      </c>
      <c r="O118" s="7">
        <v>0</v>
      </c>
      <c r="P118" s="7"/>
      <c r="Q118" s="7"/>
      <c r="R118" s="7">
        <v>0</v>
      </c>
      <c r="S118" s="7">
        <v>6420478671.19</v>
      </c>
      <c r="T118" s="7">
        <v>1895010392.62</v>
      </c>
      <c r="U118" s="7"/>
      <c r="V118" s="7">
        <v>99574719358.01</v>
      </c>
      <c r="W118" s="7">
        <v>0</v>
      </c>
      <c r="X118" s="7"/>
      <c r="Y118" s="7"/>
      <c r="Z118" s="7"/>
      <c r="AA118" s="7"/>
      <c r="AB118" s="7"/>
      <c r="AC118" s="7"/>
      <c r="AD118" s="7">
        <v>0</v>
      </c>
      <c r="AE118" s="7">
        <v>0</v>
      </c>
      <c r="AF118" s="7"/>
      <c r="AG118" s="7"/>
      <c r="AH118" s="7">
        <v>0</v>
      </c>
      <c r="AI118" s="7">
        <v>0</v>
      </c>
      <c r="AJ118" s="7">
        <v>21240223219.4</v>
      </c>
      <c r="AK118" s="7">
        <v>8036244187.28</v>
      </c>
      <c r="AL118" s="16">
        <f t="shared" si="7"/>
        <v>138469030602.5</v>
      </c>
      <c r="AM118" s="16">
        <f t="shared" si="8"/>
        <v>135271665435.88</v>
      </c>
      <c r="AN118" s="16">
        <f t="shared" si="9"/>
        <v>3197365166.62</v>
      </c>
      <c r="AO118" s="19">
        <f>C118/(1+0.13)/VLOOKUP(A118,[1]选股结果!$A$2:$AX$3002,3,FALSE)</f>
        <v>0.726208684335736</v>
      </c>
      <c r="AP118" s="19">
        <f>(V118/(1+0.1)+AJ118)/(VLOOKUP(A118,[1]选股结果!$A$2:$AY$3002,51,FALSE))</f>
        <v>0.72036966128475</v>
      </c>
      <c r="AQ118" s="20"/>
      <c r="AR118" s="19">
        <f>AN118/VLOOKUP(A118,[1]选股结果!$A$2:$AX$3002,35,FALSE)</f>
        <v>0.321198782837883</v>
      </c>
      <c r="AS118" s="16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V118/(1+0.13)+AJ118)</f>
        <v>45786866913.2247</v>
      </c>
      <c r="AT118" s="16">
        <f t="shared" si="10"/>
        <v>-42589501746.6047</v>
      </c>
      <c r="AU118" s="24">
        <f>AN118-VLOOKUP(A118,[2]选股结果!$A$2:$G$4900,7,FALSE)</f>
        <v>3304397102.12</v>
      </c>
    </row>
    <row r="119" spans="1:47">
      <c r="A119" s="6" t="s">
        <v>281</v>
      </c>
      <c r="B119" s="6" t="s">
        <v>282</v>
      </c>
      <c r="C119" s="7">
        <v>6670994810.32</v>
      </c>
      <c r="D119" s="7">
        <v>0</v>
      </c>
      <c r="E119" s="7">
        <v>0</v>
      </c>
      <c r="F119" s="7"/>
      <c r="G119" s="7"/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/>
      <c r="N119" s="7">
        <v>0</v>
      </c>
      <c r="O119" s="7">
        <v>0</v>
      </c>
      <c r="P119" s="7"/>
      <c r="Q119" s="7"/>
      <c r="R119" s="7">
        <v>0</v>
      </c>
      <c r="S119" s="7">
        <v>323273010.33</v>
      </c>
      <c r="T119" s="7">
        <v>380246055.53</v>
      </c>
      <c r="U119" s="7"/>
      <c r="V119" s="7">
        <v>4813752451.34</v>
      </c>
      <c r="W119" s="7">
        <v>0</v>
      </c>
      <c r="X119" s="7"/>
      <c r="Y119" s="7"/>
      <c r="Z119" s="7"/>
      <c r="AA119" s="7"/>
      <c r="AB119" s="7"/>
      <c r="AC119" s="7"/>
      <c r="AD119" s="7">
        <v>0</v>
      </c>
      <c r="AE119" s="7">
        <v>0</v>
      </c>
      <c r="AF119" s="7"/>
      <c r="AG119" s="7"/>
      <c r="AH119" s="7">
        <v>0</v>
      </c>
      <c r="AI119" s="7">
        <v>0</v>
      </c>
      <c r="AJ119" s="7">
        <v>717121919.68</v>
      </c>
      <c r="AK119" s="7">
        <v>986612142.45</v>
      </c>
      <c r="AL119" s="16">
        <f t="shared" si="7"/>
        <v>7051240865.85</v>
      </c>
      <c r="AM119" s="16">
        <f t="shared" si="8"/>
        <v>6840759523.8</v>
      </c>
      <c r="AN119" s="16">
        <f t="shared" si="9"/>
        <v>210481342.049999</v>
      </c>
      <c r="AO119" s="19">
        <f>C119/(1+0.13)/VLOOKUP(A119,[1]选股结果!$A$2:$AX$3002,3,FALSE)</f>
        <v>0.783516401497096</v>
      </c>
      <c r="AP119" s="19">
        <f>(V119/(1+0.1)+AJ119)/(VLOOKUP(A119,[1]选股结果!$A$2:$AY$3002,51,FALSE))</f>
        <v>0.751086120054758</v>
      </c>
      <c r="AQ119" s="20"/>
      <c r="AR119" s="19">
        <f>AN119/VLOOKUP(A119,[1]选股结果!$A$2:$AX$3002,35,FALSE)</f>
        <v>0.326228943682147</v>
      </c>
      <c r="AS119" s="16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V119/(1+0.13)+AJ119)</f>
        <v>1804113920.47018</v>
      </c>
      <c r="AT119" s="16">
        <f t="shared" si="10"/>
        <v>-1593632578.42018</v>
      </c>
      <c r="AU119" s="24">
        <f>AN119-VLOOKUP(A119,[2]选股结果!$A$2:$G$4900,7,FALSE)</f>
        <v>217733714.159999</v>
      </c>
    </row>
    <row r="120" spans="1:47">
      <c r="A120" s="6" t="s">
        <v>283</v>
      </c>
      <c r="B120" s="6" t="s">
        <v>284</v>
      </c>
      <c r="C120" s="7">
        <v>25879154268.88</v>
      </c>
      <c r="D120" s="7">
        <v>0</v>
      </c>
      <c r="E120" s="7">
        <v>0</v>
      </c>
      <c r="F120" s="7"/>
      <c r="G120" s="7"/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/>
      <c r="N120" s="7">
        <v>0</v>
      </c>
      <c r="O120" s="7">
        <v>0</v>
      </c>
      <c r="P120" s="7"/>
      <c r="Q120" s="7"/>
      <c r="R120" s="7">
        <v>0</v>
      </c>
      <c r="S120" s="7">
        <v>2796452881.98</v>
      </c>
      <c r="T120" s="7">
        <v>654048521.72</v>
      </c>
      <c r="U120" s="7"/>
      <c r="V120" s="7">
        <v>15996668646.37</v>
      </c>
      <c r="W120" s="7">
        <v>0</v>
      </c>
      <c r="X120" s="7"/>
      <c r="Y120" s="7"/>
      <c r="Z120" s="7"/>
      <c r="AA120" s="7"/>
      <c r="AB120" s="7"/>
      <c r="AC120" s="7"/>
      <c r="AD120" s="7">
        <v>0</v>
      </c>
      <c r="AE120" s="7">
        <v>0</v>
      </c>
      <c r="AF120" s="7"/>
      <c r="AG120" s="7"/>
      <c r="AH120" s="7">
        <v>0</v>
      </c>
      <c r="AI120" s="7">
        <v>0</v>
      </c>
      <c r="AJ120" s="7">
        <v>2288190157.2</v>
      </c>
      <c r="AK120" s="7">
        <v>1035994051.4</v>
      </c>
      <c r="AL120" s="16">
        <f t="shared" si="7"/>
        <v>26533202790.6</v>
      </c>
      <c r="AM120" s="16">
        <f t="shared" si="8"/>
        <v>22117305736.95</v>
      </c>
      <c r="AN120" s="16">
        <f t="shared" si="9"/>
        <v>4415897053.65</v>
      </c>
      <c r="AO120" s="19">
        <f>C120/(1+0.13)/VLOOKUP(A120,[1]选股结果!$A$2:$AX$3002,3,FALSE)</f>
        <v>0.873994390045703</v>
      </c>
      <c r="AP120" s="19">
        <f>(V120/(1+0.1)+AJ120)/(VLOOKUP(A120,[1]选股结果!$A$2:$AY$3002,51,FALSE))</f>
        <v>0.735147784226064</v>
      </c>
      <c r="AQ120" s="20"/>
      <c r="AR120" s="19">
        <f>AN120/VLOOKUP(A120,[1]选股结果!$A$2:$AX$3002,35,FALSE)</f>
        <v>1.74640049727382</v>
      </c>
      <c r="AS120" s="16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V120/(1+0.13)+AJ120)</f>
        <v>6449660191.72929</v>
      </c>
      <c r="AT120" s="16">
        <f t="shared" si="10"/>
        <v>-2033763138.07929</v>
      </c>
      <c r="AU120" s="24">
        <f>AN120-VLOOKUP(A120,[2]选股结果!$A$2:$G$4900,7,FALSE)</f>
        <v>4421948198.37</v>
      </c>
    </row>
    <row r="121" spans="1:47">
      <c r="A121" s="6" t="s">
        <v>285</v>
      </c>
      <c r="B121" s="6" t="s">
        <v>286</v>
      </c>
      <c r="C121" s="7">
        <v>18390639943.54</v>
      </c>
      <c r="D121" s="7">
        <v>0</v>
      </c>
      <c r="E121" s="7">
        <v>0</v>
      </c>
      <c r="F121" s="7"/>
      <c r="G121" s="7"/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/>
      <c r="N121" s="7">
        <v>0</v>
      </c>
      <c r="O121" s="7">
        <v>0</v>
      </c>
      <c r="P121" s="7"/>
      <c r="Q121" s="7"/>
      <c r="R121" s="7">
        <v>0</v>
      </c>
      <c r="S121" s="7">
        <v>2664894143.9</v>
      </c>
      <c r="T121" s="7">
        <v>4936102135.26</v>
      </c>
      <c r="U121" s="7"/>
      <c r="V121" s="7">
        <v>14089126675.23</v>
      </c>
      <c r="W121" s="7">
        <v>0</v>
      </c>
      <c r="X121" s="7"/>
      <c r="Y121" s="7"/>
      <c r="Z121" s="7"/>
      <c r="AA121" s="7"/>
      <c r="AB121" s="7"/>
      <c r="AC121" s="7"/>
      <c r="AD121" s="7">
        <v>0</v>
      </c>
      <c r="AE121" s="7">
        <v>0</v>
      </c>
      <c r="AF121" s="7"/>
      <c r="AG121" s="7"/>
      <c r="AH121" s="7">
        <v>0</v>
      </c>
      <c r="AI121" s="7">
        <v>0</v>
      </c>
      <c r="AJ121" s="7">
        <v>769790958.48</v>
      </c>
      <c r="AK121" s="7">
        <v>3495306650</v>
      </c>
      <c r="AL121" s="16">
        <f t="shared" si="7"/>
        <v>23326742078.8</v>
      </c>
      <c r="AM121" s="16">
        <f t="shared" si="8"/>
        <v>21019118427.61</v>
      </c>
      <c r="AN121" s="16">
        <f t="shared" si="9"/>
        <v>2307623651.19</v>
      </c>
      <c r="AO121" s="19">
        <f>C121/(1+0.13)/VLOOKUP(A121,[1]选股结果!$A$2:$AX$3002,3,FALSE)</f>
        <v>1.68366814617033</v>
      </c>
      <c r="AP121" s="19">
        <f>(V121/(1+0.1)+AJ121)/(VLOOKUP(A121,[1]选股结果!$A$2:$AY$3002,51,FALSE))</f>
        <v>1.61954394316929</v>
      </c>
      <c r="AQ121" s="20"/>
      <c r="AR121" s="19">
        <f>AN121/VLOOKUP(A121,[1]选股结果!$A$2:$AX$3002,35,FALSE)</f>
        <v>2.05730569469279</v>
      </c>
      <c r="AS121" s="16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V121/(1+0.13)+AJ121)</f>
        <v>-4854148684.86381</v>
      </c>
      <c r="AT121" s="16">
        <f t="shared" si="10"/>
        <v>7161772336.05381</v>
      </c>
      <c r="AU121" s="24">
        <f>AN121-VLOOKUP(A121,[2]选股结果!$A$2:$G$4900,7,FALSE)</f>
        <v>2307441102.31</v>
      </c>
    </row>
    <row r="122" spans="1:47">
      <c r="A122" s="6" t="s">
        <v>287</v>
      </c>
      <c r="B122" s="6" t="s">
        <v>288</v>
      </c>
      <c r="C122" s="7">
        <v>1216942594.91</v>
      </c>
      <c r="D122" s="7">
        <v>0</v>
      </c>
      <c r="E122" s="7">
        <v>0</v>
      </c>
      <c r="F122" s="7"/>
      <c r="G122" s="7"/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/>
      <c r="N122" s="7">
        <v>0</v>
      </c>
      <c r="O122" s="7">
        <v>0</v>
      </c>
      <c r="P122" s="7"/>
      <c r="Q122" s="7"/>
      <c r="R122" s="7">
        <v>0</v>
      </c>
      <c r="S122" s="7">
        <v>103087515.47</v>
      </c>
      <c r="T122" s="7">
        <v>29157649.46</v>
      </c>
      <c r="U122" s="7"/>
      <c r="V122" s="7">
        <v>552371812.37</v>
      </c>
      <c r="W122" s="7">
        <v>0</v>
      </c>
      <c r="X122" s="7"/>
      <c r="Y122" s="7"/>
      <c r="Z122" s="7"/>
      <c r="AA122" s="7"/>
      <c r="AB122" s="7"/>
      <c r="AC122" s="7"/>
      <c r="AD122" s="7">
        <v>0</v>
      </c>
      <c r="AE122" s="7">
        <v>0</v>
      </c>
      <c r="AF122" s="7"/>
      <c r="AG122" s="7"/>
      <c r="AH122" s="7">
        <v>0</v>
      </c>
      <c r="AI122" s="7">
        <v>0</v>
      </c>
      <c r="AJ122" s="7">
        <v>189491816.22</v>
      </c>
      <c r="AK122" s="7">
        <v>192795212.57</v>
      </c>
      <c r="AL122" s="16">
        <f t="shared" si="7"/>
        <v>1246100244.37</v>
      </c>
      <c r="AM122" s="16">
        <f t="shared" si="8"/>
        <v>1037746356.63</v>
      </c>
      <c r="AN122" s="16">
        <f t="shared" si="9"/>
        <v>208353887.74</v>
      </c>
      <c r="AO122" s="19">
        <f>C122/(1+0.13)/VLOOKUP(A122,[1]选股结果!$A$2:$AX$3002,3,FALSE)</f>
        <v>0.802367946380887</v>
      </c>
      <c r="AP122" s="19">
        <f>(V122/(1+0.1)+AJ122)/(VLOOKUP(A122,[1]选股结果!$A$2:$AY$3002,51,FALSE))</f>
        <v>0.671134240151654</v>
      </c>
      <c r="AQ122" s="20"/>
      <c r="AR122" s="19">
        <f>AN122/VLOOKUP(A122,[1]选股结果!$A$2:$AX$3002,35,FALSE)</f>
        <v>0.699912625388133</v>
      </c>
      <c r="AS122" s="16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V122/(1+0.13)+AJ122)</f>
        <v>352249392.183186</v>
      </c>
      <c r="AT122" s="16">
        <f t="shared" si="10"/>
        <v>-143895504.443186</v>
      </c>
      <c r="AU122" s="24">
        <f>AN122-VLOOKUP(A122,[2]选股结果!$A$2:$G$4900,7,FALSE)</f>
        <v>208398078.6</v>
      </c>
    </row>
    <row r="123" spans="1:47">
      <c r="A123" s="6" t="s">
        <v>289</v>
      </c>
      <c r="B123" s="6" t="s">
        <v>290</v>
      </c>
      <c r="C123" s="7">
        <v>7992442165.81</v>
      </c>
      <c r="D123" s="7">
        <v>0</v>
      </c>
      <c r="E123" s="7">
        <v>0</v>
      </c>
      <c r="F123" s="7"/>
      <c r="G123" s="7"/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/>
      <c r="N123" s="7">
        <v>0</v>
      </c>
      <c r="O123" s="7">
        <v>0</v>
      </c>
      <c r="P123" s="7"/>
      <c r="Q123" s="7"/>
      <c r="R123" s="7">
        <v>0</v>
      </c>
      <c r="S123" s="7">
        <v>86001891.53</v>
      </c>
      <c r="T123" s="7">
        <v>42666857.43</v>
      </c>
      <c r="U123" s="7"/>
      <c r="V123" s="7">
        <v>6401772587.49</v>
      </c>
      <c r="W123" s="7">
        <v>0</v>
      </c>
      <c r="X123" s="7"/>
      <c r="Y123" s="7"/>
      <c r="Z123" s="7"/>
      <c r="AA123" s="7"/>
      <c r="AB123" s="7"/>
      <c r="AC123" s="7"/>
      <c r="AD123" s="7">
        <v>0</v>
      </c>
      <c r="AE123" s="7">
        <v>0</v>
      </c>
      <c r="AF123" s="7"/>
      <c r="AG123" s="7"/>
      <c r="AH123" s="7">
        <v>0</v>
      </c>
      <c r="AI123" s="7">
        <v>0</v>
      </c>
      <c r="AJ123" s="7">
        <v>625039513.91</v>
      </c>
      <c r="AK123" s="7">
        <v>211891207.52</v>
      </c>
      <c r="AL123" s="16">
        <f t="shared" si="7"/>
        <v>8035109023.24</v>
      </c>
      <c r="AM123" s="16">
        <f t="shared" si="8"/>
        <v>7324705200.45</v>
      </c>
      <c r="AN123" s="16">
        <f t="shared" si="9"/>
        <v>710403822.790001</v>
      </c>
      <c r="AO123" s="19">
        <f>C123/(1+0.13)/VLOOKUP(A123,[1]选股结果!$A$2:$AX$3002,3,FALSE)</f>
        <v>0.698045179966606</v>
      </c>
      <c r="AP123" s="19">
        <f>(V123/(1+0.1)+AJ123)/(VLOOKUP(A123,[1]选股结果!$A$2:$AY$3002,51,FALSE))</f>
        <v>0.645008029365489</v>
      </c>
      <c r="AQ123" s="20"/>
      <c r="AR123" s="19">
        <f>AN123/VLOOKUP(A123,[1]选股结果!$A$2:$AX$3002,35,FALSE)</f>
        <v>4.48399439152176</v>
      </c>
      <c r="AS123" s="16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V123/(1+0.13)+AJ123)</f>
        <v>3701539424.28514</v>
      </c>
      <c r="AT123" s="16">
        <f t="shared" si="10"/>
        <v>-2991135601.49513</v>
      </c>
      <c r="AU123" s="24">
        <f>AN123-VLOOKUP(A123,[2]选股结果!$A$2:$G$4900,7,FALSE)</f>
        <v>711320859.300001</v>
      </c>
    </row>
    <row r="124" spans="1:47">
      <c r="A124" s="6" t="s">
        <v>291</v>
      </c>
      <c r="B124" s="6" t="s">
        <v>292</v>
      </c>
      <c r="C124" s="7">
        <v>3658415664.83</v>
      </c>
      <c r="D124" s="7">
        <v>0</v>
      </c>
      <c r="E124" s="7">
        <v>0</v>
      </c>
      <c r="F124" s="7"/>
      <c r="G124" s="7"/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/>
      <c r="N124" s="7">
        <v>0</v>
      </c>
      <c r="O124" s="7">
        <v>0</v>
      </c>
      <c r="P124" s="7"/>
      <c r="Q124" s="7"/>
      <c r="R124" s="7">
        <v>0</v>
      </c>
      <c r="S124" s="7">
        <v>77183764.84</v>
      </c>
      <c r="T124" s="7">
        <v>12522362.15</v>
      </c>
      <c r="U124" s="7"/>
      <c r="V124" s="7">
        <v>3274848510.71</v>
      </c>
      <c r="W124" s="7">
        <v>0</v>
      </c>
      <c r="X124" s="7"/>
      <c r="Y124" s="7"/>
      <c r="Z124" s="7"/>
      <c r="AA124" s="7"/>
      <c r="AB124" s="7"/>
      <c r="AC124" s="7"/>
      <c r="AD124" s="7">
        <v>0</v>
      </c>
      <c r="AE124" s="7">
        <v>0</v>
      </c>
      <c r="AF124" s="7"/>
      <c r="AG124" s="7"/>
      <c r="AH124" s="7">
        <v>0</v>
      </c>
      <c r="AI124" s="7">
        <v>0</v>
      </c>
      <c r="AJ124" s="7">
        <v>193529978.74</v>
      </c>
      <c r="AK124" s="7">
        <v>109984478.02</v>
      </c>
      <c r="AL124" s="16">
        <f t="shared" ref="AL124:AL187" si="11">C124+D124+E124+F124+G124+H124+I124+J124+K124+L124+M124+N124+O124+P124+Q124+R124+T124+U124</f>
        <v>3670938026.98</v>
      </c>
      <c r="AM124" s="16">
        <f t="shared" ref="AM124:AM187" si="12">V124+W124+X124+Y124+Z124+AA124+AB124+AC124+AD124+AE124+AF124+AG124+AH124+AI124+AJ124+AK124+S124</f>
        <v>3655546732.31</v>
      </c>
      <c r="AN124" s="16">
        <f t="shared" ref="AN124:AN187" si="13">AL124-AM124</f>
        <v>15391294.6700001</v>
      </c>
      <c r="AO124" s="19">
        <f>C124/(1+0.13)/VLOOKUP(A124,[1]选股结果!$A$2:$AX$3002,3,FALSE)</f>
        <v>1.00659992832907</v>
      </c>
      <c r="AP124" s="19">
        <f>(V124/(1+0.1)+AJ124)/(VLOOKUP(A124,[1]选股结果!$A$2:$AY$3002,51,FALSE))</f>
        <v>1.03705386671997</v>
      </c>
      <c r="AQ124" s="20"/>
      <c r="AR124" s="19">
        <f>AN124/VLOOKUP(A124,[1]选股结果!$A$2:$AX$3002,35,FALSE)</f>
        <v>0.0733853808688839</v>
      </c>
      <c r="AS124" s="16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V124/(1+0.13)+AJ124)</f>
        <v>-34248669.7669911</v>
      </c>
      <c r="AT124" s="16">
        <f t="shared" si="10"/>
        <v>49639964.4369912</v>
      </c>
      <c r="AU124" s="24">
        <f>AN124-VLOOKUP(A124,[2]选股结果!$A$2:$G$4900,7,FALSE)</f>
        <v>18652945.1200001</v>
      </c>
    </row>
    <row r="125" spans="1:47">
      <c r="A125" s="6" t="s">
        <v>293</v>
      </c>
      <c r="B125" s="6" t="s">
        <v>294</v>
      </c>
      <c r="C125" s="7">
        <v>2059503220.08</v>
      </c>
      <c r="D125" s="7">
        <v>0</v>
      </c>
      <c r="E125" s="7">
        <v>0</v>
      </c>
      <c r="F125" s="7"/>
      <c r="G125" s="7"/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/>
      <c r="N125" s="7">
        <v>0</v>
      </c>
      <c r="O125" s="7">
        <v>0</v>
      </c>
      <c r="P125" s="7"/>
      <c r="Q125" s="7"/>
      <c r="R125" s="7">
        <v>0</v>
      </c>
      <c r="S125" s="7">
        <v>344246720.13</v>
      </c>
      <c r="T125" s="7">
        <v>52720038.5</v>
      </c>
      <c r="U125" s="7"/>
      <c r="V125" s="7">
        <v>410000935.22</v>
      </c>
      <c r="W125" s="7">
        <v>0</v>
      </c>
      <c r="X125" s="7"/>
      <c r="Y125" s="7"/>
      <c r="Z125" s="7"/>
      <c r="AA125" s="7"/>
      <c r="AB125" s="7"/>
      <c r="AC125" s="7"/>
      <c r="AD125" s="7">
        <v>0</v>
      </c>
      <c r="AE125" s="7">
        <v>0</v>
      </c>
      <c r="AF125" s="7"/>
      <c r="AG125" s="7"/>
      <c r="AH125" s="7">
        <v>0</v>
      </c>
      <c r="AI125" s="7">
        <v>0</v>
      </c>
      <c r="AJ125" s="7">
        <v>105498937.17</v>
      </c>
      <c r="AK125" s="7">
        <v>225337379.49</v>
      </c>
      <c r="AL125" s="16">
        <f t="shared" si="11"/>
        <v>2112223258.58</v>
      </c>
      <c r="AM125" s="16">
        <f t="shared" si="12"/>
        <v>1085083972.01</v>
      </c>
      <c r="AN125" s="16">
        <f t="shared" si="13"/>
        <v>1027139286.57</v>
      </c>
      <c r="AO125" s="19">
        <f>C125/(1+0.13)/VLOOKUP(A125,[1]选股结果!$A$2:$AX$3002,3,FALSE)</f>
        <v>0.868143611067168</v>
      </c>
      <c r="AP125" s="19">
        <f>(V125/(1+0.1)+AJ125)/(VLOOKUP(A125,[1]选股结果!$A$2:$AY$3002,51,FALSE))</f>
        <v>0.353548529249922</v>
      </c>
      <c r="AQ125" s="20"/>
      <c r="AR125" s="19">
        <f>AN125/VLOOKUP(A125,[1]选股结果!$A$2:$AX$3002,35,FALSE)</f>
        <v>1.24869667214985</v>
      </c>
      <c r="AS125" s="16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V125/(1+0.13)+AJ125)</f>
        <v>884317364.224602</v>
      </c>
      <c r="AT125" s="16">
        <f t="shared" si="10"/>
        <v>142821922.345398</v>
      </c>
      <c r="AU125" s="24">
        <f>AN125-VLOOKUP(A125,[2]选股结果!$A$2:$G$4900,7,FALSE)</f>
        <v>1027145729.05</v>
      </c>
    </row>
    <row r="126" spans="1:47">
      <c r="A126" s="6" t="s">
        <v>295</v>
      </c>
      <c r="B126" s="6" t="s">
        <v>296</v>
      </c>
      <c r="C126" s="7">
        <v>180932449.78</v>
      </c>
      <c r="D126" s="7">
        <v>0</v>
      </c>
      <c r="E126" s="7">
        <v>0</v>
      </c>
      <c r="F126" s="7"/>
      <c r="G126" s="7"/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/>
      <c r="N126" s="7">
        <v>0</v>
      </c>
      <c r="O126" s="7">
        <v>0</v>
      </c>
      <c r="P126" s="7"/>
      <c r="Q126" s="7"/>
      <c r="R126" s="7">
        <v>0</v>
      </c>
      <c r="S126" s="7">
        <v>31074890.01</v>
      </c>
      <c r="T126" s="7">
        <v>42723804.81</v>
      </c>
      <c r="U126" s="7"/>
      <c r="V126" s="7">
        <v>108897181.47</v>
      </c>
      <c r="W126" s="7">
        <v>0</v>
      </c>
      <c r="X126" s="7"/>
      <c r="Y126" s="7"/>
      <c r="Z126" s="7"/>
      <c r="AA126" s="7"/>
      <c r="AB126" s="7"/>
      <c r="AC126" s="7"/>
      <c r="AD126" s="7">
        <v>0</v>
      </c>
      <c r="AE126" s="7">
        <v>0</v>
      </c>
      <c r="AF126" s="7"/>
      <c r="AG126" s="7"/>
      <c r="AH126" s="7">
        <v>0</v>
      </c>
      <c r="AI126" s="7">
        <v>0</v>
      </c>
      <c r="AJ126" s="7">
        <v>59745119.21</v>
      </c>
      <c r="AK126" s="7">
        <v>44834974.11</v>
      </c>
      <c r="AL126" s="16">
        <f t="shared" si="11"/>
        <v>223656254.59</v>
      </c>
      <c r="AM126" s="16">
        <f t="shared" si="12"/>
        <v>244552164.8</v>
      </c>
      <c r="AN126" s="16">
        <f t="shared" si="13"/>
        <v>-20895910.21</v>
      </c>
      <c r="AO126" s="19">
        <f>C126/(1+0.13)/VLOOKUP(A126,[1]选股结果!$A$2:$AX$3002,3,FALSE)</f>
        <v>0.718862080662358</v>
      </c>
      <c r="AP126" s="19">
        <f>(V126/(1+0.1)+AJ126)/(VLOOKUP(A126,[1]选股结果!$A$2:$AY$3002,51,FALSE))</f>
        <v>0.819099090977532</v>
      </c>
      <c r="AQ126" s="20"/>
      <c r="AR126" s="19">
        <f>AN126/VLOOKUP(A126,[1]选股结果!$A$2:$AX$3002,35,FALSE)</f>
        <v>-1.16831499599734</v>
      </c>
      <c r="AS126" s="16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V126/(1+0.13)+AJ126)</f>
        <v>37687101.3884071</v>
      </c>
      <c r="AT126" s="16">
        <f t="shared" si="10"/>
        <v>-58583011.5984071</v>
      </c>
      <c r="AU126" s="24">
        <f>AN126-VLOOKUP(A126,[2]选股结果!$A$2:$G$4900,7,FALSE)</f>
        <v>-20895910.21</v>
      </c>
    </row>
    <row r="127" spans="1:47">
      <c r="A127" s="6" t="s">
        <v>297</v>
      </c>
      <c r="B127" s="6" t="s">
        <v>298</v>
      </c>
      <c r="C127" s="7">
        <v>19203342833.51</v>
      </c>
      <c r="D127" s="7">
        <v>0</v>
      </c>
      <c r="E127" s="7">
        <v>0</v>
      </c>
      <c r="F127" s="7"/>
      <c r="G127" s="7"/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/>
      <c r="N127" s="7">
        <v>0</v>
      </c>
      <c r="O127" s="7">
        <v>0</v>
      </c>
      <c r="P127" s="7"/>
      <c r="Q127" s="7"/>
      <c r="R127" s="7">
        <v>0</v>
      </c>
      <c r="S127" s="7">
        <v>334318554.75</v>
      </c>
      <c r="T127" s="7">
        <v>451733734.65</v>
      </c>
      <c r="U127" s="7"/>
      <c r="V127" s="7">
        <v>19034484523.46</v>
      </c>
      <c r="W127" s="7">
        <v>0</v>
      </c>
      <c r="X127" s="7"/>
      <c r="Y127" s="7"/>
      <c r="Z127" s="7"/>
      <c r="AA127" s="7"/>
      <c r="AB127" s="7"/>
      <c r="AC127" s="7"/>
      <c r="AD127" s="7">
        <v>0</v>
      </c>
      <c r="AE127" s="7">
        <v>0</v>
      </c>
      <c r="AF127" s="7"/>
      <c r="AG127" s="7"/>
      <c r="AH127" s="7">
        <v>0</v>
      </c>
      <c r="AI127" s="7">
        <v>0</v>
      </c>
      <c r="AJ127" s="7">
        <v>367315683.02</v>
      </c>
      <c r="AK127" s="7">
        <v>418557237.45</v>
      </c>
      <c r="AL127" s="16">
        <f t="shared" si="11"/>
        <v>19655076568.16</v>
      </c>
      <c r="AM127" s="16">
        <f t="shared" si="12"/>
        <v>20154675998.68</v>
      </c>
      <c r="AN127" s="16">
        <f t="shared" si="13"/>
        <v>-499599430.52</v>
      </c>
      <c r="AO127" s="19">
        <f>C127/(1+0.13)/VLOOKUP(A127,[1]选股结果!$A$2:$AX$3002,3,FALSE)</f>
        <v>0.853214598492822</v>
      </c>
      <c r="AP127" s="19">
        <f>(V127/(1+0.1)+AJ127)/(VLOOKUP(A127,[1]选股结果!$A$2:$AY$3002,51,FALSE))</f>
        <v>0.911290918357545</v>
      </c>
      <c r="AQ127" s="20"/>
      <c r="AR127" s="19">
        <f>AN127/VLOOKUP(A127,[1]选股结果!$A$2:$AX$3002,35,FALSE)</f>
        <v>-1.64314239908561</v>
      </c>
      <c r="AS127" s="16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V127/(1+0.13)+AJ127)</f>
        <v>2179611643.23637</v>
      </c>
      <c r="AT127" s="16">
        <f t="shared" si="10"/>
        <v>-2679211073.75637</v>
      </c>
      <c r="AU127" s="24">
        <f>AN127-VLOOKUP(A127,[2]选股结果!$A$2:$G$4900,7,FALSE)</f>
        <v>-487979794.05</v>
      </c>
    </row>
    <row r="128" spans="1:47">
      <c r="A128" s="6" t="s">
        <v>299</v>
      </c>
      <c r="B128" s="6" t="s">
        <v>300</v>
      </c>
      <c r="C128" s="7">
        <v>6046558099.6</v>
      </c>
      <c r="D128" s="7">
        <v>0</v>
      </c>
      <c r="E128" s="7">
        <v>0</v>
      </c>
      <c r="F128" s="7"/>
      <c r="G128" s="7"/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/>
      <c r="N128" s="7">
        <v>0</v>
      </c>
      <c r="O128" s="7">
        <v>0</v>
      </c>
      <c r="P128" s="7"/>
      <c r="Q128" s="7"/>
      <c r="R128" s="7">
        <v>0</v>
      </c>
      <c r="S128" s="7">
        <v>138391678.12</v>
      </c>
      <c r="T128" s="7">
        <v>297540227.45</v>
      </c>
      <c r="U128" s="7"/>
      <c r="V128" s="7">
        <v>4572532211.35</v>
      </c>
      <c r="W128" s="7">
        <v>0</v>
      </c>
      <c r="X128" s="7"/>
      <c r="Y128" s="7"/>
      <c r="Z128" s="7"/>
      <c r="AA128" s="7"/>
      <c r="AB128" s="7"/>
      <c r="AC128" s="7"/>
      <c r="AD128" s="7">
        <v>0</v>
      </c>
      <c r="AE128" s="7">
        <v>0</v>
      </c>
      <c r="AF128" s="7"/>
      <c r="AG128" s="7"/>
      <c r="AH128" s="7">
        <v>0</v>
      </c>
      <c r="AI128" s="7">
        <v>0</v>
      </c>
      <c r="AJ128" s="7">
        <v>430035873.22</v>
      </c>
      <c r="AK128" s="7">
        <v>572816412.46</v>
      </c>
      <c r="AL128" s="16">
        <f t="shared" si="11"/>
        <v>6344098327.05</v>
      </c>
      <c r="AM128" s="16">
        <f t="shared" si="12"/>
        <v>5713776175.15</v>
      </c>
      <c r="AN128" s="16">
        <f t="shared" si="13"/>
        <v>630322151.9</v>
      </c>
      <c r="AO128" s="19">
        <f>C128/(1+0.13)/VLOOKUP(A128,[1]选股结果!$A$2:$AX$3002,3,FALSE)</f>
        <v>1.35978232475903</v>
      </c>
      <c r="AP128" s="19">
        <f>(V128/(1+0.1)+AJ128)/(VLOOKUP(A128,[1]选股结果!$A$2:$AY$3002,51,FALSE))</f>
        <v>1.01386862441375</v>
      </c>
      <c r="AQ128" s="20"/>
      <c r="AR128" s="19">
        <f>AN128/VLOOKUP(A128,[1]选股结果!$A$2:$AX$3002,35,FALSE)</f>
        <v>-0.367503927093549</v>
      </c>
      <c r="AS128" s="16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V128/(1+0.13)+AJ128)</f>
        <v>47615187.3593798</v>
      </c>
      <c r="AT128" s="16">
        <f t="shared" si="10"/>
        <v>582706964.54062</v>
      </c>
      <c r="AU128" s="24">
        <f>AN128-VLOOKUP(A128,[2]选股结果!$A$2:$G$4900,7,FALSE)</f>
        <v>751418988.17</v>
      </c>
    </row>
    <row r="129" spans="1:47">
      <c r="A129" s="6" t="s">
        <v>301</v>
      </c>
      <c r="B129" s="6" t="s">
        <v>302</v>
      </c>
      <c r="C129" s="7">
        <v>11881396000</v>
      </c>
      <c r="D129" s="7">
        <v>0</v>
      </c>
      <c r="E129" s="7">
        <v>0</v>
      </c>
      <c r="F129" s="7"/>
      <c r="G129" s="7"/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/>
      <c r="N129" s="7">
        <v>0</v>
      </c>
      <c r="O129" s="7">
        <v>0</v>
      </c>
      <c r="P129" s="7"/>
      <c r="Q129" s="7"/>
      <c r="R129" s="7">
        <v>0</v>
      </c>
      <c r="S129" s="7">
        <v>152997000</v>
      </c>
      <c r="T129" s="7">
        <v>414769000</v>
      </c>
      <c r="U129" s="7"/>
      <c r="V129" s="7">
        <v>535668000</v>
      </c>
      <c r="W129" s="7">
        <v>0</v>
      </c>
      <c r="X129" s="7"/>
      <c r="Y129" s="7"/>
      <c r="Z129" s="7"/>
      <c r="AA129" s="7"/>
      <c r="AB129" s="7"/>
      <c r="AC129" s="7"/>
      <c r="AD129" s="7">
        <v>0</v>
      </c>
      <c r="AE129" s="7">
        <v>0</v>
      </c>
      <c r="AF129" s="7"/>
      <c r="AG129" s="7"/>
      <c r="AH129" s="7">
        <v>0</v>
      </c>
      <c r="AI129" s="7">
        <v>0</v>
      </c>
      <c r="AJ129" s="7">
        <v>749026000</v>
      </c>
      <c r="AK129" s="7">
        <v>330273000</v>
      </c>
      <c r="AL129" s="16">
        <f t="shared" si="11"/>
        <v>12296165000</v>
      </c>
      <c r="AM129" s="16">
        <f t="shared" si="12"/>
        <v>1767964000</v>
      </c>
      <c r="AN129" s="16">
        <f t="shared" si="13"/>
        <v>10528201000</v>
      </c>
      <c r="AO129" s="19">
        <f>C129/(1+0.13)/VLOOKUP(A129,[1]选股结果!$A$2:$AX$3002,3,FALSE)</f>
        <v>0.600634899520965</v>
      </c>
      <c r="AP129" s="19">
        <f>(V129/(1+0.1)+AJ129)/(VLOOKUP(A129,[1]选股结果!$A$2:$AY$3002,51,FALSE))</f>
        <v>0.111444706524681</v>
      </c>
      <c r="AQ129" s="20"/>
      <c r="AR129" s="19">
        <f>AN129/VLOOKUP(A129,[1]选股结果!$A$2:$AX$3002,35,FALSE)</f>
        <v>-52.8709938231306</v>
      </c>
      <c r="AS129" s="16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V129/(1+0.13)+AJ129)</f>
        <v>9867605522.12389</v>
      </c>
      <c r="AT129" s="16">
        <f t="shared" si="10"/>
        <v>660595477.876106</v>
      </c>
      <c r="AU129" s="24">
        <f>AN129-VLOOKUP(A129,[2]选股结果!$A$2:$G$4900,7,FALSE)</f>
        <v>10528201000</v>
      </c>
    </row>
    <row r="130" spans="1:47">
      <c r="A130" s="6" t="s">
        <v>303</v>
      </c>
      <c r="B130" s="6" t="s">
        <v>304</v>
      </c>
      <c r="C130" s="7">
        <v>7363179.33</v>
      </c>
      <c r="D130" s="7">
        <v>0</v>
      </c>
      <c r="E130" s="7">
        <v>0</v>
      </c>
      <c r="F130" s="7"/>
      <c r="G130" s="7"/>
      <c r="H130" s="7">
        <v>0</v>
      </c>
      <c r="I130" s="7">
        <v>0</v>
      </c>
      <c r="J130" s="7">
        <v>0</v>
      </c>
      <c r="K130" s="7">
        <v>0</v>
      </c>
      <c r="L130" s="7">
        <v>23049824.28</v>
      </c>
      <c r="M130" s="7"/>
      <c r="N130" s="7">
        <v>0</v>
      </c>
      <c r="O130" s="7">
        <v>0</v>
      </c>
      <c r="P130" s="7"/>
      <c r="Q130" s="7"/>
      <c r="R130" s="7">
        <v>0</v>
      </c>
      <c r="S130" s="7">
        <v>8869821.51</v>
      </c>
      <c r="T130" s="7">
        <v>284321.32</v>
      </c>
      <c r="U130" s="7"/>
      <c r="V130" s="7">
        <v>0</v>
      </c>
      <c r="W130" s="7">
        <v>6846241.26</v>
      </c>
      <c r="X130" s="7"/>
      <c r="Y130" s="7"/>
      <c r="Z130" s="7"/>
      <c r="AA130" s="7"/>
      <c r="AB130" s="7"/>
      <c r="AC130" s="7"/>
      <c r="AD130" s="7">
        <v>0</v>
      </c>
      <c r="AE130" s="7">
        <v>0</v>
      </c>
      <c r="AF130" s="7"/>
      <c r="AG130" s="7"/>
      <c r="AH130" s="7">
        <v>0</v>
      </c>
      <c r="AI130" s="7">
        <v>0</v>
      </c>
      <c r="AJ130" s="7">
        <v>15374337.04</v>
      </c>
      <c r="AK130" s="7">
        <v>10202972.44</v>
      </c>
      <c r="AL130" s="16">
        <f t="shared" si="11"/>
        <v>30697324.93</v>
      </c>
      <c r="AM130" s="16">
        <f t="shared" si="12"/>
        <v>41293372.25</v>
      </c>
      <c r="AN130" s="16">
        <f t="shared" si="13"/>
        <v>-10596047.32</v>
      </c>
      <c r="AO130" s="19">
        <f>C130/(1+0.13)/VLOOKUP(A130,[1]选股结果!$A$2:$AX$3002,3,FALSE)</f>
        <v>1.31962572230608</v>
      </c>
      <c r="AP130" s="19">
        <f>(V130/(1+0.1)+AJ130)/(VLOOKUP(A130,[1]选股结果!$A$2:$AY$3002,51,FALSE))</f>
        <v>0.570436648907207</v>
      </c>
      <c r="AQ130" s="20"/>
      <c r="AR130" s="19">
        <f>AN130/VLOOKUP(A130,[1]选股结果!$A$2:$AX$3002,35,FALSE)</f>
        <v>0.767358071716859</v>
      </c>
      <c r="AS130" s="16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V130/(1+0.13)+AJ130)</f>
        <v>11577537.58</v>
      </c>
      <c r="AT130" s="16">
        <f t="shared" si="10"/>
        <v>-22173584.9</v>
      </c>
      <c r="AU130" s="24">
        <f>AN130-VLOOKUP(A130,[2]选股结果!$A$2:$G$4900,7,FALSE)</f>
        <v>-10596047.32</v>
      </c>
    </row>
    <row r="131" spans="1:47">
      <c r="A131" s="6" t="s">
        <v>305</v>
      </c>
      <c r="B131" s="6" t="s">
        <v>306</v>
      </c>
      <c r="C131" s="7">
        <v>9127987376.89</v>
      </c>
      <c r="D131" s="7">
        <v>0</v>
      </c>
      <c r="E131" s="7">
        <v>0</v>
      </c>
      <c r="F131" s="7"/>
      <c r="G131" s="7"/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/>
      <c r="N131" s="7">
        <v>0</v>
      </c>
      <c r="O131" s="7">
        <v>0</v>
      </c>
      <c r="P131" s="7"/>
      <c r="Q131" s="7"/>
      <c r="R131" s="7">
        <v>0</v>
      </c>
      <c r="S131" s="7">
        <v>390726470.01</v>
      </c>
      <c r="T131" s="7">
        <v>117662902.52</v>
      </c>
      <c r="U131" s="7"/>
      <c r="V131" s="7">
        <v>7349647899.26</v>
      </c>
      <c r="W131" s="7">
        <v>0</v>
      </c>
      <c r="X131" s="7"/>
      <c r="Y131" s="7"/>
      <c r="Z131" s="7"/>
      <c r="AA131" s="7"/>
      <c r="AB131" s="7"/>
      <c r="AC131" s="7"/>
      <c r="AD131" s="7">
        <v>0</v>
      </c>
      <c r="AE131" s="7">
        <v>0</v>
      </c>
      <c r="AF131" s="7"/>
      <c r="AG131" s="7"/>
      <c r="AH131" s="7">
        <v>0</v>
      </c>
      <c r="AI131" s="7">
        <v>0</v>
      </c>
      <c r="AJ131" s="7">
        <v>584170639.23</v>
      </c>
      <c r="AK131" s="7">
        <v>410537600.66</v>
      </c>
      <c r="AL131" s="16">
        <f t="shared" si="11"/>
        <v>9245650279.41</v>
      </c>
      <c r="AM131" s="16">
        <f t="shared" si="12"/>
        <v>8735082609.16</v>
      </c>
      <c r="AN131" s="16">
        <f t="shared" si="13"/>
        <v>510567670.25</v>
      </c>
      <c r="AO131" s="19">
        <f>C131/(1+0.13)/VLOOKUP(A131,[1]选股结果!$A$2:$AX$3002,3,FALSE)</f>
        <v>1.72653771452763</v>
      </c>
      <c r="AP131" s="19">
        <f>(V131/(1+0.1)+AJ131)/(VLOOKUP(A131,[1]选股结果!$A$2:$AY$3002,51,FALSE))</f>
        <v>1.64225532157944</v>
      </c>
      <c r="AQ131" s="20"/>
      <c r="AR131" s="19">
        <f>AN131/VLOOKUP(A131,[1]选股结果!$A$2:$AX$3002,35,FALSE)</f>
        <v>2.80295517001514</v>
      </c>
      <c r="AS131" s="16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V131/(1+0.13)+AJ131)</f>
        <v>-2664082158.57584</v>
      </c>
      <c r="AT131" s="16">
        <f t="shared" ref="AT131:AT194" si="14">AN131-AS131</f>
        <v>3174649828.82584</v>
      </c>
      <c r="AU131" s="24">
        <f>AN131-VLOOKUP(A131,[2]选股结果!$A$2:$G$4900,7,FALSE)</f>
        <v>515446916.43</v>
      </c>
    </row>
    <row r="132" spans="1:47">
      <c r="A132" s="6" t="s">
        <v>307</v>
      </c>
      <c r="B132" s="6" t="s">
        <v>308</v>
      </c>
      <c r="C132" s="7">
        <v>2192385026.11</v>
      </c>
      <c r="D132" s="7">
        <v>0</v>
      </c>
      <c r="E132" s="7">
        <v>0</v>
      </c>
      <c r="F132" s="7"/>
      <c r="G132" s="7"/>
      <c r="H132" s="7">
        <v>0</v>
      </c>
      <c r="I132" s="7">
        <v>0</v>
      </c>
      <c r="J132" s="7">
        <v>0</v>
      </c>
      <c r="K132" s="7">
        <v>0</v>
      </c>
      <c r="L132" s="7">
        <v>139428169.39</v>
      </c>
      <c r="M132" s="7"/>
      <c r="N132" s="7">
        <v>0</v>
      </c>
      <c r="O132" s="7">
        <v>0</v>
      </c>
      <c r="P132" s="7"/>
      <c r="Q132" s="7"/>
      <c r="R132" s="7">
        <v>0</v>
      </c>
      <c r="S132" s="7">
        <v>93500193.44</v>
      </c>
      <c r="T132" s="7">
        <v>41033342.78</v>
      </c>
      <c r="U132" s="7"/>
      <c r="V132" s="7">
        <v>1949031181.65</v>
      </c>
      <c r="W132" s="7">
        <v>1373318.92</v>
      </c>
      <c r="X132" s="7"/>
      <c r="Y132" s="7"/>
      <c r="Z132" s="7"/>
      <c r="AA132" s="7"/>
      <c r="AB132" s="7"/>
      <c r="AC132" s="7"/>
      <c r="AD132" s="7">
        <v>0</v>
      </c>
      <c r="AE132" s="7">
        <v>0</v>
      </c>
      <c r="AF132" s="7"/>
      <c r="AG132" s="7"/>
      <c r="AH132" s="7">
        <v>0</v>
      </c>
      <c r="AI132" s="7">
        <v>0</v>
      </c>
      <c r="AJ132" s="7">
        <v>133741443.24</v>
      </c>
      <c r="AK132" s="7">
        <v>168287530.66</v>
      </c>
      <c r="AL132" s="16">
        <f t="shared" si="11"/>
        <v>2372846538.28</v>
      </c>
      <c r="AM132" s="16">
        <f t="shared" si="12"/>
        <v>2345933667.91</v>
      </c>
      <c r="AN132" s="16">
        <f t="shared" si="13"/>
        <v>26912870.3699999</v>
      </c>
      <c r="AO132" s="19">
        <f>C132/(1+0.13)/VLOOKUP(A132,[1]选股结果!$A$2:$AX$3002,3,FALSE)</f>
        <v>1.24265247176211</v>
      </c>
      <c r="AP132" s="19">
        <f>(V132/(1+0.1)+AJ132)/(VLOOKUP(A132,[1]选股结果!$A$2:$AY$3002,51,FALSE))</f>
        <v>1.24955238449963</v>
      </c>
      <c r="AQ132" s="20"/>
      <c r="AR132" s="19">
        <f>AN132/VLOOKUP(A132,[1]选股结果!$A$2:$AX$3002,35,FALSE)</f>
        <v>9.2439531905217</v>
      </c>
      <c r="AS132" s="16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V132/(1+0.13)+AJ132)</f>
        <v>-333531324.262478</v>
      </c>
      <c r="AT132" s="16">
        <f t="shared" si="14"/>
        <v>360444194.632478</v>
      </c>
      <c r="AU132" s="24">
        <f>AN132-VLOOKUP(A132,[2]选股结果!$A$2:$G$4900,7,FALSE)</f>
        <v>26912870.3699999</v>
      </c>
    </row>
    <row r="133" spans="1:47">
      <c r="A133" s="6" t="s">
        <v>309</v>
      </c>
      <c r="B133" s="6" t="s">
        <v>310</v>
      </c>
      <c r="C133" s="7">
        <v>1693194644.53</v>
      </c>
      <c r="D133" s="7">
        <v>0</v>
      </c>
      <c r="E133" s="7">
        <v>0</v>
      </c>
      <c r="F133" s="7"/>
      <c r="G133" s="7"/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/>
      <c r="N133" s="7">
        <v>0</v>
      </c>
      <c r="O133" s="7">
        <v>0</v>
      </c>
      <c r="P133" s="7"/>
      <c r="Q133" s="7"/>
      <c r="R133" s="7">
        <v>0</v>
      </c>
      <c r="S133" s="7">
        <v>54826737.72</v>
      </c>
      <c r="T133" s="7">
        <v>13722584.69</v>
      </c>
      <c r="U133" s="7"/>
      <c r="V133" s="7">
        <v>1287485531.58</v>
      </c>
      <c r="W133" s="7">
        <v>0</v>
      </c>
      <c r="X133" s="7"/>
      <c r="Y133" s="7"/>
      <c r="Z133" s="7"/>
      <c r="AA133" s="7"/>
      <c r="AB133" s="7"/>
      <c r="AC133" s="7"/>
      <c r="AD133" s="7">
        <v>0</v>
      </c>
      <c r="AE133" s="7">
        <v>0</v>
      </c>
      <c r="AF133" s="7"/>
      <c r="AG133" s="7"/>
      <c r="AH133" s="7">
        <v>0</v>
      </c>
      <c r="AI133" s="7">
        <v>0</v>
      </c>
      <c r="AJ133" s="7">
        <v>253967176.67</v>
      </c>
      <c r="AK133" s="7">
        <v>57227673.39</v>
      </c>
      <c r="AL133" s="16">
        <f t="shared" si="11"/>
        <v>1706917229.22</v>
      </c>
      <c r="AM133" s="16">
        <f t="shared" si="12"/>
        <v>1653507119.36</v>
      </c>
      <c r="AN133" s="16">
        <f t="shared" si="13"/>
        <v>53410109.8599999</v>
      </c>
      <c r="AO133" s="19">
        <f>C133/(1+0.13)/VLOOKUP(A133,[1]选股结果!$A$2:$AX$3002,3,FALSE)</f>
        <v>0.572148783630155</v>
      </c>
      <c r="AP133" s="19">
        <f>(V133/(1+0.1)+AJ133)/(VLOOKUP(A133,[1]选股结果!$A$2:$AY$3002,51,FALSE))</f>
        <v>0.590287416024426</v>
      </c>
      <c r="AQ133" s="20"/>
      <c r="AR133" s="19">
        <f>AN133/VLOOKUP(A133,[1]选股结果!$A$2:$AX$3002,35,FALSE)</f>
        <v>-49.4396739190931</v>
      </c>
      <c r="AS133" s="16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V133/(1+0.13)+AJ133)</f>
        <v>1019741388.16805</v>
      </c>
      <c r="AT133" s="16">
        <f t="shared" si="14"/>
        <v>-966331278.308054</v>
      </c>
      <c r="AU133" s="24">
        <f>AN133-VLOOKUP(A133,[2]选股结果!$A$2:$G$4900,7,FALSE)</f>
        <v>53410109.8599999</v>
      </c>
    </row>
    <row r="134" spans="1:47">
      <c r="A134" s="6" t="s">
        <v>311</v>
      </c>
      <c r="B134" s="6" t="s">
        <v>312</v>
      </c>
      <c r="C134" s="7">
        <v>3840744253.02</v>
      </c>
      <c r="D134" s="7">
        <v>0</v>
      </c>
      <c r="E134" s="7">
        <v>0</v>
      </c>
      <c r="F134" s="7"/>
      <c r="G134" s="7"/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/>
      <c r="N134" s="7">
        <v>0</v>
      </c>
      <c r="O134" s="7">
        <v>0</v>
      </c>
      <c r="P134" s="7"/>
      <c r="Q134" s="7"/>
      <c r="R134" s="7">
        <v>0</v>
      </c>
      <c r="S134" s="7">
        <v>198480509.3</v>
      </c>
      <c r="T134" s="7">
        <v>535972383.54</v>
      </c>
      <c r="U134" s="7"/>
      <c r="V134" s="7">
        <v>1981083266.97</v>
      </c>
      <c r="W134" s="7">
        <v>0</v>
      </c>
      <c r="X134" s="7"/>
      <c r="Y134" s="7"/>
      <c r="Z134" s="7"/>
      <c r="AA134" s="7"/>
      <c r="AB134" s="7"/>
      <c r="AC134" s="7"/>
      <c r="AD134" s="7">
        <v>0</v>
      </c>
      <c r="AE134" s="7">
        <v>0</v>
      </c>
      <c r="AF134" s="7"/>
      <c r="AG134" s="7"/>
      <c r="AH134" s="7">
        <v>0</v>
      </c>
      <c r="AI134" s="7">
        <v>0</v>
      </c>
      <c r="AJ134" s="7">
        <v>370458941.34</v>
      </c>
      <c r="AK134" s="7">
        <v>472544059.64</v>
      </c>
      <c r="AL134" s="16">
        <f t="shared" si="11"/>
        <v>4376716636.56</v>
      </c>
      <c r="AM134" s="16">
        <f t="shared" si="12"/>
        <v>3022566777.25</v>
      </c>
      <c r="AN134" s="16">
        <f t="shared" si="13"/>
        <v>1354149859.31</v>
      </c>
      <c r="AO134" s="19">
        <f>C134/(1+0.13)/VLOOKUP(A134,[1]选股结果!$A$2:$AX$3002,3,FALSE)</f>
        <v>1.44216847960215</v>
      </c>
      <c r="AP134" s="19">
        <f>(V134/(1+0.1)+AJ134)/(VLOOKUP(A134,[1]选股结果!$A$2:$AY$3002,51,FALSE))</f>
        <v>0.95385680777161</v>
      </c>
      <c r="AQ134" s="20"/>
      <c r="AR134" s="19">
        <f>AN134/VLOOKUP(A134,[1]选股结果!$A$2:$AX$3002,35,FALSE)</f>
        <v>-48.4879274076926</v>
      </c>
      <c r="AS134" s="16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V134/(1+0.13)+AJ134)</f>
        <v>152858186.223186</v>
      </c>
      <c r="AT134" s="16">
        <f t="shared" si="14"/>
        <v>1201291673.08681</v>
      </c>
      <c r="AU134" s="24">
        <f>AN134-VLOOKUP(A134,[2]选股结果!$A$2:$G$4900,7,FALSE)</f>
        <v>1357066350.3</v>
      </c>
    </row>
    <row r="135" spans="1:47">
      <c r="A135" s="6" t="s">
        <v>313</v>
      </c>
      <c r="B135" s="6" t="s">
        <v>314</v>
      </c>
      <c r="C135" s="7">
        <v>14801921473.56</v>
      </c>
      <c r="D135" s="7">
        <v>0</v>
      </c>
      <c r="E135" s="7">
        <v>0</v>
      </c>
      <c r="F135" s="7"/>
      <c r="G135" s="7"/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/>
      <c r="N135" s="7">
        <v>0</v>
      </c>
      <c r="O135" s="7">
        <v>0</v>
      </c>
      <c r="P135" s="7"/>
      <c r="Q135" s="7"/>
      <c r="R135" s="7">
        <v>0</v>
      </c>
      <c r="S135" s="7">
        <v>509147715.63</v>
      </c>
      <c r="T135" s="7">
        <v>89851559.31</v>
      </c>
      <c r="U135" s="7"/>
      <c r="V135" s="7">
        <v>10279209407.48</v>
      </c>
      <c r="W135" s="7">
        <v>0</v>
      </c>
      <c r="X135" s="7"/>
      <c r="Y135" s="7"/>
      <c r="Z135" s="7"/>
      <c r="AA135" s="7"/>
      <c r="AB135" s="7"/>
      <c r="AC135" s="7"/>
      <c r="AD135" s="7">
        <v>0</v>
      </c>
      <c r="AE135" s="7">
        <v>0</v>
      </c>
      <c r="AF135" s="7"/>
      <c r="AG135" s="7"/>
      <c r="AH135" s="7">
        <v>0</v>
      </c>
      <c r="AI135" s="7">
        <v>0</v>
      </c>
      <c r="AJ135" s="7">
        <v>511987723.14</v>
      </c>
      <c r="AK135" s="7">
        <v>448032242.81</v>
      </c>
      <c r="AL135" s="16">
        <f t="shared" si="11"/>
        <v>14891773032.87</v>
      </c>
      <c r="AM135" s="16">
        <f t="shared" si="12"/>
        <v>11748377089.06</v>
      </c>
      <c r="AN135" s="16">
        <f t="shared" si="13"/>
        <v>3143395943.81</v>
      </c>
      <c r="AO135" s="19">
        <f>C135/(1+0.13)/VLOOKUP(A135,[1]选股结果!$A$2:$AX$3002,3,FALSE)</f>
        <v>0.846491255651593</v>
      </c>
      <c r="AP135" s="19">
        <f>(V135/(1+0.1)+AJ135)/(VLOOKUP(A135,[1]选股结果!$A$2:$AY$3002,51,FALSE))</f>
        <v>0.758764154613222</v>
      </c>
      <c r="AQ135" s="20"/>
      <c r="AR135" s="19">
        <f>AN135/VLOOKUP(A135,[1]选股结果!$A$2:$AX$3002,35,FALSE)</f>
        <v>1.64559637957777</v>
      </c>
      <c r="AS135" s="16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V135/(1+0.13)+AJ135)</f>
        <v>3381863880.92487</v>
      </c>
      <c r="AT135" s="16">
        <f t="shared" si="14"/>
        <v>-238467937.114864</v>
      </c>
      <c r="AU135" s="24">
        <f>AN135-VLOOKUP(A135,[2]选股结果!$A$2:$G$4900,7,FALSE)</f>
        <v>3132001979.42</v>
      </c>
    </row>
    <row r="136" spans="1:47">
      <c r="A136" s="6" t="s">
        <v>315</v>
      </c>
      <c r="B136" s="6" t="s">
        <v>316</v>
      </c>
      <c r="C136" s="7">
        <v>3813160731.72</v>
      </c>
      <c r="D136" s="7">
        <v>0</v>
      </c>
      <c r="E136" s="7">
        <v>0</v>
      </c>
      <c r="F136" s="7"/>
      <c r="G136" s="7"/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/>
      <c r="N136" s="7">
        <v>0</v>
      </c>
      <c r="O136" s="7">
        <v>0</v>
      </c>
      <c r="P136" s="7"/>
      <c r="Q136" s="7"/>
      <c r="R136" s="7">
        <v>0</v>
      </c>
      <c r="S136" s="7">
        <v>290063296.2</v>
      </c>
      <c r="T136" s="7">
        <v>105219405.89</v>
      </c>
      <c r="U136" s="7"/>
      <c r="V136" s="7">
        <v>355799532.11</v>
      </c>
      <c r="W136" s="7">
        <v>0</v>
      </c>
      <c r="X136" s="7"/>
      <c r="Y136" s="7"/>
      <c r="Z136" s="7"/>
      <c r="AA136" s="7"/>
      <c r="AB136" s="7"/>
      <c r="AC136" s="7"/>
      <c r="AD136" s="7">
        <v>0</v>
      </c>
      <c r="AE136" s="7">
        <v>0</v>
      </c>
      <c r="AF136" s="7"/>
      <c r="AG136" s="7"/>
      <c r="AH136" s="7">
        <v>0</v>
      </c>
      <c r="AI136" s="7">
        <v>0</v>
      </c>
      <c r="AJ136" s="7">
        <v>415156466.32</v>
      </c>
      <c r="AK136" s="7">
        <v>473620640.35</v>
      </c>
      <c r="AL136" s="16">
        <f t="shared" si="11"/>
        <v>3918380137.61</v>
      </c>
      <c r="AM136" s="16">
        <f t="shared" si="12"/>
        <v>1534639934.98</v>
      </c>
      <c r="AN136" s="16">
        <f t="shared" si="13"/>
        <v>2383740202.63</v>
      </c>
      <c r="AO136" s="19">
        <f>C136/(1+0.13)/VLOOKUP(A136,[1]选股结果!$A$2:$AX$3002,3,FALSE)</f>
        <v>1.19412954880126</v>
      </c>
      <c r="AP136" s="19">
        <f>(V136/(1+0.1)+AJ136)/(VLOOKUP(A136,[1]选股结果!$A$2:$AY$3002,51,FALSE))</f>
        <v>0.309073017248705</v>
      </c>
      <c r="AQ136" s="20"/>
      <c r="AR136" s="19">
        <f>AN136/VLOOKUP(A136,[1]选股结果!$A$2:$AX$3002,35,FALSE)</f>
        <v>8.3804310029177</v>
      </c>
      <c r="AS136" s="16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V136/(1+0.13)+AJ136)</f>
        <v>1659737508.77478</v>
      </c>
      <c r="AT136" s="16">
        <f t="shared" si="14"/>
        <v>724002693.85522</v>
      </c>
      <c r="AU136" s="24">
        <f>AN136-VLOOKUP(A136,[2]选股结果!$A$2:$G$4900,7,FALSE)</f>
        <v>2385614619.28</v>
      </c>
    </row>
    <row r="137" spans="1:47">
      <c r="A137" s="6" t="s">
        <v>317</v>
      </c>
      <c r="B137" s="6" t="s">
        <v>318</v>
      </c>
      <c r="C137" s="7">
        <v>72171536757.81</v>
      </c>
      <c r="D137" s="7">
        <v>0</v>
      </c>
      <c r="E137" s="7">
        <v>0</v>
      </c>
      <c r="F137" s="7"/>
      <c r="G137" s="7"/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/>
      <c r="N137" s="7">
        <v>0</v>
      </c>
      <c r="O137" s="7">
        <v>0</v>
      </c>
      <c r="P137" s="7"/>
      <c r="Q137" s="7"/>
      <c r="R137" s="7">
        <v>0</v>
      </c>
      <c r="S137" s="7">
        <v>2854653840.35</v>
      </c>
      <c r="T137" s="7">
        <v>2161151669.21</v>
      </c>
      <c r="U137" s="7"/>
      <c r="V137" s="7">
        <v>61596647588.41</v>
      </c>
      <c r="W137" s="7">
        <v>0</v>
      </c>
      <c r="X137" s="7"/>
      <c r="Y137" s="7"/>
      <c r="Z137" s="7"/>
      <c r="AA137" s="7"/>
      <c r="AB137" s="7"/>
      <c r="AC137" s="7"/>
      <c r="AD137" s="7">
        <v>0</v>
      </c>
      <c r="AE137" s="7">
        <v>0</v>
      </c>
      <c r="AF137" s="7"/>
      <c r="AG137" s="7"/>
      <c r="AH137" s="7">
        <v>0</v>
      </c>
      <c r="AI137" s="7">
        <v>0</v>
      </c>
      <c r="AJ137" s="7">
        <v>2950117500.4</v>
      </c>
      <c r="AK137" s="7">
        <v>3776093342.9</v>
      </c>
      <c r="AL137" s="16">
        <f t="shared" si="11"/>
        <v>74332688427.02</v>
      </c>
      <c r="AM137" s="16">
        <f t="shared" si="12"/>
        <v>71177512272.06</v>
      </c>
      <c r="AN137" s="16">
        <f t="shared" si="13"/>
        <v>3155176154.95999</v>
      </c>
      <c r="AO137" s="19">
        <f>C137/(1+0.13)/VLOOKUP(A137,[1]选股结果!$A$2:$AX$3002,3,FALSE)</f>
        <v>0.915077492493886</v>
      </c>
      <c r="AP137" s="19">
        <f>(V137/(1+0.1)+AJ137)/(VLOOKUP(A137,[1]选股结果!$A$2:$AY$3002,51,FALSE))</f>
        <v>0.909048952467707</v>
      </c>
      <c r="AQ137" s="20"/>
      <c r="AR137" s="19">
        <f>AN137/VLOOKUP(A137,[1]选股结果!$A$2:$AX$3002,35,FALSE)</f>
        <v>0.715156820371772</v>
      </c>
      <c r="AS137" s="16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V137/(1+0.13)+AJ137)</f>
        <v>7384344472.40717</v>
      </c>
      <c r="AT137" s="16">
        <f t="shared" si="14"/>
        <v>-4229168317.44717</v>
      </c>
      <c r="AU137" s="24">
        <f>AN137-VLOOKUP(A137,[2]选股结果!$A$2:$G$4900,7,FALSE)</f>
        <v>3100424006.02999</v>
      </c>
    </row>
    <row r="138" spans="1:47">
      <c r="A138" s="6" t="s">
        <v>319</v>
      </c>
      <c r="B138" s="6" t="s">
        <v>320</v>
      </c>
      <c r="C138" s="7">
        <v>1760193640</v>
      </c>
      <c r="D138" s="7">
        <v>0</v>
      </c>
      <c r="E138" s="7">
        <v>0</v>
      </c>
      <c r="F138" s="7"/>
      <c r="G138" s="7"/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/>
      <c r="N138" s="7">
        <v>0</v>
      </c>
      <c r="O138" s="7">
        <v>0</v>
      </c>
      <c r="P138" s="7"/>
      <c r="Q138" s="7"/>
      <c r="R138" s="7">
        <v>0</v>
      </c>
      <c r="S138" s="7">
        <v>521671038.62</v>
      </c>
      <c r="T138" s="7">
        <v>53844065.68</v>
      </c>
      <c r="U138" s="7"/>
      <c r="V138" s="7">
        <v>636468441.31</v>
      </c>
      <c r="W138" s="7">
        <v>0</v>
      </c>
      <c r="X138" s="7"/>
      <c r="Y138" s="7"/>
      <c r="Z138" s="7"/>
      <c r="AA138" s="7"/>
      <c r="AB138" s="7"/>
      <c r="AC138" s="7"/>
      <c r="AD138" s="7">
        <v>0</v>
      </c>
      <c r="AE138" s="7">
        <v>0</v>
      </c>
      <c r="AF138" s="7"/>
      <c r="AG138" s="7"/>
      <c r="AH138" s="7">
        <v>0</v>
      </c>
      <c r="AI138" s="7">
        <v>0</v>
      </c>
      <c r="AJ138" s="7">
        <v>70720946.76</v>
      </c>
      <c r="AK138" s="7">
        <v>120787860.25</v>
      </c>
      <c r="AL138" s="16">
        <f t="shared" si="11"/>
        <v>1814037705.68</v>
      </c>
      <c r="AM138" s="16">
        <f t="shared" si="12"/>
        <v>1349648286.94</v>
      </c>
      <c r="AN138" s="16">
        <f t="shared" si="13"/>
        <v>464389418.74</v>
      </c>
      <c r="AO138" s="19">
        <f>C138/(1+0.13)/VLOOKUP(A138,[1]选股结果!$A$2:$AX$3002,3,FALSE)</f>
        <v>0.973791494037416</v>
      </c>
      <c r="AP138" s="19">
        <f>(V138/(1+0.1)+AJ138)/(VLOOKUP(A138,[1]选股结果!$A$2:$AY$3002,51,FALSE))</f>
        <v>0.57779159519691</v>
      </c>
      <c r="AQ138" s="20"/>
      <c r="AR138" s="19">
        <f>AN138/VLOOKUP(A138,[1]选股结果!$A$2:$AX$3002,35,FALSE)</f>
        <v>1.75125502527273</v>
      </c>
      <c r="AS138" s="16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V138/(1+0.13)+AJ138)</f>
        <v>489843766.651062</v>
      </c>
      <c r="AT138" s="16">
        <f t="shared" si="14"/>
        <v>-25454347.911062</v>
      </c>
      <c r="AU138" s="24">
        <f>AN138-VLOOKUP(A138,[2]选股结果!$A$2:$G$4900,7,FALSE)</f>
        <v>464418547.78</v>
      </c>
    </row>
    <row r="139" spans="1:47">
      <c r="A139" s="6" t="s">
        <v>321</v>
      </c>
      <c r="B139" s="6" t="s">
        <v>322</v>
      </c>
      <c r="C139" s="7">
        <v>453465451.29</v>
      </c>
      <c r="D139" s="7">
        <v>0</v>
      </c>
      <c r="E139" s="7">
        <v>0</v>
      </c>
      <c r="F139" s="7"/>
      <c r="G139" s="7"/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/>
      <c r="N139" s="7">
        <v>0</v>
      </c>
      <c r="O139" s="7">
        <v>0</v>
      </c>
      <c r="P139" s="7"/>
      <c r="Q139" s="7"/>
      <c r="R139" s="7">
        <v>0</v>
      </c>
      <c r="S139" s="7">
        <v>39296626.9</v>
      </c>
      <c r="T139" s="7">
        <v>20569724.43</v>
      </c>
      <c r="U139" s="7"/>
      <c r="V139" s="7">
        <v>168271700.78</v>
      </c>
      <c r="W139" s="7">
        <v>0</v>
      </c>
      <c r="X139" s="7"/>
      <c r="Y139" s="7"/>
      <c r="Z139" s="7"/>
      <c r="AA139" s="7"/>
      <c r="AB139" s="7"/>
      <c r="AC139" s="7"/>
      <c r="AD139" s="7">
        <v>0</v>
      </c>
      <c r="AE139" s="7">
        <v>0</v>
      </c>
      <c r="AF139" s="7"/>
      <c r="AG139" s="7"/>
      <c r="AH139" s="7">
        <v>0</v>
      </c>
      <c r="AI139" s="7">
        <v>0</v>
      </c>
      <c r="AJ139" s="7">
        <v>155867902.16</v>
      </c>
      <c r="AK139" s="7">
        <v>116167620.2</v>
      </c>
      <c r="AL139" s="16">
        <f t="shared" si="11"/>
        <v>474035175.72</v>
      </c>
      <c r="AM139" s="16">
        <f t="shared" si="12"/>
        <v>479603850.04</v>
      </c>
      <c r="AN139" s="16">
        <f t="shared" si="13"/>
        <v>-5568674.31999993</v>
      </c>
      <c r="AO139" s="19">
        <f>C139/(1+0.13)/VLOOKUP(A139,[1]选股结果!$A$2:$AX$3002,3,FALSE)</f>
        <v>0.861873389346903</v>
      </c>
      <c r="AP139" s="19">
        <f>(V139/(1+0.1)+AJ139)/(VLOOKUP(A139,[1]选股结果!$A$2:$AY$3002,51,FALSE))</f>
        <v>0.502723849089883</v>
      </c>
      <c r="AQ139" s="20"/>
      <c r="AR139" s="19">
        <f>AN139/VLOOKUP(A139,[1]选股结果!$A$2:$AX$3002,35,FALSE)</f>
        <v>0.018521145732051</v>
      </c>
      <c r="AS139" s="16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V139/(1+0.13)+AJ139)</f>
        <v>309556713.530177</v>
      </c>
      <c r="AT139" s="16">
        <f t="shared" si="14"/>
        <v>-315125387.850177</v>
      </c>
      <c r="AU139" s="24">
        <f>AN139-VLOOKUP(A139,[2]选股结果!$A$2:$G$4900,7,FALSE)</f>
        <v>-5437241.11999993</v>
      </c>
    </row>
    <row r="140" spans="1:47">
      <c r="A140" s="6" t="s">
        <v>323</v>
      </c>
      <c r="B140" s="6" t="s">
        <v>324</v>
      </c>
      <c r="C140" s="7">
        <v>4022720837.71</v>
      </c>
      <c r="D140" s="7">
        <v>0</v>
      </c>
      <c r="E140" s="7">
        <v>0</v>
      </c>
      <c r="F140" s="7"/>
      <c r="G140" s="7"/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/>
      <c r="N140" s="7">
        <v>0</v>
      </c>
      <c r="O140" s="7">
        <v>0</v>
      </c>
      <c r="P140" s="7"/>
      <c r="Q140" s="7"/>
      <c r="R140" s="7">
        <v>0</v>
      </c>
      <c r="S140" s="7">
        <v>655992629.21</v>
      </c>
      <c r="T140" s="7">
        <v>104864310.5</v>
      </c>
      <c r="U140" s="7"/>
      <c r="V140" s="7">
        <v>230336670.24</v>
      </c>
      <c r="W140" s="7">
        <v>0</v>
      </c>
      <c r="X140" s="7"/>
      <c r="Y140" s="7"/>
      <c r="Z140" s="7"/>
      <c r="AA140" s="7"/>
      <c r="AB140" s="7"/>
      <c r="AC140" s="7"/>
      <c r="AD140" s="7">
        <v>0</v>
      </c>
      <c r="AE140" s="7">
        <v>0</v>
      </c>
      <c r="AF140" s="7"/>
      <c r="AG140" s="7"/>
      <c r="AH140" s="7">
        <v>0</v>
      </c>
      <c r="AI140" s="7">
        <v>0</v>
      </c>
      <c r="AJ140" s="7">
        <v>296777357.22</v>
      </c>
      <c r="AK140" s="7">
        <v>56597435.47</v>
      </c>
      <c r="AL140" s="16">
        <f t="shared" si="11"/>
        <v>4127585148.21</v>
      </c>
      <c r="AM140" s="16">
        <f t="shared" si="12"/>
        <v>1239704092.14</v>
      </c>
      <c r="AN140" s="16">
        <f t="shared" si="13"/>
        <v>2887881056.07</v>
      </c>
      <c r="AO140" s="19">
        <f>C140/(1+0.13)/VLOOKUP(A140,[1]选股结果!$A$2:$AX$3002,3,FALSE)</f>
        <v>0.895843053509256</v>
      </c>
      <c r="AP140" s="19">
        <f>(V140/(1+0.1)+AJ140)/(VLOOKUP(A140,[1]选股结果!$A$2:$AY$3002,51,FALSE))</f>
        <v>0.334710035606893</v>
      </c>
      <c r="AQ140" s="20"/>
      <c r="AR140" s="19">
        <f>AN140/VLOOKUP(A140,[1]选股结果!$A$2:$AX$3002,35,FALSE)</f>
        <v>1.48510106148026</v>
      </c>
      <c r="AS140" s="16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V140/(1+0.13)+AJ140)</f>
        <v>1011662005.93566</v>
      </c>
      <c r="AT140" s="16">
        <f t="shared" si="14"/>
        <v>1876219050.13434</v>
      </c>
      <c r="AU140" s="24">
        <f>AN140-VLOOKUP(A140,[2]选股结果!$A$2:$G$4900,7,FALSE)</f>
        <v>2887881056.07</v>
      </c>
    </row>
    <row r="141" spans="1:47">
      <c r="A141" s="6" t="s">
        <v>325</v>
      </c>
      <c r="B141" s="6" t="s">
        <v>326</v>
      </c>
      <c r="C141" s="7">
        <v>173980001.2</v>
      </c>
      <c r="D141" s="7">
        <v>0</v>
      </c>
      <c r="E141" s="7">
        <v>0</v>
      </c>
      <c r="F141" s="7"/>
      <c r="G141" s="7"/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/>
      <c r="N141" s="7">
        <v>0</v>
      </c>
      <c r="O141" s="7">
        <v>0</v>
      </c>
      <c r="P141" s="7"/>
      <c r="Q141" s="7"/>
      <c r="R141" s="7">
        <v>0</v>
      </c>
      <c r="S141" s="7">
        <v>26218870.88</v>
      </c>
      <c r="T141" s="7">
        <v>1368953.22</v>
      </c>
      <c r="U141" s="7"/>
      <c r="V141" s="7">
        <v>50593109.88</v>
      </c>
      <c r="W141" s="7">
        <v>0</v>
      </c>
      <c r="X141" s="7"/>
      <c r="Y141" s="7"/>
      <c r="Z141" s="7"/>
      <c r="AA141" s="7"/>
      <c r="AB141" s="7"/>
      <c r="AC141" s="7"/>
      <c r="AD141" s="7">
        <v>0</v>
      </c>
      <c r="AE141" s="7">
        <v>0</v>
      </c>
      <c r="AF141" s="7"/>
      <c r="AG141" s="7"/>
      <c r="AH141" s="7">
        <v>0</v>
      </c>
      <c r="AI141" s="7">
        <v>0</v>
      </c>
      <c r="AJ141" s="7">
        <v>79885194.2</v>
      </c>
      <c r="AK141" s="7">
        <v>29835327.77</v>
      </c>
      <c r="AL141" s="16">
        <f t="shared" si="11"/>
        <v>175348954.42</v>
      </c>
      <c r="AM141" s="16">
        <f t="shared" si="12"/>
        <v>186532502.73</v>
      </c>
      <c r="AN141" s="16">
        <f t="shared" si="13"/>
        <v>-11183548.31</v>
      </c>
      <c r="AO141" s="19">
        <f>C141/(1+0.13)/VLOOKUP(A141,[1]选股结果!$A$2:$AX$3002,3,FALSE)</f>
        <v>0.908658808887832</v>
      </c>
      <c r="AP141" s="19">
        <f>(V141/(1+0.1)+AJ141)/(VLOOKUP(A141,[1]选股结果!$A$2:$AY$3002,51,FALSE))</f>
        <v>0.53448922935187</v>
      </c>
      <c r="AQ141" s="20"/>
      <c r="AR141" s="19">
        <f>AN141/VLOOKUP(A141,[1]选股结果!$A$2:$AX$3002,35,FALSE)</f>
        <v>0.167483271119135</v>
      </c>
      <c r="AS141" s="16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V141/(1+0.13)+AJ141)</f>
        <v>110854709.219381</v>
      </c>
      <c r="AT141" s="16">
        <f t="shared" si="14"/>
        <v>-122038257.529381</v>
      </c>
      <c r="AU141" s="24">
        <f>AN141-VLOOKUP(A141,[2]选股结果!$A$2:$G$4900,7,FALSE)</f>
        <v>-11410592.38</v>
      </c>
    </row>
    <row r="142" spans="1:47">
      <c r="A142" s="6" t="s">
        <v>327</v>
      </c>
      <c r="B142" s="6" t="s">
        <v>328</v>
      </c>
      <c r="C142" s="7">
        <v>28957487987.07</v>
      </c>
      <c r="D142" s="7">
        <v>0</v>
      </c>
      <c r="E142" s="7">
        <v>0</v>
      </c>
      <c r="F142" s="7"/>
      <c r="G142" s="7"/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/>
      <c r="N142" s="7">
        <v>0</v>
      </c>
      <c r="O142" s="7">
        <v>0</v>
      </c>
      <c r="P142" s="7"/>
      <c r="Q142" s="7"/>
      <c r="R142" s="7">
        <v>0</v>
      </c>
      <c r="S142" s="7">
        <v>1385504517.96</v>
      </c>
      <c r="T142" s="7">
        <v>1322671592.03</v>
      </c>
      <c r="U142" s="7"/>
      <c r="V142" s="7">
        <v>19150958256.57</v>
      </c>
      <c r="W142" s="7">
        <v>0</v>
      </c>
      <c r="X142" s="7"/>
      <c r="Y142" s="7"/>
      <c r="Z142" s="7"/>
      <c r="AA142" s="7"/>
      <c r="AB142" s="7"/>
      <c r="AC142" s="7"/>
      <c r="AD142" s="7">
        <v>0</v>
      </c>
      <c r="AE142" s="7">
        <v>0</v>
      </c>
      <c r="AF142" s="7"/>
      <c r="AG142" s="7"/>
      <c r="AH142" s="7">
        <v>0</v>
      </c>
      <c r="AI142" s="7">
        <v>0</v>
      </c>
      <c r="AJ142" s="7">
        <v>944064403.84</v>
      </c>
      <c r="AK142" s="7">
        <v>1576297643.14</v>
      </c>
      <c r="AL142" s="16">
        <f t="shared" si="11"/>
        <v>30280159579.1</v>
      </c>
      <c r="AM142" s="16">
        <f t="shared" si="12"/>
        <v>23056824821.51</v>
      </c>
      <c r="AN142" s="16">
        <f t="shared" si="13"/>
        <v>7223334757.59</v>
      </c>
      <c r="AO142" s="19">
        <f>C142/(1+0.13)/VLOOKUP(A142,[1]选股结果!$A$2:$AX$3002,3,FALSE)</f>
        <v>0.994739395472451</v>
      </c>
      <c r="AP142" s="19">
        <f>(V142/(1+0.1)+AJ142)/(VLOOKUP(A142,[1]选股结果!$A$2:$AY$3002,51,FALSE))</f>
        <v>0.856301261548127</v>
      </c>
      <c r="AQ142" s="20"/>
      <c r="AR142" s="19">
        <f>AN142/VLOOKUP(A142,[1]选股结果!$A$2:$AX$3002,35,FALSE)</f>
        <v>3.65902172616727</v>
      </c>
      <c r="AS142" s="16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V142/(1+0.13)+AJ142)</f>
        <v>3542261085.85902</v>
      </c>
      <c r="AT142" s="16">
        <f t="shared" si="14"/>
        <v>3681073671.73098</v>
      </c>
      <c r="AU142" s="24">
        <f>AN142-VLOOKUP(A142,[2]选股结果!$A$2:$G$4900,7,FALSE)</f>
        <v>7274331801.56</v>
      </c>
    </row>
    <row r="143" spans="1:47">
      <c r="A143" s="6" t="s">
        <v>329</v>
      </c>
      <c r="B143" s="6" t="s">
        <v>330</v>
      </c>
      <c r="C143" s="7">
        <v>24195100622.2</v>
      </c>
      <c r="D143" s="7">
        <v>0</v>
      </c>
      <c r="E143" s="7">
        <v>0</v>
      </c>
      <c r="F143" s="7"/>
      <c r="G143" s="7"/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/>
      <c r="N143" s="7">
        <v>0</v>
      </c>
      <c r="O143" s="7">
        <v>0</v>
      </c>
      <c r="P143" s="7"/>
      <c r="Q143" s="7"/>
      <c r="R143" s="7">
        <v>0</v>
      </c>
      <c r="S143" s="7">
        <v>860303090.48</v>
      </c>
      <c r="T143" s="7">
        <v>2007241774.7</v>
      </c>
      <c r="U143" s="7"/>
      <c r="V143" s="7">
        <v>24881466991.67</v>
      </c>
      <c r="W143" s="7">
        <v>0</v>
      </c>
      <c r="X143" s="7"/>
      <c r="Y143" s="7"/>
      <c r="Z143" s="7"/>
      <c r="AA143" s="7"/>
      <c r="AB143" s="7"/>
      <c r="AC143" s="7"/>
      <c r="AD143" s="7">
        <v>0</v>
      </c>
      <c r="AE143" s="7">
        <v>0</v>
      </c>
      <c r="AF143" s="7"/>
      <c r="AG143" s="7"/>
      <c r="AH143" s="7">
        <v>0</v>
      </c>
      <c r="AI143" s="7">
        <v>0</v>
      </c>
      <c r="AJ143" s="7">
        <v>1946694718.38</v>
      </c>
      <c r="AK143" s="7">
        <v>1883718924.53</v>
      </c>
      <c r="AL143" s="16">
        <f t="shared" si="11"/>
        <v>26202342396.9</v>
      </c>
      <c r="AM143" s="16">
        <f t="shared" si="12"/>
        <v>29572183725.06</v>
      </c>
      <c r="AN143" s="16">
        <f t="shared" si="13"/>
        <v>-3369841328.16</v>
      </c>
      <c r="AO143" s="19">
        <f>C143/(1+0.13)/VLOOKUP(A143,[1]选股结果!$A$2:$AX$3002,3,FALSE)</f>
        <v>0.547638376045253</v>
      </c>
      <c r="AP143" s="19">
        <f>(V143/(1+0.1)+AJ143)/(VLOOKUP(A143,[1]选股结果!$A$2:$AY$3002,51,FALSE))</f>
        <v>0.672304896237343</v>
      </c>
      <c r="AQ143" s="20"/>
      <c r="AR143" s="19">
        <f>AN143/VLOOKUP(A143,[1]选股结果!$A$2:$AX$3002,35,FALSE)</f>
        <v>-2.07766752189073</v>
      </c>
      <c r="AS143" s="16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V143/(1+0.13)+AJ143)</f>
        <v>12574589448.3389</v>
      </c>
      <c r="AT143" s="16">
        <f t="shared" si="14"/>
        <v>-15944430776.4989</v>
      </c>
      <c r="AU143" s="24">
        <f>AN143-VLOOKUP(A143,[2]选股结果!$A$2:$G$4900,7,FALSE)</f>
        <v>-3369013204.33</v>
      </c>
    </row>
    <row r="144" spans="1:47">
      <c r="A144" s="6" t="s">
        <v>331</v>
      </c>
      <c r="B144" s="6" t="s">
        <v>332</v>
      </c>
      <c r="C144" s="7">
        <v>14492087236.26</v>
      </c>
      <c r="D144" s="7">
        <v>0</v>
      </c>
      <c r="E144" s="7">
        <v>0</v>
      </c>
      <c r="F144" s="7"/>
      <c r="G144" s="7"/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/>
      <c r="N144" s="7">
        <v>0</v>
      </c>
      <c r="O144" s="7">
        <v>0</v>
      </c>
      <c r="P144" s="7"/>
      <c r="Q144" s="7"/>
      <c r="R144" s="7">
        <v>0</v>
      </c>
      <c r="S144" s="7">
        <v>689849619.37</v>
      </c>
      <c r="T144" s="7">
        <v>206146073.81</v>
      </c>
      <c r="U144" s="7"/>
      <c r="V144" s="7">
        <v>11014191508.23</v>
      </c>
      <c r="W144" s="7">
        <v>0</v>
      </c>
      <c r="X144" s="7"/>
      <c r="Y144" s="7"/>
      <c r="Z144" s="7"/>
      <c r="AA144" s="7"/>
      <c r="AB144" s="7"/>
      <c r="AC144" s="7"/>
      <c r="AD144" s="7">
        <v>0</v>
      </c>
      <c r="AE144" s="7">
        <v>0</v>
      </c>
      <c r="AF144" s="7"/>
      <c r="AG144" s="7"/>
      <c r="AH144" s="7">
        <v>0</v>
      </c>
      <c r="AI144" s="7">
        <v>0</v>
      </c>
      <c r="AJ144" s="7">
        <v>690680717.19</v>
      </c>
      <c r="AK144" s="7">
        <v>465460102.09</v>
      </c>
      <c r="AL144" s="16">
        <f t="shared" si="11"/>
        <v>14698233310.07</v>
      </c>
      <c r="AM144" s="16">
        <f t="shared" si="12"/>
        <v>12860181946.88</v>
      </c>
      <c r="AN144" s="16">
        <f t="shared" si="13"/>
        <v>1838051363.19</v>
      </c>
      <c r="AO144" s="19">
        <f>C144/(1+0.13)/VLOOKUP(A144,[1]选股结果!$A$2:$AX$3002,3,FALSE)</f>
        <v>2.42644494870243</v>
      </c>
      <c r="AP144" s="19">
        <f>(V144/(1+0.1)+AJ144)/(VLOOKUP(A144,[1]选股结果!$A$2:$AY$3002,51,FALSE))</f>
        <v>2.37156315861002</v>
      </c>
      <c r="AQ144" s="20"/>
      <c r="AR144" s="19">
        <f>AN144/VLOOKUP(A144,[1]选股结果!$A$2:$AX$3002,35,FALSE)</f>
        <v>3.46760266166412</v>
      </c>
      <c r="AS144" s="16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V144/(1+0.13)+AJ144)</f>
        <v>-5924450282.73699</v>
      </c>
      <c r="AT144" s="16">
        <f t="shared" si="14"/>
        <v>7762501645.92699</v>
      </c>
      <c r="AU144" s="24">
        <f>AN144-VLOOKUP(A144,[2]选股结果!$A$2:$G$4900,7,FALSE)</f>
        <v>1838075501.52</v>
      </c>
    </row>
    <row r="145" spans="1:47">
      <c r="A145" s="6" t="s">
        <v>333</v>
      </c>
      <c r="B145" s="6" t="s">
        <v>334</v>
      </c>
      <c r="C145" s="7">
        <v>107828934.01</v>
      </c>
      <c r="D145" s="7">
        <v>0</v>
      </c>
      <c r="E145" s="7">
        <v>0</v>
      </c>
      <c r="F145" s="7"/>
      <c r="G145" s="7"/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/>
      <c r="N145" s="7">
        <v>0</v>
      </c>
      <c r="O145" s="7">
        <v>0</v>
      </c>
      <c r="P145" s="7"/>
      <c r="Q145" s="7"/>
      <c r="R145" s="7">
        <v>0</v>
      </c>
      <c r="S145" s="7">
        <v>8395120.74</v>
      </c>
      <c r="T145" s="7">
        <v>10919890.86</v>
      </c>
      <c r="U145" s="7"/>
      <c r="V145" s="7">
        <v>21569148.99</v>
      </c>
      <c r="W145" s="7">
        <v>0</v>
      </c>
      <c r="X145" s="7"/>
      <c r="Y145" s="7"/>
      <c r="Z145" s="7"/>
      <c r="AA145" s="7"/>
      <c r="AB145" s="7"/>
      <c r="AC145" s="7"/>
      <c r="AD145" s="7">
        <v>0</v>
      </c>
      <c r="AE145" s="7">
        <v>0</v>
      </c>
      <c r="AF145" s="7"/>
      <c r="AG145" s="7"/>
      <c r="AH145" s="7">
        <v>0</v>
      </c>
      <c r="AI145" s="7">
        <v>0</v>
      </c>
      <c r="AJ145" s="7">
        <v>203479382.81</v>
      </c>
      <c r="AK145" s="7">
        <v>33525655.26</v>
      </c>
      <c r="AL145" s="16">
        <f t="shared" si="11"/>
        <v>118748824.87</v>
      </c>
      <c r="AM145" s="16">
        <f t="shared" si="12"/>
        <v>266969307.8</v>
      </c>
      <c r="AN145" s="16">
        <f t="shared" si="13"/>
        <v>-148220482.93</v>
      </c>
      <c r="AO145" s="19">
        <f>C145/(1+0.13)/VLOOKUP(A145,[1]选股结果!$A$2:$AX$3002,3,FALSE)</f>
        <v>0.937461398084226</v>
      </c>
      <c r="AP145" s="19">
        <f>(V145/(1+0.1)+AJ145)/(VLOOKUP(A145,[1]选股结果!$A$2:$AY$3002,51,FALSE))</f>
        <v>0.958695526086372</v>
      </c>
      <c r="AQ145" s="20"/>
      <c r="AR145" s="19">
        <f>AN145/VLOOKUP(A145,[1]选股结果!$A$2:$AX$3002,35,FALSE)</f>
        <v>1.15995820786087</v>
      </c>
      <c r="AS145" s="16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V145/(1+0.13)+AJ145)</f>
        <v>10132093.6109734</v>
      </c>
      <c r="AT145" s="16">
        <f t="shared" si="14"/>
        <v>-158352576.540973</v>
      </c>
      <c r="AU145" s="24">
        <f>AN145-VLOOKUP(A145,[2]选股结果!$A$2:$G$4900,7,FALSE)</f>
        <v>-148149298.02</v>
      </c>
    </row>
    <row r="146" spans="1:47">
      <c r="A146" s="6" t="s">
        <v>335</v>
      </c>
      <c r="B146" s="6" t="s">
        <v>336</v>
      </c>
      <c r="C146" s="7">
        <v>135455168.49</v>
      </c>
      <c r="D146" s="7">
        <v>0</v>
      </c>
      <c r="E146" s="7">
        <v>0</v>
      </c>
      <c r="F146" s="7"/>
      <c r="G146" s="7"/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/>
      <c r="N146" s="7">
        <v>0</v>
      </c>
      <c r="O146" s="7">
        <v>0</v>
      </c>
      <c r="P146" s="7"/>
      <c r="Q146" s="7"/>
      <c r="R146" s="7">
        <v>0</v>
      </c>
      <c r="S146" s="7">
        <v>14886523.79</v>
      </c>
      <c r="T146" s="7">
        <v>8323622.33</v>
      </c>
      <c r="U146" s="7"/>
      <c r="V146" s="7">
        <v>14656675.19</v>
      </c>
      <c r="W146" s="7">
        <v>0</v>
      </c>
      <c r="X146" s="7"/>
      <c r="Y146" s="7"/>
      <c r="Z146" s="7"/>
      <c r="AA146" s="7"/>
      <c r="AB146" s="7"/>
      <c r="AC146" s="7"/>
      <c r="AD146" s="7">
        <v>0</v>
      </c>
      <c r="AE146" s="7">
        <v>0</v>
      </c>
      <c r="AF146" s="7"/>
      <c r="AG146" s="7"/>
      <c r="AH146" s="7">
        <v>0</v>
      </c>
      <c r="AI146" s="7">
        <v>0</v>
      </c>
      <c r="AJ146" s="7">
        <v>51495673.71</v>
      </c>
      <c r="AK146" s="7">
        <v>34683745.49</v>
      </c>
      <c r="AL146" s="16">
        <f t="shared" si="11"/>
        <v>143778790.82</v>
      </c>
      <c r="AM146" s="16">
        <f t="shared" si="12"/>
        <v>115722618.18</v>
      </c>
      <c r="AN146" s="16">
        <f t="shared" si="13"/>
        <v>28056172.64</v>
      </c>
      <c r="AO146" s="19">
        <f>C146/(1+0.13)/VLOOKUP(A146,[1]选股结果!$A$2:$AX$3002,3,FALSE)</f>
        <v>1.16799008824823</v>
      </c>
      <c r="AP146" s="19">
        <f>(V146/(1+0.1)+AJ146)/(VLOOKUP(A146,[1]选股结果!$A$2:$AY$3002,51,FALSE))</f>
        <v>0.659129295051429</v>
      </c>
      <c r="AQ146" s="20"/>
      <c r="AR146" s="19">
        <f>AN146/VLOOKUP(A146,[1]选股结果!$A$2:$AX$3002,35,FALSE)</f>
        <v>-4.53689403671332</v>
      </c>
      <c r="AS146" s="16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V146/(1+0.13)+AJ146)</f>
        <v>33875560.4923009</v>
      </c>
      <c r="AT146" s="16">
        <f t="shared" si="14"/>
        <v>-5819387.85230087</v>
      </c>
      <c r="AU146" s="24">
        <f>AN146-VLOOKUP(A146,[2]选股结果!$A$2:$G$4900,7,FALSE)</f>
        <v>28050835.17</v>
      </c>
    </row>
    <row r="147" spans="1:47">
      <c r="A147" s="6" t="s">
        <v>337</v>
      </c>
      <c r="B147" s="6" t="s">
        <v>338</v>
      </c>
      <c r="C147" s="7">
        <v>9485114406.99</v>
      </c>
      <c r="D147" s="7">
        <v>0</v>
      </c>
      <c r="E147" s="7">
        <v>0</v>
      </c>
      <c r="F147" s="7"/>
      <c r="G147" s="7"/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/>
      <c r="N147" s="7">
        <v>0</v>
      </c>
      <c r="O147" s="7">
        <v>0</v>
      </c>
      <c r="P147" s="7"/>
      <c r="Q147" s="7"/>
      <c r="R147" s="7">
        <v>0</v>
      </c>
      <c r="S147" s="7">
        <v>158094365.29</v>
      </c>
      <c r="T147" s="7">
        <v>1601513939.75</v>
      </c>
      <c r="U147" s="7"/>
      <c r="V147" s="7">
        <v>8086227547.27</v>
      </c>
      <c r="W147" s="7">
        <v>0</v>
      </c>
      <c r="X147" s="7"/>
      <c r="Y147" s="7"/>
      <c r="Z147" s="7"/>
      <c r="AA147" s="7"/>
      <c r="AB147" s="7"/>
      <c r="AC147" s="7"/>
      <c r="AD147" s="7">
        <v>0</v>
      </c>
      <c r="AE147" s="7">
        <v>0</v>
      </c>
      <c r="AF147" s="7"/>
      <c r="AG147" s="7"/>
      <c r="AH147" s="7">
        <v>0</v>
      </c>
      <c r="AI147" s="7">
        <v>0</v>
      </c>
      <c r="AJ147" s="7">
        <v>242680670.19</v>
      </c>
      <c r="AK147" s="7">
        <v>1805568550.21</v>
      </c>
      <c r="AL147" s="16">
        <f t="shared" si="11"/>
        <v>11086628346.74</v>
      </c>
      <c r="AM147" s="16">
        <f t="shared" si="12"/>
        <v>10292571132.96</v>
      </c>
      <c r="AN147" s="16">
        <f t="shared" si="13"/>
        <v>794057213.779999</v>
      </c>
      <c r="AO147" s="19">
        <f>C147/(1+0.13)/VLOOKUP(A147,[1]选股结果!$A$2:$AX$3002,3,FALSE)</f>
        <v>1.00939947705449</v>
      </c>
      <c r="AP147" s="19">
        <f>(V147/(1+0.1)+AJ147)/(VLOOKUP(A147,[1]选股结果!$A$2:$AY$3002,51,FALSE))</f>
        <v>0.942697314758116</v>
      </c>
      <c r="AQ147" s="20"/>
      <c r="AR147" s="19">
        <f>AN147/VLOOKUP(A147,[1]选股结果!$A$2:$AX$3002,35,FALSE)</f>
        <v>5.96680935703166</v>
      </c>
      <c r="AS147" s="16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V147/(1+0.13)+AJ147)</f>
        <v>656757975.725131</v>
      </c>
      <c r="AT147" s="16">
        <f t="shared" si="14"/>
        <v>137299238.054868</v>
      </c>
      <c r="AU147" s="24">
        <f>AN147-VLOOKUP(A147,[2]选股结果!$A$2:$G$4900,7,FALSE)</f>
        <v>794036457.039999</v>
      </c>
    </row>
    <row r="148" spans="1:47">
      <c r="A148" s="6" t="s">
        <v>339</v>
      </c>
      <c r="B148" s="6" t="s">
        <v>340</v>
      </c>
      <c r="C148" s="7">
        <v>353228007.74</v>
      </c>
      <c r="D148" s="7">
        <v>0</v>
      </c>
      <c r="E148" s="7">
        <v>0</v>
      </c>
      <c r="F148" s="7"/>
      <c r="G148" s="7"/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/>
      <c r="N148" s="7">
        <v>0</v>
      </c>
      <c r="O148" s="7">
        <v>0</v>
      </c>
      <c r="P148" s="7"/>
      <c r="Q148" s="7"/>
      <c r="R148" s="7">
        <v>0</v>
      </c>
      <c r="S148" s="7">
        <v>27233361.14</v>
      </c>
      <c r="T148" s="7">
        <v>56357909.97</v>
      </c>
      <c r="U148" s="7"/>
      <c r="V148" s="7">
        <v>240526313.29</v>
      </c>
      <c r="W148" s="7">
        <v>0</v>
      </c>
      <c r="X148" s="7"/>
      <c r="Y148" s="7"/>
      <c r="Z148" s="7"/>
      <c r="AA148" s="7"/>
      <c r="AB148" s="7"/>
      <c r="AC148" s="7"/>
      <c r="AD148" s="7">
        <v>0</v>
      </c>
      <c r="AE148" s="7">
        <v>0</v>
      </c>
      <c r="AF148" s="7"/>
      <c r="AG148" s="7"/>
      <c r="AH148" s="7">
        <v>0</v>
      </c>
      <c r="AI148" s="7">
        <v>0</v>
      </c>
      <c r="AJ148" s="7">
        <v>85156225.22</v>
      </c>
      <c r="AK148" s="7">
        <v>81921491.56</v>
      </c>
      <c r="AL148" s="16">
        <f t="shared" si="11"/>
        <v>409585917.71</v>
      </c>
      <c r="AM148" s="16">
        <f t="shared" si="12"/>
        <v>434837391.21</v>
      </c>
      <c r="AN148" s="16">
        <f t="shared" si="13"/>
        <v>-25251473.4999999</v>
      </c>
      <c r="AO148" s="19">
        <f>C148/(1+0.13)/VLOOKUP(A148,[1]选股结果!$A$2:$AX$3002,3,FALSE)</f>
        <v>0.395117543560002</v>
      </c>
      <c r="AP148" s="19">
        <f>(V148/(1+0.1)+AJ148)/(VLOOKUP(A148,[1]选股结果!$A$2:$AY$3002,51,FALSE))</f>
        <v>0.400668083214889</v>
      </c>
      <c r="AQ148" s="20"/>
      <c r="AR148" s="19">
        <f>AN148/VLOOKUP(A148,[1]选股结果!$A$2:$AX$3002,35,FALSE)</f>
        <v>0.653550005699942</v>
      </c>
      <c r="AS148" s="16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V148/(1+0.13)+AJ148)</f>
        <v>460263428.685575</v>
      </c>
      <c r="AT148" s="16">
        <f t="shared" si="14"/>
        <v>-485514902.185575</v>
      </c>
      <c r="AU148" s="24">
        <f>AN148-VLOOKUP(A148,[2]选股结果!$A$2:$G$4900,7,FALSE)</f>
        <v>-25217548.5699999</v>
      </c>
    </row>
    <row r="149" spans="1:47">
      <c r="A149" s="6" t="s">
        <v>341</v>
      </c>
      <c r="B149" s="6" t="s">
        <v>342</v>
      </c>
      <c r="C149" s="7">
        <v>4251102357.63</v>
      </c>
      <c r="D149" s="7">
        <v>0</v>
      </c>
      <c r="E149" s="7">
        <v>0</v>
      </c>
      <c r="F149" s="7"/>
      <c r="G149" s="7"/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/>
      <c r="N149" s="7">
        <v>0</v>
      </c>
      <c r="O149" s="7">
        <v>0</v>
      </c>
      <c r="P149" s="7"/>
      <c r="Q149" s="7"/>
      <c r="R149" s="7">
        <v>0</v>
      </c>
      <c r="S149" s="7">
        <v>177207320.44</v>
      </c>
      <c r="T149" s="7">
        <v>335160137.77</v>
      </c>
      <c r="U149" s="7"/>
      <c r="V149" s="7">
        <v>2967692758.81</v>
      </c>
      <c r="W149" s="7">
        <v>0</v>
      </c>
      <c r="X149" s="7"/>
      <c r="Y149" s="7"/>
      <c r="Z149" s="7"/>
      <c r="AA149" s="7"/>
      <c r="AB149" s="7"/>
      <c r="AC149" s="7"/>
      <c r="AD149" s="7">
        <v>0</v>
      </c>
      <c r="AE149" s="7">
        <v>0</v>
      </c>
      <c r="AF149" s="7"/>
      <c r="AG149" s="7"/>
      <c r="AH149" s="7">
        <v>0</v>
      </c>
      <c r="AI149" s="7">
        <v>0</v>
      </c>
      <c r="AJ149" s="7">
        <v>445226089.54</v>
      </c>
      <c r="AK149" s="7">
        <v>469185416.21</v>
      </c>
      <c r="AL149" s="16">
        <f t="shared" si="11"/>
        <v>4586262495.4</v>
      </c>
      <c r="AM149" s="16">
        <f t="shared" si="12"/>
        <v>4059311585</v>
      </c>
      <c r="AN149" s="16">
        <f t="shared" si="13"/>
        <v>526950910.4</v>
      </c>
      <c r="AO149" s="19">
        <f>C149/(1+0.13)/VLOOKUP(A149,[1]选股结果!$A$2:$AX$3002,3,FALSE)</f>
        <v>0.803634144832916</v>
      </c>
      <c r="AP149" s="19">
        <f>(V149/(1+0.1)+AJ149)/(VLOOKUP(A149,[1]选股结果!$A$2:$AY$3002,51,FALSE))</f>
        <v>0.738996731291191</v>
      </c>
      <c r="AQ149" s="20"/>
      <c r="AR149" s="19">
        <f>AN149/VLOOKUP(A149,[1]选股结果!$A$2:$AX$3002,35,FALSE)</f>
        <v>1.64828928004975</v>
      </c>
      <c r="AS149" s="16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V149/(1+0.13)+AJ149)</f>
        <v>1181734616.03204</v>
      </c>
      <c r="AT149" s="16">
        <f t="shared" si="14"/>
        <v>-654783705.632036</v>
      </c>
      <c r="AU149" s="24">
        <f>AN149-VLOOKUP(A149,[2]选股结果!$A$2:$G$4900,7,FALSE)</f>
        <v>525861447.13</v>
      </c>
    </row>
    <row r="150" spans="1:47">
      <c r="A150" s="6" t="s">
        <v>343</v>
      </c>
      <c r="B150" s="6" t="s">
        <v>344</v>
      </c>
      <c r="C150" s="7">
        <v>2553014653.69</v>
      </c>
      <c r="D150" s="7">
        <v>0</v>
      </c>
      <c r="E150" s="7">
        <v>0</v>
      </c>
      <c r="F150" s="7"/>
      <c r="G150" s="7"/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/>
      <c r="N150" s="7">
        <v>0</v>
      </c>
      <c r="O150" s="7">
        <v>0</v>
      </c>
      <c r="P150" s="7"/>
      <c r="Q150" s="7"/>
      <c r="R150" s="7">
        <v>0</v>
      </c>
      <c r="S150" s="7">
        <v>147490809.89</v>
      </c>
      <c r="T150" s="7">
        <v>25919179.39</v>
      </c>
      <c r="U150" s="7"/>
      <c r="V150" s="7">
        <v>1851094282.25</v>
      </c>
      <c r="W150" s="7">
        <v>0</v>
      </c>
      <c r="X150" s="7"/>
      <c r="Y150" s="7"/>
      <c r="Z150" s="7"/>
      <c r="AA150" s="7"/>
      <c r="AB150" s="7"/>
      <c r="AC150" s="7"/>
      <c r="AD150" s="7">
        <v>0</v>
      </c>
      <c r="AE150" s="7">
        <v>0</v>
      </c>
      <c r="AF150" s="7"/>
      <c r="AG150" s="7"/>
      <c r="AH150" s="7">
        <v>0</v>
      </c>
      <c r="AI150" s="7">
        <v>0</v>
      </c>
      <c r="AJ150" s="7">
        <v>243729788.2</v>
      </c>
      <c r="AK150" s="7">
        <v>99165747.88</v>
      </c>
      <c r="AL150" s="16">
        <f t="shared" si="11"/>
        <v>2578933833.08</v>
      </c>
      <c r="AM150" s="16">
        <f t="shared" si="12"/>
        <v>2341480628.22</v>
      </c>
      <c r="AN150" s="16">
        <f t="shared" si="13"/>
        <v>237453204.86</v>
      </c>
      <c r="AO150" s="19">
        <f>C150/(1+0.13)/VLOOKUP(A150,[1]选股结果!$A$2:$AX$3002,3,FALSE)</f>
        <v>1.00131462763071</v>
      </c>
      <c r="AP150" s="19">
        <f>(V150/(1+0.1)+AJ150)/(VLOOKUP(A150,[1]选股结果!$A$2:$AY$3002,51,FALSE))</f>
        <v>0.994365854016842</v>
      </c>
      <c r="AQ150" s="20"/>
      <c r="AR150" s="19">
        <f>AN150/VLOOKUP(A150,[1]选股结果!$A$2:$AX$3002,35,FALSE)</f>
        <v>1.14465786171347</v>
      </c>
      <c r="AS150" s="16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V150/(1+0.13)+AJ150)</f>
        <v>55592376.0353978</v>
      </c>
      <c r="AT150" s="16">
        <f t="shared" si="14"/>
        <v>181860828.824602</v>
      </c>
      <c r="AU150" s="24">
        <f>AN150-VLOOKUP(A150,[2]选股结果!$A$2:$G$4900,7,FALSE)</f>
        <v>237490783.55</v>
      </c>
    </row>
    <row r="151" spans="1:47">
      <c r="A151" s="6" t="s">
        <v>345</v>
      </c>
      <c r="B151" s="6" t="s">
        <v>346</v>
      </c>
      <c r="C151" s="7">
        <v>9394025667.32</v>
      </c>
      <c r="D151" s="7">
        <v>0</v>
      </c>
      <c r="E151" s="7">
        <v>0</v>
      </c>
      <c r="F151" s="7"/>
      <c r="G151" s="7"/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/>
      <c r="N151" s="7">
        <v>0</v>
      </c>
      <c r="O151" s="7">
        <v>0</v>
      </c>
      <c r="P151" s="7"/>
      <c r="Q151" s="7"/>
      <c r="R151" s="7">
        <v>0</v>
      </c>
      <c r="S151" s="7">
        <v>1039881148.06</v>
      </c>
      <c r="T151" s="7">
        <v>290345766.83</v>
      </c>
      <c r="U151" s="7"/>
      <c r="V151" s="7">
        <v>2251683361.97</v>
      </c>
      <c r="W151" s="7">
        <v>0</v>
      </c>
      <c r="X151" s="7"/>
      <c r="Y151" s="7"/>
      <c r="Z151" s="7"/>
      <c r="AA151" s="7"/>
      <c r="AB151" s="7"/>
      <c r="AC151" s="7"/>
      <c r="AD151" s="7">
        <v>0</v>
      </c>
      <c r="AE151" s="7">
        <v>0</v>
      </c>
      <c r="AF151" s="7"/>
      <c r="AG151" s="7"/>
      <c r="AH151" s="7">
        <v>0</v>
      </c>
      <c r="AI151" s="7">
        <v>0</v>
      </c>
      <c r="AJ151" s="7">
        <v>1107398260.19</v>
      </c>
      <c r="AK151" s="7">
        <v>4079699307.83</v>
      </c>
      <c r="AL151" s="16">
        <f t="shared" si="11"/>
        <v>9684371434.15</v>
      </c>
      <c r="AM151" s="16">
        <f t="shared" si="12"/>
        <v>8478662078.05</v>
      </c>
      <c r="AN151" s="16">
        <f t="shared" si="13"/>
        <v>1205709356.1</v>
      </c>
      <c r="AO151" s="19">
        <f>C151/(1+0.13)/VLOOKUP(A151,[1]选股结果!$A$2:$AX$3002,3,FALSE)</f>
        <v>0.887294493135948</v>
      </c>
      <c r="AP151" s="19">
        <f>(V151/(1+0.1)+AJ151)/(VLOOKUP(A151,[1]选股结果!$A$2:$AY$3002,51,FALSE))</f>
        <v>0.411185528582383</v>
      </c>
      <c r="AQ151" s="20"/>
      <c r="AR151" s="19">
        <f>AN151/VLOOKUP(A151,[1]选股结果!$A$2:$AX$3002,35,FALSE)</f>
        <v>0.82123148677483</v>
      </c>
      <c r="AS151" s="16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V151/(1+0.13)+AJ151)</f>
        <v>4571396789.20372</v>
      </c>
      <c r="AT151" s="16">
        <f t="shared" si="14"/>
        <v>-3365687433.10372</v>
      </c>
      <c r="AU151" s="24">
        <f>AN151-VLOOKUP(A151,[2]选股结果!$A$2:$G$4900,7,FALSE)</f>
        <v>1206653267.41</v>
      </c>
    </row>
    <row r="152" spans="1:47">
      <c r="A152" s="6" t="s">
        <v>347</v>
      </c>
      <c r="B152" s="6" t="s">
        <v>348</v>
      </c>
      <c r="C152" s="7">
        <v>1207869771.32</v>
      </c>
      <c r="D152" s="7">
        <v>0</v>
      </c>
      <c r="E152" s="7">
        <v>0</v>
      </c>
      <c r="F152" s="7"/>
      <c r="G152" s="7"/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/>
      <c r="N152" s="7">
        <v>0</v>
      </c>
      <c r="O152" s="7">
        <v>0</v>
      </c>
      <c r="P152" s="7"/>
      <c r="Q152" s="7"/>
      <c r="R152" s="7">
        <v>0</v>
      </c>
      <c r="S152" s="7">
        <v>109731604.1</v>
      </c>
      <c r="T152" s="7">
        <v>233214775.72</v>
      </c>
      <c r="U152" s="7"/>
      <c r="V152" s="7">
        <v>583059978.21</v>
      </c>
      <c r="W152" s="7">
        <v>0</v>
      </c>
      <c r="X152" s="7"/>
      <c r="Y152" s="7"/>
      <c r="Z152" s="7"/>
      <c r="AA152" s="7"/>
      <c r="AB152" s="7"/>
      <c r="AC152" s="7"/>
      <c r="AD152" s="7">
        <v>0</v>
      </c>
      <c r="AE152" s="7">
        <v>0</v>
      </c>
      <c r="AF152" s="7"/>
      <c r="AG152" s="7"/>
      <c r="AH152" s="7">
        <v>0</v>
      </c>
      <c r="AI152" s="7">
        <v>0</v>
      </c>
      <c r="AJ152" s="7">
        <v>82107416.64</v>
      </c>
      <c r="AK152" s="7">
        <v>278868550.22</v>
      </c>
      <c r="AL152" s="16">
        <f t="shared" si="11"/>
        <v>1441084547.04</v>
      </c>
      <c r="AM152" s="16">
        <f t="shared" si="12"/>
        <v>1053767549.17</v>
      </c>
      <c r="AN152" s="16">
        <f t="shared" si="13"/>
        <v>387316997.87</v>
      </c>
      <c r="AO152" s="19">
        <f>C152/(1+0.13)/VLOOKUP(A152,[1]选股结果!$A$2:$AX$3002,3,FALSE)</f>
        <v>5.4595481138409</v>
      </c>
      <c r="AP152" s="19">
        <f>(V152/(1+0.1)+AJ152)/(VLOOKUP(A152,[1]选股结果!$A$2:$AY$3002,51,FALSE))</f>
        <v>3.0667645897624</v>
      </c>
      <c r="AQ152" s="20"/>
      <c r="AR152" s="19">
        <f>AN152/VLOOKUP(A152,[1]选股结果!$A$2:$AX$3002,35,FALSE)</f>
        <v>-15.5585759356123</v>
      </c>
      <c r="AS152" s="16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V152/(1+0.13)+AJ152)</f>
        <v>-398478047.47177</v>
      </c>
      <c r="AT152" s="16">
        <f t="shared" si="14"/>
        <v>785795045.34177</v>
      </c>
      <c r="AU152" s="24">
        <f>AN152-VLOOKUP(A152,[2]选股结果!$A$2:$G$4900,7,FALSE)</f>
        <v>387295747.87</v>
      </c>
    </row>
    <row r="153" spans="1:47">
      <c r="A153" s="6" t="s">
        <v>349</v>
      </c>
      <c r="B153" s="6" t="s">
        <v>350</v>
      </c>
      <c r="C153" s="7">
        <v>21928522183.62</v>
      </c>
      <c r="D153" s="7">
        <v>0</v>
      </c>
      <c r="E153" s="7">
        <v>0</v>
      </c>
      <c r="F153" s="7"/>
      <c r="G153" s="7"/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/>
      <c r="N153" s="7">
        <v>0</v>
      </c>
      <c r="O153" s="7">
        <v>0</v>
      </c>
      <c r="P153" s="7"/>
      <c r="Q153" s="7"/>
      <c r="R153" s="7">
        <v>0</v>
      </c>
      <c r="S153" s="7">
        <v>1707894069.13</v>
      </c>
      <c r="T153" s="7">
        <v>32721280143.64</v>
      </c>
      <c r="U153" s="7"/>
      <c r="V153" s="7">
        <v>26053049364.39</v>
      </c>
      <c r="W153" s="7">
        <v>0</v>
      </c>
      <c r="X153" s="7"/>
      <c r="Y153" s="7"/>
      <c r="Z153" s="7"/>
      <c r="AA153" s="7"/>
      <c r="AB153" s="7"/>
      <c r="AC153" s="7"/>
      <c r="AD153" s="7">
        <v>0</v>
      </c>
      <c r="AE153" s="7">
        <v>0</v>
      </c>
      <c r="AF153" s="7"/>
      <c r="AG153" s="7"/>
      <c r="AH153" s="7">
        <v>0</v>
      </c>
      <c r="AI153" s="7">
        <v>0</v>
      </c>
      <c r="AJ153" s="7">
        <v>213232072.55</v>
      </c>
      <c r="AK153" s="7">
        <v>33187298085.81</v>
      </c>
      <c r="AL153" s="16">
        <f t="shared" si="11"/>
        <v>54649802327.26</v>
      </c>
      <c r="AM153" s="16">
        <f t="shared" si="12"/>
        <v>61161473591.88</v>
      </c>
      <c r="AN153" s="16">
        <f t="shared" si="13"/>
        <v>-6511671264.62</v>
      </c>
      <c r="AO153" s="19">
        <f>C153/(1+0.13)/VLOOKUP(A153,[1]选股结果!$A$2:$AX$3002,3,FALSE)</f>
        <v>1.67644275335065</v>
      </c>
      <c r="AP153" s="19">
        <f>(V153/(1+0.1)+AJ153)/(VLOOKUP(A153,[1]选股结果!$A$2:$AY$3002,51,FALSE))</f>
        <v>2.2555425978914</v>
      </c>
      <c r="AQ153" s="20"/>
      <c r="AR153" s="19">
        <f>AN153/VLOOKUP(A153,[1]选股结果!$A$2:$AX$3002,35,FALSE)</f>
        <v>-7.64497687970676</v>
      </c>
      <c r="AS153" s="16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V153/(1+0.13)+AJ153)</f>
        <v>-12673873426.8703</v>
      </c>
      <c r="AT153" s="16">
        <f t="shared" si="14"/>
        <v>6162202162.25026</v>
      </c>
      <c r="AU153" s="24">
        <f>AN153-VLOOKUP(A153,[2]选股结果!$A$2:$G$4900,7,FALSE)</f>
        <v>-6511671264.62</v>
      </c>
    </row>
    <row r="154" spans="1:47">
      <c r="A154" s="6" t="s">
        <v>351</v>
      </c>
      <c r="B154" s="6" t="s">
        <v>352</v>
      </c>
      <c r="C154" s="7">
        <v>249811207.55</v>
      </c>
      <c r="D154" s="7">
        <v>0</v>
      </c>
      <c r="E154" s="7">
        <v>0</v>
      </c>
      <c r="F154" s="7"/>
      <c r="G154" s="7"/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/>
      <c r="N154" s="7">
        <v>0</v>
      </c>
      <c r="O154" s="7">
        <v>0</v>
      </c>
      <c r="P154" s="7"/>
      <c r="Q154" s="7"/>
      <c r="R154" s="7">
        <v>0</v>
      </c>
      <c r="S154" s="7">
        <v>14693856.09</v>
      </c>
      <c r="T154" s="7">
        <v>12572314.49</v>
      </c>
      <c r="U154" s="7"/>
      <c r="V154" s="7">
        <v>57255060.87</v>
      </c>
      <c r="W154" s="7">
        <v>0</v>
      </c>
      <c r="X154" s="7"/>
      <c r="Y154" s="7"/>
      <c r="Z154" s="7"/>
      <c r="AA154" s="7"/>
      <c r="AB154" s="7"/>
      <c r="AC154" s="7"/>
      <c r="AD154" s="7">
        <v>0</v>
      </c>
      <c r="AE154" s="7">
        <v>0</v>
      </c>
      <c r="AF154" s="7"/>
      <c r="AG154" s="7"/>
      <c r="AH154" s="7">
        <v>0</v>
      </c>
      <c r="AI154" s="7">
        <v>0</v>
      </c>
      <c r="AJ154" s="7">
        <v>33352641.77</v>
      </c>
      <c r="AK154" s="7">
        <v>172125572.45</v>
      </c>
      <c r="AL154" s="16">
        <f t="shared" si="11"/>
        <v>262383522.04</v>
      </c>
      <c r="AM154" s="16">
        <f t="shared" si="12"/>
        <v>277427131.18</v>
      </c>
      <c r="AN154" s="16">
        <f t="shared" si="13"/>
        <v>-15043609.1399999</v>
      </c>
      <c r="AO154" s="19">
        <f>C154/(1+0.13)/VLOOKUP(A154,[1]选股结果!$A$2:$AX$3002,3,FALSE)</f>
        <v>0.935922059181949</v>
      </c>
      <c r="AP154" s="19">
        <f>(V154/(1+0.1)+AJ154)/(VLOOKUP(A154,[1]选股结果!$A$2:$AY$3002,51,FALSE))</f>
        <v>0.327209635851313</v>
      </c>
      <c r="AQ154" s="20"/>
      <c r="AR154" s="19">
        <f>AN154/VLOOKUP(A154,[1]选股结果!$A$2:$AX$3002,35,FALSE)</f>
        <v>0.52495209248889</v>
      </c>
      <c r="AS154" s="16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V154/(1+0.13)+AJ154)</f>
        <v>176982164.359823</v>
      </c>
      <c r="AT154" s="16">
        <f t="shared" si="14"/>
        <v>-192025773.499823</v>
      </c>
      <c r="AU154" s="24">
        <f>AN154-VLOOKUP(A154,[2]选股结果!$A$2:$G$4900,7,FALSE)</f>
        <v>-15043609.1399999</v>
      </c>
    </row>
    <row r="155" spans="1:47">
      <c r="A155" s="6" t="s">
        <v>353</v>
      </c>
      <c r="B155" s="6" t="s">
        <v>354</v>
      </c>
      <c r="C155" s="7">
        <v>3818291628.39</v>
      </c>
      <c r="D155" s="7">
        <v>0</v>
      </c>
      <c r="E155" s="7">
        <v>0</v>
      </c>
      <c r="F155" s="7"/>
      <c r="G155" s="7"/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/>
      <c r="N155" s="7">
        <v>0</v>
      </c>
      <c r="O155" s="7">
        <v>0</v>
      </c>
      <c r="P155" s="7"/>
      <c r="Q155" s="7"/>
      <c r="R155" s="7">
        <v>0</v>
      </c>
      <c r="S155" s="7">
        <v>219247699.94</v>
      </c>
      <c r="T155" s="7">
        <v>172135828.63</v>
      </c>
      <c r="U155" s="7"/>
      <c r="V155" s="7">
        <v>2460763670.65</v>
      </c>
      <c r="W155" s="7">
        <v>0</v>
      </c>
      <c r="X155" s="7"/>
      <c r="Y155" s="7"/>
      <c r="Z155" s="7"/>
      <c r="AA155" s="7"/>
      <c r="AB155" s="7"/>
      <c r="AC155" s="7"/>
      <c r="AD155" s="7">
        <v>0</v>
      </c>
      <c r="AE155" s="7">
        <v>0</v>
      </c>
      <c r="AF155" s="7"/>
      <c r="AG155" s="7"/>
      <c r="AH155" s="7">
        <v>0</v>
      </c>
      <c r="AI155" s="7">
        <v>0</v>
      </c>
      <c r="AJ155" s="7">
        <v>767088115.86</v>
      </c>
      <c r="AK155" s="7">
        <v>187030273.91</v>
      </c>
      <c r="AL155" s="16">
        <f t="shared" si="11"/>
        <v>3990427457.02</v>
      </c>
      <c r="AM155" s="16">
        <f t="shared" si="12"/>
        <v>3634129760.36</v>
      </c>
      <c r="AN155" s="16">
        <f t="shared" si="13"/>
        <v>356297696.66</v>
      </c>
      <c r="AO155" s="19">
        <f>C155/(1+0.13)/VLOOKUP(A155,[1]选股结果!$A$2:$AX$3002,3,FALSE)</f>
        <v>0.696960062049718</v>
      </c>
      <c r="AP155" s="19">
        <f>(V155/(1+0.1)+AJ155)/(VLOOKUP(A155,[1]选股结果!$A$2:$AY$3002,51,FALSE))</f>
        <v>0.71093519583171</v>
      </c>
      <c r="AQ155" s="20"/>
      <c r="AR155" s="19">
        <f>AN155/VLOOKUP(A155,[1]选股结果!$A$2:$AX$3002,35,FALSE)</f>
        <v>0.617605809750651</v>
      </c>
      <c r="AS155" s="16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V155/(1+0.13)+AJ155)</f>
        <v>1280870567.94301</v>
      </c>
      <c r="AT155" s="16">
        <f t="shared" si="14"/>
        <v>-924572871.283008</v>
      </c>
      <c r="AU155" s="24">
        <f>AN155-VLOOKUP(A155,[2]选股结果!$A$2:$G$4900,7,FALSE)</f>
        <v>354960522.2</v>
      </c>
    </row>
    <row r="156" spans="1:47">
      <c r="A156" s="6" t="s">
        <v>355</v>
      </c>
      <c r="B156" s="6" t="s">
        <v>356</v>
      </c>
      <c r="C156" s="7">
        <v>649423856.66</v>
      </c>
      <c r="D156" s="7">
        <v>0</v>
      </c>
      <c r="E156" s="7">
        <v>0</v>
      </c>
      <c r="F156" s="7"/>
      <c r="G156" s="7"/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/>
      <c r="N156" s="7">
        <v>0</v>
      </c>
      <c r="O156" s="7">
        <v>0</v>
      </c>
      <c r="P156" s="7"/>
      <c r="Q156" s="7"/>
      <c r="R156" s="7">
        <v>0</v>
      </c>
      <c r="S156" s="7">
        <v>24544984.7</v>
      </c>
      <c r="T156" s="7">
        <v>8469163.63</v>
      </c>
      <c r="U156" s="7"/>
      <c r="V156" s="7">
        <v>481818357.94</v>
      </c>
      <c r="W156" s="7">
        <v>0</v>
      </c>
      <c r="X156" s="7"/>
      <c r="Y156" s="7"/>
      <c r="Z156" s="7"/>
      <c r="AA156" s="7"/>
      <c r="AB156" s="7"/>
      <c r="AC156" s="7"/>
      <c r="AD156" s="7">
        <v>0</v>
      </c>
      <c r="AE156" s="7">
        <v>0</v>
      </c>
      <c r="AF156" s="7"/>
      <c r="AG156" s="7"/>
      <c r="AH156" s="7">
        <v>0</v>
      </c>
      <c r="AI156" s="7">
        <v>0</v>
      </c>
      <c r="AJ156" s="7">
        <v>57877421.73</v>
      </c>
      <c r="AK156" s="7">
        <v>27408476.07</v>
      </c>
      <c r="AL156" s="16">
        <f t="shared" si="11"/>
        <v>657893020.29</v>
      </c>
      <c r="AM156" s="16">
        <f t="shared" si="12"/>
        <v>591649240.44</v>
      </c>
      <c r="AN156" s="16">
        <f t="shared" si="13"/>
        <v>66243779.8499999</v>
      </c>
      <c r="AO156" s="19">
        <f>C156/(1+0.13)/VLOOKUP(A156,[1]选股结果!$A$2:$AX$3002,3,FALSE)</f>
        <v>0.876717450375952</v>
      </c>
      <c r="AP156" s="19">
        <f>(V156/(1+0.1)+AJ156)/(VLOOKUP(A156,[1]选股结果!$A$2:$AY$3002,51,FALSE))</f>
        <v>0.858275000821347</v>
      </c>
      <c r="AQ156" s="20"/>
      <c r="AR156" s="19">
        <f>AN156/VLOOKUP(A156,[1]选股结果!$A$2:$AX$3002,35,FALSE)</f>
        <v>1.11992540705984</v>
      </c>
      <c r="AS156" s="16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V156/(1+0.13)+AJ156)</f>
        <v>93514628.509469</v>
      </c>
      <c r="AT156" s="16">
        <f t="shared" si="14"/>
        <v>-27270848.6594691</v>
      </c>
      <c r="AU156" s="24">
        <f>AN156-VLOOKUP(A156,[2]选股结果!$A$2:$G$4900,7,FALSE)</f>
        <v>66318810.6699999</v>
      </c>
    </row>
    <row r="157" spans="1:47">
      <c r="A157" s="6" t="s">
        <v>357</v>
      </c>
      <c r="B157" s="6" t="s">
        <v>358</v>
      </c>
      <c r="C157" s="7">
        <v>13404052674.38</v>
      </c>
      <c r="D157" s="7">
        <v>0</v>
      </c>
      <c r="E157" s="7">
        <v>0</v>
      </c>
      <c r="F157" s="7"/>
      <c r="G157" s="7"/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/>
      <c r="N157" s="7">
        <v>0</v>
      </c>
      <c r="O157" s="7">
        <v>0</v>
      </c>
      <c r="P157" s="7"/>
      <c r="Q157" s="7"/>
      <c r="R157" s="7">
        <v>0</v>
      </c>
      <c r="S157" s="7">
        <v>297701677.67</v>
      </c>
      <c r="T157" s="7">
        <v>117355922.31</v>
      </c>
      <c r="U157" s="7"/>
      <c r="V157" s="7">
        <v>12095383651.27</v>
      </c>
      <c r="W157" s="7">
        <v>0</v>
      </c>
      <c r="X157" s="7"/>
      <c r="Y157" s="7"/>
      <c r="Z157" s="7"/>
      <c r="AA157" s="7"/>
      <c r="AB157" s="7"/>
      <c r="AC157" s="7"/>
      <c r="AD157" s="7">
        <v>0</v>
      </c>
      <c r="AE157" s="7">
        <v>0</v>
      </c>
      <c r="AF157" s="7"/>
      <c r="AG157" s="7"/>
      <c r="AH157" s="7">
        <v>0</v>
      </c>
      <c r="AI157" s="7">
        <v>0</v>
      </c>
      <c r="AJ157" s="7">
        <v>1248072379.51</v>
      </c>
      <c r="AK157" s="7">
        <v>626943831.6</v>
      </c>
      <c r="AL157" s="16">
        <f t="shared" si="11"/>
        <v>13521408596.69</v>
      </c>
      <c r="AM157" s="16">
        <f t="shared" si="12"/>
        <v>14268101540.05</v>
      </c>
      <c r="AN157" s="16">
        <f t="shared" si="13"/>
        <v>-746692943.360003</v>
      </c>
      <c r="AO157" s="19">
        <f>C157/(1+0.13)/VLOOKUP(A157,[1]选股结果!$A$2:$AX$3002,3,FALSE)</f>
        <v>0.852460262375591</v>
      </c>
      <c r="AP157" s="19">
        <f>(V157/(1+0.1)+AJ157)/(VLOOKUP(A157,[1]选股结果!$A$2:$AY$3002,51,FALSE))</f>
        <v>0.880345696021719</v>
      </c>
      <c r="AQ157" s="20"/>
      <c r="AR157" s="19">
        <f>AN157/VLOOKUP(A157,[1]选股结果!$A$2:$AX$3002,35,FALSE)</f>
        <v>-205.291546529195</v>
      </c>
      <c r="AS157" s="16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V157/(1+0.13)+AJ157)</f>
        <v>1956079814.53292</v>
      </c>
      <c r="AT157" s="16">
        <f t="shared" si="14"/>
        <v>-2702772757.89292</v>
      </c>
      <c r="AU157" s="24">
        <f>AN157-VLOOKUP(A157,[2]选股结果!$A$2:$G$4900,7,FALSE)</f>
        <v>-746941947.620003</v>
      </c>
    </row>
    <row r="158" spans="1:47">
      <c r="A158" s="6" t="s">
        <v>359</v>
      </c>
      <c r="B158" s="6" t="s">
        <v>360</v>
      </c>
      <c r="C158" s="7">
        <v>1490277862.84</v>
      </c>
      <c r="D158" s="7">
        <v>0</v>
      </c>
      <c r="E158" s="7">
        <v>0</v>
      </c>
      <c r="F158" s="7"/>
      <c r="G158" s="7"/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/>
      <c r="N158" s="7">
        <v>0</v>
      </c>
      <c r="O158" s="7">
        <v>0</v>
      </c>
      <c r="P158" s="7"/>
      <c r="Q158" s="7"/>
      <c r="R158" s="7">
        <v>0</v>
      </c>
      <c r="S158" s="7">
        <v>27869738.68</v>
      </c>
      <c r="T158" s="7">
        <v>95239733.13</v>
      </c>
      <c r="U158" s="7"/>
      <c r="V158" s="7">
        <v>1056345708.83</v>
      </c>
      <c r="W158" s="7">
        <v>0</v>
      </c>
      <c r="X158" s="7"/>
      <c r="Y158" s="7"/>
      <c r="Z158" s="7"/>
      <c r="AA158" s="7"/>
      <c r="AB158" s="7"/>
      <c r="AC158" s="7"/>
      <c r="AD158" s="7">
        <v>0</v>
      </c>
      <c r="AE158" s="7">
        <v>0</v>
      </c>
      <c r="AF158" s="7"/>
      <c r="AG158" s="7"/>
      <c r="AH158" s="7">
        <v>0</v>
      </c>
      <c r="AI158" s="7">
        <v>0</v>
      </c>
      <c r="AJ158" s="7">
        <v>445721918.4</v>
      </c>
      <c r="AK158" s="7">
        <v>128435055.14</v>
      </c>
      <c r="AL158" s="16">
        <f t="shared" si="11"/>
        <v>1585517595.97</v>
      </c>
      <c r="AM158" s="16">
        <f t="shared" si="12"/>
        <v>1658372421.05</v>
      </c>
      <c r="AN158" s="16">
        <f t="shared" si="13"/>
        <v>-72854825.0800004</v>
      </c>
      <c r="AO158" s="19">
        <f>C158/(1+0.13)/VLOOKUP(A158,[1]选股结果!$A$2:$AX$3002,3,FALSE)</f>
        <v>1.10662200891488</v>
      </c>
      <c r="AP158" s="19">
        <f>(V158/(1+0.1)+AJ158)/(VLOOKUP(A158,[1]选股结果!$A$2:$AY$3002,51,FALSE))</f>
        <v>1.04825059012139</v>
      </c>
      <c r="AQ158" s="20"/>
      <c r="AR158" s="19">
        <f>AN158/VLOOKUP(A158,[1]选股结果!$A$2:$AX$3002,35,FALSE)</f>
        <v>0.58237253046631</v>
      </c>
      <c r="AS158" s="16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V158/(1+0.13)+AJ158)</f>
        <v>-39224261.0539825</v>
      </c>
      <c r="AT158" s="16">
        <f t="shared" si="14"/>
        <v>-33630564.0260179</v>
      </c>
      <c r="AU158" s="24">
        <f>AN158-VLOOKUP(A158,[2]选股结果!$A$2:$G$4900,7,FALSE)</f>
        <v>-72091693.0000004</v>
      </c>
    </row>
    <row r="159" spans="1:47">
      <c r="A159" s="6" t="s">
        <v>361</v>
      </c>
      <c r="B159" s="6" t="s">
        <v>362</v>
      </c>
      <c r="C159" s="7">
        <v>1994055028.44</v>
      </c>
      <c r="D159" s="7">
        <v>0</v>
      </c>
      <c r="E159" s="7">
        <v>0</v>
      </c>
      <c r="F159" s="7"/>
      <c r="G159" s="7"/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/>
      <c r="N159" s="7">
        <v>0</v>
      </c>
      <c r="O159" s="7">
        <v>0</v>
      </c>
      <c r="P159" s="7"/>
      <c r="Q159" s="7"/>
      <c r="R159" s="7">
        <v>0</v>
      </c>
      <c r="S159" s="7">
        <v>80575240.26</v>
      </c>
      <c r="T159" s="7">
        <v>25264985.19</v>
      </c>
      <c r="U159" s="7"/>
      <c r="V159" s="7">
        <v>59699594.17</v>
      </c>
      <c r="W159" s="7">
        <v>0</v>
      </c>
      <c r="X159" s="7"/>
      <c r="Y159" s="7"/>
      <c r="Z159" s="7"/>
      <c r="AA159" s="7"/>
      <c r="AB159" s="7"/>
      <c r="AC159" s="7"/>
      <c r="AD159" s="7">
        <v>0</v>
      </c>
      <c r="AE159" s="7">
        <v>0</v>
      </c>
      <c r="AF159" s="7"/>
      <c r="AG159" s="7"/>
      <c r="AH159" s="7">
        <v>0</v>
      </c>
      <c r="AI159" s="7">
        <v>0</v>
      </c>
      <c r="AJ159" s="7">
        <v>1374315485.02</v>
      </c>
      <c r="AK159" s="7">
        <v>340006609.6</v>
      </c>
      <c r="AL159" s="16">
        <f t="shared" si="11"/>
        <v>2019320013.63</v>
      </c>
      <c r="AM159" s="16">
        <f t="shared" si="12"/>
        <v>1854596929.05</v>
      </c>
      <c r="AN159" s="16">
        <f t="shared" si="13"/>
        <v>164723084.58</v>
      </c>
      <c r="AO159" s="19">
        <f>C159/(1+0.13)/VLOOKUP(A159,[1]选股结果!$A$2:$AX$3002,3,FALSE)</f>
        <v>0.81994517943897</v>
      </c>
      <c r="AP159" s="19">
        <f>(V159/(1+0.1)+AJ159)/(VLOOKUP(A159,[1]选股结果!$A$2:$AY$3002,51,FALSE))</f>
        <v>0.707528629773878</v>
      </c>
      <c r="AQ159" s="20"/>
      <c r="AR159" s="19">
        <f>AN159/VLOOKUP(A159,[1]选股结果!$A$2:$AX$3002,35,FALSE)</f>
        <v>12.5106862956613</v>
      </c>
      <c r="AS159" s="16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V159/(1+0.13)+AJ159)</f>
        <v>591976741.934514</v>
      </c>
      <c r="AT159" s="16">
        <f t="shared" si="14"/>
        <v>-427253657.354513</v>
      </c>
      <c r="AU159" s="24">
        <f>AN159-VLOOKUP(A159,[2]选股结果!$A$2:$G$4900,7,FALSE)</f>
        <v>164194090.06</v>
      </c>
    </row>
    <row r="160" spans="1:47">
      <c r="A160" s="6" t="s">
        <v>363</v>
      </c>
      <c r="B160" s="6" t="s">
        <v>364</v>
      </c>
      <c r="C160" s="7">
        <v>25010369016.13</v>
      </c>
      <c r="D160" s="7">
        <v>0</v>
      </c>
      <c r="E160" s="7">
        <v>0</v>
      </c>
      <c r="F160" s="7"/>
      <c r="G160" s="7"/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/>
      <c r="N160" s="7">
        <v>0</v>
      </c>
      <c r="O160" s="7">
        <v>0</v>
      </c>
      <c r="P160" s="7"/>
      <c r="Q160" s="7"/>
      <c r="R160" s="7">
        <v>0</v>
      </c>
      <c r="S160" s="7">
        <v>707730616.76</v>
      </c>
      <c r="T160" s="7">
        <v>585313819.29</v>
      </c>
      <c r="U160" s="7"/>
      <c r="V160" s="7">
        <v>21779232195.57</v>
      </c>
      <c r="W160" s="7">
        <v>0</v>
      </c>
      <c r="X160" s="7"/>
      <c r="Y160" s="7"/>
      <c r="Z160" s="7"/>
      <c r="AA160" s="7"/>
      <c r="AB160" s="7"/>
      <c r="AC160" s="7"/>
      <c r="AD160" s="7">
        <v>0</v>
      </c>
      <c r="AE160" s="7">
        <v>0</v>
      </c>
      <c r="AF160" s="7"/>
      <c r="AG160" s="7"/>
      <c r="AH160" s="7">
        <v>0</v>
      </c>
      <c r="AI160" s="7">
        <v>0</v>
      </c>
      <c r="AJ160" s="7">
        <v>1572519261.63</v>
      </c>
      <c r="AK160" s="7">
        <v>1411247443.71</v>
      </c>
      <c r="AL160" s="16">
        <f t="shared" si="11"/>
        <v>25595682835.42</v>
      </c>
      <c r="AM160" s="16">
        <f t="shared" si="12"/>
        <v>25470729517.67</v>
      </c>
      <c r="AN160" s="16">
        <f t="shared" si="13"/>
        <v>124953317.750004</v>
      </c>
      <c r="AO160" s="19">
        <f>C160/(1+0.13)/VLOOKUP(A160,[1]选股结果!$A$2:$AX$3002,3,FALSE)</f>
        <v>1.11992305665244</v>
      </c>
      <c r="AP160" s="19">
        <f>(V160/(1+0.1)+AJ160)/(VLOOKUP(A160,[1]选股结果!$A$2:$AY$3002,51,FALSE))</f>
        <v>1.14105956994103</v>
      </c>
      <c r="AQ160" s="20"/>
      <c r="AR160" s="19">
        <f>AN160/VLOOKUP(A160,[1]选股结果!$A$2:$AX$3002,35,FALSE)</f>
        <v>0.174805015170375</v>
      </c>
      <c r="AS160" s="16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V160/(1+0.13)+AJ160)</f>
        <v>-2116372807.77894</v>
      </c>
      <c r="AT160" s="16">
        <f t="shared" si="14"/>
        <v>2241326125.52895</v>
      </c>
      <c r="AU160" s="24">
        <f>AN160-VLOOKUP(A160,[2]选股结果!$A$2:$G$4900,7,FALSE)</f>
        <v>130704266.320004</v>
      </c>
    </row>
    <row r="161" spans="1:47">
      <c r="A161" s="6" t="s">
        <v>365</v>
      </c>
      <c r="B161" s="6" t="s">
        <v>366</v>
      </c>
      <c r="C161" s="7">
        <v>2466605211.23</v>
      </c>
      <c r="D161" s="7">
        <v>0</v>
      </c>
      <c r="E161" s="7">
        <v>0</v>
      </c>
      <c r="F161" s="7"/>
      <c r="G161" s="7"/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/>
      <c r="N161" s="7">
        <v>0</v>
      </c>
      <c r="O161" s="7">
        <v>0</v>
      </c>
      <c r="P161" s="7"/>
      <c r="Q161" s="7"/>
      <c r="R161" s="7">
        <v>0</v>
      </c>
      <c r="S161" s="7">
        <v>79942260.89</v>
      </c>
      <c r="T161" s="7">
        <v>183238869.4</v>
      </c>
      <c r="U161" s="7"/>
      <c r="V161" s="7">
        <v>2264291770.5</v>
      </c>
      <c r="W161" s="7">
        <v>0</v>
      </c>
      <c r="X161" s="7"/>
      <c r="Y161" s="7"/>
      <c r="Z161" s="7"/>
      <c r="AA161" s="7"/>
      <c r="AB161" s="7"/>
      <c r="AC161" s="7"/>
      <c r="AD161" s="7">
        <v>0</v>
      </c>
      <c r="AE161" s="7">
        <v>0</v>
      </c>
      <c r="AF161" s="7"/>
      <c r="AG161" s="7"/>
      <c r="AH161" s="7">
        <v>0</v>
      </c>
      <c r="AI161" s="7">
        <v>0</v>
      </c>
      <c r="AJ161" s="7">
        <v>249578357.32</v>
      </c>
      <c r="AK161" s="7">
        <v>151103581.29</v>
      </c>
      <c r="AL161" s="16">
        <f t="shared" si="11"/>
        <v>2649844080.63</v>
      </c>
      <c r="AM161" s="16">
        <f t="shared" si="12"/>
        <v>2744915970</v>
      </c>
      <c r="AN161" s="16">
        <f t="shared" si="13"/>
        <v>-95071889.3699999</v>
      </c>
      <c r="AO161" s="19">
        <f>C161/(1+0.13)/VLOOKUP(A161,[1]选股结果!$A$2:$AX$3002,3,FALSE)</f>
        <v>0.941390442996742</v>
      </c>
      <c r="AP161" s="19">
        <f>(V161/(1+0.1)+AJ161)/(VLOOKUP(A161,[1]选股结果!$A$2:$AY$3002,51,FALSE))</f>
        <v>1.10451105445895</v>
      </c>
      <c r="AQ161" s="20"/>
      <c r="AR161" s="19">
        <f>AN161/VLOOKUP(A161,[1]选股结果!$A$2:$AX$3002,35,FALSE)</f>
        <v>-0.400066233400193</v>
      </c>
      <c r="AS161" s="16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V161/(1+0.13)+AJ161)</f>
        <v>-163740964.101151</v>
      </c>
      <c r="AT161" s="16">
        <f t="shared" si="14"/>
        <v>68669074.7311506</v>
      </c>
      <c r="AU161" s="24">
        <f>AN161-VLOOKUP(A161,[2]选股结果!$A$2:$G$4900,7,FALSE)</f>
        <v>-94881461.7599999</v>
      </c>
    </row>
    <row r="162" spans="1:47">
      <c r="A162" s="6" t="s">
        <v>367</v>
      </c>
      <c r="B162" s="6" t="s">
        <v>368</v>
      </c>
      <c r="C162" s="7">
        <v>1366490775.49</v>
      </c>
      <c r="D162" s="7">
        <v>0</v>
      </c>
      <c r="E162" s="7">
        <v>0</v>
      </c>
      <c r="F162" s="7"/>
      <c r="G162" s="7"/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/>
      <c r="N162" s="7">
        <v>0</v>
      </c>
      <c r="O162" s="7">
        <v>0</v>
      </c>
      <c r="P162" s="7"/>
      <c r="Q162" s="7"/>
      <c r="R162" s="7">
        <v>0</v>
      </c>
      <c r="S162" s="7">
        <v>61236522.09</v>
      </c>
      <c r="T162" s="7">
        <v>76419830.88</v>
      </c>
      <c r="U162" s="7"/>
      <c r="V162" s="7">
        <v>991847218.79</v>
      </c>
      <c r="W162" s="7">
        <v>0</v>
      </c>
      <c r="X162" s="7"/>
      <c r="Y162" s="7"/>
      <c r="Z162" s="7"/>
      <c r="AA162" s="7"/>
      <c r="AB162" s="7"/>
      <c r="AC162" s="7"/>
      <c r="AD162" s="7">
        <v>0</v>
      </c>
      <c r="AE162" s="7">
        <v>0</v>
      </c>
      <c r="AF162" s="7"/>
      <c r="AG162" s="7"/>
      <c r="AH162" s="7">
        <v>0</v>
      </c>
      <c r="AI162" s="7">
        <v>0</v>
      </c>
      <c r="AJ162" s="7">
        <v>258665354.27</v>
      </c>
      <c r="AK162" s="7">
        <v>142063255.46</v>
      </c>
      <c r="AL162" s="16">
        <f t="shared" si="11"/>
        <v>1442910606.37</v>
      </c>
      <c r="AM162" s="16">
        <f t="shared" si="12"/>
        <v>1453812350.61</v>
      </c>
      <c r="AN162" s="16">
        <f t="shared" si="13"/>
        <v>-10901744.24</v>
      </c>
      <c r="AO162" s="19">
        <f>C162/(1+0.13)/VLOOKUP(A162,[1]选股结果!$A$2:$AX$3002,3,FALSE)</f>
        <v>0.690264481019337</v>
      </c>
      <c r="AP162" s="19">
        <f>(V162/(1+0.1)+AJ162)/(VLOOKUP(A162,[1]选股结果!$A$2:$AY$3002,51,FALSE))</f>
        <v>0.64214727357352</v>
      </c>
      <c r="AQ162" s="20"/>
      <c r="AR162" s="19">
        <f>AN162/VLOOKUP(A162,[1]选股结果!$A$2:$AX$3002,35,FALSE)</f>
        <v>0.220724619697345</v>
      </c>
      <c r="AS162" s="16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V162/(1+0.13)+AJ162)</f>
        <v>670569638.665929</v>
      </c>
      <c r="AT162" s="16">
        <f t="shared" si="14"/>
        <v>-681471382.905929</v>
      </c>
      <c r="AU162" s="24">
        <f>AN162-VLOOKUP(A162,[2]选股结果!$A$2:$G$4900,7,FALSE)</f>
        <v>-10874572.64</v>
      </c>
    </row>
    <row r="163" spans="1:47">
      <c r="A163" s="6" t="s">
        <v>369</v>
      </c>
      <c r="B163" s="6" t="s">
        <v>370</v>
      </c>
      <c r="C163" s="7">
        <v>2981569225.73</v>
      </c>
      <c r="D163" s="7">
        <v>0</v>
      </c>
      <c r="E163" s="7">
        <v>0</v>
      </c>
      <c r="F163" s="7"/>
      <c r="G163" s="7"/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/>
      <c r="N163" s="7">
        <v>0</v>
      </c>
      <c r="O163" s="7">
        <v>0</v>
      </c>
      <c r="P163" s="7"/>
      <c r="Q163" s="7"/>
      <c r="R163" s="7">
        <v>0</v>
      </c>
      <c r="S163" s="7">
        <v>275989897.19</v>
      </c>
      <c r="T163" s="7">
        <v>129704150.71</v>
      </c>
      <c r="U163" s="7"/>
      <c r="V163" s="7">
        <v>2603982168.75</v>
      </c>
      <c r="W163" s="7">
        <v>0</v>
      </c>
      <c r="X163" s="7"/>
      <c r="Y163" s="7"/>
      <c r="Z163" s="7"/>
      <c r="AA163" s="7"/>
      <c r="AB163" s="7"/>
      <c r="AC163" s="7"/>
      <c r="AD163" s="7">
        <v>0</v>
      </c>
      <c r="AE163" s="7">
        <v>0</v>
      </c>
      <c r="AF163" s="7"/>
      <c r="AG163" s="7"/>
      <c r="AH163" s="7">
        <v>0</v>
      </c>
      <c r="AI163" s="7">
        <v>0</v>
      </c>
      <c r="AJ163" s="7">
        <v>236596537.73</v>
      </c>
      <c r="AK163" s="7">
        <v>98708500.48</v>
      </c>
      <c r="AL163" s="16">
        <f t="shared" si="11"/>
        <v>3111273376.44</v>
      </c>
      <c r="AM163" s="16">
        <f t="shared" si="12"/>
        <v>3215277104.15</v>
      </c>
      <c r="AN163" s="16">
        <f t="shared" si="13"/>
        <v>-104003727.71</v>
      </c>
      <c r="AO163" s="19">
        <f>C163/(1+0.13)/VLOOKUP(A163,[1]选股结果!$A$2:$AX$3002,3,FALSE)</f>
        <v>0.936028127823643</v>
      </c>
      <c r="AP163" s="19">
        <f>(V163/(1+0.1)+AJ163)/(VLOOKUP(A163,[1]选股结果!$A$2:$AY$3002,51,FALSE))</f>
        <v>0.961391285911536</v>
      </c>
      <c r="AQ163" s="20"/>
      <c r="AR163" s="19">
        <f>AN163/VLOOKUP(A163,[1]选股结果!$A$2:$AX$3002,35,FALSE)</f>
        <v>-0.477801680762268</v>
      </c>
      <c r="AS163" s="16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V163/(1+0.13)+AJ163)</f>
        <v>167416198.556194</v>
      </c>
      <c r="AT163" s="16">
        <f t="shared" si="14"/>
        <v>-271419926.266194</v>
      </c>
      <c r="AU163" s="24">
        <f>AN163-VLOOKUP(A163,[2]选股结果!$A$2:$G$4900,7,FALSE)</f>
        <v>-104003727.71</v>
      </c>
    </row>
    <row r="164" spans="1:47">
      <c r="A164" s="6" t="s">
        <v>371</v>
      </c>
      <c r="B164" s="6" t="s">
        <v>372</v>
      </c>
      <c r="C164" s="7">
        <v>449708090.91</v>
      </c>
      <c r="D164" s="7">
        <v>0</v>
      </c>
      <c r="E164" s="7">
        <v>0</v>
      </c>
      <c r="F164" s="7"/>
      <c r="G164" s="7"/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/>
      <c r="N164" s="7">
        <v>0</v>
      </c>
      <c r="O164" s="7">
        <v>0</v>
      </c>
      <c r="P164" s="7"/>
      <c r="Q164" s="7"/>
      <c r="R164" s="7">
        <v>0</v>
      </c>
      <c r="S164" s="7">
        <v>36786432.23</v>
      </c>
      <c r="T164" s="7">
        <v>18977178</v>
      </c>
      <c r="U164" s="7"/>
      <c r="V164" s="7">
        <v>139678233.67</v>
      </c>
      <c r="W164" s="7">
        <v>0</v>
      </c>
      <c r="X164" s="7"/>
      <c r="Y164" s="7"/>
      <c r="Z164" s="7"/>
      <c r="AA164" s="7"/>
      <c r="AB164" s="7"/>
      <c r="AC164" s="7"/>
      <c r="AD164" s="7">
        <v>0</v>
      </c>
      <c r="AE164" s="7">
        <v>0</v>
      </c>
      <c r="AF164" s="7"/>
      <c r="AG164" s="7"/>
      <c r="AH164" s="7">
        <v>0</v>
      </c>
      <c r="AI164" s="7">
        <v>0</v>
      </c>
      <c r="AJ164" s="7">
        <v>149628741.81</v>
      </c>
      <c r="AK164" s="7">
        <v>37299588.51</v>
      </c>
      <c r="AL164" s="16">
        <f t="shared" si="11"/>
        <v>468685268.91</v>
      </c>
      <c r="AM164" s="16">
        <f t="shared" si="12"/>
        <v>363392996.22</v>
      </c>
      <c r="AN164" s="16">
        <f t="shared" si="13"/>
        <v>105292272.69</v>
      </c>
      <c r="AO164" s="19">
        <f>C164/(1+0.13)/VLOOKUP(A164,[1]选股结果!$A$2:$AX$3002,3,FALSE)</f>
        <v>1.07287831664098</v>
      </c>
      <c r="AP164" s="19">
        <f>(V164/(1+0.1)+AJ164)/(VLOOKUP(A164,[1]选股结果!$A$2:$AY$3002,51,FALSE))</f>
        <v>0.882092859067635</v>
      </c>
      <c r="AQ164" s="20"/>
      <c r="AR164" s="19">
        <f>AN164/VLOOKUP(A164,[1]选股结果!$A$2:$AX$3002,35,FALSE)</f>
        <v>1.17508834601773</v>
      </c>
      <c r="AS164" s="16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V164/(1+0.13)+AJ164)</f>
        <v>40344781.4948672</v>
      </c>
      <c r="AT164" s="16">
        <f t="shared" si="14"/>
        <v>64947491.1951328</v>
      </c>
      <c r="AU164" s="24">
        <f>AN164-VLOOKUP(A164,[2]选股结果!$A$2:$G$4900,7,FALSE)</f>
        <v>105292272.69</v>
      </c>
    </row>
    <row r="165" spans="1:47">
      <c r="A165" s="6" t="s">
        <v>373</v>
      </c>
      <c r="B165" s="6" t="s">
        <v>374</v>
      </c>
      <c r="C165" s="7">
        <v>853727005.02</v>
      </c>
      <c r="D165" s="7">
        <v>0</v>
      </c>
      <c r="E165" s="7">
        <v>0</v>
      </c>
      <c r="F165" s="7"/>
      <c r="G165" s="7"/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/>
      <c r="N165" s="7">
        <v>0</v>
      </c>
      <c r="O165" s="7">
        <v>0</v>
      </c>
      <c r="P165" s="7"/>
      <c r="Q165" s="7"/>
      <c r="R165" s="7">
        <v>0</v>
      </c>
      <c r="S165" s="7">
        <v>63170911.27</v>
      </c>
      <c r="T165" s="7">
        <v>101020141.63</v>
      </c>
      <c r="U165" s="7"/>
      <c r="V165" s="7">
        <v>582945298.18</v>
      </c>
      <c r="W165" s="7">
        <v>0</v>
      </c>
      <c r="X165" s="7"/>
      <c r="Y165" s="7"/>
      <c r="Z165" s="7"/>
      <c r="AA165" s="7"/>
      <c r="AB165" s="7"/>
      <c r="AC165" s="7"/>
      <c r="AD165" s="7">
        <v>0</v>
      </c>
      <c r="AE165" s="7">
        <v>0</v>
      </c>
      <c r="AF165" s="7"/>
      <c r="AG165" s="7"/>
      <c r="AH165" s="7">
        <v>0</v>
      </c>
      <c r="AI165" s="7">
        <v>0</v>
      </c>
      <c r="AJ165" s="7">
        <v>145946867.38</v>
      </c>
      <c r="AK165" s="7">
        <v>167832565.2</v>
      </c>
      <c r="AL165" s="16">
        <f t="shared" si="11"/>
        <v>954747146.65</v>
      </c>
      <c r="AM165" s="16">
        <f t="shared" si="12"/>
        <v>959895642.03</v>
      </c>
      <c r="AN165" s="16">
        <f t="shared" si="13"/>
        <v>-5148495.38</v>
      </c>
      <c r="AO165" s="19">
        <f>C165/(1+0.13)/VLOOKUP(A165,[1]选股结果!$A$2:$AX$3002,3,FALSE)</f>
        <v>0.729344119082104</v>
      </c>
      <c r="AP165" s="19">
        <f>(V165/(1+0.1)+AJ165)/(VLOOKUP(A165,[1]选股结果!$A$2:$AY$3002,51,FALSE))</f>
        <v>0.676521352933607</v>
      </c>
      <c r="AQ165" s="20"/>
      <c r="AR165" s="19">
        <f>AN165/VLOOKUP(A165,[1]选股结果!$A$2:$AX$3002,35,FALSE)</f>
        <v>0.327605104736187</v>
      </c>
      <c r="AS165" s="16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V165/(1+0.13)+AJ165)</f>
        <v>337249655.170442</v>
      </c>
      <c r="AT165" s="16">
        <f t="shared" si="14"/>
        <v>-342398150.550442</v>
      </c>
      <c r="AU165" s="24">
        <f>AN165-VLOOKUP(A165,[2]选股结果!$A$2:$G$4900,7,FALSE)</f>
        <v>-5140452.16</v>
      </c>
    </row>
    <row r="166" spans="1:47">
      <c r="A166" s="6" t="s">
        <v>375</v>
      </c>
      <c r="B166" s="6" t="s">
        <v>376</v>
      </c>
      <c r="C166" s="7">
        <v>483060277.63</v>
      </c>
      <c r="D166" s="7">
        <v>0</v>
      </c>
      <c r="E166" s="7">
        <v>0</v>
      </c>
      <c r="F166" s="7"/>
      <c r="G166" s="7"/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/>
      <c r="N166" s="7">
        <v>0</v>
      </c>
      <c r="O166" s="7">
        <v>0</v>
      </c>
      <c r="P166" s="7"/>
      <c r="Q166" s="7"/>
      <c r="R166" s="7">
        <v>0</v>
      </c>
      <c r="S166" s="7">
        <v>39725058.97</v>
      </c>
      <c r="T166" s="7">
        <v>44056728.33</v>
      </c>
      <c r="U166" s="7"/>
      <c r="V166" s="7">
        <v>89914778.48</v>
      </c>
      <c r="W166" s="7">
        <v>0</v>
      </c>
      <c r="X166" s="7"/>
      <c r="Y166" s="7"/>
      <c r="Z166" s="7"/>
      <c r="AA166" s="7"/>
      <c r="AB166" s="7"/>
      <c r="AC166" s="7"/>
      <c r="AD166" s="7">
        <v>0</v>
      </c>
      <c r="AE166" s="7">
        <v>0</v>
      </c>
      <c r="AF166" s="7"/>
      <c r="AG166" s="7"/>
      <c r="AH166" s="7">
        <v>0</v>
      </c>
      <c r="AI166" s="7">
        <v>0</v>
      </c>
      <c r="AJ166" s="7">
        <v>81106701.53</v>
      </c>
      <c r="AK166" s="7">
        <v>255791555.47</v>
      </c>
      <c r="AL166" s="16">
        <f t="shared" si="11"/>
        <v>527117005.96</v>
      </c>
      <c r="AM166" s="16">
        <f t="shared" si="12"/>
        <v>466538094.45</v>
      </c>
      <c r="AN166" s="16">
        <f t="shared" si="13"/>
        <v>60578911.5099999</v>
      </c>
      <c r="AO166" s="19">
        <f>C166/(1+0.13)/VLOOKUP(A166,[1]选股结果!$A$2:$AX$3002,3,FALSE)</f>
        <v>0.91086899767369</v>
      </c>
      <c r="AP166" s="19">
        <f>(V166/(1+0.1)+AJ166)/(VLOOKUP(A166,[1]选股结果!$A$2:$AY$3002,51,FALSE))</f>
        <v>0.38417753640795</v>
      </c>
      <c r="AQ166" s="20"/>
      <c r="AR166" s="19">
        <f>AN166/VLOOKUP(A166,[1]选股结果!$A$2:$AX$3002,35,FALSE)</f>
        <v>1.15351205869451</v>
      </c>
      <c r="AS166" s="16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V166/(1+0.13)+AJ166)</f>
        <v>263208515.945221</v>
      </c>
      <c r="AT166" s="16">
        <f t="shared" si="14"/>
        <v>-202629604.435221</v>
      </c>
      <c r="AU166" s="24">
        <f>AN166-VLOOKUP(A166,[2]选股结果!$A$2:$G$4900,7,FALSE)</f>
        <v>60628581.9799999</v>
      </c>
    </row>
    <row r="167" spans="1:47">
      <c r="A167" s="6" t="s">
        <v>377</v>
      </c>
      <c r="B167" s="6" t="s">
        <v>378</v>
      </c>
      <c r="C167" s="7">
        <v>2715086182.42</v>
      </c>
      <c r="D167" s="7">
        <v>0</v>
      </c>
      <c r="E167" s="7">
        <v>0</v>
      </c>
      <c r="F167" s="7"/>
      <c r="G167" s="7"/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/>
      <c r="N167" s="7">
        <v>0</v>
      </c>
      <c r="O167" s="7">
        <v>0</v>
      </c>
      <c r="P167" s="7"/>
      <c r="Q167" s="7"/>
      <c r="R167" s="7">
        <v>0</v>
      </c>
      <c r="S167" s="7">
        <v>59894209.39</v>
      </c>
      <c r="T167" s="7">
        <v>304082473.86</v>
      </c>
      <c r="U167" s="7"/>
      <c r="V167" s="7">
        <v>1828522603.15</v>
      </c>
      <c r="W167" s="7">
        <v>0</v>
      </c>
      <c r="X167" s="7"/>
      <c r="Y167" s="7"/>
      <c r="Z167" s="7"/>
      <c r="AA167" s="7"/>
      <c r="AB167" s="7"/>
      <c r="AC167" s="7"/>
      <c r="AD167" s="7">
        <v>0</v>
      </c>
      <c r="AE167" s="7">
        <v>0</v>
      </c>
      <c r="AF167" s="7"/>
      <c r="AG167" s="7"/>
      <c r="AH167" s="7">
        <v>0</v>
      </c>
      <c r="AI167" s="7">
        <v>0</v>
      </c>
      <c r="AJ167" s="7">
        <v>422068556.81</v>
      </c>
      <c r="AK167" s="7">
        <v>341074446.62</v>
      </c>
      <c r="AL167" s="16">
        <f t="shared" si="11"/>
        <v>3019168656.28</v>
      </c>
      <c r="AM167" s="16">
        <f t="shared" si="12"/>
        <v>2651559815.97</v>
      </c>
      <c r="AN167" s="16">
        <f t="shared" si="13"/>
        <v>367608840.31</v>
      </c>
      <c r="AO167" s="19">
        <f>C167/(1+0.13)/VLOOKUP(A167,[1]选股结果!$A$2:$AX$3002,3,FALSE)</f>
        <v>1.0347288945125</v>
      </c>
      <c r="AP167" s="19">
        <f>(V167/(1+0.1)+AJ167)/(VLOOKUP(A167,[1]选股结果!$A$2:$AY$3002,51,FALSE))</f>
        <v>0.873298825999222</v>
      </c>
      <c r="AQ167" s="20"/>
      <c r="AR167" s="19">
        <f>AN167/VLOOKUP(A167,[1]选股结果!$A$2:$AX$3002,35,FALSE)</f>
        <v>-3.1200510703378</v>
      </c>
      <c r="AS167" s="16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V167/(1+0.13)+AJ167)</f>
        <v>346538007.872036</v>
      </c>
      <c r="AT167" s="16">
        <f t="shared" si="14"/>
        <v>21070832.4379649</v>
      </c>
      <c r="AU167" s="24">
        <f>AN167-VLOOKUP(A167,[2]选股结果!$A$2:$G$4900,7,FALSE)</f>
        <v>367668160</v>
      </c>
    </row>
    <row r="168" spans="1:47">
      <c r="A168" s="6" t="s">
        <v>379</v>
      </c>
      <c r="B168" s="6" t="s">
        <v>380</v>
      </c>
      <c r="C168" s="7">
        <v>16404025751.74</v>
      </c>
      <c r="D168" s="7">
        <v>0</v>
      </c>
      <c r="E168" s="7">
        <v>0</v>
      </c>
      <c r="F168" s="7"/>
      <c r="G168" s="7"/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/>
      <c r="N168" s="7">
        <v>0</v>
      </c>
      <c r="O168" s="7">
        <v>0</v>
      </c>
      <c r="P168" s="7"/>
      <c r="Q168" s="7"/>
      <c r="R168" s="7">
        <v>0</v>
      </c>
      <c r="S168" s="7">
        <v>2105080818.58</v>
      </c>
      <c r="T168" s="7">
        <v>655707135.17</v>
      </c>
      <c r="U168" s="7"/>
      <c r="V168" s="7">
        <v>13039679704.98</v>
      </c>
      <c r="W168" s="7">
        <v>0</v>
      </c>
      <c r="X168" s="7"/>
      <c r="Y168" s="7"/>
      <c r="Z168" s="7"/>
      <c r="AA168" s="7"/>
      <c r="AB168" s="7"/>
      <c r="AC168" s="7"/>
      <c r="AD168" s="7">
        <v>0</v>
      </c>
      <c r="AE168" s="7">
        <v>0</v>
      </c>
      <c r="AF168" s="7"/>
      <c r="AG168" s="7"/>
      <c r="AH168" s="7">
        <v>0</v>
      </c>
      <c r="AI168" s="7">
        <v>0</v>
      </c>
      <c r="AJ168" s="7">
        <v>420801864.46</v>
      </c>
      <c r="AK168" s="7">
        <v>943555311.96</v>
      </c>
      <c r="AL168" s="16">
        <f t="shared" si="11"/>
        <v>17059732886.91</v>
      </c>
      <c r="AM168" s="16">
        <f t="shared" si="12"/>
        <v>16509117699.98</v>
      </c>
      <c r="AN168" s="16">
        <f t="shared" si="13"/>
        <v>550615186.930002</v>
      </c>
      <c r="AO168" s="19">
        <f>C168/(1+0.13)/VLOOKUP(A168,[1]选股结果!$A$2:$AX$3002,3,FALSE)</f>
        <v>1.12444552383672</v>
      </c>
      <c r="AP168" s="19">
        <f>(V168/(1+0.1)+AJ168)/(VLOOKUP(A168,[1]选股结果!$A$2:$AY$3002,51,FALSE))</f>
        <v>1.13972544887567</v>
      </c>
      <c r="AQ168" s="20"/>
      <c r="AR168" s="19">
        <f>AN168/VLOOKUP(A168,[1]选股结果!$A$2:$AX$3002,35,FALSE)</f>
        <v>-0.584159497012309</v>
      </c>
      <c r="AS168" s="16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V168/(1+0.13)+AJ168)</f>
        <v>-1190154488.9792</v>
      </c>
      <c r="AT168" s="16">
        <f t="shared" si="14"/>
        <v>1740769675.9092</v>
      </c>
      <c r="AU168" s="24">
        <f>AN168-VLOOKUP(A168,[2]选股结果!$A$2:$G$4900,7,FALSE)</f>
        <v>550605897.260002</v>
      </c>
    </row>
    <row r="169" spans="1:47">
      <c r="A169" s="6" t="s">
        <v>381</v>
      </c>
      <c r="B169" s="6" t="s">
        <v>382</v>
      </c>
      <c r="C169" s="7">
        <v>31342417496.72</v>
      </c>
      <c r="D169" s="7">
        <v>0</v>
      </c>
      <c r="E169" s="7">
        <v>0</v>
      </c>
      <c r="F169" s="7"/>
      <c r="G169" s="7"/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/>
      <c r="N169" s="7">
        <v>0</v>
      </c>
      <c r="O169" s="7">
        <v>0</v>
      </c>
      <c r="P169" s="7"/>
      <c r="Q169" s="7"/>
      <c r="R169" s="7">
        <v>0</v>
      </c>
      <c r="S169" s="7">
        <v>2002729584.29</v>
      </c>
      <c r="T169" s="7">
        <v>776534568.66</v>
      </c>
      <c r="U169" s="7"/>
      <c r="V169" s="7">
        <v>19850042515.75</v>
      </c>
      <c r="W169" s="7">
        <v>0</v>
      </c>
      <c r="X169" s="7"/>
      <c r="Y169" s="7"/>
      <c r="Z169" s="7"/>
      <c r="AA169" s="7"/>
      <c r="AB169" s="7"/>
      <c r="AC169" s="7"/>
      <c r="AD169" s="7">
        <v>0</v>
      </c>
      <c r="AE169" s="7">
        <v>0</v>
      </c>
      <c r="AF169" s="7"/>
      <c r="AG169" s="7"/>
      <c r="AH169" s="7">
        <v>0</v>
      </c>
      <c r="AI169" s="7">
        <v>0</v>
      </c>
      <c r="AJ169" s="7">
        <v>1473273943.31</v>
      </c>
      <c r="AK169" s="7">
        <v>2268305195.63</v>
      </c>
      <c r="AL169" s="16">
        <f t="shared" si="11"/>
        <v>32118952065.38</v>
      </c>
      <c r="AM169" s="16">
        <f t="shared" si="12"/>
        <v>25594351238.98</v>
      </c>
      <c r="AN169" s="16">
        <f t="shared" si="13"/>
        <v>6524600826.4</v>
      </c>
      <c r="AO169" s="19">
        <f>C169/(1+0.13)/VLOOKUP(A169,[1]选股结果!$A$2:$AX$3002,3,FALSE)</f>
        <v>0.977933209634085</v>
      </c>
      <c r="AP169" s="19">
        <f>(V169/(1+0.1)+AJ169)/(VLOOKUP(A169,[1]选股结果!$A$2:$AY$3002,51,FALSE))</f>
        <v>0.792458388545855</v>
      </c>
      <c r="AQ169" s="20"/>
      <c r="AR169" s="19">
        <f>AN169/VLOOKUP(A169,[1]选股结果!$A$2:$AX$3002,35,FALSE)</f>
        <v>2.75751174632711</v>
      </c>
      <c r="AS169" s="16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V169/(1+0.13)+AJ169)</f>
        <v>5590969188.20655</v>
      </c>
      <c r="AT169" s="16">
        <f t="shared" si="14"/>
        <v>933631638.193451</v>
      </c>
      <c r="AU169" s="24">
        <f>AN169-VLOOKUP(A169,[2]选股结果!$A$2:$G$4900,7,FALSE)</f>
        <v>6524600826.4</v>
      </c>
    </row>
    <row r="170" spans="1:47">
      <c r="A170" s="6" t="s">
        <v>383</v>
      </c>
      <c r="B170" s="6" t="s">
        <v>384</v>
      </c>
      <c r="C170" s="7">
        <v>31796232402</v>
      </c>
      <c r="D170" s="7">
        <v>0</v>
      </c>
      <c r="E170" s="7">
        <v>0</v>
      </c>
      <c r="F170" s="7"/>
      <c r="G170" s="7"/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/>
      <c r="N170" s="7">
        <v>0</v>
      </c>
      <c r="O170" s="7">
        <v>0</v>
      </c>
      <c r="P170" s="7"/>
      <c r="Q170" s="7"/>
      <c r="R170" s="7">
        <v>0</v>
      </c>
      <c r="S170" s="7">
        <v>1240187507</v>
      </c>
      <c r="T170" s="7">
        <v>236531878</v>
      </c>
      <c r="U170" s="7"/>
      <c r="V170" s="7">
        <v>24904870176</v>
      </c>
      <c r="W170" s="7">
        <v>0</v>
      </c>
      <c r="X170" s="7"/>
      <c r="Y170" s="7"/>
      <c r="Z170" s="7"/>
      <c r="AA170" s="7"/>
      <c r="AB170" s="7"/>
      <c r="AC170" s="7"/>
      <c r="AD170" s="7">
        <v>0</v>
      </c>
      <c r="AE170" s="7">
        <v>0</v>
      </c>
      <c r="AF170" s="7"/>
      <c r="AG170" s="7"/>
      <c r="AH170" s="7">
        <v>0</v>
      </c>
      <c r="AI170" s="7">
        <v>0</v>
      </c>
      <c r="AJ170" s="7">
        <v>1277348572</v>
      </c>
      <c r="AK170" s="7">
        <v>530826324</v>
      </c>
      <c r="AL170" s="16">
        <f t="shared" si="11"/>
        <v>32032764280</v>
      </c>
      <c r="AM170" s="16">
        <f t="shared" si="12"/>
        <v>27953232579</v>
      </c>
      <c r="AN170" s="16">
        <f t="shared" si="13"/>
        <v>4079531701</v>
      </c>
      <c r="AO170" s="19">
        <f>C170/(1+0.13)/VLOOKUP(A170,[1]选股结果!$A$2:$AX$3002,3,FALSE)</f>
        <v>0.974826026052156</v>
      </c>
      <c r="AP170" s="19">
        <f>(V170/(1+0.1)+AJ170)/(VLOOKUP(A170,[1]选股结果!$A$2:$AY$3002,51,FALSE))</f>
        <v>0.822616750064187</v>
      </c>
      <c r="AQ170" s="20"/>
      <c r="AR170" s="19">
        <f>AN170/VLOOKUP(A170,[1]选股结果!$A$2:$AX$3002,35,FALSE)</f>
        <v>-11.8491130507496</v>
      </c>
      <c r="AS170" s="16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V170/(1+0.13)+AJ170)</f>
        <v>5758621184.64602</v>
      </c>
      <c r="AT170" s="16">
        <f t="shared" si="14"/>
        <v>-1679089483.64602</v>
      </c>
      <c r="AU170" s="24">
        <f>AN170-VLOOKUP(A170,[2]选股结果!$A$2:$G$4900,7,FALSE)</f>
        <v>4193218989</v>
      </c>
    </row>
    <row r="171" spans="1:47">
      <c r="A171" s="6" t="s">
        <v>385</v>
      </c>
      <c r="B171" s="6" t="s">
        <v>386</v>
      </c>
      <c r="C171" s="7">
        <v>3864354658.23</v>
      </c>
      <c r="D171" s="7">
        <v>0</v>
      </c>
      <c r="E171" s="7">
        <v>0</v>
      </c>
      <c r="F171" s="7"/>
      <c r="G171" s="7"/>
      <c r="H171" s="7">
        <v>0</v>
      </c>
      <c r="I171" s="7">
        <v>12788300593.72</v>
      </c>
      <c r="J171" s="7">
        <v>0</v>
      </c>
      <c r="K171" s="7">
        <v>3381132560.36</v>
      </c>
      <c r="L171" s="7">
        <v>820558197.25</v>
      </c>
      <c r="M171" s="7"/>
      <c r="N171" s="7">
        <v>0</v>
      </c>
      <c r="O171" s="7">
        <v>0</v>
      </c>
      <c r="P171" s="7"/>
      <c r="Q171" s="7"/>
      <c r="R171" s="7">
        <v>0</v>
      </c>
      <c r="S171" s="7">
        <v>598039329.85</v>
      </c>
      <c r="T171" s="7">
        <v>2435732643.7</v>
      </c>
      <c r="U171" s="7"/>
      <c r="V171" s="7">
        <v>1766893722.63</v>
      </c>
      <c r="W171" s="7">
        <v>0</v>
      </c>
      <c r="X171" s="7"/>
      <c r="Y171" s="7"/>
      <c r="Z171" s="7"/>
      <c r="AA171" s="7"/>
      <c r="AB171" s="7"/>
      <c r="AC171" s="7"/>
      <c r="AD171" s="7">
        <v>0</v>
      </c>
      <c r="AE171" s="7">
        <v>104530801.03</v>
      </c>
      <c r="AF171" s="7"/>
      <c r="AG171" s="7"/>
      <c r="AH171" s="7">
        <v>976333075.7</v>
      </c>
      <c r="AI171" s="7">
        <v>28785003.24</v>
      </c>
      <c r="AJ171" s="7">
        <v>1519861005.51</v>
      </c>
      <c r="AK171" s="7">
        <v>2840921920.6</v>
      </c>
      <c r="AL171" s="16">
        <f t="shared" si="11"/>
        <v>23290078653.26</v>
      </c>
      <c r="AM171" s="16">
        <f t="shared" si="12"/>
        <v>7835364858.56</v>
      </c>
      <c r="AN171" s="16">
        <f t="shared" si="13"/>
        <v>15454713794.7</v>
      </c>
      <c r="AO171" s="19">
        <f>C171/(1+0.13)/VLOOKUP(A171,[1]选股结果!$A$2:$AX$3002,3,FALSE)</f>
        <v>0.582187645661891</v>
      </c>
      <c r="AP171" s="19">
        <f>(V171/(1+0.1)+AJ171)/(VLOOKUP(A171,[1]选股结果!$A$2:$AY$3002,51,FALSE))</f>
        <v>0.550966505221456</v>
      </c>
      <c r="AQ171" s="20"/>
      <c r="AR171" s="19">
        <f>AN171/VLOOKUP(A171,[1]选股结果!$A$2:$AX$3002,35,FALSE)</f>
        <v>-11.9503524315567</v>
      </c>
      <c r="AS171" s="16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V171/(1+0.13)+AJ171)</f>
        <v>2590414728.48062</v>
      </c>
      <c r="AT171" s="16">
        <f t="shared" si="14"/>
        <v>12864299066.2194</v>
      </c>
      <c r="AU171" s="24">
        <f>AN171-VLOOKUP(A171,[2]选股结果!$A$2:$G$4900,7,FALSE)</f>
        <v>15454339957.13</v>
      </c>
    </row>
    <row r="172" spans="1:47">
      <c r="A172" s="6" t="s">
        <v>387</v>
      </c>
      <c r="B172" s="6" t="s">
        <v>388</v>
      </c>
      <c r="C172" s="7">
        <v>3085511864.49</v>
      </c>
      <c r="D172" s="7">
        <v>0</v>
      </c>
      <c r="E172" s="7">
        <v>0</v>
      </c>
      <c r="F172" s="7"/>
      <c r="G172" s="7"/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/>
      <c r="N172" s="7">
        <v>0</v>
      </c>
      <c r="O172" s="7">
        <v>0</v>
      </c>
      <c r="P172" s="7"/>
      <c r="Q172" s="7"/>
      <c r="R172" s="7">
        <v>0</v>
      </c>
      <c r="S172" s="7">
        <v>151873804.01</v>
      </c>
      <c r="T172" s="7">
        <v>183149876.57</v>
      </c>
      <c r="U172" s="7"/>
      <c r="V172" s="7">
        <v>2349116131.34</v>
      </c>
      <c r="W172" s="7">
        <v>0</v>
      </c>
      <c r="X172" s="7"/>
      <c r="Y172" s="7"/>
      <c r="Z172" s="7"/>
      <c r="AA172" s="7"/>
      <c r="AB172" s="7"/>
      <c r="AC172" s="7"/>
      <c r="AD172" s="7">
        <v>0</v>
      </c>
      <c r="AE172" s="7">
        <v>0</v>
      </c>
      <c r="AF172" s="7"/>
      <c r="AG172" s="7"/>
      <c r="AH172" s="7">
        <v>0</v>
      </c>
      <c r="AI172" s="7">
        <v>0</v>
      </c>
      <c r="AJ172" s="7">
        <v>610789268.92</v>
      </c>
      <c r="AK172" s="7">
        <v>278292673.48</v>
      </c>
      <c r="AL172" s="16">
        <f t="shared" si="11"/>
        <v>3268661741.06</v>
      </c>
      <c r="AM172" s="16">
        <f t="shared" si="12"/>
        <v>3390071877.75</v>
      </c>
      <c r="AN172" s="16">
        <f t="shared" si="13"/>
        <v>-121410136.69</v>
      </c>
      <c r="AO172" s="19">
        <f>C172/(1+0.13)/VLOOKUP(A172,[1]选股结果!$A$2:$AX$3002,3,FALSE)</f>
        <v>0.840906620642273</v>
      </c>
      <c r="AP172" s="19">
        <f>(V172/(1+0.1)+AJ172)/(VLOOKUP(A172,[1]选股结果!$A$2:$AY$3002,51,FALSE))</f>
        <v>0.889740162761598</v>
      </c>
      <c r="AQ172" s="20"/>
      <c r="AR172" s="19">
        <f>AN172/VLOOKUP(A172,[1]选股结果!$A$2:$AX$3002,35,FALSE)</f>
        <v>-0.638805486276241</v>
      </c>
      <c r="AS172" s="16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V172/(1+0.13)+AJ172)</f>
        <v>397033891.905752</v>
      </c>
      <c r="AT172" s="16">
        <f t="shared" si="14"/>
        <v>-518444028.595752</v>
      </c>
      <c r="AU172" s="24">
        <f>AN172-VLOOKUP(A172,[2]选股结果!$A$2:$G$4900,7,FALSE)</f>
        <v>-85405943.6300001</v>
      </c>
    </row>
    <row r="173" spans="1:47">
      <c r="A173" s="6" t="s">
        <v>389</v>
      </c>
      <c r="B173" s="6" t="s">
        <v>390</v>
      </c>
      <c r="C173" s="7">
        <v>18090436223.09</v>
      </c>
      <c r="D173" s="7">
        <v>0</v>
      </c>
      <c r="E173" s="7">
        <v>0</v>
      </c>
      <c r="F173" s="7"/>
      <c r="G173" s="7"/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/>
      <c r="N173" s="7">
        <v>0</v>
      </c>
      <c r="O173" s="7">
        <v>0</v>
      </c>
      <c r="P173" s="7"/>
      <c r="Q173" s="7"/>
      <c r="R173" s="7">
        <v>0</v>
      </c>
      <c r="S173" s="7">
        <v>534505733.72</v>
      </c>
      <c r="T173" s="7">
        <v>219893714.71</v>
      </c>
      <c r="U173" s="7"/>
      <c r="V173" s="7">
        <v>15788216686.87</v>
      </c>
      <c r="W173" s="7">
        <v>0</v>
      </c>
      <c r="X173" s="7"/>
      <c r="Y173" s="7"/>
      <c r="Z173" s="7"/>
      <c r="AA173" s="7"/>
      <c r="AB173" s="7"/>
      <c r="AC173" s="7"/>
      <c r="AD173" s="7">
        <v>0</v>
      </c>
      <c r="AE173" s="7">
        <v>0</v>
      </c>
      <c r="AF173" s="7"/>
      <c r="AG173" s="7"/>
      <c r="AH173" s="7">
        <v>0</v>
      </c>
      <c r="AI173" s="7">
        <v>0</v>
      </c>
      <c r="AJ173" s="7">
        <v>578730385.93</v>
      </c>
      <c r="AK173" s="7">
        <v>292645832.79</v>
      </c>
      <c r="AL173" s="16">
        <f t="shared" si="11"/>
        <v>18310329937.8</v>
      </c>
      <c r="AM173" s="16">
        <f t="shared" si="12"/>
        <v>17194098639.31</v>
      </c>
      <c r="AN173" s="16">
        <f t="shared" si="13"/>
        <v>1116231298.49</v>
      </c>
      <c r="AO173" s="19">
        <f>C173/(1+0.13)/VLOOKUP(A173,[1]选股结果!$A$2:$AX$3002,3,FALSE)</f>
        <v>1.07599743265908</v>
      </c>
      <c r="AP173" s="19">
        <f>(V173/(1+0.1)+AJ173)/(VLOOKUP(A173,[1]选股结果!$A$2:$AY$3002,51,FALSE))</f>
        <v>0.967813676011012</v>
      </c>
      <c r="AQ173" s="20"/>
      <c r="AR173" s="19">
        <f>AN173/VLOOKUP(A173,[1]选股结果!$A$2:$AX$3002,35,FALSE)</f>
        <v>-1.21270548608732</v>
      </c>
      <c r="AS173" s="16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V173/(1+0.13)+AJ173)</f>
        <v>877629184.258759</v>
      </c>
      <c r="AT173" s="16">
        <f t="shared" si="14"/>
        <v>238602114.231239</v>
      </c>
      <c r="AU173" s="24">
        <f>AN173-VLOOKUP(A173,[2]选股结果!$A$2:$G$4900,7,FALSE)</f>
        <v>1120546859.28</v>
      </c>
    </row>
    <row r="174" spans="1:47">
      <c r="A174" s="6" t="s">
        <v>391</v>
      </c>
      <c r="B174" s="6" t="s">
        <v>392</v>
      </c>
      <c r="C174" s="7">
        <v>1134682688.09</v>
      </c>
      <c r="D174" s="7">
        <v>0</v>
      </c>
      <c r="E174" s="7">
        <v>0</v>
      </c>
      <c r="F174" s="7"/>
      <c r="G174" s="7"/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/>
      <c r="N174" s="7">
        <v>0</v>
      </c>
      <c r="O174" s="7">
        <v>0</v>
      </c>
      <c r="P174" s="7"/>
      <c r="Q174" s="7"/>
      <c r="R174" s="7">
        <v>0</v>
      </c>
      <c r="S174" s="7">
        <v>160471602.82</v>
      </c>
      <c r="T174" s="7">
        <v>119984730.43</v>
      </c>
      <c r="U174" s="7"/>
      <c r="V174" s="7">
        <v>2248137747.11</v>
      </c>
      <c r="W174" s="7">
        <v>0</v>
      </c>
      <c r="X174" s="7"/>
      <c r="Y174" s="7"/>
      <c r="Z174" s="7"/>
      <c r="AA174" s="7"/>
      <c r="AB174" s="7"/>
      <c r="AC174" s="7"/>
      <c r="AD174" s="7">
        <v>0</v>
      </c>
      <c r="AE174" s="7">
        <v>0</v>
      </c>
      <c r="AF174" s="7"/>
      <c r="AG174" s="7"/>
      <c r="AH174" s="7">
        <v>0</v>
      </c>
      <c r="AI174" s="7">
        <v>0</v>
      </c>
      <c r="AJ174" s="7">
        <v>301230601.28</v>
      </c>
      <c r="AK174" s="7">
        <v>114214388.63</v>
      </c>
      <c r="AL174" s="16">
        <f t="shared" si="11"/>
        <v>1254667418.52</v>
      </c>
      <c r="AM174" s="16">
        <f t="shared" si="12"/>
        <v>2824054339.84</v>
      </c>
      <c r="AN174" s="16">
        <f t="shared" si="13"/>
        <v>-1569386921.32</v>
      </c>
      <c r="AO174" s="19">
        <f>C174/(1+0.13)/VLOOKUP(A174,[1]选股结果!$A$2:$AX$3002,3,FALSE)</f>
        <v>0.270906285652056</v>
      </c>
      <c r="AP174" s="19">
        <f>(V174/(1+0.1)+AJ174)/(VLOOKUP(A174,[1]选股结果!$A$2:$AY$3002,51,FALSE))</f>
        <v>0.81258587346817</v>
      </c>
      <c r="AQ174" s="20"/>
      <c r="AR174" s="19">
        <f>AN174/VLOOKUP(A174,[1]选股结果!$A$2:$AX$3002,35,FALSE)</f>
        <v>-3.42670362012724</v>
      </c>
      <c r="AS174" s="16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V174/(1+0.13)+AJ174)</f>
        <v>595106195.389203</v>
      </c>
      <c r="AT174" s="16">
        <f t="shared" si="14"/>
        <v>-2164493116.7092</v>
      </c>
      <c r="AU174" s="24">
        <f>AN174-VLOOKUP(A174,[2]选股结果!$A$2:$G$4900,7,FALSE)</f>
        <v>-1569403220.84</v>
      </c>
    </row>
    <row r="175" spans="1:47">
      <c r="A175" s="6" t="s">
        <v>393</v>
      </c>
      <c r="B175" s="6" t="s">
        <v>394</v>
      </c>
      <c r="C175" s="7">
        <v>1515761310.6</v>
      </c>
      <c r="D175" s="7">
        <v>0</v>
      </c>
      <c r="E175" s="7">
        <v>0</v>
      </c>
      <c r="F175" s="7"/>
      <c r="G175" s="7"/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/>
      <c r="N175" s="7">
        <v>0</v>
      </c>
      <c r="O175" s="7">
        <v>0</v>
      </c>
      <c r="P175" s="7"/>
      <c r="Q175" s="7"/>
      <c r="R175" s="7">
        <v>0</v>
      </c>
      <c r="S175" s="7">
        <v>68700574.72</v>
      </c>
      <c r="T175" s="7">
        <v>6407502.2</v>
      </c>
      <c r="U175" s="7"/>
      <c r="V175" s="7">
        <v>1283294762.62</v>
      </c>
      <c r="W175" s="7">
        <v>0</v>
      </c>
      <c r="X175" s="7"/>
      <c r="Y175" s="7"/>
      <c r="Z175" s="7"/>
      <c r="AA175" s="7"/>
      <c r="AB175" s="7"/>
      <c r="AC175" s="7"/>
      <c r="AD175" s="7">
        <v>0</v>
      </c>
      <c r="AE175" s="7">
        <v>0</v>
      </c>
      <c r="AF175" s="7"/>
      <c r="AG175" s="7"/>
      <c r="AH175" s="7">
        <v>0</v>
      </c>
      <c r="AI175" s="7">
        <v>0</v>
      </c>
      <c r="AJ175" s="7">
        <v>124757461.56</v>
      </c>
      <c r="AK175" s="7">
        <v>132815311.91</v>
      </c>
      <c r="AL175" s="16">
        <f t="shared" si="11"/>
        <v>1522168812.8</v>
      </c>
      <c r="AM175" s="16">
        <f t="shared" si="12"/>
        <v>1609568110.81</v>
      </c>
      <c r="AN175" s="16">
        <f t="shared" si="13"/>
        <v>-87399298.01</v>
      </c>
      <c r="AO175" s="19">
        <f>C175/(1+0.13)/VLOOKUP(A175,[1]选股结果!$A$2:$AX$3002,3,FALSE)</f>
        <v>0.71344721199034</v>
      </c>
      <c r="AP175" s="19">
        <f>(V175/(1+0.1)+AJ175)/(VLOOKUP(A175,[1]选股结果!$A$2:$AY$3002,51,FALSE))</f>
        <v>0.771113471633237</v>
      </c>
      <c r="AQ175" s="20"/>
      <c r="AR175" s="19">
        <f>AN175/VLOOKUP(A175,[1]选股结果!$A$2:$AX$3002,35,FALSE)</f>
        <v>-0.60761723417088</v>
      </c>
      <c r="AS175" s="16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V175/(1+0.13)+AJ175)</f>
        <v>414290372.445398</v>
      </c>
      <c r="AT175" s="16">
        <f t="shared" si="14"/>
        <v>-501689670.455398</v>
      </c>
      <c r="AU175" s="24">
        <f>AN175-VLOOKUP(A175,[2]选股结果!$A$2:$G$4900,7,FALSE)</f>
        <v>-87399298.01</v>
      </c>
    </row>
    <row r="176" spans="1:47">
      <c r="A176" s="6" t="s">
        <v>395</v>
      </c>
      <c r="B176" s="6" t="s">
        <v>396</v>
      </c>
      <c r="C176" s="7">
        <v>7371164855.53</v>
      </c>
      <c r="D176" s="7">
        <v>0</v>
      </c>
      <c r="E176" s="7">
        <v>0</v>
      </c>
      <c r="F176" s="7"/>
      <c r="G176" s="7"/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/>
      <c r="N176" s="7">
        <v>0</v>
      </c>
      <c r="O176" s="7">
        <v>0</v>
      </c>
      <c r="P176" s="7"/>
      <c r="Q176" s="7"/>
      <c r="R176" s="7">
        <v>0</v>
      </c>
      <c r="S176" s="7">
        <v>709536607.03</v>
      </c>
      <c r="T176" s="7">
        <v>203259049.52</v>
      </c>
      <c r="U176" s="7"/>
      <c r="V176" s="7">
        <v>6399944919.97</v>
      </c>
      <c r="W176" s="7">
        <v>0</v>
      </c>
      <c r="X176" s="7"/>
      <c r="Y176" s="7"/>
      <c r="Z176" s="7"/>
      <c r="AA176" s="7"/>
      <c r="AB176" s="7"/>
      <c r="AC176" s="7"/>
      <c r="AD176" s="7">
        <v>0</v>
      </c>
      <c r="AE176" s="7">
        <v>0</v>
      </c>
      <c r="AF176" s="7"/>
      <c r="AG176" s="7"/>
      <c r="AH176" s="7">
        <v>0</v>
      </c>
      <c r="AI176" s="7">
        <v>0</v>
      </c>
      <c r="AJ176" s="7">
        <v>225482288.1</v>
      </c>
      <c r="AK176" s="7">
        <v>113196106.09</v>
      </c>
      <c r="AL176" s="16">
        <f t="shared" si="11"/>
        <v>7574423905.05</v>
      </c>
      <c r="AM176" s="16">
        <f t="shared" si="12"/>
        <v>7448159921.19</v>
      </c>
      <c r="AN176" s="16">
        <f t="shared" si="13"/>
        <v>126263983.86</v>
      </c>
      <c r="AO176" s="19">
        <f>C176/(1+0.13)/VLOOKUP(A176,[1]选股结果!$A$2:$AX$3002,3,FALSE)</f>
        <v>0.906918117571194</v>
      </c>
      <c r="AP176" s="19">
        <f>(V176/(1+0.1)+AJ176)/(VLOOKUP(A176,[1]选股结果!$A$2:$AY$3002,51,FALSE))</f>
        <v>0.86442961084201</v>
      </c>
      <c r="AQ176" s="20"/>
      <c r="AR176" s="19">
        <f>AN176/VLOOKUP(A176,[1]选股结果!$A$2:$AX$3002,35,FALSE)</f>
        <v>0.558874622819968</v>
      </c>
      <c r="AS176" s="16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V176/(1+0.13)+AJ176)</f>
        <v>1102296900.37009</v>
      </c>
      <c r="AT176" s="16">
        <f t="shared" si="14"/>
        <v>-976032916.510087</v>
      </c>
      <c r="AU176" s="24">
        <f>AN176-VLOOKUP(A176,[2]选股结果!$A$2:$G$4900,7,FALSE)</f>
        <v>126904002.5</v>
      </c>
    </row>
    <row r="177" spans="1:47">
      <c r="A177" s="6" t="s">
        <v>397</v>
      </c>
      <c r="B177" s="6" t="s">
        <v>398</v>
      </c>
      <c r="C177" s="7">
        <v>2154076858.07</v>
      </c>
      <c r="D177" s="7">
        <v>0</v>
      </c>
      <c r="E177" s="7">
        <v>0</v>
      </c>
      <c r="F177" s="7"/>
      <c r="G177" s="7"/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/>
      <c r="N177" s="7">
        <v>0</v>
      </c>
      <c r="O177" s="7">
        <v>0</v>
      </c>
      <c r="P177" s="7"/>
      <c r="Q177" s="7"/>
      <c r="R177" s="7">
        <v>0</v>
      </c>
      <c r="S177" s="7">
        <v>149000649.49</v>
      </c>
      <c r="T177" s="7">
        <v>186839454.14</v>
      </c>
      <c r="U177" s="7"/>
      <c r="V177" s="7">
        <v>2036301471.36</v>
      </c>
      <c r="W177" s="7">
        <v>0</v>
      </c>
      <c r="X177" s="7"/>
      <c r="Y177" s="7"/>
      <c r="Z177" s="7"/>
      <c r="AA177" s="7"/>
      <c r="AB177" s="7"/>
      <c r="AC177" s="7"/>
      <c r="AD177" s="7">
        <v>0</v>
      </c>
      <c r="AE177" s="7">
        <v>0</v>
      </c>
      <c r="AF177" s="7"/>
      <c r="AG177" s="7"/>
      <c r="AH177" s="7">
        <v>0</v>
      </c>
      <c r="AI177" s="7">
        <v>0</v>
      </c>
      <c r="AJ177" s="7">
        <v>469932962.8</v>
      </c>
      <c r="AK177" s="7">
        <v>393952036.35</v>
      </c>
      <c r="AL177" s="16">
        <f t="shared" si="11"/>
        <v>2340916312.21</v>
      </c>
      <c r="AM177" s="16">
        <f t="shared" si="12"/>
        <v>3049187120</v>
      </c>
      <c r="AN177" s="16">
        <f t="shared" si="13"/>
        <v>-708270807.79</v>
      </c>
      <c r="AO177" s="19">
        <f>C177/(1+0.13)/VLOOKUP(A177,[1]选股结果!$A$2:$AX$3002,3,FALSE)</f>
        <v>0.594433871635722</v>
      </c>
      <c r="AP177" s="19">
        <f>(V177/(1+0.1)+AJ177)/(VLOOKUP(A177,[1]选股结果!$A$2:$AY$3002,51,FALSE))</f>
        <v>0.85502764723783</v>
      </c>
      <c r="AQ177" s="20"/>
      <c r="AR177" s="19">
        <f>AN177/VLOOKUP(A177,[1]选股结果!$A$2:$AX$3002,35,FALSE)</f>
        <v>-1.63087114994269</v>
      </c>
      <c r="AS177" s="16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V177/(1+0.13)+AJ177)</f>
        <v>442698249.761416</v>
      </c>
      <c r="AT177" s="16">
        <f t="shared" si="14"/>
        <v>-1150969057.55142</v>
      </c>
      <c r="AU177" s="24">
        <f>AN177-VLOOKUP(A177,[2]选股结果!$A$2:$G$4900,7,FALSE)</f>
        <v>-708260720.41</v>
      </c>
    </row>
    <row r="178" spans="1:47">
      <c r="A178" s="6" t="s">
        <v>399</v>
      </c>
      <c r="B178" s="6" t="s">
        <v>400</v>
      </c>
      <c r="C178" s="7">
        <v>302327237.77</v>
      </c>
      <c r="D178" s="7">
        <v>0</v>
      </c>
      <c r="E178" s="7">
        <v>0</v>
      </c>
      <c r="F178" s="7"/>
      <c r="G178" s="7"/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/>
      <c r="N178" s="7">
        <v>0</v>
      </c>
      <c r="O178" s="7">
        <v>0</v>
      </c>
      <c r="P178" s="7"/>
      <c r="Q178" s="7"/>
      <c r="R178" s="7">
        <v>0</v>
      </c>
      <c r="S178" s="7">
        <v>44066882.53</v>
      </c>
      <c r="T178" s="7">
        <v>19409690.5</v>
      </c>
      <c r="U178" s="7"/>
      <c r="V178" s="7">
        <v>589154734.09</v>
      </c>
      <c r="W178" s="7">
        <v>0</v>
      </c>
      <c r="X178" s="7"/>
      <c r="Y178" s="7"/>
      <c r="Z178" s="7"/>
      <c r="AA178" s="7"/>
      <c r="AB178" s="7"/>
      <c r="AC178" s="7"/>
      <c r="AD178" s="7">
        <v>0</v>
      </c>
      <c r="AE178" s="7">
        <v>0</v>
      </c>
      <c r="AF178" s="7"/>
      <c r="AG178" s="7"/>
      <c r="AH178" s="7">
        <v>0</v>
      </c>
      <c r="AI178" s="7">
        <v>0</v>
      </c>
      <c r="AJ178" s="7">
        <v>57314385.18</v>
      </c>
      <c r="AK178" s="7">
        <v>23689344.28</v>
      </c>
      <c r="AL178" s="16">
        <f t="shared" si="11"/>
        <v>321736928.27</v>
      </c>
      <c r="AM178" s="16">
        <f t="shared" si="12"/>
        <v>714225346.08</v>
      </c>
      <c r="AN178" s="16">
        <f t="shared" si="13"/>
        <v>-392488417.81</v>
      </c>
      <c r="AO178" s="19">
        <f>C178/(1+0.13)/VLOOKUP(A178,[1]选股结果!$A$2:$AX$3002,3,FALSE)</f>
        <v>0.983967204989843</v>
      </c>
      <c r="AP178" s="19">
        <f>(V178/(1+0.1)+AJ178)/(VLOOKUP(A178,[1]选股结果!$A$2:$AY$3002,51,FALSE))</f>
        <v>2.81887547653797</v>
      </c>
      <c r="AQ178" s="20"/>
      <c r="AR178" s="19">
        <f>AN178/VLOOKUP(A178,[1]选股结果!$A$2:$AX$3002,35,FALSE)</f>
        <v>-10.5964660904742</v>
      </c>
      <c r="AS178" s="16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V178/(1+0.13)+AJ178)</f>
        <v>-368354750.666106</v>
      </c>
      <c r="AT178" s="16">
        <f t="shared" si="14"/>
        <v>-24133667.1438937</v>
      </c>
      <c r="AU178" s="24">
        <f>AN178-VLOOKUP(A178,[2]选股结果!$A$2:$G$4900,7,FALSE)</f>
        <v>-391685651.84</v>
      </c>
    </row>
    <row r="179" spans="1:47">
      <c r="A179" s="6" t="s">
        <v>401</v>
      </c>
      <c r="B179" s="6" t="s">
        <v>402</v>
      </c>
      <c r="C179" s="7">
        <v>28328168356</v>
      </c>
      <c r="D179" s="7">
        <v>0</v>
      </c>
      <c r="E179" s="7">
        <v>0</v>
      </c>
      <c r="F179" s="7"/>
      <c r="G179" s="7"/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/>
      <c r="N179" s="7">
        <v>0</v>
      </c>
      <c r="O179" s="7">
        <v>0</v>
      </c>
      <c r="P179" s="7"/>
      <c r="Q179" s="7"/>
      <c r="R179" s="7">
        <v>0</v>
      </c>
      <c r="S179" s="7">
        <v>1794875837</v>
      </c>
      <c r="T179" s="7">
        <v>489683564</v>
      </c>
      <c r="U179" s="7"/>
      <c r="V179" s="7">
        <v>23278603650</v>
      </c>
      <c r="W179" s="7">
        <v>0</v>
      </c>
      <c r="X179" s="7"/>
      <c r="Y179" s="7"/>
      <c r="Z179" s="7"/>
      <c r="AA179" s="7"/>
      <c r="AB179" s="7"/>
      <c r="AC179" s="7"/>
      <c r="AD179" s="7">
        <v>0</v>
      </c>
      <c r="AE179" s="7">
        <v>0</v>
      </c>
      <c r="AF179" s="7"/>
      <c r="AG179" s="7"/>
      <c r="AH179" s="7">
        <v>0</v>
      </c>
      <c r="AI179" s="7">
        <v>0</v>
      </c>
      <c r="AJ179" s="7">
        <v>2110011010</v>
      </c>
      <c r="AK179" s="7">
        <v>2088182545</v>
      </c>
      <c r="AL179" s="16">
        <f t="shared" si="11"/>
        <v>28817851920</v>
      </c>
      <c r="AM179" s="16">
        <f t="shared" si="12"/>
        <v>29271673042</v>
      </c>
      <c r="AN179" s="16">
        <f t="shared" si="13"/>
        <v>-453821122</v>
      </c>
      <c r="AO179" s="19">
        <f>C179/(1+0.13)/VLOOKUP(A179,[1]选股结果!$A$2:$AX$3002,3,FALSE)</f>
        <v>0.983449930609788</v>
      </c>
      <c r="AP179" s="19">
        <f>(V179/(1+0.1)+AJ179)/(VLOOKUP(A179,[1]选股结果!$A$2:$AY$3002,51,FALSE))</f>
        <v>0.911153211621684</v>
      </c>
      <c r="AQ179" s="20"/>
      <c r="AR179" s="19">
        <f>AN179/VLOOKUP(A179,[1]选股结果!$A$2:$AX$3002,35,FALSE)</f>
        <v>-3.392557787809</v>
      </c>
      <c r="AS179" s="16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V179/(1+0.13)+AJ179)</f>
        <v>2831128423.46017</v>
      </c>
      <c r="AT179" s="16">
        <f t="shared" si="14"/>
        <v>-3284949545.46017</v>
      </c>
      <c r="AU179" s="24">
        <f>AN179-VLOOKUP(A179,[2]选股结果!$A$2:$G$4900,7,FALSE)</f>
        <v>-428518516</v>
      </c>
    </row>
    <row r="180" spans="1:47">
      <c r="A180" s="6" t="s">
        <v>403</v>
      </c>
      <c r="B180" s="6" t="s">
        <v>404</v>
      </c>
      <c r="C180" s="7">
        <v>2782740975.57</v>
      </c>
      <c r="D180" s="7">
        <v>0</v>
      </c>
      <c r="E180" s="7">
        <v>0</v>
      </c>
      <c r="F180" s="7"/>
      <c r="G180" s="7"/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/>
      <c r="N180" s="7">
        <v>0</v>
      </c>
      <c r="O180" s="7">
        <v>0</v>
      </c>
      <c r="P180" s="7"/>
      <c r="Q180" s="7"/>
      <c r="R180" s="7">
        <v>0</v>
      </c>
      <c r="S180" s="7">
        <v>126665468.8</v>
      </c>
      <c r="T180" s="7">
        <v>39229472.95</v>
      </c>
      <c r="U180" s="7"/>
      <c r="V180" s="7">
        <v>2263397829.29</v>
      </c>
      <c r="W180" s="7">
        <v>0</v>
      </c>
      <c r="X180" s="7"/>
      <c r="Y180" s="7"/>
      <c r="Z180" s="7"/>
      <c r="AA180" s="7"/>
      <c r="AB180" s="7"/>
      <c r="AC180" s="7"/>
      <c r="AD180" s="7">
        <v>0</v>
      </c>
      <c r="AE180" s="7">
        <v>0</v>
      </c>
      <c r="AF180" s="7"/>
      <c r="AG180" s="7"/>
      <c r="AH180" s="7">
        <v>0</v>
      </c>
      <c r="AI180" s="7">
        <v>0</v>
      </c>
      <c r="AJ180" s="7">
        <v>317135436.7</v>
      </c>
      <c r="AK180" s="7">
        <v>139392988.59</v>
      </c>
      <c r="AL180" s="16">
        <f t="shared" si="11"/>
        <v>2821970448.52</v>
      </c>
      <c r="AM180" s="16">
        <f t="shared" si="12"/>
        <v>2846591723.38</v>
      </c>
      <c r="AN180" s="16">
        <f t="shared" si="13"/>
        <v>-24621274.8600001</v>
      </c>
      <c r="AO180" s="19">
        <f>C180/(1+0.13)/VLOOKUP(A180,[1]选股结果!$A$2:$AX$3002,3,FALSE)</f>
        <v>0.916326315357809</v>
      </c>
      <c r="AP180" s="19">
        <f>(V180/(1+0.1)+AJ180)/(VLOOKUP(A180,[1]选股结果!$A$2:$AY$3002,51,FALSE))</f>
        <v>0.943230954716499</v>
      </c>
      <c r="AQ180" s="20"/>
      <c r="AR180" s="19">
        <f>AN180/VLOOKUP(A180,[1]选股结果!$A$2:$AX$3002,35,FALSE)</f>
        <v>-0.187429419891564</v>
      </c>
      <c r="AS180" s="16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V180/(1+0.13)+AJ180)</f>
        <v>197554721.624779</v>
      </c>
      <c r="AT180" s="16">
        <f t="shared" si="14"/>
        <v>-222175996.484779</v>
      </c>
      <c r="AU180" s="24">
        <f>AN180-VLOOKUP(A180,[2]选股结果!$A$2:$G$4900,7,FALSE)</f>
        <v>-24532242.4400001</v>
      </c>
    </row>
    <row r="181" spans="1:47">
      <c r="A181" s="6" t="s">
        <v>405</v>
      </c>
      <c r="B181" s="6" t="s">
        <v>406</v>
      </c>
      <c r="C181" s="7">
        <v>3817887697.41</v>
      </c>
      <c r="D181" s="7">
        <v>0</v>
      </c>
      <c r="E181" s="7">
        <v>0</v>
      </c>
      <c r="F181" s="7"/>
      <c r="G181" s="7"/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/>
      <c r="N181" s="7">
        <v>0</v>
      </c>
      <c r="O181" s="7">
        <v>0</v>
      </c>
      <c r="P181" s="7"/>
      <c r="Q181" s="7"/>
      <c r="R181" s="7">
        <v>0</v>
      </c>
      <c r="S181" s="7">
        <v>526438279.3</v>
      </c>
      <c r="T181" s="7">
        <v>55310430.64</v>
      </c>
      <c r="U181" s="7"/>
      <c r="V181" s="7">
        <v>391790113.94</v>
      </c>
      <c r="W181" s="7">
        <v>0</v>
      </c>
      <c r="X181" s="7"/>
      <c r="Y181" s="7"/>
      <c r="Z181" s="7"/>
      <c r="AA181" s="7"/>
      <c r="AB181" s="7"/>
      <c r="AC181" s="7"/>
      <c r="AD181" s="7">
        <v>0</v>
      </c>
      <c r="AE181" s="7">
        <v>0</v>
      </c>
      <c r="AF181" s="7"/>
      <c r="AG181" s="7"/>
      <c r="AH181" s="7">
        <v>0</v>
      </c>
      <c r="AI181" s="7">
        <v>0</v>
      </c>
      <c r="AJ181" s="7">
        <v>1341500156.08</v>
      </c>
      <c r="AK181" s="7">
        <v>58657095</v>
      </c>
      <c r="AL181" s="16">
        <f t="shared" si="11"/>
        <v>3873198128.05</v>
      </c>
      <c r="AM181" s="16">
        <f t="shared" si="12"/>
        <v>2318385644.32</v>
      </c>
      <c r="AN181" s="16">
        <f t="shared" si="13"/>
        <v>1554812483.73</v>
      </c>
      <c r="AO181" s="19">
        <f>C181/(1+0.13)/VLOOKUP(A181,[1]选股结果!$A$2:$AX$3002,3,FALSE)</f>
        <v>0.960548016826461</v>
      </c>
      <c r="AP181" s="19">
        <f>(V181/(1+0.1)+AJ181)/(VLOOKUP(A181,[1]选股结果!$A$2:$AY$3002,51,FALSE))</f>
        <v>0.585790311071745</v>
      </c>
      <c r="AQ181" s="20"/>
      <c r="AR181" s="19">
        <f>AN181/VLOOKUP(A181,[1]选股结果!$A$2:$AX$3002,35,FALSE)</f>
        <v>3.42244308446065</v>
      </c>
      <c r="AS181" s="16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V181/(1+0.13)+AJ181)</f>
        <v>1209872833.87885</v>
      </c>
      <c r="AT181" s="16">
        <f t="shared" si="14"/>
        <v>344939649.851151</v>
      </c>
      <c r="AU181" s="24">
        <f>AN181-VLOOKUP(A181,[2]选股结果!$A$2:$G$4900,7,FALSE)</f>
        <v>1554812483.73</v>
      </c>
    </row>
    <row r="182" spans="1:47">
      <c r="A182" s="6" t="s">
        <v>407</v>
      </c>
      <c r="B182" s="6" t="s">
        <v>408</v>
      </c>
      <c r="C182" s="7">
        <v>21454588000</v>
      </c>
      <c r="D182" s="7">
        <v>0</v>
      </c>
      <c r="E182" s="7">
        <v>0</v>
      </c>
      <c r="F182" s="7"/>
      <c r="G182" s="7"/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/>
      <c r="N182" s="7">
        <v>0</v>
      </c>
      <c r="O182" s="7">
        <v>0</v>
      </c>
      <c r="P182" s="7"/>
      <c r="Q182" s="7"/>
      <c r="R182" s="7">
        <v>0</v>
      </c>
      <c r="S182" s="7">
        <v>344129000</v>
      </c>
      <c r="T182" s="7">
        <v>563811000</v>
      </c>
      <c r="U182" s="7"/>
      <c r="V182" s="7">
        <v>14368965000</v>
      </c>
      <c r="W182" s="7">
        <v>0</v>
      </c>
      <c r="X182" s="7"/>
      <c r="Y182" s="7"/>
      <c r="Z182" s="7"/>
      <c r="AA182" s="7"/>
      <c r="AB182" s="7"/>
      <c r="AC182" s="7"/>
      <c r="AD182" s="7">
        <v>0</v>
      </c>
      <c r="AE182" s="7">
        <v>0</v>
      </c>
      <c r="AF182" s="7"/>
      <c r="AG182" s="7"/>
      <c r="AH182" s="7">
        <v>0</v>
      </c>
      <c r="AI182" s="7">
        <v>0</v>
      </c>
      <c r="AJ182" s="7">
        <v>2789320000</v>
      </c>
      <c r="AK182" s="7">
        <v>2467812000</v>
      </c>
      <c r="AL182" s="16">
        <f t="shared" si="11"/>
        <v>22018399000</v>
      </c>
      <c r="AM182" s="16">
        <f t="shared" si="12"/>
        <v>19970226000</v>
      </c>
      <c r="AN182" s="16">
        <f t="shared" si="13"/>
        <v>2048173000</v>
      </c>
      <c r="AO182" s="19">
        <f>C182/(1+0.13)/VLOOKUP(A182,[1]选股结果!$A$2:$AX$3002,3,FALSE)</f>
        <v>0.844274890870092</v>
      </c>
      <c r="AP182" s="19">
        <f>(V182/(1+0.1)+AJ182)/(VLOOKUP(A182,[1]选股结果!$A$2:$AY$3002,51,FALSE))</f>
        <v>0.743754788552318</v>
      </c>
      <c r="AQ182" s="20"/>
      <c r="AR182" s="19">
        <f>AN182/VLOOKUP(A182,[1]选股结果!$A$2:$AX$3002,35,FALSE)</f>
        <v>-1191.49098312973</v>
      </c>
      <c r="AS182" s="16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V182/(1+0.13)+AJ182)</f>
        <v>5808278769.9115</v>
      </c>
      <c r="AT182" s="16">
        <f t="shared" si="14"/>
        <v>-3760105769.9115</v>
      </c>
      <c r="AU182" s="24">
        <f>AN182-VLOOKUP(A182,[2]选股结果!$A$2:$G$4900,7,FALSE)</f>
        <v>2057419000</v>
      </c>
    </row>
    <row r="183" spans="1:47">
      <c r="A183" s="6" t="s">
        <v>409</v>
      </c>
      <c r="B183" s="6" t="s">
        <v>410</v>
      </c>
      <c r="C183" s="7">
        <v>2296425928.96</v>
      </c>
      <c r="D183" s="7">
        <v>0</v>
      </c>
      <c r="E183" s="7">
        <v>0</v>
      </c>
      <c r="F183" s="7"/>
      <c r="G183" s="7"/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/>
      <c r="N183" s="7">
        <v>0</v>
      </c>
      <c r="O183" s="7">
        <v>0</v>
      </c>
      <c r="P183" s="7"/>
      <c r="Q183" s="7"/>
      <c r="R183" s="7">
        <v>0</v>
      </c>
      <c r="S183" s="7">
        <v>43957607.78</v>
      </c>
      <c r="T183" s="7">
        <v>3251444.57</v>
      </c>
      <c r="U183" s="7"/>
      <c r="V183" s="7">
        <v>2258604490.14</v>
      </c>
      <c r="W183" s="7">
        <v>0</v>
      </c>
      <c r="X183" s="7"/>
      <c r="Y183" s="7"/>
      <c r="Z183" s="7"/>
      <c r="AA183" s="7"/>
      <c r="AB183" s="7"/>
      <c r="AC183" s="7"/>
      <c r="AD183" s="7">
        <v>0</v>
      </c>
      <c r="AE183" s="7">
        <v>0</v>
      </c>
      <c r="AF183" s="7"/>
      <c r="AG183" s="7"/>
      <c r="AH183" s="7">
        <v>0</v>
      </c>
      <c r="AI183" s="7">
        <v>0</v>
      </c>
      <c r="AJ183" s="7">
        <v>42338878.2</v>
      </c>
      <c r="AK183" s="7">
        <v>94045910.62</v>
      </c>
      <c r="AL183" s="16">
        <f t="shared" si="11"/>
        <v>2299677373.53</v>
      </c>
      <c r="AM183" s="16">
        <f t="shared" si="12"/>
        <v>2438946886.74</v>
      </c>
      <c r="AN183" s="16">
        <f t="shared" si="13"/>
        <v>-139269513.21</v>
      </c>
      <c r="AO183" s="19">
        <f>C183/(1+0.13)/VLOOKUP(A183,[1]选股结果!$A$2:$AX$3002,3,FALSE)</f>
        <v>1.01343511330241</v>
      </c>
      <c r="AP183" s="19">
        <f>(V183/(1+0.1)+AJ183)/(VLOOKUP(A183,[1]选股结果!$A$2:$AY$3002,51,FALSE))</f>
        <v>1.05797034512429</v>
      </c>
      <c r="AQ183" s="20"/>
      <c r="AR183" s="19">
        <f>AN183/VLOOKUP(A183,[1]选股结果!$A$2:$AX$3002,35,FALSE)</f>
        <v>-34.7867020841025</v>
      </c>
      <c r="AS183" s="16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V183/(1+0.13)+AJ183)</f>
        <v>-60315229.9221239</v>
      </c>
      <c r="AT183" s="16">
        <f t="shared" si="14"/>
        <v>-78954283.2878757</v>
      </c>
      <c r="AU183" s="24">
        <f>AN183-VLOOKUP(A183,[2]选股结果!$A$2:$G$4900,7,FALSE)</f>
        <v>-139304124.28</v>
      </c>
    </row>
    <row r="184" spans="1:47">
      <c r="A184" s="6" t="s">
        <v>411</v>
      </c>
      <c r="B184" s="6" t="s">
        <v>412</v>
      </c>
      <c r="C184" s="7">
        <v>6756324004.41</v>
      </c>
      <c r="D184" s="7">
        <v>0</v>
      </c>
      <c r="E184" s="7">
        <v>0</v>
      </c>
      <c r="F184" s="7"/>
      <c r="G184" s="7"/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/>
      <c r="N184" s="7">
        <v>0</v>
      </c>
      <c r="O184" s="7">
        <v>0</v>
      </c>
      <c r="P184" s="7"/>
      <c r="Q184" s="7"/>
      <c r="R184" s="7">
        <v>0</v>
      </c>
      <c r="S184" s="7">
        <v>270678963.52</v>
      </c>
      <c r="T184" s="7">
        <v>259531365.26</v>
      </c>
      <c r="U184" s="7"/>
      <c r="V184" s="7">
        <v>5104623470.09</v>
      </c>
      <c r="W184" s="7">
        <v>0</v>
      </c>
      <c r="X184" s="7"/>
      <c r="Y184" s="7"/>
      <c r="Z184" s="7"/>
      <c r="AA184" s="7"/>
      <c r="AB184" s="7"/>
      <c r="AC184" s="7"/>
      <c r="AD184" s="7">
        <v>0</v>
      </c>
      <c r="AE184" s="7">
        <v>0</v>
      </c>
      <c r="AF184" s="7"/>
      <c r="AG184" s="7"/>
      <c r="AH184" s="7">
        <v>0</v>
      </c>
      <c r="AI184" s="7">
        <v>0</v>
      </c>
      <c r="AJ184" s="7">
        <v>1816402365.56</v>
      </c>
      <c r="AK184" s="7">
        <v>308897606.37</v>
      </c>
      <c r="AL184" s="16">
        <f t="shared" si="11"/>
        <v>7015855369.67</v>
      </c>
      <c r="AM184" s="16">
        <f t="shared" si="12"/>
        <v>7500602405.54</v>
      </c>
      <c r="AN184" s="16">
        <f t="shared" si="13"/>
        <v>-484747035.869999</v>
      </c>
      <c r="AO184" s="19">
        <f>C184/(1+0.13)/VLOOKUP(A184,[1]选股结果!$A$2:$AX$3002,3,FALSE)</f>
        <v>0.843115456979532</v>
      </c>
      <c r="AP184" s="19">
        <f>(V184/(1+0.1)+AJ184)/(VLOOKUP(A184,[1]选股结果!$A$2:$AY$3002,51,FALSE))</f>
        <v>0.970378547162495</v>
      </c>
      <c r="AQ184" s="20"/>
      <c r="AR184" s="19">
        <f>AN184/VLOOKUP(A184,[1]选股结果!$A$2:$AX$3002,35,FALSE)</f>
        <v>-3.36875026234365</v>
      </c>
      <c r="AS184" s="16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V184/(1+0.13)+AJ184)</f>
        <v>320304181.505486</v>
      </c>
      <c r="AT184" s="16">
        <f t="shared" si="14"/>
        <v>-805051217.375484</v>
      </c>
      <c r="AU184" s="24">
        <f>AN184-VLOOKUP(A184,[2]选股结果!$A$2:$G$4900,7,FALSE)</f>
        <v>-484744706.319999</v>
      </c>
    </row>
    <row r="185" spans="1:47">
      <c r="A185" s="6" t="s">
        <v>413</v>
      </c>
      <c r="B185" s="6" t="s">
        <v>414</v>
      </c>
      <c r="C185" s="7">
        <v>720224424.93</v>
      </c>
      <c r="D185" s="7">
        <v>0</v>
      </c>
      <c r="E185" s="7">
        <v>0</v>
      </c>
      <c r="F185" s="7"/>
      <c r="G185" s="7"/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/>
      <c r="N185" s="7">
        <v>0</v>
      </c>
      <c r="O185" s="7">
        <v>0</v>
      </c>
      <c r="P185" s="7"/>
      <c r="Q185" s="7"/>
      <c r="R185" s="7">
        <v>0</v>
      </c>
      <c r="S185" s="7">
        <v>92307033.54</v>
      </c>
      <c r="T185" s="7">
        <v>43764340.87</v>
      </c>
      <c r="U185" s="7"/>
      <c r="V185" s="7">
        <v>253962900.21</v>
      </c>
      <c r="W185" s="7">
        <v>0</v>
      </c>
      <c r="X185" s="7"/>
      <c r="Y185" s="7"/>
      <c r="Z185" s="7"/>
      <c r="AA185" s="7"/>
      <c r="AB185" s="7"/>
      <c r="AC185" s="7"/>
      <c r="AD185" s="7">
        <v>0</v>
      </c>
      <c r="AE185" s="7">
        <v>0</v>
      </c>
      <c r="AF185" s="7"/>
      <c r="AG185" s="7"/>
      <c r="AH185" s="7">
        <v>0</v>
      </c>
      <c r="AI185" s="7">
        <v>0</v>
      </c>
      <c r="AJ185" s="7">
        <v>172577349.19</v>
      </c>
      <c r="AK185" s="7">
        <v>6619266.87</v>
      </c>
      <c r="AL185" s="16">
        <f t="shared" si="11"/>
        <v>763988765.8</v>
      </c>
      <c r="AM185" s="16">
        <f t="shared" si="12"/>
        <v>525466549.81</v>
      </c>
      <c r="AN185" s="16">
        <f t="shared" si="13"/>
        <v>238522215.99</v>
      </c>
      <c r="AO185" s="19">
        <f>C185/(1+0.13)/VLOOKUP(A185,[1]选股结果!$A$2:$AX$3002,3,FALSE)</f>
        <v>0.792953804350545</v>
      </c>
      <c r="AP185" s="19">
        <f>(V185/(1+0.1)+AJ185)/(VLOOKUP(A185,[1]选股结果!$A$2:$AY$3002,51,FALSE))</f>
        <v>0.678740048654101</v>
      </c>
      <c r="AQ185" s="20"/>
      <c r="AR185" s="19">
        <f>AN185/VLOOKUP(A185,[1]选股结果!$A$2:$AX$3002,35,FALSE)</f>
        <v>1.21951366524695</v>
      </c>
      <c r="AS185" s="16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V185/(1+0.13)+AJ185)</f>
        <v>197090906.670619</v>
      </c>
      <c r="AT185" s="16">
        <f t="shared" si="14"/>
        <v>41431309.3193805</v>
      </c>
      <c r="AU185" s="24">
        <f>AN185-VLOOKUP(A185,[2]选股结果!$A$2:$G$4900,7,FALSE)</f>
        <v>238522215.99</v>
      </c>
    </row>
    <row r="186" spans="1:47">
      <c r="A186" s="6" t="s">
        <v>415</v>
      </c>
      <c r="B186" s="6" t="s">
        <v>416</v>
      </c>
      <c r="C186" s="7">
        <v>77491212.01</v>
      </c>
      <c r="D186" s="7">
        <v>0</v>
      </c>
      <c r="E186" s="7">
        <v>0</v>
      </c>
      <c r="F186" s="7"/>
      <c r="G186" s="7"/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/>
      <c r="N186" s="7">
        <v>0</v>
      </c>
      <c r="O186" s="7">
        <v>0</v>
      </c>
      <c r="P186" s="7"/>
      <c r="Q186" s="7"/>
      <c r="R186" s="7">
        <v>0</v>
      </c>
      <c r="S186" s="7">
        <v>14218987.96</v>
      </c>
      <c r="T186" s="7">
        <v>33726139.03</v>
      </c>
      <c r="U186" s="7"/>
      <c r="V186" s="7">
        <v>25739577.49</v>
      </c>
      <c r="W186" s="7">
        <v>0</v>
      </c>
      <c r="X186" s="7"/>
      <c r="Y186" s="7"/>
      <c r="Z186" s="7"/>
      <c r="AA186" s="7"/>
      <c r="AB186" s="7"/>
      <c r="AC186" s="7"/>
      <c r="AD186" s="7">
        <v>0</v>
      </c>
      <c r="AE186" s="7">
        <v>0</v>
      </c>
      <c r="AF186" s="7"/>
      <c r="AG186" s="7"/>
      <c r="AH186" s="7">
        <v>0</v>
      </c>
      <c r="AI186" s="7">
        <v>0</v>
      </c>
      <c r="AJ186" s="7">
        <v>28698157.41</v>
      </c>
      <c r="AK186" s="7">
        <v>41835222.54</v>
      </c>
      <c r="AL186" s="16">
        <f t="shared" si="11"/>
        <v>111217351.04</v>
      </c>
      <c r="AM186" s="16">
        <f t="shared" si="12"/>
        <v>110491945.4</v>
      </c>
      <c r="AN186" s="16">
        <f t="shared" si="13"/>
        <v>725405.640000001</v>
      </c>
      <c r="AO186" s="19">
        <f>C186/(1+0.13)/VLOOKUP(A186,[1]选股结果!$A$2:$AX$3002,3,FALSE)</f>
        <v>0.638534557994281</v>
      </c>
      <c r="AP186" s="19">
        <f>(V186/(1+0.1)+AJ186)/(VLOOKUP(A186,[1]选股结果!$A$2:$AY$3002,51,FALSE))</f>
        <v>0.367200393188767</v>
      </c>
      <c r="AQ186" s="20"/>
      <c r="AR186" s="19">
        <f>AN186/VLOOKUP(A186,[1]选股结果!$A$2:$AX$3002,35,FALSE)</f>
        <v>-0.00980460331047992</v>
      </c>
      <c r="AS186" s="16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V186/(1+0.13)+AJ186)</f>
        <v>90401771.130708</v>
      </c>
      <c r="AT186" s="16">
        <f t="shared" si="14"/>
        <v>-89676365.490708</v>
      </c>
      <c r="AU186" s="24">
        <f>AN186-VLOOKUP(A186,[2]选股结果!$A$2:$G$4900,7,FALSE)</f>
        <v>739743.210000001</v>
      </c>
    </row>
    <row r="187" spans="1:47">
      <c r="A187" s="6" t="s">
        <v>417</v>
      </c>
      <c r="B187" s="6" t="s">
        <v>418</v>
      </c>
      <c r="C187" s="7">
        <v>11753166768.78</v>
      </c>
      <c r="D187" s="7">
        <v>0</v>
      </c>
      <c r="E187" s="7">
        <v>0</v>
      </c>
      <c r="F187" s="7"/>
      <c r="G187" s="7"/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/>
      <c r="N187" s="7">
        <v>0</v>
      </c>
      <c r="O187" s="7">
        <v>0</v>
      </c>
      <c r="P187" s="7"/>
      <c r="Q187" s="7"/>
      <c r="R187" s="7">
        <v>0</v>
      </c>
      <c r="S187" s="7">
        <v>315088646.33</v>
      </c>
      <c r="T187" s="7">
        <v>700756680.61</v>
      </c>
      <c r="U187" s="7"/>
      <c r="V187" s="7">
        <v>9933133076.48</v>
      </c>
      <c r="W187" s="7">
        <v>0</v>
      </c>
      <c r="X187" s="7"/>
      <c r="Y187" s="7"/>
      <c r="Z187" s="7"/>
      <c r="AA187" s="7"/>
      <c r="AB187" s="7"/>
      <c r="AC187" s="7"/>
      <c r="AD187" s="7">
        <v>0</v>
      </c>
      <c r="AE187" s="7">
        <v>0</v>
      </c>
      <c r="AF187" s="7"/>
      <c r="AG187" s="7"/>
      <c r="AH187" s="7">
        <v>0</v>
      </c>
      <c r="AI187" s="7">
        <v>0</v>
      </c>
      <c r="AJ187" s="7">
        <v>722580570.05</v>
      </c>
      <c r="AK187" s="7">
        <v>1041516930.43</v>
      </c>
      <c r="AL187" s="16">
        <f t="shared" si="11"/>
        <v>12453923449.39</v>
      </c>
      <c r="AM187" s="16">
        <f t="shared" si="12"/>
        <v>12012319223.29</v>
      </c>
      <c r="AN187" s="16">
        <f t="shared" si="13"/>
        <v>441604226.100002</v>
      </c>
      <c r="AO187" s="19">
        <f>C187/(1+0.13)/VLOOKUP(A187,[1]选股结果!$A$2:$AX$3002,3,FALSE)</f>
        <v>0.989224664168941</v>
      </c>
      <c r="AP187" s="19">
        <f>(V187/(1+0.1)+AJ187)/(VLOOKUP(A187,[1]选股结果!$A$2:$AY$3002,51,FALSE))</f>
        <v>0.967502891651955</v>
      </c>
      <c r="AQ187" s="20"/>
      <c r="AR187" s="19">
        <f>AN187/VLOOKUP(A187,[1]选股结果!$A$2:$AX$3002,35,FALSE)</f>
        <v>1.14742074899485</v>
      </c>
      <c r="AS187" s="16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V187/(1+0.13)+AJ187)</f>
        <v>567317726.817875</v>
      </c>
      <c r="AT187" s="16">
        <f t="shared" si="14"/>
        <v>-125713500.717873</v>
      </c>
      <c r="AU187" s="24">
        <f>AN187-VLOOKUP(A187,[2]选股结果!$A$2:$G$4900,7,FALSE)</f>
        <v>410576813.680002</v>
      </c>
    </row>
    <row r="188" spans="1:47">
      <c r="A188" s="6" t="s">
        <v>419</v>
      </c>
      <c r="B188" s="6" t="s">
        <v>420</v>
      </c>
      <c r="C188" s="7">
        <v>9613199608.37</v>
      </c>
      <c r="D188" s="7">
        <v>0</v>
      </c>
      <c r="E188" s="7">
        <v>0</v>
      </c>
      <c r="F188" s="7"/>
      <c r="G188" s="7"/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/>
      <c r="N188" s="7">
        <v>0</v>
      </c>
      <c r="O188" s="7">
        <v>0</v>
      </c>
      <c r="P188" s="7"/>
      <c r="Q188" s="7"/>
      <c r="R188" s="7">
        <v>0</v>
      </c>
      <c r="S188" s="7">
        <v>565179873.68</v>
      </c>
      <c r="T188" s="7">
        <v>15509111161.63</v>
      </c>
      <c r="U188" s="7"/>
      <c r="V188" s="7">
        <v>2655301522.91</v>
      </c>
      <c r="W188" s="7">
        <v>0</v>
      </c>
      <c r="X188" s="7"/>
      <c r="Y188" s="7"/>
      <c r="Z188" s="7"/>
      <c r="AA188" s="7"/>
      <c r="AB188" s="7"/>
      <c r="AC188" s="7"/>
      <c r="AD188" s="7">
        <v>0</v>
      </c>
      <c r="AE188" s="7">
        <v>0</v>
      </c>
      <c r="AF188" s="7"/>
      <c r="AG188" s="7"/>
      <c r="AH188" s="7">
        <v>0</v>
      </c>
      <c r="AI188" s="7">
        <v>0</v>
      </c>
      <c r="AJ188" s="7">
        <v>5276614681.06</v>
      </c>
      <c r="AK188" s="7">
        <v>15155914275.32</v>
      </c>
      <c r="AL188" s="16">
        <f t="shared" ref="AL188:AL251" si="15">C188+D188+E188+F188+G188+H188+I188+J188+K188+L188+M188+N188+O188+P188+Q188+R188+T188+U188</f>
        <v>25122310770</v>
      </c>
      <c r="AM188" s="16">
        <f t="shared" ref="AM188:AM251" si="16">V188+W188+X188+Y188+Z188+AA188+AB188+AC188+AD188+AE188+AF188+AG188+AH188+AI188+AJ188+AK188+S188</f>
        <v>23653010352.97</v>
      </c>
      <c r="AN188" s="16">
        <f t="shared" ref="AN188:AN251" si="17">AL188-AM188</f>
        <v>1469300417.03</v>
      </c>
      <c r="AO188" s="19">
        <f>C188/(1+0.13)/VLOOKUP(A188,[1]选股结果!$A$2:$AX$3002,3,FALSE)</f>
        <v>0.950912734793824</v>
      </c>
      <c r="AP188" s="19">
        <f>(V188/(1+0.1)+AJ188)/(VLOOKUP(A188,[1]选股结果!$A$2:$AY$3002,51,FALSE))</f>
        <v>0.945159897359846</v>
      </c>
      <c r="AQ188" s="20"/>
      <c r="AR188" s="19">
        <f>AN188/VLOOKUP(A188,[1]选股结果!$A$2:$AX$3002,35,FALSE)</f>
        <v>4.00067358970593</v>
      </c>
      <c r="AS188" s="16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V188/(1+0.13)+AJ188)</f>
        <v>510306054.842478</v>
      </c>
      <c r="AT188" s="16">
        <f t="shared" si="14"/>
        <v>958994362.187521</v>
      </c>
      <c r="AU188" s="24">
        <f>AN188-VLOOKUP(A188,[2]选股结果!$A$2:$G$4900,7,FALSE)</f>
        <v>1471953364.13</v>
      </c>
    </row>
    <row r="189" spans="1:47">
      <c r="A189" s="6" t="s">
        <v>421</v>
      </c>
      <c r="B189" s="6" t="s">
        <v>422</v>
      </c>
      <c r="C189" s="7">
        <v>734310956.29</v>
      </c>
      <c r="D189" s="7">
        <v>0</v>
      </c>
      <c r="E189" s="7">
        <v>0</v>
      </c>
      <c r="F189" s="7"/>
      <c r="G189" s="7"/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/>
      <c r="N189" s="7">
        <v>0</v>
      </c>
      <c r="O189" s="7">
        <v>0</v>
      </c>
      <c r="P189" s="7"/>
      <c r="Q189" s="7"/>
      <c r="R189" s="7">
        <v>0</v>
      </c>
      <c r="S189" s="7">
        <v>36631337.29</v>
      </c>
      <c r="T189" s="7">
        <v>50082784.55</v>
      </c>
      <c r="U189" s="7"/>
      <c r="V189" s="7">
        <v>623951564.38</v>
      </c>
      <c r="W189" s="7">
        <v>0</v>
      </c>
      <c r="X189" s="7"/>
      <c r="Y189" s="7"/>
      <c r="Z189" s="7"/>
      <c r="AA189" s="7"/>
      <c r="AB189" s="7"/>
      <c r="AC189" s="7"/>
      <c r="AD189" s="7">
        <v>0</v>
      </c>
      <c r="AE189" s="7">
        <v>0</v>
      </c>
      <c r="AF189" s="7"/>
      <c r="AG189" s="7"/>
      <c r="AH189" s="7">
        <v>0</v>
      </c>
      <c r="AI189" s="7">
        <v>0</v>
      </c>
      <c r="AJ189" s="7">
        <v>348342072.95</v>
      </c>
      <c r="AK189" s="7">
        <v>97071938.66</v>
      </c>
      <c r="AL189" s="16">
        <f t="shared" si="15"/>
        <v>784393740.84</v>
      </c>
      <c r="AM189" s="16">
        <f t="shared" si="16"/>
        <v>1105996913.28</v>
      </c>
      <c r="AN189" s="16">
        <f t="shared" si="17"/>
        <v>-321603172.44</v>
      </c>
      <c r="AO189" s="19">
        <f>C189/(1+0.13)/VLOOKUP(A189,[1]选股结果!$A$2:$AX$3002,3,FALSE)</f>
        <v>0.781894808731469</v>
      </c>
      <c r="AP189" s="19">
        <f>(V189/(1+0.1)+AJ189)/(VLOOKUP(A189,[1]选股结果!$A$2:$AY$3002,51,FALSE))</f>
        <v>1.09957831941201</v>
      </c>
      <c r="AQ189" s="20"/>
      <c r="AR189" s="19">
        <f>AN189/VLOOKUP(A189,[1]选股结果!$A$2:$AX$3002,35,FALSE)</f>
        <v>50.6414488659041</v>
      </c>
      <c r="AS189" s="16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V189/(1+0.13)+AJ189)</f>
        <v>-67855341.84</v>
      </c>
      <c r="AT189" s="16">
        <f t="shared" si="14"/>
        <v>-253747830.6</v>
      </c>
      <c r="AU189" s="24">
        <f>AN189-VLOOKUP(A189,[2]选股结果!$A$2:$G$4900,7,FALSE)</f>
        <v>-315564860.95</v>
      </c>
    </row>
    <row r="190" spans="1:47">
      <c r="A190" s="6" t="s">
        <v>423</v>
      </c>
      <c r="B190" s="6" t="s">
        <v>424</v>
      </c>
      <c r="C190" s="7">
        <v>273948786.5</v>
      </c>
      <c r="D190" s="7">
        <v>0</v>
      </c>
      <c r="E190" s="7">
        <v>0</v>
      </c>
      <c r="F190" s="7"/>
      <c r="G190" s="7"/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/>
      <c r="N190" s="7">
        <v>0</v>
      </c>
      <c r="O190" s="7">
        <v>0</v>
      </c>
      <c r="P190" s="7"/>
      <c r="Q190" s="7"/>
      <c r="R190" s="7">
        <v>0</v>
      </c>
      <c r="S190" s="7">
        <v>29738940.79</v>
      </c>
      <c r="T190" s="7">
        <v>13755191.09</v>
      </c>
      <c r="U190" s="7"/>
      <c r="V190" s="7">
        <v>197885054.41</v>
      </c>
      <c r="W190" s="7">
        <v>0</v>
      </c>
      <c r="X190" s="7"/>
      <c r="Y190" s="7"/>
      <c r="Z190" s="7"/>
      <c r="AA190" s="7"/>
      <c r="AB190" s="7"/>
      <c r="AC190" s="7"/>
      <c r="AD190" s="7">
        <v>0</v>
      </c>
      <c r="AE190" s="7">
        <v>0</v>
      </c>
      <c r="AF190" s="7"/>
      <c r="AG190" s="7"/>
      <c r="AH190" s="7">
        <v>0</v>
      </c>
      <c r="AI190" s="7">
        <v>0</v>
      </c>
      <c r="AJ190" s="7">
        <v>80384649.71</v>
      </c>
      <c r="AK190" s="7">
        <v>25528642.68</v>
      </c>
      <c r="AL190" s="16">
        <f t="shared" si="15"/>
        <v>287703977.59</v>
      </c>
      <c r="AM190" s="16">
        <f t="shared" si="16"/>
        <v>333537287.59</v>
      </c>
      <c r="AN190" s="16">
        <f t="shared" si="17"/>
        <v>-45833310.0000001</v>
      </c>
      <c r="AO190" s="19">
        <f>C190/(1+0.13)/VLOOKUP(A190,[1]选股结果!$A$2:$AX$3002,3,FALSE)</f>
        <v>0.674348877801906</v>
      </c>
      <c r="AP190" s="19">
        <f>(V190/(1+0.1)+AJ190)/(VLOOKUP(A190,[1]选股结果!$A$2:$AY$3002,51,FALSE))</f>
        <v>0.768365142986166</v>
      </c>
      <c r="AQ190" s="20"/>
      <c r="AR190" s="19">
        <f>AN190/VLOOKUP(A190,[1]选股结果!$A$2:$AX$3002,35,FALSE)</f>
        <v>-0.62773253799217</v>
      </c>
      <c r="AS190" s="16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V190/(1+0.13)+AJ190)</f>
        <v>83241227.9230089</v>
      </c>
      <c r="AT190" s="16">
        <f t="shared" si="14"/>
        <v>-129074537.923009</v>
      </c>
      <c r="AU190" s="24">
        <f>AN190-VLOOKUP(A190,[2]选股结果!$A$2:$G$4900,7,FALSE)</f>
        <v>-45877500.5200001</v>
      </c>
    </row>
    <row r="191" spans="1:47">
      <c r="A191" s="6" t="s">
        <v>425</v>
      </c>
      <c r="B191" s="6" t="s">
        <v>426</v>
      </c>
      <c r="C191" s="7">
        <v>1510342542.99</v>
      </c>
      <c r="D191" s="7">
        <v>0</v>
      </c>
      <c r="E191" s="7">
        <v>0</v>
      </c>
      <c r="F191" s="7"/>
      <c r="G191" s="7"/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/>
      <c r="N191" s="7">
        <v>0</v>
      </c>
      <c r="O191" s="7">
        <v>0</v>
      </c>
      <c r="P191" s="7"/>
      <c r="Q191" s="7"/>
      <c r="R191" s="7">
        <v>0</v>
      </c>
      <c r="S191" s="7">
        <v>81180048.36</v>
      </c>
      <c r="T191" s="7">
        <v>104952201.63</v>
      </c>
      <c r="U191" s="7"/>
      <c r="V191" s="7">
        <v>778897910.68</v>
      </c>
      <c r="W191" s="7">
        <v>0</v>
      </c>
      <c r="X191" s="7"/>
      <c r="Y191" s="7"/>
      <c r="Z191" s="7"/>
      <c r="AA191" s="7"/>
      <c r="AB191" s="7"/>
      <c r="AC191" s="7"/>
      <c r="AD191" s="7">
        <v>0</v>
      </c>
      <c r="AE191" s="7">
        <v>0</v>
      </c>
      <c r="AF191" s="7"/>
      <c r="AG191" s="7"/>
      <c r="AH191" s="7">
        <v>0</v>
      </c>
      <c r="AI191" s="7">
        <v>0</v>
      </c>
      <c r="AJ191" s="7">
        <v>238504067.48</v>
      </c>
      <c r="AK191" s="7">
        <v>485975534.43</v>
      </c>
      <c r="AL191" s="16">
        <f t="shared" si="15"/>
        <v>1615294744.62</v>
      </c>
      <c r="AM191" s="16">
        <f t="shared" si="16"/>
        <v>1584557560.95</v>
      </c>
      <c r="AN191" s="16">
        <f t="shared" si="17"/>
        <v>30737183.6700001</v>
      </c>
      <c r="AO191" s="19">
        <f>C191/(1+0.13)/VLOOKUP(A191,[1]选股结果!$A$2:$AX$3002,3,FALSE)</f>
        <v>0.891324588999112</v>
      </c>
      <c r="AP191" s="19">
        <f>(V191/(1+0.1)+AJ191)/(VLOOKUP(A191,[1]选股结果!$A$2:$AY$3002,51,FALSE))</f>
        <v>0.581446744069296</v>
      </c>
      <c r="AQ191" s="20"/>
      <c r="AR191" s="19">
        <f>AN191/VLOOKUP(A191,[1]选股结果!$A$2:$AX$3002,35,FALSE)</f>
        <v>-0.055082915944245</v>
      </c>
      <c r="AS191" s="16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V191/(1+0.13)+AJ191)</f>
        <v>700201924.307522</v>
      </c>
      <c r="AT191" s="16">
        <f t="shared" si="14"/>
        <v>-669464740.637522</v>
      </c>
      <c r="AU191" s="24">
        <f>AN191-VLOOKUP(A191,[2]选股结果!$A$2:$G$4900,7,FALSE)</f>
        <v>38139777.3700001</v>
      </c>
    </row>
    <row r="192" spans="1:47">
      <c r="A192" s="6" t="s">
        <v>427</v>
      </c>
      <c r="B192" s="6" t="s">
        <v>428</v>
      </c>
      <c r="C192" s="7">
        <v>1143527617.22</v>
      </c>
      <c r="D192" s="7">
        <v>0</v>
      </c>
      <c r="E192" s="7">
        <v>0</v>
      </c>
      <c r="F192" s="7"/>
      <c r="G192" s="7"/>
      <c r="H192" s="7">
        <v>0</v>
      </c>
      <c r="I192" s="7">
        <v>0</v>
      </c>
      <c r="J192" s="7">
        <v>0</v>
      </c>
      <c r="K192" s="7">
        <v>0</v>
      </c>
      <c r="L192" s="7">
        <v>295650433.99</v>
      </c>
      <c r="M192" s="7"/>
      <c r="N192" s="7">
        <v>0</v>
      </c>
      <c r="O192" s="7">
        <v>0</v>
      </c>
      <c r="P192" s="7"/>
      <c r="Q192" s="7"/>
      <c r="R192" s="7">
        <v>0</v>
      </c>
      <c r="S192" s="7">
        <v>34017088.43</v>
      </c>
      <c r="T192" s="7">
        <v>53391213.19</v>
      </c>
      <c r="U192" s="7"/>
      <c r="V192" s="7">
        <v>2140000000</v>
      </c>
      <c r="W192" s="7">
        <v>0</v>
      </c>
      <c r="X192" s="7"/>
      <c r="Y192" s="7"/>
      <c r="Z192" s="7"/>
      <c r="AA192" s="7"/>
      <c r="AB192" s="7"/>
      <c r="AC192" s="7"/>
      <c r="AD192" s="7">
        <v>0</v>
      </c>
      <c r="AE192" s="7">
        <v>0</v>
      </c>
      <c r="AF192" s="7"/>
      <c r="AG192" s="7"/>
      <c r="AH192" s="7">
        <v>0</v>
      </c>
      <c r="AI192" s="7">
        <v>0</v>
      </c>
      <c r="AJ192" s="7">
        <v>51654168.91</v>
      </c>
      <c r="AK192" s="7">
        <v>50743294.72</v>
      </c>
      <c r="AL192" s="16">
        <f t="shared" si="15"/>
        <v>1492569264.4</v>
      </c>
      <c r="AM192" s="16">
        <f t="shared" si="16"/>
        <v>2276414552.06</v>
      </c>
      <c r="AN192" s="16">
        <f t="shared" si="17"/>
        <v>-783845287.659999</v>
      </c>
      <c r="AO192" s="19">
        <f>C192/(1+0.13)/VLOOKUP(A192,[1]选股结果!$A$2:$AX$3002,3,FALSE)</f>
        <v>2.57780176953325</v>
      </c>
      <c r="AP192" s="19">
        <f>(V192/(1+0.1)+AJ192)/(VLOOKUP(A192,[1]选股结果!$A$2:$AY$3002,51,FALSE))</f>
        <v>21.3876225922117</v>
      </c>
      <c r="AQ192" s="20"/>
      <c r="AR192" s="19">
        <f>AN192/VLOOKUP(A192,[1]选股结果!$A$2:$AX$3002,35,FALSE)</f>
        <v>-3.39359571124388</v>
      </c>
      <c r="AS192" s="16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V192/(1+0.13)+AJ192)</f>
        <v>-1852082633.89451</v>
      </c>
      <c r="AT192" s="16">
        <f t="shared" si="14"/>
        <v>1068237346.23451</v>
      </c>
      <c r="AU192" s="24">
        <f>AN192-VLOOKUP(A192,[2]选股结果!$A$2:$G$4900,7,FALSE)</f>
        <v>-783845287.659999</v>
      </c>
    </row>
    <row r="193" spans="1:47">
      <c r="A193" s="6" t="s">
        <v>429</v>
      </c>
      <c r="B193" s="6" t="s">
        <v>430</v>
      </c>
      <c r="C193" s="7">
        <v>15250962923.41</v>
      </c>
      <c r="D193" s="7">
        <v>0</v>
      </c>
      <c r="E193" s="7">
        <v>0</v>
      </c>
      <c r="F193" s="7"/>
      <c r="G193" s="7"/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/>
      <c r="N193" s="7">
        <v>0</v>
      </c>
      <c r="O193" s="7">
        <v>0</v>
      </c>
      <c r="P193" s="7"/>
      <c r="Q193" s="7"/>
      <c r="R193" s="7">
        <v>0</v>
      </c>
      <c r="S193" s="7">
        <v>5858390145.04</v>
      </c>
      <c r="T193" s="7">
        <v>532118779.8</v>
      </c>
      <c r="U193" s="7"/>
      <c r="V193" s="7">
        <v>3321392121.89</v>
      </c>
      <c r="W193" s="7">
        <v>0</v>
      </c>
      <c r="X193" s="7"/>
      <c r="Y193" s="7"/>
      <c r="Z193" s="7"/>
      <c r="AA193" s="7"/>
      <c r="AB193" s="7"/>
      <c r="AC193" s="7"/>
      <c r="AD193" s="7">
        <v>0</v>
      </c>
      <c r="AE193" s="7">
        <v>0</v>
      </c>
      <c r="AF193" s="7"/>
      <c r="AG193" s="7"/>
      <c r="AH193" s="7">
        <v>0</v>
      </c>
      <c r="AI193" s="7">
        <v>0</v>
      </c>
      <c r="AJ193" s="7">
        <v>783309706.4</v>
      </c>
      <c r="AK193" s="7">
        <v>1891569182.5</v>
      </c>
      <c r="AL193" s="16">
        <f t="shared" si="15"/>
        <v>15783081703.21</v>
      </c>
      <c r="AM193" s="16">
        <f t="shared" si="16"/>
        <v>11854661155.83</v>
      </c>
      <c r="AN193" s="16">
        <f t="shared" si="17"/>
        <v>3928420547.38</v>
      </c>
      <c r="AO193" s="19">
        <f>C193/(1+0.13)/VLOOKUP(A193,[1]选股结果!$A$2:$AX$3002,3,FALSE)</f>
        <v>0.956526940250826</v>
      </c>
      <c r="AP193" s="19">
        <f>(V193/(1+0.1)+AJ193)/(VLOOKUP(A193,[1]选股结果!$A$2:$AY$3002,51,FALSE))</f>
        <v>0.616720811807458</v>
      </c>
      <c r="AQ193" s="20"/>
      <c r="AR193" s="19">
        <f>AN193/VLOOKUP(A193,[1]选股结果!$A$2:$AX$3002,35,FALSE)</f>
        <v>0.627242765636616</v>
      </c>
      <c r="AS193" s="16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V193/(1+0.13)+AJ193)</f>
        <v>2443496947.87053</v>
      </c>
      <c r="AT193" s="16">
        <f t="shared" si="14"/>
        <v>1484923599.50947</v>
      </c>
      <c r="AU193" s="24">
        <f>AN193-VLOOKUP(A193,[2]选股结果!$A$2:$G$4900,7,FALSE)</f>
        <v>3928967094.04</v>
      </c>
    </row>
    <row r="194" spans="1:47">
      <c r="A194" s="6" t="s">
        <v>431</v>
      </c>
      <c r="B194" s="6" t="s">
        <v>432</v>
      </c>
      <c r="C194" s="7">
        <v>1631589730.09</v>
      </c>
      <c r="D194" s="7">
        <v>0</v>
      </c>
      <c r="E194" s="7">
        <v>0</v>
      </c>
      <c r="F194" s="7"/>
      <c r="G194" s="7"/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/>
      <c r="N194" s="7">
        <v>0</v>
      </c>
      <c r="O194" s="7">
        <v>0</v>
      </c>
      <c r="P194" s="7"/>
      <c r="Q194" s="7"/>
      <c r="R194" s="7">
        <v>0</v>
      </c>
      <c r="S194" s="7">
        <v>31954409.88</v>
      </c>
      <c r="T194" s="7">
        <v>10218300.82</v>
      </c>
      <c r="U194" s="7"/>
      <c r="V194" s="7">
        <v>1610525132.37</v>
      </c>
      <c r="W194" s="7">
        <v>0</v>
      </c>
      <c r="X194" s="7"/>
      <c r="Y194" s="7"/>
      <c r="Z194" s="7"/>
      <c r="AA194" s="7"/>
      <c r="AB194" s="7"/>
      <c r="AC194" s="7"/>
      <c r="AD194" s="7">
        <v>0</v>
      </c>
      <c r="AE194" s="7">
        <v>0</v>
      </c>
      <c r="AF194" s="7"/>
      <c r="AG194" s="7"/>
      <c r="AH194" s="7">
        <v>0</v>
      </c>
      <c r="AI194" s="7">
        <v>0</v>
      </c>
      <c r="AJ194" s="7">
        <v>253758615.93</v>
      </c>
      <c r="AK194" s="7">
        <v>94769972.55</v>
      </c>
      <c r="AL194" s="16">
        <f t="shared" si="15"/>
        <v>1641808030.91</v>
      </c>
      <c r="AM194" s="16">
        <f t="shared" si="16"/>
        <v>1991008130.73</v>
      </c>
      <c r="AN194" s="16">
        <f t="shared" si="17"/>
        <v>-349200099.82</v>
      </c>
      <c r="AO194" s="19">
        <f>C194/(1+0.13)/VLOOKUP(A194,[1]选股结果!$A$2:$AX$3002,3,FALSE)</f>
        <v>0.728736321119855</v>
      </c>
      <c r="AP194" s="19">
        <f>(V194/(1+0.1)+AJ194)/(VLOOKUP(A194,[1]选股结果!$A$2:$AY$3002,51,FALSE))</f>
        <v>0.884719801687466</v>
      </c>
      <c r="AQ194" s="20"/>
      <c r="AR194" s="19">
        <f>AN194/VLOOKUP(A194,[1]选股结果!$A$2:$AX$3002,35,FALSE)</f>
        <v>-3.32515325951223</v>
      </c>
      <c r="AS194" s="16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V194/(1+0.13)+AJ194)</f>
        <v>262711392.766549</v>
      </c>
      <c r="AT194" s="16">
        <f t="shared" si="14"/>
        <v>-611911492.586549</v>
      </c>
      <c r="AU194" s="24">
        <f>AN194-VLOOKUP(A194,[2]选股结果!$A$2:$G$4900,7,FALSE)</f>
        <v>-349193640.66</v>
      </c>
    </row>
    <row r="195" spans="1:47">
      <c r="A195" s="6" t="s">
        <v>433</v>
      </c>
      <c r="B195" s="6" t="s">
        <v>434</v>
      </c>
      <c r="C195" s="7">
        <v>912040489.25</v>
      </c>
      <c r="D195" s="7">
        <v>0</v>
      </c>
      <c r="E195" s="7">
        <v>0</v>
      </c>
      <c r="F195" s="7"/>
      <c r="G195" s="7"/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/>
      <c r="N195" s="7">
        <v>0</v>
      </c>
      <c r="O195" s="7">
        <v>0</v>
      </c>
      <c r="P195" s="7"/>
      <c r="Q195" s="7"/>
      <c r="R195" s="7">
        <v>0</v>
      </c>
      <c r="S195" s="7">
        <v>143829074.31</v>
      </c>
      <c r="T195" s="7">
        <v>15883151.87</v>
      </c>
      <c r="U195" s="7"/>
      <c r="V195" s="7">
        <v>544925793.68</v>
      </c>
      <c r="W195" s="7">
        <v>0</v>
      </c>
      <c r="X195" s="7"/>
      <c r="Y195" s="7"/>
      <c r="Z195" s="7"/>
      <c r="AA195" s="7"/>
      <c r="AB195" s="7"/>
      <c r="AC195" s="7"/>
      <c r="AD195" s="7">
        <v>0</v>
      </c>
      <c r="AE195" s="7">
        <v>0</v>
      </c>
      <c r="AF195" s="7"/>
      <c r="AG195" s="7"/>
      <c r="AH195" s="7">
        <v>0</v>
      </c>
      <c r="AI195" s="7">
        <v>0</v>
      </c>
      <c r="AJ195" s="7">
        <v>41598665.59</v>
      </c>
      <c r="AK195" s="7">
        <v>51085374.41</v>
      </c>
      <c r="AL195" s="16">
        <f t="shared" si="15"/>
        <v>927923641.12</v>
      </c>
      <c r="AM195" s="16">
        <f t="shared" si="16"/>
        <v>781438907.99</v>
      </c>
      <c r="AN195" s="16">
        <f t="shared" si="17"/>
        <v>146484733.13</v>
      </c>
      <c r="AO195" s="19">
        <f>C195/(1+0.13)/VLOOKUP(A195,[1]选股结果!$A$2:$AX$3002,3,FALSE)</f>
        <v>0.841270672910417</v>
      </c>
      <c r="AP195" s="19">
        <f>(V195/(1+0.1)+AJ195)/(VLOOKUP(A195,[1]选股结果!$A$2:$AY$3002,51,FALSE))</f>
        <v>0.690805768011017</v>
      </c>
      <c r="AQ195" s="20"/>
      <c r="AR195" s="19">
        <f>AN195/VLOOKUP(A195,[1]选股结果!$A$2:$AX$3002,35,FALSE)</f>
        <v>1.12769121450483</v>
      </c>
      <c r="AS195" s="16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V195/(1+0.13)+AJ195)</f>
        <v>253498584.153982</v>
      </c>
      <c r="AT195" s="16">
        <f t="shared" ref="AT195:AT258" si="18">AN195-AS195</f>
        <v>-107013851.023982</v>
      </c>
      <c r="AU195" s="24">
        <f>AN195-VLOOKUP(A195,[2]选股结果!$A$2:$G$4900,7,FALSE)</f>
        <v>146500789.67</v>
      </c>
    </row>
    <row r="196" spans="1:47">
      <c r="A196" s="6" t="s">
        <v>435</v>
      </c>
      <c r="B196" s="6" t="s">
        <v>436</v>
      </c>
      <c r="C196" s="7">
        <v>440186088.33</v>
      </c>
      <c r="D196" s="7">
        <v>0</v>
      </c>
      <c r="E196" s="7">
        <v>0</v>
      </c>
      <c r="F196" s="7"/>
      <c r="G196" s="7"/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/>
      <c r="N196" s="7">
        <v>0</v>
      </c>
      <c r="O196" s="7">
        <v>0</v>
      </c>
      <c r="P196" s="7"/>
      <c r="Q196" s="7"/>
      <c r="R196" s="7">
        <v>0</v>
      </c>
      <c r="S196" s="7">
        <v>25320188.71</v>
      </c>
      <c r="T196" s="7">
        <v>9481060.6</v>
      </c>
      <c r="U196" s="7"/>
      <c r="V196" s="7">
        <v>342302428.27</v>
      </c>
      <c r="W196" s="7">
        <v>0</v>
      </c>
      <c r="X196" s="7"/>
      <c r="Y196" s="7"/>
      <c r="Z196" s="7"/>
      <c r="AA196" s="7"/>
      <c r="AB196" s="7"/>
      <c r="AC196" s="7"/>
      <c r="AD196" s="7">
        <v>0</v>
      </c>
      <c r="AE196" s="7">
        <v>0</v>
      </c>
      <c r="AF196" s="7"/>
      <c r="AG196" s="7"/>
      <c r="AH196" s="7">
        <v>0</v>
      </c>
      <c r="AI196" s="7">
        <v>0</v>
      </c>
      <c r="AJ196" s="7">
        <v>58360093.97</v>
      </c>
      <c r="AK196" s="7">
        <v>30059554.9</v>
      </c>
      <c r="AL196" s="16">
        <f t="shared" si="15"/>
        <v>449667148.93</v>
      </c>
      <c r="AM196" s="16">
        <f t="shared" si="16"/>
        <v>456042265.85</v>
      </c>
      <c r="AN196" s="16">
        <f t="shared" si="17"/>
        <v>-6375116.91999996</v>
      </c>
      <c r="AO196" s="19">
        <f>C196/(1+0.13)/VLOOKUP(A196,[1]选股结果!$A$2:$AX$3002,3,FALSE)</f>
        <v>0.838365729312086</v>
      </c>
      <c r="AP196" s="19">
        <f>(V196/(1+0.1)+AJ196)/(VLOOKUP(A196,[1]选股结果!$A$2:$AY$3002,51,FALSE))</f>
        <v>0.97972593190906</v>
      </c>
      <c r="AQ196" s="20"/>
      <c r="AR196" s="19">
        <f>AN196/VLOOKUP(A196,[1]选股结果!$A$2:$AX$3002,35,FALSE)</f>
        <v>-0.065223655638556</v>
      </c>
      <c r="AS196" s="16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V196/(1+0.13)+AJ196)</f>
        <v>15908725.3561947</v>
      </c>
      <c r="AT196" s="16">
        <f t="shared" si="18"/>
        <v>-22283842.2761947</v>
      </c>
      <c r="AU196" s="24">
        <f>AN196-VLOOKUP(A196,[2]选股结果!$A$2:$G$4900,7,FALSE)</f>
        <v>-6405764.86999996</v>
      </c>
    </row>
    <row r="197" spans="1:47">
      <c r="A197" s="6" t="s">
        <v>437</v>
      </c>
      <c r="B197" s="6" t="s">
        <v>438</v>
      </c>
      <c r="C197" s="7">
        <v>13290151116.16</v>
      </c>
      <c r="D197" s="7">
        <v>0</v>
      </c>
      <c r="E197" s="7">
        <v>0</v>
      </c>
      <c r="F197" s="7"/>
      <c r="G197" s="7"/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/>
      <c r="N197" s="7">
        <v>0</v>
      </c>
      <c r="O197" s="7">
        <v>0</v>
      </c>
      <c r="P197" s="7"/>
      <c r="Q197" s="7"/>
      <c r="R197" s="7">
        <v>0</v>
      </c>
      <c r="S197" s="7">
        <v>407724984.41</v>
      </c>
      <c r="T197" s="7">
        <v>42137163.73</v>
      </c>
      <c r="U197" s="7"/>
      <c r="V197" s="7">
        <v>10960963959.43</v>
      </c>
      <c r="W197" s="7">
        <v>0</v>
      </c>
      <c r="X197" s="7"/>
      <c r="Y197" s="7"/>
      <c r="Z197" s="7"/>
      <c r="AA197" s="7"/>
      <c r="AB197" s="7"/>
      <c r="AC197" s="7"/>
      <c r="AD197" s="7">
        <v>0</v>
      </c>
      <c r="AE197" s="7">
        <v>0</v>
      </c>
      <c r="AF197" s="7"/>
      <c r="AG197" s="7"/>
      <c r="AH197" s="7">
        <v>0</v>
      </c>
      <c r="AI197" s="7">
        <v>0</v>
      </c>
      <c r="AJ197" s="7">
        <v>1110481978.07</v>
      </c>
      <c r="AK197" s="7">
        <v>379157877.92</v>
      </c>
      <c r="AL197" s="16">
        <f t="shared" si="15"/>
        <v>13332288279.89</v>
      </c>
      <c r="AM197" s="16">
        <f t="shared" si="16"/>
        <v>12858328799.83</v>
      </c>
      <c r="AN197" s="16">
        <f t="shared" si="17"/>
        <v>473959480.059999</v>
      </c>
      <c r="AO197" s="19">
        <f>C197/(1+0.13)/VLOOKUP(A197,[1]选股结果!$A$2:$AX$3002,3,FALSE)</f>
        <v>0.950471483192314</v>
      </c>
      <c r="AP197" s="19">
        <f>(V197/(1+0.1)+AJ197)/(VLOOKUP(A197,[1]选股结果!$A$2:$AY$3002,51,FALSE))</f>
        <v>0.965915702476822</v>
      </c>
      <c r="AQ197" s="20"/>
      <c r="AR197" s="19">
        <f>AN197/VLOOKUP(A197,[1]选股结果!$A$2:$AX$3002,35,FALSE)</f>
        <v>0.220865657442482</v>
      </c>
      <c r="AS197" s="16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V197/(1+0.13)+AJ197)</f>
        <v>655348267.029732</v>
      </c>
      <c r="AT197" s="16">
        <f t="shared" si="18"/>
        <v>-181388786.969732</v>
      </c>
      <c r="AU197" s="24">
        <f>AN197-VLOOKUP(A197,[2]选股结果!$A$2:$G$4900,7,FALSE)</f>
        <v>476584593.759999</v>
      </c>
    </row>
    <row r="198" spans="1:47">
      <c r="A198" s="6" t="s">
        <v>439</v>
      </c>
      <c r="B198" s="6" t="s">
        <v>440</v>
      </c>
      <c r="C198" s="7">
        <v>3465173014.7</v>
      </c>
      <c r="D198" s="7">
        <v>0</v>
      </c>
      <c r="E198" s="7">
        <v>0</v>
      </c>
      <c r="F198" s="7"/>
      <c r="G198" s="7"/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/>
      <c r="N198" s="7">
        <v>0</v>
      </c>
      <c r="O198" s="7">
        <v>0</v>
      </c>
      <c r="P198" s="7"/>
      <c r="Q198" s="7"/>
      <c r="R198" s="7">
        <v>0</v>
      </c>
      <c r="S198" s="7">
        <v>228433711.56</v>
      </c>
      <c r="T198" s="7">
        <v>195378316.56</v>
      </c>
      <c r="U198" s="7"/>
      <c r="V198" s="7">
        <v>1458066472.2</v>
      </c>
      <c r="W198" s="7">
        <v>0</v>
      </c>
      <c r="X198" s="7"/>
      <c r="Y198" s="7"/>
      <c r="Z198" s="7"/>
      <c r="AA198" s="7"/>
      <c r="AB198" s="7"/>
      <c r="AC198" s="7"/>
      <c r="AD198" s="7">
        <v>0</v>
      </c>
      <c r="AE198" s="7">
        <v>0</v>
      </c>
      <c r="AF198" s="7"/>
      <c r="AG198" s="7"/>
      <c r="AH198" s="7">
        <v>0</v>
      </c>
      <c r="AI198" s="7">
        <v>0</v>
      </c>
      <c r="AJ198" s="7">
        <v>870602546.33</v>
      </c>
      <c r="AK198" s="7">
        <v>321025353.94</v>
      </c>
      <c r="AL198" s="16">
        <f t="shared" si="15"/>
        <v>3660551331.26</v>
      </c>
      <c r="AM198" s="16">
        <f t="shared" si="16"/>
        <v>2878128084.03</v>
      </c>
      <c r="AN198" s="16">
        <f t="shared" si="17"/>
        <v>782423247.23</v>
      </c>
      <c r="AO198" s="19">
        <f>C198/(1+0.13)/VLOOKUP(A198,[1]选股结果!$A$2:$AX$3002,3,FALSE)</f>
        <v>0.744039021502235</v>
      </c>
      <c r="AP198" s="19">
        <f>(V198/(1+0.1)+AJ198)/(VLOOKUP(A198,[1]选股结果!$A$2:$AY$3002,51,FALSE))</f>
        <v>0.73758507368135</v>
      </c>
      <c r="AQ198" s="20"/>
      <c r="AR198" s="19">
        <f>AN198/VLOOKUP(A198,[1]选股结果!$A$2:$AX$3002,35,FALSE)</f>
        <v>0.958374267518056</v>
      </c>
      <c r="AS198" s="16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V198/(1+0.13)+AJ198)</f>
        <v>816516150.828584</v>
      </c>
      <c r="AT198" s="16">
        <f t="shared" si="18"/>
        <v>-34092903.5985847</v>
      </c>
      <c r="AU198" s="24">
        <f>AN198-VLOOKUP(A198,[2]选股结果!$A$2:$G$4900,7,FALSE)</f>
        <v>782387510.539999</v>
      </c>
    </row>
    <row r="199" spans="1:47">
      <c r="A199" s="6" t="s">
        <v>441</v>
      </c>
      <c r="B199" s="6" t="s">
        <v>442</v>
      </c>
      <c r="C199" s="7">
        <v>873734763.85</v>
      </c>
      <c r="D199" s="7">
        <v>0</v>
      </c>
      <c r="E199" s="7">
        <v>0</v>
      </c>
      <c r="F199" s="7"/>
      <c r="G199" s="7"/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/>
      <c r="N199" s="7">
        <v>0</v>
      </c>
      <c r="O199" s="7">
        <v>0</v>
      </c>
      <c r="P199" s="7"/>
      <c r="Q199" s="7"/>
      <c r="R199" s="7">
        <v>0</v>
      </c>
      <c r="S199" s="7">
        <v>33893120.47</v>
      </c>
      <c r="T199" s="7">
        <v>56410537.7</v>
      </c>
      <c r="U199" s="7"/>
      <c r="V199" s="7">
        <v>821940967.55</v>
      </c>
      <c r="W199" s="7">
        <v>0</v>
      </c>
      <c r="X199" s="7"/>
      <c r="Y199" s="7"/>
      <c r="Z199" s="7"/>
      <c r="AA199" s="7"/>
      <c r="AB199" s="7"/>
      <c r="AC199" s="7"/>
      <c r="AD199" s="7">
        <v>0</v>
      </c>
      <c r="AE199" s="7">
        <v>0</v>
      </c>
      <c r="AF199" s="7"/>
      <c r="AG199" s="7"/>
      <c r="AH199" s="7">
        <v>0</v>
      </c>
      <c r="AI199" s="7">
        <v>0</v>
      </c>
      <c r="AJ199" s="7">
        <v>155876238.06</v>
      </c>
      <c r="AK199" s="7">
        <v>84401794.1</v>
      </c>
      <c r="AL199" s="16">
        <f t="shared" si="15"/>
        <v>930145301.55</v>
      </c>
      <c r="AM199" s="16">
        <f t="shared" si="16"/>
        <v>1096112120.18</v>
      </c>
      <c r="AN199" s="16">
        <f t="shared" si="17"/>
        <v>-165966818.63</v>
      </c>
      <c r="AO199" s="19">
        <f>C199/(1+0.13)/VLOOKUP(A199,[1]选股结果!$A$2:$AX$3002,3,FALSE)</f>
        <v>0.655402162577837</v>
      </c>
      <c r="AP199" s="19">
        <f>(V199/(1+0.1)+AJ199)/(VLOOKUP(A199,[1]选股结果!$A$2:$AY$3002,51,FALSE))</f>
        <v>0.712751241155625</v>
      </c>
      <c r="AQ199" s="20"/>
      <c r="AR199" s="19">
        <f>AN199/VLOOKUP(A199,[1]选股结果!$A$2:$AX$3002,35,FALSE)</f>
        <v>1.63289559957366</v>
      </c>
      <c r="AS199" s="16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V199/(1+0.13)+AJ199)</f>
        <v>383797761.40761</v>
      </c>
      <c r="AT199" s="16">
        <f t="shared" si="18"/>
        <v>-549764580.03761</v>
      </c>
      <c r="AU199" s="24">
        <f>AN199-VLOOKUP(A199,[2]选股结果!$A$2:$G$4900,7,FALSE)</f>
        <v>-166186656.88</v>
      </c>
    </row>
    <row r="200" spans="1:47">
      <c r="A200" s="6" t="s">
        <v>443</v>
      </c>
      <c r="B200" s="6" t="s">
        <v>444</v>
      </c>
      <c r="C200" s="7">
        <v>290704344.4</v>
      </c>
      <c r="D200" s="7">
        <v>0</v>
      </c>
      <c r="E200" s="7">
        <v>0</v>
      </c>
      <c r="F200" s="7"/>
      <c r="G200" s="7"/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/>
      <c r="N200" s="7">
        <v>0</v>
      </c>
      <c r="O200" s="7">
        <v>0</v>
      </c>
      <c r="P200" s="7"/>
      <c r="Q200" s="7"/>
      <c r="R200" s="7">
        <v>0</v>
      </c>
      <c r="S200" s="7">
        <v>21033792.98</v>
      </c>
      <c r="T200" s="7">
        <v>18156710.09</v>
      </c>
      <c r="U200" s="7"/>
      <c r="V200" s="7">
        <v>183346772.27</v>
      </c>
      <c r="W200" s="7">
        <v>0</v>
      </c>
      <c r="X200" s="7"/>
      <c r="Y200" s="7"/>
      <c r="Z200" s="7"/>
      <c r="AA200" s="7"/>
      <c r="AB200" s="7"/>
      <c r="AC200" s="7"/>
      <c r="AD200" s="7">
        <v>0</v>
      </c>
      <c r="AE200" s="7">
        <v>0</v>
      </c>
      <c r="AF200" s="7"/>
      <c r="AG200" s="7"/>
      <c r="AH200" s="7">
        <v>0</v>
      </c>
      <c r="AI200" s="7">
        <v>0</v>
      </c>
      <c r="AJ200" s="7">
        <v>37631213.56</v>
      </c>
      <c r="AK200" s="7">
        <v>92528749.16</v>
      </c>
      <c r="AL200" s="16">
        <f t="shared" si="15"/>
        <v>308861054.49</v>
      </c>
      <c r="AM200" s="16">
        <f t="shared" si="16"/>
        <v>334540527.97</v>
      </c>
      <c r="AN200" s="16">
        <f t="shared" si="17"/>
        <v>-25679473.4800001</v>
      </c>
      <c r="AO200" s="19">
        <f>C200/(1+0.13)/VLOOKUP(A200,[1]选股结果!$A$2:$AX$3002,3,FALSE)</f>
        <v>0.784478729781107</v>
      </c>
      <c r="AP200" s="19">
        <f>(V200/(1+0.1)+AJ200)/(VLOOKUP(A200,[1]选股结果!$A$2:$AY$3002,51,FALSE))</f>
        <v>0.686920177369183</v>
      </c>
      <c r="AQ200" s="20"/>
      <c r="AR200" s="19">
        <f>AN200/VLOOKUP(A200,[1]选股结果!$A$2:$AX$3002,35,FALSE)</f>
        <v>-1.20250858511333</v>
      </c>
      <c r="AS200" s="16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V200/(1+0.13)+AJ200)</f>
        <v>97544174.5500885</v>
      </c>
      <c r="AT200" s="16">
        <f t="shared" si="18"/>
        <v>-123223648.030089</v>
      </c>
      <c r="AU200" s="24">
        <f>AN200-VLOOKUP(A200,[2]选股结果!$A$2:$G$4900,7,FALSE)</f>
        <v>-25664039.1200001</v>
      </c>
    </row>
    <row r="201" spans="1:47">
      <c r="A201" s="6" t="s">
        <v>445</v>
      </c>
      <c r="B201" s="6" t="s">
        <v>446</v>
      </c>
      <c r="C201" s="7">
        <v>5301062318.47</v>
      </c>
      <c r="D201" s="7">
        <v>0</v>
      </c>
      <c r="E201" s="7">
        <v>0</v>
      </c>
      <c r="F201" s="7"/>
      <c r="G201" s="7"/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/>
      <c r="N201" s="7">
        <v>0</v>
      </c>
      <c r="O201" s="7">
        <v>0</v>
      </c>
      <c r="P201" s="7"/>
      <c r="Q201" s="7"/>
      <c r="R201" s="7">
        <v>0</v>
      </c>
      <c r="S201" s="7">
        <v>141329433.03</v>
      </c>
      <c r="T201" s="7">
        <v>81333900.76</v>
      </c>
      <c r="U201" s="7"/>
      <c r="V201" s="7">
        <v>3987846484.02</v>
      </c>
      <c r="W201" s="7">
        <v>0</v>
      </c>
      <c r="X201" s="7"/>
      <c r="Y201" s="7"/>
      <c r="Z201" s="7"/>
      <c r="AA201" s="7"/>
      <c r="AB201" s="7"/>
      <c r="AC201" s="7"/>
      <c r="AD201" s="7">
        <v>0</v>
      </c>
      <c r="AE201" s="7">
        <v>0</v>
      </c>
      <c r="AF201" s="7"/>
      <c r="AG201" s="7"/>
      <c r="AH201" s="7">
        <v>0</v>
      </c>
      <c r="AI201" s="7">
        <v>0</v>
      </c>
      <c r="AJ201" s="7">
        <v>590292966.15</v>
      </c>
      <c r="AK201" s="7">
        <v>249817308.35</v>
      </c>
      <c r="AL201" s="16">
        <f t="shared" si="15"/>
        <v>5382396219.23</v>
      </c>
      <c r="AM201" s="16">
        <f t="shared" si="16"/>
        <v>4969286191.55</v>
      </c>
      <c r="AN201" s="16">
        <f t="shared" si="17"/>
        <v>413110027.68</v>
      </c>
      <c r="AO201" s="19">
        <f>C201/(1+0.13)/VLOOKUP(A201,[1]选股结果!$A$2:$AX$3002,3,FALSE)</f>
        <v>0.869731198320737</v>
      </c>
      <c r="AP201" s="19">
        <f>(V201/(1+0.1)+AJ201)/(VLOOKUP(A201,[1]选股结果!$A$2:$AY$3002,51,FALSE))</f>
        <v>0.820172427216238</v>
      </c>
      <c r="AQ201" s="20"/>
      <c r="AR201" s="19">
        <f>AN201/VLOOKUP(A201,[1]选股结果!$A$2:$AX$3002,35,FALSE)</f>
        <v>1.81964622823263</v>
      </c>
      <c r="AS201" s="16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V201/(1+0.13)+AJ201)</f>
        <v>1020543851.55655</v>
      </c>
      <c r="AT201" s="16">
        <f t="shared" si="18"/>
        <v>-607433823.876548</v>
      </c>
      <c r="AU201" s="24">
        <f>AN201-VLOOKUP(A201,[2]选股结果!$A$2:$G$4900,7,FALSE)</f>
        <v>413110027.68</v>
      </c>
    </row>
    <row r="202" spans="1:47">
      <c r="A202" s="6" t="s">
        <v>447</v>
      </c>
      <c r="B202" s="6" t="s">
        <v>448</v>
      </c>
      <c r="C202" s="7">
        <v>262149749.87</v>
      </c>
      <c r="D202" s="7">
        <v>0</v>
      </c>
      <c r="E202" s="7">
        <v>0</v>
      </c>
      <c r="F202" s="7"/>
      <c r="G202" s="7"/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/>
      <c r="N202" s="7">
        <v>0</v>
      </c>
      <c r="O202" s="7">
        <v>0</v>
      </c>
      <c r="P202" s="7"/>
      <c r="Q202" s="7"/>
      <c r="R202" s="7">
        <v>0</v>
      </c>
      <c r="S202" s="7">
        <v>26351389.1</v>
      </c>
      <c r="T202" s="7">
        <v>13511598.17</v>
      </c>
      <c r="U202" s="7"/>
      <c r="V202" s="7">
        <v>97706237.97</v>
      </c>
      <c r="W202" s="7">
        <v>0</v>
      </c>
      <c r="X202" s="7"/>
      <c r="Y202" s="7"/>
      <c r="Z202" s="7"/>
      <c r="AA202" s="7"/>
      <c r="AB202" s="7"/>
      <c r="AC202" s="7"/>
      <c r="AD202" s="7">
        <v>0</v>
      </c>
      <c r="AE202" s="7">
        <v>0</v>
      </c>
      <c r="AF202" s="7"/>
      <c r="AG202" s="7"/>
      <c r="AH202" s="7">
        <v>0</v>
      </c>
      <c r="AI202" s="7">
        <v>0</v>
      </c>
      <c r="AJ202" s="7">
        <v>86779931.79</v>
      </c>
      <c r="AK202" s="7">
        <v>34968674.95</v>
      </c>
      <c r="AL202" s="16">
        <f t="shared" si="15"/>
        <v>275661348.04</v>
      </c>
      <c r="AM202" s="16">
        <f t="shared" si="16"/>
        <v>245806233.81</v>
      </c>
      <c r="AN202" s="16">
        <f t="shared" si="17"/>
        <v>29855114.23</v>
      </c>
      <c r="AO202" s="19">
        <f>C202/(1+0.13)/VLOOKUP(A202,[1]选股结果!$A$2:$AX$3002,3,FALSE)</f>
        <v>1.07199686730313</v>
      </c>
      <c r="AP202" s="19">
        <f>(V202/(1+0.1)+AJ202)/(VLOOKUP(A202,[1]选股结果!$A$2:$AY$3002,51,FALSE))</f>
        <v>0.945076851944598</v>
      </c>
      <c r="AQ202" s="20"/>
      <c r="AR202" s="19">
        <f>AN202/VLOOKUP(A202,[1]选股结果!$A$2:$AX$3002,35,FALSE)</f>
        <v>0.913550258045047</v>
      </c>
      <c r="AS202" s="16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V202/(1+0.13)+AJ202)</f>
        <v>12563370.5814159</v>
      </c>
      <c r="AT202" s="16">
        <f t="shared" si="18"/>
        <v>17291743.6485842</v>
      </c>
      <c r="AU202" s="24">
        <f>AN202-VLOOKUP(A202,[2]选股结果!$A$2:$G$4900,7,FALSE)</f>
        <v>30384565.71</v>
      </c>
    </row>
    <row r="203" spans="1:47">
      <c r="A203" s="6" t="s">
        <v>449</v>
      </c>
      <c r="B203" s="6" t="s">
        <v>450</v>
      </c>
      <c r="C203" s="7">
        <v>2810439163.5</v>
      </c>
      <c r="D203" s="7">
        <v>0</v>
      </c>
      <c r="E203" s="7">
        <v>0</v>
      </c>
      <c r="F203" s="7"/>
      <c r="G203" s="7"/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/>
      <c r="N203" s="7">
        <v>0</v>
      </c>
      <c r="O203" s="7">
        <v>0</v>
      </c>
      <c r="P203" s="7"/>
      <c r="Q203" s="7"/>
      <c r="R203" s="7">
        <v>0</v>
      </c>
      <c r="S203" s="7">
        <v>336518623.35</v>
      </c>
      <c r="T203" s="7">
        <v>151140152</v>
      </c>
      <c r="U203" s="7"/>
      <c r="V203" s="7">
        <v>793379368.76</v>
      </c>
      <c r="W203" s="7">
        <v>0</v>
      </c>
      <c r="X203" s="7"/>
      <c r="Y203" s="7"/>
      <c r="Z203" s="7"/>
      <c r="AA203" s="7"/>
      <c r="AB203" s="7"/>
      <c r="AC203" s="7"/>
      <c r="AD203" s="7">
        <v>0</v>
      </c>
      <c r="AE203" s="7">
        <v>0</v>
      </c>
      <c r="AF203" s="7"/>
      <c r="AG203" s="7"/>
      <c r="AH203" s="7">
        <v>0</v>
      </c>
      <c r="AI203" s="7">
        <v>0</v>
      </c>
      <c r="AJ203" s="7">
        <v>209676462.34</v>
      </c>
      <c r="AK203" s="7">
        <v>188649702.91</v>
      </c>
      <c r="AL203" s="16">
        <f t="shared" si="15"/>
        <v>2961579315.5</v>
      </c>
      <c r="AM203" s="16">
        <f t="shared" si="16"/>
        <v>1528224157.36</v>
      </c>
      <c r="AN203" s="16">
        <f t="shared" si="17"/>
        <v>1433355158.14</v>
      </c>
      <c r="AO203" s="19">
        <f>C203/(1+0.13)/VLOOKUP(A203,[1]选股结果!$A$2:$AX$3002,3,FALSE)</f>
        <v>0.47782821847604</v>
      </c>
      <c r="AP203" s="19">
        <f>(V203/(1+0.1)+AJ203)/(VLOOKUP(A203,[1]选股结果!$A$2:$AY$3002,51,FALSE))</f>
        <v>0.293050835653552</v>
      </c>
      <c r="AQ203" s="20"/>
      <c r="AR203" s="19">
        <f>AN203/VLOOKUP(A203,[1]选股结果!$A$2:$AX$3002,35,FALSE)</f>
        <v>1.24771793569007</v>
      </c>
      <c r="AS203" s="16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V203/(1+0.13)+AJ203)</f>
        <v>2264903720.8392</v>
      </c>
      <c r="AT203" s="16">
        <f t="shared" si="18"/>
        <v>-831548562.699204</v>
      </c>
      <c r="AU203" s="24">
        <f>AN203-VLOOKUP(A203,[2]选股结果!$A$2:$G$4900,7,FALSE)</f>
        <v>1433355158.14</v>
      </c>
    </row>
    <row r="204" spans="1:47">
      <c r="A204" s="6" t="s">
        <v>451</v>
      </c>
      <c r="B204" s="6" t="s">
        <v>452</v>
      </c>
      <c r="C204" s="7">
        <v>1323048760.53</v>
      </c>
      <c r="D204" s="7">
        <v>0</v>
      </c>
      <c r="E204" s="7">
        <v>0</v>
      </c>
      <c r="F204" s="7"/>
      <c r="G204" s="7"/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/>
      <c r="N204" s="7">
        <v>0</v>
      </c>
      <c r="O204" s="7">
        <v>0</v>
      </c>
      <c r="P204" s="7"/>
      <c r="Q204" s="7"/>
      <c r="R204" s="7">
        <v>0</v>
      </c>
      <c r="S204" s="7">
        <v>79080752.09</v>
      </c>
      <c r="T204" s="7">
        <v>355758050.37</v>
      </c>
      <c r="U204" s="7"/>
      <c r="V204" s="7">
        <v>1163507602.49</v>
      </c>
      <c r="W204" s="7">
        <v>0</v>
      </c>
      <c r="X204" s="7"/>
      <c r="Y204" s="7"/>
      <c r="Z204" s="7"/>
      <c r="AA204" s="7"/>
      <c r="AB204" s="7"/>
      <c r="AC204" s="7"/>
      <c r="AD204" s="7">
        <v>0</v>
      </c>
      <c r="AE204" s="7">
        <v>0</v>
      </c>
      <c r="AF204" s="7"/>
      <c r="AG204" s="7"/>
      <c r="AH204" s="7">
        <v>0</v>
      </c>
      <c r="AI204" s="7">
        <v>0</v>
      </c>
      <c r="AJ204" s="7">
        <v>81410919.99</v>
      </c>
      <c r="AK204" s="7">
        <v>336939197.32</v>
      </c>
      <c r="AL204" s="16">
        <f t="shared" si="15"/>
        <v>1678806810.9</v>
      </c>
      <c r="AM204" s="16">
        <f t="shared" si="16"/>
        <v>1660938471.89</v>
      </c>
      <c r="AN204" s="16">
        <f t="shared" si="17"/>
        <v>17868339.0100002</v>
      </c>
      <c r="AO204" s="19">
        <f>C204/(1+0.13)/VLOOKUP(A204,[1]选股结果!$A$2:$AX$3002,3,FALSE)</f>
        <v>1.01471303182592</v>
      </c>
      <c r="AP204" s="19">
        <f>(V204/(1+0.1)+AJ204)/(VLOOKUP(A204,[1]选股结果!$A$2:$AY$3002,51,FALSE))</f>
        <v>1.02339238916736</v>
      </c>
      <c r="AQ204" s="20"/>
      <c r="AR204" s="19">
        <f>AN204/VLOOKUP(A204,[1]选股结果!$A$2:$AX$3002,35,FALSE)</f>
        <v>0.588992762548572</v>
      </c>
      <c r="AS204" s="16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V204/(1+0.13)+AJ204)</f>
        <v>2043209.31362844</v>
      </c>
      <c r="AT204" s="16">
        <f t="shared" si="18"/>
        <v>15825129.6963718</v>
      </c>
      <c r="AU204" s="24">
        <f>AN204-VLOOKUP(A204,[2]选股结果!$A$2:$G$4900,7,FALSE)</f>
        <v>20049385.5700002</v>
      </c>
    </row>
    <row r="205" spans="1:47">
      <c r="A205" s="6" t="s">
        <v>453</v>
      </c>
      <c r="B205" s="6" t="s">
        <v>454</v>
      </c>
      <c r="C205" s="7">
        <v>1458948918.79</v>
      </c>
      <c r="D205" s="7">
        <v>0</v>
      </c>
      <c r="E205" s="7">
        <v>0</v>
      </c>
      <c r="F205" s="7"/>
      <c r="G205" s="7"/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/>
      <c r="N205" s="7">
        <v>0</v>
      </c>
      <c r="O205" s="7">
        <v>0</v>
      </c>
      <c r="P205" s="7"/>
      <c r="Q205" s="7"/>
      <c r="R205" s="7">
        <v>0</v>
      </c>
      <c r="S205" s="7">
        <v>44010185.91</v>
      </c>
      <c r="T205" s="7">
        <v>10882979.16</v>
      </c>
      <c r="U205" s="7"/>
      <c r="V205" s="7">
        <v>1175784372.91</v>
      </c>
      <c r="W205" s="7">
        <v>0</v>
      </c>
      <c r="X205" s="7"/>
      <c r="Y205" s="7"/>
      <c r="Z205" s="7"/>
      <c r="AA205" s="7"/>
      <c r="AB205" s="7"/>
      <c r="AC205" s="7"/>
      <c r="AD205" s="7">
        <v>0</v>
      </c>
      <c r="AE205" s="7">
        <v>0</v>
      </c>
      <c r="AF205" s="7"/>
      <c r="AG205" s="7"/>
      <c r="AH205" s="7">
        <v>0</v>
      </c>
      <c r="AI205" s="7">
        <v>0</v>
      </c>
      <c r="AJ205" s="7">
        <v>100146288.09</v>
      </c>
      <c r="AK205" s="7">
        <v>51044279.29</v>
      </c>
      <c r="AL205" s="16">
        <f t="shared" si="15"/>
        <v>1469831897.95</v>
      </c>
      <c r="AM205" s="16">
        <f t="shared" si="16"/>
        <v>1370985126.2</v>
      </c>
      <c r="AN205" s="16">
        <f t="shared" si="17"/>
        <v>98846771.75</v>
      </c>
      <c r="AO205" s="19">
        <f>C205/(1+0.13)/VLOOKUP(A205,[1]选股结果!$A$2:$AX$3002,3,FALSE)</f>
        <v>1.19823918083264</v>
      </c>
      <c r="AP205" s="19">
        <f>(V205/(1+0.1)+AJ205)/(VLOOKUP(A205,[1]选股结果!$A$2:$AY$3002,51,FALSE))</f>
        <v>1.1745098574063</v>
      </c>
      <c r="AQ205" s="20"/>
      <c r="AR205" s="19">
        <f>AN205/VLOOKUP(A205,[1]选股结果!$A$2:$AX$3002,35,FALSE)</f>
        <v>2.32607786108685</v>
      </c>
      <c r="AS205" s="16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V205/(1+0.13)+AJ205)</f>
        <v>-145319574.408142</v>
      </c>
      <c r="AT205" s="16">
        <f t="shared" si="18"/>
        <v>244166346.158142</v>
      </c>
      <c r="AU205" s="24">
        <f>AN205-VLOOKUP(A205,[2]选股结果!$A$2:$G$4900,7,FALSE)</f>
        <v>98846424.22</v>
      </c>
    </row>
    <row r="206" spans="1:47">
      <c r="A206" s="6" t="s">
        <v>455</v>
      </c>
      <c r="B206" s="6" t="s">
        <v>456</v>
      </c>
      <c r="C206" s="7">
        <v>144798573.59</v>
      </c>
      <c r="D206" s="7">
        <v>0</v>
      </c>
      <c r="E206" s="7">
        <v>0</v>
      </c>
      <c r="F206" s="7"/>
      <c r="G206" s="7"/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/>
      <c r="N206" s="7">
        <v>0</v>
      </c>
      <c r="O206" s="7">
        <v>0</v>
      </c>
      <c r="P206" s="7"/>
      <c r="Q206" s="7"/>
      <c r="R206" s="7">
        <v>0</v>
      </c>
      <c r="S206" s="7">
        <v>3033696.67</v>
      </c>
      <c r="T206" s="7">
        <v>7634312.92</v>
      </c>
      <c r="U206" s="7"/>
      <c r="V206" s="7">
        <v>86395284.94</v>
      </c>
      <c r="W206" s="7">
        <v>0</v>
      </c>
      <c r="X206" s="7"/>
      <c r="Y206" s="7"/>
      <c r="Z206" s="7"/>
      <c r="AA206" s="7"/>
      <c r="AB206" s="7"/>
      <c r="AC206" s="7"/>
      <c r="AD206" s="7">
        <v>0</v>
      </c>
      <c r="AE206" s="7">
        <v>0</v>
      </c>
      <c r="AF206" s="7"/>
      <c r="AG206" s="7"/>
      <c r="AH206" s="7">
        <v>0</v>
      </c>
      <c r="AI206" s="7">
        <v>0</v>
      </c>
      <c r="AJ206" s="7">
        <v>91358918.38</v>
      </c>
      <c r="AK206" s="7">
        <v>9806603.65</v>
      </c>
      <c r="AL206" s="16">
        <f t="shared" si="15"/>
        <v>152432886.51</v>
      </c>
      <c r="AM206" s="16">
        <f t="shared" si="16"/>
        <v>190594503.64</v>
      </c>
      <c r="AN206" s="16">
        <f t="shared" si="17"/>
        <v>-38161617.13</v>
      </c>
      <c r="AO206" s="19">
        <f>C206/(1+0.13)/VLOOKUP(A206,[1]选股结果!$A$2:$AX$3002,3,FALSE)</f>
        <v>0.954234990866533</v>
      </c>
      <c r="AP206" s="19">
        <f>(V206/(1+0.1)+AJ206)/(VLOOKUP(A206,[1]选股结果!$A$2:$AY$3002,51,FALSE))</f>
        <v>0.879042591349861</v>
      </c>
      <c r="AQ206" s="20"/>
      <c r="AR206" s="19">
        <f>AN206/VLOOKUP(A206,[1]选股结果!$A$2:$AX$3002,35,FALSE)</f>
        <v>0.679668007290324</v>
      </c>
      <c r="AS206" s="16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V206/(1+0.13)+AJ206)</f>
        <v>25463637.5583186</v>
      </c>
      <c r="AT206" s="16">
        <f t="shared" si="18"/>
        <v>-63625254.6883186</v>
      </c>
      <c r="AU206" s="24">
        <f>AN206-VLOOKUP(A206,[2]选股结果!$A$2:$G$4900,7,FALSE)</f>
        <v>-38133003.2</v>
      </c>
    </row>
    <row r="207" spans="1:47">
      <c r="A207" s="6" t="s">
        <v>457</v>
      </c>
      <c r="B207" s="6" t="s">
        <v>458</v>
      </c>
      <c r="C207" s="7">
        <v>11907897641.67</v>
      </c>
      <c r="D207" s="7">
        <v>0</v>
      </c>
      <c r="E207" s="7">
        <v>0</v>
      </c>
      <c r="F207" s="7"/>
      <c r="G207" s="7"/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/>
      <c r="N207" s="7">
        <v>0</v>
      </c>
      <c r="O207" s="7">
        <v>0</v>
      </c>
      <c r="P207" s="7"/>
      <c r="Q207" s="7"/>
      <c r="R207" s="7">
        <v>0</v>
      </c>
      <c r="S207" s="7">
        <v>2893034927.3</v>
      </c>
      <c r="T207" s="7">
        <v>3610815913.86</v>
      </c>
      <c r="U207" s="7"/>
      <c r="V207" s="7">
        <v>1816278619.78</v>
      </c>
      <c r="W207" s="7">
        <v>0</v>
      </c>
      <c r="X207" s="7"/>
      <c r="Y207" s="7"/>
      <c r="Z207" s="7"/>
      <c r="AA207" s="7"/>
      <c r="AB207" s="7"/>
      <c r="AC207" s="7"/>
      <c r="AD207" s="7">
        <v>0</v>
      </c>
      <c r="AE207" s="7">
        <v>0</v>
      </c>
      <c r="AF207" s="7"/>
      <c r="AG207" s="7"/>
      <c r="AH207" s="7">
        <v>0</v>
      </c>
      <c r="AI207" s="7">
        <v>0</v>
      </c>
      <c r="AJ207" s="7">
        <v>2033419180.7</v>
      </c>
      <c r="AK207" s="7">
        <v>4827359690.59</v>
      </c>
      <c r="AL207" s="16">
        <f t="shared" si="15"/>
        <v>15518713555.53</v>
      </c>
      <c r="AM207" s="16">
        <f t="shared" si="16"/>
        <v>11570092418.37</v>
      </c>
      <c r="AN207" s="16">
        <f t="shared" si="17"/>
        <v>3948621137.16</v>
      </c>
      <c r="AO207" s="19">
        <f>C207/(1+0.13)/VLOOKUP(A207,[1]选股结果!$A$2:$AX$3002,3,FALSE)</f>
        <v>1.04312793356921</v>
      </c>
      <c r="AP207" s="19">
        <f>(V207/(1+0.1)+AJ207)/(VLOOKUP(A207,[1]选股结果!$A$2:$AY$3002,51,FALSE))</f>
        <v>0.483166341232691</v>
      </c>
      <c r="AQ207" s="20"/>
      <c r="AR207" s="19">
        <f>AN207/VLOOKUP(A207,[1]选股结果!$A$2:$AX$3002,35,FALSE)</f>
        <v>1.98584320291073</v>
      </c>
      <c r="AS207" s="16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V207/(1+0.13)+AJ207)</f>
        <v>3985161562.70531</v>
      </c>
      <c r="AT207" s="16">
        <f t="shared" si="18"/>
        <v>-36540425.5453072</v>
      </c>
      <c r="AU207" s="24">
        <f>AN207-VLOOKUP(A207,[2]选股结果!$A$2:$G$4900,7,FALSE)</f>
        <v>3949634672.62</v>
      </c>
    </row>
    <row r="208" spans="1:47">
      <c r="A208" s="6" t="s">
        <v>459</v>
      </c>
      <c r="B208" s="6" t="s">
        <v>460</v>
      </c>
      <c r="C208" s="7">
        <v>6022926844.14</v>
      </c>
      <c r="D208" s="7">
        <v>0</v>
      </c>
      <c r="E208" s="7">
        <v>0</v>
      </c>
      <c r="F208" s="7"/>
      <c r="G208" s="7"/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/>
      <c r="N208" s="7">
        <v>0</v>
      </c>
      <c r="O208" s="7">
        <v>0</v>
      </c>
      <c r="P208" s="7"/>
      <c r="Q208" s="7"/>
      <c r="R208" s="7">
        <v>0</v>
      </c>
      <c r="S208" s="7">
        <v>362820252.27</v>
      </c>
      <c r="T208" s="7">
        <v>142543340.37</v>
      </c>
      <c r="U208" s="7"/>
      <c r="V208" s="7">
        <v>3188327681.35</v>
      </c>
      <c r="W208" s="7">
        <v>0</v>
      </c>
      <c r="X208" s="7"/>
      <c r="Y208" s="7"/>
      <c r="Z208" s="7"/>
      <c r="AA208" s="7"/>
      <c r="AB208" s="7"/>
      <c r="AC208" s="7"/>
      <c r="AD208" s="7">
        <v>0</v>
      </c>
      <c r="AE208" s="7">
        <v>0</v>
      </c>
      <c r="AF208" s="7"/>
      <c r="AG208" s="7"/>
      <c r="AH208" s="7">
        <v>0</v>
      </c>
      <c r="AI208" s="7">
        <v>0</v>
      </c>
      <c r="AJ208" s="7">
        <v>852971762.27</v>
      </c>
      <c r="AK208" s="7">
        <v>1348757991.85</v>
      </c>
      <c r="AL208" s="16">
        <f t="shared" si="15"/>
        <v>6165470184.51</v>
      </c>
      <c r="AM208" s="16">
        <f t="shared" si="16"/>
        <v>5752877687.74</v>
      </c>
      <c r="AN208" s="16">
        <f t="shared" si="17"/>
        <v>412592496.77</v>
      </c>
      <c r="AO208" s="19">
        <f>C208/(1+0.13)/VLOOKUP(A208,[1]选股结果!$A$2:$AX$3002,3,FALSE)</f>
        <v>0.873027877984979</v>
      </c>
      <c r="AP208" s="19">
        <f>(V208/(1+0.1)+AJ208)/(VLOOKUP(A208,[1]选股结果!$A$2:$AY$3002,51,FALSE))</f>
        <v>0.631837368964214</v>
      </c>
      <c r="AQ208" s="20"/>
      <c r="AR208" s="19">
        <f>AN208/VLOOKUP(A208,[1]选股结果!$A$2:$AX$3002,35,FALSE)</f>
        <v>-39.8672024237826</v>
      </c>
      <c r="AS208" s="16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V208/(1+0.13)+AJ208)</f>
        <v>2262868102.61133</v>
      </c>
      <c r="AT208" s="16">
        <f t="shared" si="18"/>
        <v>-1850275605.84133</v>
      </c>
      <c r="AU208" s="24">
        <f>AN208-VLOOKUP(A208,[2]选股结果!$A$2:$G$4900,7,FALSE)</f>
        <v>414789570.39</v>
      </c>
    </row>
    <row r="209" spans="1:47">
      <c r="A209" s="6" t="s">
        <v>461</v>
      </c>
      <c r="B209" s="6" t="s">
        <v>462</v>
      </c>
      <c r="C209" s="7">
        <v>3862134882.14</v>
      </c>
      <c r="D209" s="7">
        <v>0</v>
      </c>
      <c r="E209" s="7">
        <v>0</v>
      </c>
      <c r="F209" s="7"/>
      <c r="G209" s="7"/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/>
      <c r="N209" s="7">
        <v>0</v>
      </c>
      <c r="O209" s="7">
        <v>0</v>
      </c>
      <c r="P209" s="7"/>
      <c r="Q209" s="7"/>
      <c r="R209" s="7">
        <v>0</v>
      </c>
      <c r="S209" s="7">
        <v>374381710.46</v>
      </c>
      <c r="T209" s="7">
        <v>950315350.37</v>
      </c>
      <c r="U209" s="7"/>
      <c r="V209" s="7">
        <v>1412370403.91</v>
      </c>
      <c r="W209" s="7">
        <v>0</v>
      </c>
      <c r="X209" s="7"/>
      <c r="Y209" s="7"/>
      <c r="Z209" s="7"/>
      <c r="AA209" s="7"/>
      <c r="AB209" s="7"/>
      <c r="AC209" s="7"/>
      <c r="AD209" s="7">
        <v>0</v>
      </c>
      <c r="AE209" s="7">
        <v>0</v>
      </c>
      <c r="AF209" s="7"/>
      <c r="AG209" s="7"/>
      <c r="AH209" s="7">
        <v>0</v>
      </c>
      <c r="AI209" s="7">
        <v>0</v>
      </c>
      <c r="AJ209" s="7">
        <v>722034530.7</v>
      </c>
      <c r="AK209" s="7">
        <v>862532759.98</v>
      </c>
      <c r="AL209" s="16">
        <f t="shared" si="15"/>
        <v>4812450232.51</v>
      </c>
      <c r="AM209" s="16">
        <f t="shared" si="16"/>
        <v>3371319405.05</v>
      </c>
      <c r="AN209" s="16">
        <f t="shared" si="17"/>
        <v>1441130827.46</v>
      </c>
      <c r="AO209" s="19">
        <f>C209/(1+0.13)/VLOOKUP(A209,[1]选股结果!$A$2:$AX$3002,3,FALSE)</f>
        <v>0.756342735944143</v>
      </c>
      <c r="AP209" s="19">
        <f>(V209/(1+0.1)+AJ209)/(VLOOKUP(A209,[1]选股结果!$A$2:$AY$3002,51,FALSE))</f>
        <v>0.700749671958414</v>
      </c>
      <c r="AQ209" s="20"/>
      <c r="AR209" s="19">
        <f>AN209/VLOOKUP(A209,[1]选股结果!$A$2:$AX$3002,35,FALSE)</f>
        <v>1.17325584494974</v>
      </c>
      <c r="AS209" s="16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V209/(1+0.13)+AJ209)</f>
        <v>890739541.38531</v>
      </c>
      <c r="AT209" s="16">
        <f t="shared" si="18"/>
        <v>550391286.07469</v>
      </c>
      <c r="AU209" s="24">
        <f>AN209-VLOOKUP(A209,[2]选股结果!$A$2:$G$4900,7,FALSE)</f>
        <v>1441130270.07</v>
      </c>
    </row>
    <row r="210" spans="1:47">
      <c r="A210" s="6" t="s">
        <v>463</v>
      </c>
      <c r="B210" s="6" t="s">
        <v>464</v>
      </c>
      <c r="C210" s="7">
        <v>2517699482.36</v>
      </c>
      <c r="D210" s="7">
        <v>0</v>
      </c>
      <c r="E210" s="7">
        <v>0</v>
      </c>
      <c r="F210" s="7"/>
      <c r="G210" s="7"/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/>
      <c r="N210" s="7">
        <v>0</v>
      </c>
      <c r="O210" s="7">
        <v>0</v>
      </c>
      <c r="P210" s="7"/>
      <c r="Q210" s="7"/>
      <c r="R210" s="7">
        <v>0</v>
      </c>
      <c r="S210" s="7">
        <v>44112107.22</v>
      </c>
      <c r="T210" s="7">
        <v>269276865.54</v>
      </c>
      <c r="U210" s="7"/>
      <c r="V210" s="7">
        <v>2121768224.18</v>
      </c>
      <c r="W210" s="7">
        <v>0</v>
      </c>
      <c r="X210" s="7"/>
      <c r="Y210" s="7"/>
      <c r="Z210" s="7"/>
      <c r="AA210" s="7"/>
      <c r="AB210" s="7"/>
      <c r="AC210" s="7"/>
      <c r="AD210" s="7">
        <v>0</v>
      </c>
      <c r="AE210" s="7">
        <v>0</v>
      </c>
      <c r="AF210" s="7"/>
      <c r="AG210" s="7"/>
      <c r="AH210" s="7">
        <v>0</v>
      </c>
      <c r="AI210" s="7">
        <v>0</v>
      </c>
      <c r="AJ210" s="7">
        <v>479387254.5</v>
      </c>
      <c r="AK210" s="7">
        <v>283267224.38</v>
      </c>
      <c r="AL210" s="16">
        <f t="shared" si="15"/>
        <v>2786976347.9</v>
      </c>
      <c r="AM210" s="16">
        <f t="shared" si="16"/>
        <v>2928534810.28</v>
      </c>
      <c r="AN210" s="16">
        <f t="shared" si="17"/>
        <v>-141558462.38</v>
      </c>
      <c r="AO210" s="19">
        <f>C210/(1+0.13)/VLOOKUP(A210,[1]选股结果!$A$2:$AX$3002,3,FALSE)</f>
        <v>0.717289675846472</v>
      </c>
      <c r="AP210" s="19">
        <f>(V210/(1+0.1)+AJ210)/(VLOOKUP(A210,[1]选股结果!$A$2:$AY$3002,51,FALSE))</f>
        <v>0.706315149244661</v>
      </c>
      <c r="AQ210" s="20"/>
      <c r="AR210" s="19">
        <f>AN210/VLOOKUP(A210,[1]选股结果!$A$2:$AX$3002,35,FALSE)</f>
        <v>0.47375412201106</v>
      </c>
      <c r="AS210" s="16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V210/(1+0.13)+AJ210)</f>
        <v>1052563448.38044</v>
      </c>
      <c r="AT210" s="16">
        <f t="shared" si="18"/>
        <v>-1194121910.76044</v>
      </c>
      <c r="AU210" s="24">
        <f>AN210-VLOOKUP(A210,[2]选股结果!$A$2:$G$4900,7,FALSE)</f>
        <v>-140510610.7</v>
      </c>
    </row>
    <row r="211" spans="1:47">
      <c r="A211" s="6" t="s">
        <v>465</v>
      </c>
      <c r="B211" s="6" t="s">
        <v>466</v>
      </c>
      <c r="C211" s="7">
        <v>13006977503.05</v>
      </c>
      <c r="D211" s="7">
        <v>0</v>
      </c>
      <c r="E211" s="7">
        <v>0</v>
      </c>
      <c r="F211" s="7"/>
      <c r="G211" s="7"/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/>
      <c r="N211" s="7">
        <v>0</v>
      </c>
      <c r="O211" s="7">
        <v>0</v>
      </c>
      <c r="P211" s="7"/>
      <c r="Q211" s="7"/>
      <c r="R211" s="7">
        <v>0</v>
      </c>
      <c r="S211" s="7">
        <v>461245582.68</v>
      </c>
      <c r="T211" s="7">
        <v>157071943.11</v>
      </c>
      <c r="U211" s="7"/>
      <c r="V211" s="7">
        <v>10540073911.36</v>
      </c>
      <c r="W211" s="7">
        <v>0</v>
      </c>
      <c r="X211" s="7"/>
      <c r="Y211" s="7"/>
      <c r="Z211" s="7"/>
      <c r="AA211" s="7"/>
      <c r="AB211" s="7"/>
      <c r="AC211" s="7"/>
      <c r="AD211" s="7">
        <v>0</v>
      </c>
      <c r="AE211" s="7">
        <v>0</v>
      </c>
      <c r="AF211" s="7"/>
      <c r="AG211" s="7"/>
      <c r="AH211" s="7">
        <v>0</v>
      </c>
      <c r="AI211" s="7">
        <v>0</v>
      </c>
      <c r="AJ211" s="7">
        <v>927796953.35</v>
      </c>
      <c r="AK211" s="7">
        <v>381535460.88</v>
      </c>
      <c r="AL211" s="16">
        <f t="shared" si="15"/>
        <v>13164049446.16</v>
      </c>
      <c r="AM211" s="16">
        <f t="shared" si="16"/>
        <v>12310651908.27</v>
      </c>
      <c r="AN211" s="16">
        <f t="shared" si="17"/>
        <v>853397537.889999</v>
      </c>
      <c r="AO211" s="19">
        <f>C211/(1+0.13)/VLOOKUP(A211,[1]选股结果!$A$2:$AX$3002,3,FALSE)</f>
        <v>1.07302072518355</v>
      </c>
      <c r="AP211" s="19">
        <f>(V211/(1+0.1)+AJ211)/(VLOOKUP(A211,[1]选股结果!$A$2:$AY$3002,51,FALSE))</f>
        <v>0.938267008905789</v>
      </c>
      <c r="AQ211" s="20"/>
      <c r="AR211" s="19">
        <f>AN211/VLOOKUP(A211,[1]选股结果!$A$2:$AX$3002,35,FALSE)</f>
        <v>-0.841568767311607</v>
      </c>
      <c r="AS211" s="16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V211/(1+0.13)+AJ211)</f>
        <v>945867674.078228</v>
      </c>
      <c r="AT211" s="16">
        <f t="shared" si="18"/>
        <v>-92470136.1882286</v>
      </c>
      <c r="AU211" s="24">
        <f>AN211-VLOOKUP(A211,[2]选股结果!$A$2:$G$4900,7,FALSE)</f>
        <v>853396722.949999</v>
      </c>
    </row>
    <row r="212" spans="1:47">
      <c r="A212" s="6" t="s">
        <v>467</v>
      </c>
      <c r="B212" s="6" t="s">
        <v>468</v>
      </c>
      <c r="C212" s="7">
        <v>2636153434.92</v>
      </c>
      <c r="D212" s="7">
        <v>0</v>
      </c>
      <c r="E212" s="7">
        <v>0</v>
      </c>
      <c r="F212" s="7"/>
      <c r="G212" s="7"/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/>
      <c r="N212" s="7">
        <v>0</v>
      </c>
      <c r="O212" s="7">
        <v>0</v>
      </c>
      <c r="P212" s="7"/>
      <c r="Q212" s="7"/>
      <c r="R212" s="7">
        <v>0</v>
      </c>
      <c r="S212" s="7">
        <v>191116967.26</v>
      </c>
      <c r="T212" s="7">
        <v>98360656.5</v>
      </c>
      <c r="U212" s="7"/>
      <c r="V212" s="7">
        <v>1775976532.45</v>
      </c>
      <c r="W212" s="7">
        <v>0</v>
      </c>
      <c r="X212" s="7"/>
      <c r="Y212" s="7"/>
      <c r="Z212" s="7"/>
      <c r="AA212" s="7"/>
      <c r="AB212" s="7"/>
      <c r="AC212" s="7"/>
      <c r="AD212" s="7">
        <v>0</v>
      </c>
      <c r="AE212" s="7">
        <v>0</v>
      </c>
      <c r="AF212" s="7"/>
      <c r="AG212" s="7"/>
      <c r="AH212" s="7">
        <v>0</v>
      </c>
      <c r="AI212" s="7">
        <v>0</v>
      </c>
      <c r="AJ212" s="7">
        <v>338983896</v>
      </c>
      <c r="AK212" s="7">
        <v>84819429.48</v>
      </c>
      <c r="AL212" s="16">
        <f t="shared" si="15"/>
        <v>2734514091.42</v>
      </c>
      <c r="AM212" s="16">
        <f t="shared" si="16"/>
        <v>2390896825.19</v>
      </c>
      <c r="AN212" s="16">
        <f t="shared" si="17"/>
        <v>343617266.23</v>
      </c>
      <c r="AO212" s="19">
        <f>C212/(1+0.13)/VLOOKUP(A212,[1]选股结果!$A$2:$AX$3002,3,FALSE)</f>
        <v>0.737595696295182</v>
      </c>
      <c r="AP212" s="19">
        <f>(V212/(1+0.1)+AJ212)/(VLOOKUP(A212,[1]选股结果!$A$2:$AY$3002,51,FALSE))</f>
        <v>0.705234021972604</v>
      </c>
      <c r="AQ212" s="20"/>
      <c r="AR212" s="19">
        <f>AN212/VLOOKUP(A212,[1]选股结果!$A$2:$AX$3002,35,FALSE)</f>
        <v>2.91245121926422</v>
      </c>
      <c r="AS212" s="16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V212/(1+0.13)+AJ212)</f>
        <v>859369317.23416</v>
      </c>
      <c r="AT212" s="16">
        <f t="shared" si="18"/>
        <v>-515752051.004159</v>
      </c>
      <c r="AU212" s="24">
        <f>AN212-VLOOKUP(A212,[2]选股结果!$A$2:$G$4900,7,FALSE)</f>
        <v>344258298.43</v>
      </c>
    </row>
    <row r="213" spans="1:47">
      <c r="A213" s="6" t="s">
        <v>469</v>
      </c>
      <c r="B213" s="6" t="s">
        <v>470</v>
      </c>
      <c r="C213" s="7">
        <v>1138689615.19</v>
      </c>
      <c r="D213" s="7">
        <v>0</v>
      </c>
      <c r="E213" s="7">
        <v>0</v>
      </c>
      <c r="F213" s="7"/>
      <c r="G213" s="7"/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/>
      <c r="N213" s="7">
        <v>0</v>
      </c>
      <c r="O213" s="7">
        <v>0</v>
      </c>
      <c r="P213" s="7"/>
      <c r="Q213" s="7"/>
      <c r="R213" s="7">
        <v>0</v>
      </c>
      <c r="S213" s="7">
        <v>272240540.2</v>
      </c>
      <c r="T213" s="7">
        <v>56599105.68</v>
      </c>
      <c r="U213" s="7"/>
      <c r="V213" s="7">
        <v>394464212.94</v>
      </c>
      <c r="W213" s="7">
        <v>0</v>
      </c>
      <c r="X213" s="7"/>
      <c r="Y213" s="7"/>
      <c r="Z213" s="7"/>
      <c r="AA213" s="7"/>
      <c r="AB213" s="7"/>
      <c r="AC213" s="7"/>
      <c r="AD213" s="7">
        <v>0</v>
      </c>
      <c r="AE213" s="7">
        <v>0</v>
      </c>
      <c r="AF213" s="7"/>
      <c r="AG213" s="7"/>
      <c r="AH213" s="7">
        <v>0</v>
      </c>
      <c r="AI213" s="7">
        <v>0</v>
      </c>
      <c r="AJ213" s="7">
        <v>109722496.86</v>
      </c>
      <c r="AK213" s="7">
        <v>44733711.05</v>
      </c>
      <c r="AL213" s="16">
        <f t="shared" si="15"/>
        <v>1195288720.87</v>
      </c>
      <c r="AM213" s="16">
        <f t="shared" si="16"/>
        <v>821160961.05</v>
      </c>
      <c r="AN213" s="16">
        <f t="shared" si="17"/>
        <v>374127759.82</v>
      </c>
      <c r="AO213" s="19">
        <f>C213/(1+0.13)/VLOOKUP(A213,[1]选股结果!$A$2:$AX$3002,3,FALSE)</f>
        <v>1.04391800156358</v>
      </c>
      <c r="AP213" s="19">
        <f>(V213/(1+0.1)+AJ213)/(VLOOKUP(A213,[1]选股结果!$A$2:$AY$3002,51,FALSE))</f>
        <v>0.876460516314463</v>
      </c>
      <c r="AQ213" s="20"/>
      <c r="AR213" s="19">
        <f>AN213/VLOOKUP(A213,[1]选股结果!$A$2:$AX$3002,35,FALSE)</f>
        <v>1.19455174071426</v>
      </c>
      <c r="AS213" s="16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V213/(1+0.13)+AJ213)</f>
        <v>75532319.8968141</v>
      </c>
      <c r="AT213" s="16">
        <f t="shared" si="18"/>
        <v>298595439.923186</v>
      </c>
      <c r="AU213" s="24">
        <f>AN213-VLOOKUP(A213,[2]选股结果!$A$2:$G$4900,7,FALSE)</f>
        <v>374163152.76</v>
      </c>
    </row>
    <row r="214" spans="1:47">
      <c r="A214" s="6" t="s">
        <v>471</v>
      </c>
      <c r="B214" s="6" t="s">
        <v>472</v>
      </c>
      <c r="C214" s="7">
        <v>917065956.1</v>
      </c>
      <c r="D214" s="7">
        <v>0</v>
      </c>
      <c r="E214" s="7">
        <v>0</v>
      </c>
      <c r="F214" s="7"/>
      <c r="G214" s="7"/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/>
      <c r="N214" s="7">
        <v>0</v>
      </c>
      <c r="O214" s="7">
        <v>0</v>
      </c>
      <c r="P214" s="7"/>
      <c r="Q214" s="7"/>
      <c r="R214" s="7">
        <v>0</v>
      </c>
      <c r="S214" s="7">
        <v>119207446.79</v>
      </c>
      <c r="T214" s="7">
        <v>366180465.88</v>
      </c>
      <c r="U214" s="7"/>
      <c r="V214" s="7">
        <v>787870731.3</v>
      </c>
      <c r="W214" s="7">
        <v>0</v>
      </c>
      <c r="X214" s="7"/>
      <c r="Y214" s="7"/>
      <c r="Z214" s="7"/>
      <c r="AA214" s="7"/>
      <c r="AB214" s="7"/>
      <c r="AC214" s="7"/>
      <c r="AD214" s="7">
        <v>0</v>
      </c>
      <c r="AE214" s="7">
        <v>0</v>
      </c>
      <c r="AF214" s="7"/>
      <c r="AG214" s="7"/>
      <c r="AH214" s="7">
        <v>0</v>
      </c>
      <c r="AI214" s="7">
        <v>0</v>
      </c>
      <c r="AJ214" s="7">
        <v>152454525.03</v>
      </c>
      <c r="AK214" s="7">
        <v>150067674.92</v>
      </c>
      <c r="AL214" s="16">
        <f t="shared" si="15"/>
        <v>1283246421.98</v>
      </c>
      <c r="AM214" s="16">
        <f t="shared" si="16"/>
        <v>1209600378.04</v>
      </c>
      <c r="AN214" s="16">
        <f t="shared" si="17"/>
        <v>73646043.9400001</v>
      </c>
      <c r="AO214" s="19">
        <f>C214/(1+0.13)/VLOOKUP(A214,[1]选股结果!$A$2:$AX$3002,3,FALSE)</f>
        <v>0.67917292444784</v>
      </c>
      <c r="AP214" s="19">
        <f>(V214/(1+0.1)+AJ214)/(VLOOKUP(A214,[1]选股结果!$A$2:$AY$3002,51,FALSE))</f>
        <v>0.788203600436746</v>
      </c>
      <c r="AQ214" s="20"/>
      <c r="AR214" s="19">
        <f>AN214/VLOOKUP(A214,[1]选股结果!$A$2:$AX$3002,35,FALSE)</f>
        <v>-2.03562520880324</v>
      </c>
      <c r="AS214" s="16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V214/(1+0.13)+AJ214)</f>
        <v>252441961.146283</v>
      </c>
      <c r="AT214" s="16">
        <f t="shared" si="18"/>
        <v>-178795917.206283</v>
      </c>
      <c r="AU214" s="24">
        <f>AN214-VLOOKUP(A214,[2]选股结果!$A$2:$G$4900,7,FALSE)</f>
        <v>73381831.1500001</v>
      </c>
    </row>
    <row r="215" spans="1:47">
      <c r="A215" s="6" t="s">
        <v>473</v>
      </c>
      <c r="B215" s="6" t="s">
        <v>474</v>
      </c>
      <c r="C215" s="7">
        <v>1239477408.83</v>
      </c>
      <c r="D215" s="7">
        <v>0</v>
      </c>
      <c r="E215" s="7">
        <v>0</v>
      </c>
      <c r="F215" s="7"/>
      <c r="G215" s="7"/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/>
      <c r="N215" s="7">
        <v>0</v>
      </c>
      <c r="O215" s="7">
        <v>0</v>
      </c>
      <c r="P215" s="7"/>
      <c r="Q215" s="7"/>
      <c r="R215" s="7">
        <v>0</v>
      </c>
      <c r="S215" s="7">
        <v>43271439.16</v>
      </c>
      <c r="T215" s="7">
        <v>212818774.83</v>
      </c>
      <c r="U215" s="7"/>
      <c r="V215" s="7">
        <v>606522995.92</v>
      </c>
      <c r="W215" s="7">
        <v>0</v>
      </c>
      <c r="X215" s="7"/>
      <c r="Y215" s="7"/>
      <c r="Z215" s="7"/>
      <c r="AA215" s="7"/>
      <c r="AB215" s="7"/>
      <c r="AC215" s="7"/>
      <c r="AD215" s="7">
        <v>0</v>
      </c>
      <c r="AE215" s="7">
        <v>0</v>
      </c>
      <c r="AF215" s="7"/>
      <c r="AG215" s="7"/>
      <c r="AH215" s="7">
        <v>0</v>
      </c>
      <c r="AI215" s="7">
        <v>0</v>
      </c>
      <c r="AJ215" s="7">
        <v>344759366.53</v>
      </c>
      <c r="AK215" s="7">
        <v>528918173.45</v>
      </c>
      <c r="AL215" s="16">
        <f t="shared" si="15"/>
        <v>1452296183.66</v>
      </c>
      <c r="AM215" s="16">
        <f t="shared" si="16"/>
        <v>1523471975.06</v>
      </c>
      <c r="AN215" s="16">
        <f t="shared" si="17"/>
        <v>-71175791.4000001</v>
      </c>
      <c r="AO215" s="19">
        <f>C215/(1+0.13)/VLOOKUP(A215,[1]选股结果!$A$2:$AX$3002,3,FALSE)</f>
        <v>0.806876491726385</v>
      </c>
      <c r="AP215" s="19">
        <f>(V215/(1+0.1)+AJ215)/(VLOOKUP(A215,[1]选股结果!$A$2:$AY$3002,51,FALSE))</f>
        <v>0.686142285159016</v>
      </c>
      <c r="AQ215" s="20"/>
      <c r="AR215" s="19">
        <f>AN215/VLOOKUP(A215,[1]选股结果!$A$2:$AX$3002,35,FALSE)</f>
        <v>-1.22753657788777</v>
      </c>
      <c r="AS215" s="16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V215/(1+0.13)+AJ215)</f>
        <v>424555953.391504</v>
      </c>
      <c r="AT215" s="16">
        <f t="shared" si="18"/>
        <v>-495731744.791505</v>
      </c>
      <c r="AU215" s="24">
        <f>AN215-VLOOKUP(A215,[2]选股结果!$A$2:$G$4900,7,FALSE)</f>
        <v>-71996203.4200001</v>
      </c>
    </row>
    <row r="216" spans="1:47">
      <c r="A216" s="6" t="s">
        <v>475</v>
      </c>
      <c r="B216" s="6" t="s">
        <v>476</v>
      </c>
      <c r="C216" s="7">
        <v>415261065.75</v>
      </c>
      <c r="D216" s="7">
        <v>0</v>
      </c>
      <c r="E216" s="7">
        <v>0</v>
      </c>
      <c r="F216" s="7"/>
      <c r="G216" s="7"/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/>
      <c r="N216" s="7">
        <v>0</v>
      </c>
      <c r="O216" s="7">
        <v>0</v>
      </c>
      <c r="P216" s="7"/>
      <c r="Q216" s="7"/>
      <c r="R216" s="7">
        <v>0</v>
      </c>
      <c r="S216" s="7">
        <v>189066424.63</v>
      </c>
      <c r="T216" s="7">
        <v>11444301.26</v>
      </c>
      <c r="U216" s="7"/>
      <c r="V216" s="7">
        <v>22278997.78</v>
      </c>
      <c r="W216" s="7">
        <v>0</v>
      </c>
      <c r="X216" s="7"/>
      <c r="Y216" s="7"/>
      <c r="Z216" s="7"/>
      <c r="AA216" s="7"/>
      <c r="AB216" s="7"/>
      <c r="AC216" s="7"/>
      <c r="AD216" s="7">
        <v>0</v>
      </c>
      <c r="AE216" s="7">
        <v>0</v>
      </c>
      <c r="AF216" s="7"/>
      <c r="AG216" s="7"/>
      <c r="AH216" s="7">
        <v>0</v>
      </c>
      <c r="AI216" s="7">
        <v>0</v>
      </c>
      <c r="AJ216" s="7">
        <v>43887814.15</v>
      </c>
      <c r="AK216" s="7">
        <v>121558657.82</v>
      </c>
      <c r="AL216" s="16">
        <f t="shared" si="15"/>
        <v>426705367.01</v>
      </c>
      <c r="AM216" s="16">
        <f t="shared" si="16"/>
        <v>376791894.38</v>
      </c>
      <c r="AN216" s="16">
        <f t="shared" si="17"/>
        <v>49913472.63</v>
      </c>
      <c r="AO216" s="19">
        <f>C216/(1+0.13)/VLOOKUP(A216,[1]选股结果!$A$2:$AX$3002,3,FALSE)</f>
        <v>1.09481648963588</v>
      </c>
      <c r="AP216" s="19">
        <f>(V216/(1+0.1)+AJ216)/(VLOOKUP(A216,[1]选股结果!$A$2:$AY$3002,51,FALSE))</f>
        <v>0.320047529081662</v>
      </c>
      <c r="AQ216" s="20"/>
      <c r="AR216" s="19">
        <f>AN216/VLOOKUP(A216,[1]选股结果!$A$2:$AX$3002,35,FALSE)</f>
        <v>1.67438066850529</v>
      </c>
      <c r="AS216" s="16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V216/(1+0.13)+AJ216)</f>
        <v>136808518.251062</v>
      </c>
      <c r="AT216" s="16">
        <f t="shared" si="18"/>
        <v>-86895045.621062</v>
      </c>
      <c r="AU216" s="24">
        <f>AN216-VLOOKUP(A216,[2]选股结果!$A$2:$G$4900,7,FALSE)</f>
        <v>50032919.23</v>
      </c>
    </row>
    <row r="217" spans="1:47">
      <c r="A217" s="6" t="s">
        <v>477</v>
      </c>
      <c r="B217" s="6" t="s">
        <v>478</v>
      </c>
      <c r="C217" s="7">
        <v>323602967.27</v>
      </c>
      <c r="D217" s="7">
        <v>0</v>
      </c>
      <c r="E217" s="7">
        <v>0</v>
      </c>
      <c r="F217" s="7"/>
      <c r="G217" s="7"/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/>
      <c r="N217" s="7">
        <v>0</v>
      </c>
      <c r="O217" s="7">
        <v>0</v>
      </c>
      <c r="P217" s="7"/>
      <c r="Q217" s="7"/>
      <c r="R217" s="7">
        <v>0</v>
      </c>
      <c r="S217" s="7">
        <v>16600296.48</v>
      </c>
      <c r="T217" s="7">
        <v>9114707.3</v>
      </c>
      <c r="U217" s="7"/>
      <c r="V217" s="7">
        <v>350224766.52</v>
      </c>
      <c r="W217" s="7">
        <v>0</v>
      </c>
      <c r="X217" s="7"/>
      <c r="Y217" s="7"/>
      <c r="Z217" s="7"/>
      <c r="AA217" s="7"/>
      <c r="AB217" s="7"/>
      <c r="AC217" s="7"/>
      <c r="AD217" s="7">
        <v>0</v>
      </c>
      <c r="AE217" s="7">
        <v>0</v>
      </c>
      <c r="AF217" s="7"/>
      <c r="AG217" s="7"/>
      <c r="AH217" s="7">
        <v>0</v>
      </c>
      <c r="AI217" s="7">
        <v>0</v>
      </c>
      <c r="AJ217" s="7">
        <v>43030070.27</v>
      </c>
      <c r="AK217" s="7">
        <v>74297651.51</v>
      </c>
      <c r="AL217" s="16">
        <f t="shared" si="15"/>
        <v>332717674.57</v>
      </c>
      <c r="AM217" s="16">
        <f t="shared" si="16"/>
        <v>484152784.78</v>
      </c>
      <c r="AN217" s="16">
        <f t="shared" si="17"/>
        <v>-151435110.21</v>
      </c>
      <c r="AO217" s="19">
        <f>C217/(1+0.13)/VLOOKUP(A217,[1]选股结果!$A$2:$AX$3002,3,FALSE)</f>
        <v>0.678333302648119</v>
      </c>
      <c r="AP217" s="19">
        <f>(V217/(1+0.1)+AJ217)/(VLOOKUP(A217,[1]选股结果!$A$2:$AY$3002,51,FALSE))</f>
        <v>0.785796719772473</v>
      </c>
      <c r="AQ217" s="20"/>
      <c r="AR217" s="19">
        <f>AN217/VLOOKUP(A217,[1]选股结果!$A$2:$AX$3002,35,FALSE)</f>
        <v>3.71016239722898</v>
      </c>
      <c r="AS217" s="16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V217/(1+0.13)+AJ217)</f>
        <v>106972535.450885</v>
      </c>
      <c r="AT217" s="16">
        <f t="shared" si="18"/>
        <v>-258407645.660885</v>
      </c>
      <c r="AU217" s="24">
        <f>AN217-VLOOKUP(A217,[2]选股结果!$A$2:$G$4900,7,FALSE)</f>
        <v>-151109208.29</v>
      </c>
    </row>
    <row r="218" spans="1:47">
      <c r="A218" s="6" t="s">
        <v>479</v>
      </c>
      <c r="B218" s="6" t="s">
        <v>480</v>
      </c>
      <c r="C218" s="7">
        <v>4275349298.43</v>
      </c>
      <c r="D218" s="7">
        <v>0</v>
      </c>
      <c r="E218" s="7">
        <v>0</v>
      </c>
      <c r="F218" s="7"/>
      <c r="G218" s="7"/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/>
      <c r="N218" s="7">
        <v>0</v>
      </c>
      <c r="O218" s="7">
        <v>0</v>
      </c>
      <c r="P218" s="7"/>
      <c r="Q218" s="7"/>
      <c r="R218" s="7">
        <v>0</v>
      </c>
      <c r="S218" s="7">
        <v>329888704.72</v>
      </c>
      <c r="T218" s="7">
        <v>47224799.85</v>
      </c>
      <c r="U218" s="7"/>
      <c r="V218" s="7">
        <v>3292884746.51</v>
      </c>
      <c r="W218" s="7">
        <v>0</v>
      </c>
      <c r="X218" s="7"/>
      <c r="Y218" s="7"/>
      <c r="Z218" s="7"/>
      <c r="AA218" s="7"/>
      <c r="AB218" s="7"/>
      <c r="AC218" s="7"/>
      <c r="AD218" s="7">
        <v>0</v>
      </c>
      <c r="AE218" s="7">
        <v>0</v>
      </c>
      <c r="AF218" s="7"/>
      <c r="AG218" s="7"/>
      <c r="AH218" s="7">
        <v>0</v>
      </c>
      <c r="AI218" s="7">
        <v>0</v>
      </c>
      <c r="AJ218" s="7">
        <v>177534540.79</v>
      </c>
      <c r="AK218" s="7">
        <v>73607814.8</v>
      </c>
      <c r="AL218" s="16">
        <f t="shared" si="15"/>
        <v>4322574098.28</v>
      </c>
      <c r="AM218" s="16">
        <f t="shared" si="16"/>
        <v>3873915806.82</v>
      </c>
      <c r="AN218" s="16">
        <f t="shared" si="17"/>
        <v>448658291.459999</v>
      </c>
      <c r="AO218" s="19">
        <f>C218/(1+0.13)/VLOOKUP(A218,[1]选股结果!$A$2:$AX$3002,3,FALSE)</f>
        <v>0.978788790030223</v>
      </c>
      <c r="AP218" s="19">
        <f>(V218/(1+0.1)+AJ218)/(VLOOKUP(A218,[1]选股结果!$A$2:$AY$3002,51,FALSE))</f>
        <v>1.01725205268061</v>
      </c>
      <c r="AQ218" s="20"/>
      <c r="AR218" s="19">
        <f>AN218/VLOOKUP(A218,[1]选股结果!$A$2:$AX$3002,35,FALSE)</f>
        <v>0.852782130502157</v>
      </c>
      <c r="AS218" s="16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V218/(1+0.13)+AJ218)</f>
        <v>25694698.3835397</v>
      </c>
      <c r="AT218" s="16">
        <f t="shared" si="18"/>
        <v>422963593.076459</v>
      </c>
      <c r="AU218" s="24">
        <f>AN218-VLOOKUP(A218,[2]选股结果!$A$2:$G$4900,7,FALSE)</f>
        <v>448944358.219999</v>
      </c>
    </row>
    <row r="219" spans="1:47">
      <c r="A219" s="6" t="s">
        <v>481</v>
      </c>
      <c r="B219" s="6" t="s">
        <v>482</v>
      </c>
      <c r="C219" s="7">
        <v>1016131538.1</v>
      </c>
      <c r="D219" s="7">
        <v>0</v>
      </c>
      <c r="E219" s="7">
        <v>0</v>
      </c>
      <c r="F219" s="7"/>
      <c r="G219" s="7"/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/>
      <c r="N219" s="7">
        <v>0</v>
      </c>
      <c r="O219" s="7">
        <v>0</v>
      </c>
      <c r="P219" s="7"/>
      <c r="Q219" s="7"/>
      <c r="R219" s="7">
        <v>0</v>
      </c>
      <c r="S219" s="7">
        <v>66733087.89</v>
      </c>
      <c r="T219" s="7">
        <v>691807615.97</v>
      </c>
      <c r="U219" s="7"/>
      <c r="V219" s="7">
        <v>742740575.4</v>
      </c>
      <c r="W219" s="7">
        <v>0</v>
      </c>
      <c r="X219" s="7"/>
      <c r="Y219" s="7"/>
      <c r="Z219" s="7"/>
      <c r="AA219" s="7"/>
      <c r="AB219" s="7"/>
      <c r="AC219" s="7"/>
      <c r="AD219" s="7">
        <v>0</v>
      </c>
      <c r="AE219" s="7">
        <v>0</v>
      </c>
      <c r="AF219" s="7"/>
      <c r="AG219" s="7"/>
      <c r="AH219" s="7">
        <v>0</v>
      </c>
      <c r="AI219" s="7">
        <v>0</v>
      </c>
      <c r="AJ219" s="7">
        <v>332211474.25</v>
      </c>
      <c r="AK219" s="7">
        <v>604159657.8</v>
      </c>
      <c r="AL219" s="16">
        <f t="shared" si="15"/>
        <v>1707939154.07</v>
      </c>
      <c r="AM219" s="16">
        <f t="shared" si="16"/>
        <v>1745844795.34</v>
      </c>
      <c r="AN219" s="16">
        <f t="shared" si="17"/>
        <v>-37905641.27</v>
      </c>
      <c r="AO219" s="19">
        <f>C219/(1+0.13)/VLOOKUP(A219,[1]选股结果!$A$2:$AX$3002,3,FALSE)</f>
        <v>0.623531774992716</v>
      </c>
      <c r="AP219" s="19">
        <f>(V219/(1+0.1)+AJ219)/(VLOOKUP(A219,[1]选股结果!$A$2:$AY$3002,51,FALSE))</f>
        <v>0.693816854839803</v>
      </c>
      <c r="AQ219" s="20"/>
      <c r="AR219" s="19">
        <f>AN219/VLOOKUP(A219,[1]选股结果!$A$2:$AX$3002,35,FALSE)</f>
        <v>-0.185013000113511</v>
      </c>
      <c r="AS219" s="16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V219/(1+0.13)+AJ219)</f>
        <v>462507664.24823</v>
      </c>
      <c r="AT219" s="16">
        <f t="shared" si="18"/>
        <v>-500413305.51823</v>
      </c>
      <c r="AU219" s="24">
        <f>AN219-VLOOKUP(A219,[2]选股结果!$A$2:$G$4900,7,FALSE)</f>
        <v>-37085489.34</v>
      </c>
    </row>
    <row r="220" spans="1:47">
      <c r="A220" s="6" t="s">
        <v>483</v>
      </c>
      <c r="B220" s="6" t="s">
        <v>484</v>
      </c>
      <c r="C220" s="7">
        <v>3761661902.86</v>
      </c>
      <c r="D220" s="7">
        <v>0</v>
      </c>
      <c r="E220" s="7">
        <v>0</v>
      </c>
      <c r="F220" s="7"/>
      <c r="G220" s="7"/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/>
      <c r="N220" s="7">
        <v>0</v>
      </c>
      <c r="O220" s="7">
        <v>0</v>
      </c>
      <c r="P220" s="7"/>
      <c r="Q220" s="7"/>
      <c r="R220" s="7">
        <v>0</v>
      </c>
      <c r="S220" s="7">
        <v>125100588.14</v>
      </c>
      <c r="T220" s="7">
        <v>52023499</v>
      </c>
      <c r="U220" s="7"/>
      <c r="V220" s="7">
        <v>3319066067.18</v>
      </c>
      <c r="W220" s="7">
        <v>0</v>
      </c>
      <c r="X220" s="7"/>
      <c r="Y220" s="7"/>
      <c r="Z220" s="7"/>
      <c r="AA220" s="7"/>
      <c r="AB220" s="7"/>
      <c r="AC220" s="7"/>
      <c r="AD220" s="7">
        <v>0</v>
      </c>
      <c r="AE220" s="7">
        <v>0</v>
      </c>
      <c r="AF220" s="7"/>
      <c r="AG220" s="7"/>
      <c r="AH220" s="7">
        <v>0</v>
      </c>
      <c r="AI220" s="7">
        <v>0</v>
      </c>
      <c r="AJ220" s="7">
        <v>314427051.54</v>
      </c>
      <c r="AK220" s="7">
        <v>152130367.81</v>
      </c>
      <c r="AL220" s="16">
        <f t="shared" si="15"/>
        <v>3813685401.86</v>
      </c>
      <c r="AM220" s="16">
        <f t="shared" si="16"/>
        <v>3910724074.67</v>
      </c>
      <c r="AN220" s="16">
        <f t="shared" si="17"/>
        <v>-97038672.8099995</v>
      </c>
      <c r="AO220" s="19">
        <f>C220/(1+0.13)/VLOOKUP(A220,[1]选股结果!$A$2:$AX$3002,3,FALSE)</f>
        <v>0.849982168653628</v>
      </c>
      <c r="AP220" s="19">
        <f>(V220/(1+0.1)+AJ220)/(VLOOKUP(A220,[1]选股结果!$A$2:$AY$3002,51,FALSE))</f>
        <v>0.841313487462281</v>
      </c>
      <c r="AQ220" s="20"/>
      <c r="AR220" s="19">
        <f>AN220/VLOOKUP(A220,[1]选股结果!$A$2:$AX$3002,35,FALSE)</f>
        <v>1.58570027741264</v>
      </c>
      <c r="AS220" s="16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V220/(1+0.13)+AJ220)</f>
        <v>708534652.466106</v>
      </c>
      <c r="AT220" s="16">
        <f t="shared" si="18"/>
        <v>-805573325.276106</v>
      </c>
      <c r="AU220" s="24">
        <f>AN220-VLOOKUP(A220,[2]选股结果!$A$2:$G$4900,7,FALSE)</f>
        <v>-97038672.8099995</v>
      </c>
    </row>
    <row r="221" spans="1:47">
      <c r="A221" s="6" t="s">
        <v>485</v>
      </c>
      <c r="B221" s="6" t="s">
        <v>486</v>
      </c>
      <c r="C221" s="7">
        <v>4470600081.74</v>
      </c>
      <c r="D221" s="7">
        <v>0</v>
      </c>
      <c r="E221" s="7">
        <v>0</v>
      </c>
      <c r="F221" s="7"/>
      <c r="G221" s="7"/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/>
      <c r="N221" s="7">
        <v>0</v>
      </c>
      <c r="O221" s="7">
        <v>0</v>
      </c>
      <c r="P221" s="7"/>
      <c r="Q221" s="7"/>
      <c r="R221" s="7">
        <v>0</v>
      </c>
      <c r="S221" s="7">
        <v>573540475.59</v>
      </c>
      <c r="T221" s="7">
        <v>440703477.42</v>
      </c>
      <c r="U221" s="7"/>
      <c r="V221" s="7">
        <v>2147556888.79</v>
      </c>
      <c r="W221" s="7">
        <v>0</v>
      </c>
      <c r="X221" s="7"/>
      <c r="Y221" s="7"/>
      <c r="Z221" s="7"/>
      <c r="AA221" s="7"/>
      <c r="AB221" s="7"/>
      <c r="AC221" s="7"/>
      <c r="AD221" s="7">
        <v>0</v>
      </c>
      <c r="AE221" s="7">
        <v>0</v>
      </c>
      <c r="AF221" s="7"/>
      <c r="AG221" s="7"/>
      <c r="AH221" s="7">
        <v>0</v>
      </c>
      <c r="AI221" s="7">
        <v>0</v>
      </c>
      <c r="AJ221" s="7">
        <v>717081684.78</v>
      </c>
      <c r="AK221" s="7">
        <v>699719237.65</v>
      </c>
      <c r="AL221" s="16">
        <f t="shared" si="15"/>
        <v>4911303559.16</v>
      </c>
      <c r="AM221" s="16">
        <f t="shared" si="16"/>
        <v>4137898286.81</v>
      </c>
      <c r="AN221" s="16">
        <f t="shared" si="17"/>
        <v>773405272.35</v>
      </c>
      <c r="AO221" s="19">
        <f>C221/(1+0.13)/VLOOKUP(A221,[1]选股结果!$A$2:$AX$3002,3,FALSE)</f>
        <v>1.03279291808161</v>
      </c>
      <c r="AP221" s="19">
        <f>(V221/(1+0.1)+AJ221)/(VLOOKUP(A221,[1]选股结果!$A$2:$AY$3002,51,FALSE))</f>
        <v>0.629178685206288</v>
      </c>
      <c r="AQ221" s="20"/>
      <c r="AR221" s="19">
        <f>AN221/VLOOKUP(A221,[1]选股结果!$A$2:$AX$3002,35,FALSE)</f>
        <v>-0.430085043821825</v>
      </c>
      <c r="AS221" s="16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V221/(1+0.13)+AJ221)</f>
        <v>1625109156.76195</v>
      </c>
      <c r="AT221" s="16">
        <f t="shared" si="18"/>
        <v>-851703884.411947</v>
      </c>
      <c r="AU221" s="24">
        <f>AN221-VLOOKUP(A221,[2]选股结果!$A$2:$G$4900,7,FALSE)</f>
        <v>775079685.9</v>
      </c>
    </row>
    <row r="222" spans="1:47">
      <c r="A222" s="6" t="s">
        <v>487</v>
      </c>
      <c r="B222" s="6" t="s">
        <v>488</v>
      </c>
      <c r="C222" s="7">
        <v>251993872.44</v>
      </c>
      <c r="D222" s="7">
        <v>0</v>
      </c>
      <c r="E222" s="7">
        <v>0</v>
      </c>
      <c r="F222" s="7"/>
      <c r="G222" s="7"/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/>
      <c r="N222" s="7">
        <v>0</v>
      </c>
      <c r="O222" s="7">
        <v>0</v>
      </c>
      <c r="P222" s="7"/>
      <c r="Q222" s="7"/>
      <c r="R222" s="7">
        <v>0</v>
      </c>
      <c r="S222" s="7">
        <v>2968969.2</v>
      </c>
      <c r="T222" s="7">
        <v>2991269.67</v>
      </c>
      <c r="U222" s="7"/>
      <c r="V222" s="7">
        <v>241372230.87</v>
      </c>
      <c r="W222" s="7">
        <v>0</v>
      </c>
      <c r="X222" s="7"/>
      <c r="Y222" s="7"/>
      <c r="Z222" s="7"/>
      <c r="AA222" s="7"/>
      <c r="AB222" s="7"/>
      <c r="AC222" s="7"/>
      <c r="AD222" s="7">
        <v>0</v>
      </c>
      <c r="AE222" s="7">
        <v>0</v>
      </c>
      <c r="AF222" s="7"/>
      <c r="AG222" s="7"/>
      <c r="AH222" s="7">
        <v>0</v>
      </c>
      <c r="AI222" s="7">
        <v>0</v>
      </c>
      <c r="AJ222" s="7">
        <v>11000809.03</v>
      </c>
      <c r="AK222" s="7">
        <v>79361879.56</v>
      </c>
      <c r="AL222" s="16">
        <f t="shared" si="15"/>
        <v>254985142.11</v>
      </c>
      <c r="AM222" s="16">
        <f t="shared" si="16"/>
        <v>334703888.66</v>
      </c>
      <c r="AN222" s="16">
        <f t="shared" si="17"/>
        <v>-79718746.55</v>
      </c>
      <c r="AO222" s="19">
        <f>C222/(1+0.13)/VLOOKUP(A222,[1]选股结果!$A$2:$AX$3002,3,FALSE)</f>
        <v>0.708157571914228</v>
      </c>
      <c r="AP222" s="19">
        <f>(V222/(1+0.1)+AJ222)/(VLOOKUP(A222,[1]选股结果!$A$2:$AY$3002,51,FALSE))</f>
        <v>0.725004824624815</v>
      </c>
      <c r="AQ222" s="20"/>
      <c r="AR222" s="19">
        <f>AN222/VLOOKUP(A222,[1]选股结果!$A$2:$AX$3002,35,FALSE)</f>
        <v>10.6430873365213</v>
      </c>
      <c r="AS222" s="16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V222/(1+0.13)+AJ222)</f>
        <v>93227966.0072566</v>
      </c>
      <c r="AT222" s="16">
        <f t="shared" si="18"/>
        <v>-172946712.557257</v>
      </c>
      <c r="AU222" s="24">
        <f>AN222-VLOOKUP(A222,[2]选股结果!$A$2:$G$4900,7,FALSE)</f>
        <v>-79718746.55</v>
      </c>
    </row>
    <row r="223" spans="1:47">
      <c r="A223" s="6" t="s">
        <v>489</v>
      </c>
      <c r="B223" s="6" t="s">
        <v>490</v>
      </c>
      <c r="C223" s="7">
        <v>1604350466.82</v>
      </c>
      <c r="D223" s="7">
        <v>0</v>
      </c>
      <c r="E223" s="7">
        <v>0</v>
      </c>
      <c r="F223" s="7"/>
      <c r="G223" s="7"/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/>
      <c r="N223" s="7">
        <v>0</v>
      </c>
      <c r="O223" s="7">
        <v>0</v>
      </c>
      <c r="P223" s="7"/>
      <c r="Q223" s="7"/>
      <c r="R223" s="7">
        <v>0</v>
      </c>
      <c r="S223" s="7">
        <v>141456795.4</v>
      </c>
      <c r="T223" s="7">
        <v>116903157.41</v>
      </c>
      <c r="U223" s="7"/>
      <c r="V223" s="7">
        <v>562004943.69</v>
      </c>
      <c r="W223" s="7">
        <v>0</v>
      </c>
      <c r="X223" s="7"/>
      <c r="Y223" s="7"/>
      <c r="Z223" s="7"/>
      <c r="AA223" s="7"/>
      <c r="AB223" s="7"/>
      <c r="AC223" s="7"/>
      <c r="AD223" s="7">
        <v>0</v>
      </c>
      <c r="AE223" s="7">
        <v>0</v>
      </c>
      <c r="AF223" s="7"/>
      <c r="AG223" s="7"/>
      <c r="AH223" s="7">
        <v>0</v>
      </c>
      <c r="AI223" s="7">
        <v>0</v>
      </c>
      <c r="AJ223" s="7">
        <v>260578872.5</v>
      </c>
      <c r="AK223" s="7">
        <v>565536018.2</v>
      </c>
      <c r="AL223" s="16">
        <f t="shared" si="15"/>
        <v>1721253624.23</v>
      </c>
      <c r="AM223" s="16">
        <f t="shared" si="16"/>
        <v>1529576629.79</v>
      </c>
      <c r="AN223" s="16">
        <f t="shared" si="17"/>
        <v>191676994.44</v>
      </c>
      <c r="AO223" s="19">
        <f>C223/(1+0.13)/VLOOKUP(A223,[1]选股结果!$A$2:$AX$3002,3,FALSE)</f>
        <v>0.888268114652889</v>
      </c>
      <c r="AP223" s="19">
        <f>(V223/(1+0.1)+AJ223)/(VLOOKUP(A223,[1]选股结果!$A$2:$AY$3002,51,FALSE))</f>
        <v>0.501391769749878</v>
      </c>
      <c r="AQ223" s="20"/>
      <c r="AR223" s="19">
        <f>AN223/VLOOKUP(A223,[1]选股结果!$A$2:$AX$3002,35,FALSE)</f>
        <v>0.116901930907109</v>
      </c>
      <c r="AS223" s="16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V223/(1+0.13)+AJ223)</f>
        <v>780773497.699734</v>
      </c>
      <c r="AT223" s="16">
        <f t="shared" si="18"/>
        <v>-589096503.259734</v>
      </c>
      <c r="AU223" s="24">
        <f>AN223-VLOOKUP(A223,[2]选股结果!$A$2:$G$4900,7,FALSE)</f>
        <v>191045803.15</v>
      </c>
    </row>
    <row r="224" spans="1:47">
      <c r="A224" s="6" t="s">
        <v>491</v>
      </c>
      <c r="B224" s="6" t="s">
        <v>492</v>
      </c>
      <c r="C224" s="7">
        <v>96949243286.54</v>
      </c>
      <c r="D224" s="7">
        <v>0</v>
      </c>
      <c r="E224" s="7">
        <v>0</v>
      </c>
      <c r="F224" s="7"/>
      <c r="G224" s="7"/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/>
      <c r="N224" s="7">
        <v>0</v>
      </c>
      <c r="O224" s="7">
        <v>0</v>
      </c>
      <c r="P224" s="7"/>
      <c r="Q224" s="7"/>
      <c r="R224" s="7">
        <v>0</v>
      </c>
      <c r="S224" s="7">
        <v>5745451706.91</v>
      </c>
      <c r="T224" s="7">
        <v>2287634450.77</v>
      </c>
      <c r="U224" s="7"/>
      <c r="V224" s="7">
        <v>60622361084</v>
      </c>
      <c r="W224" s="7">
        <v>0</v>
      </c>
      <c r="X224" s="7"/>
      <c r="Y224" s="7"/>
      <c r="Z224" s="7"/>
      <c r="AA224" s="7"/>
      <c r="AB224" s="7"/>
      <c r="AC224" s="7"/>
      <c r="AD224" s="7">
        <v>0</v>
      </c>
      <c r="AE224" s="7">
        <v>0</v>
      </c>
      <c r="AF224" s="7"/>
      <c r="AG224" s="7"/>
      <c r="AH224" s="7">
        <v>0</v>
      </c>
      <c r="AI224" s="7">
        <v>0</v>
      </c>
      <c r="AJ224" s="7">
        <v>4758524254.57</v>
      </c>
      <c r="AK224" s="7">
        <v>6168934435.17</v>
      </c>
      <c r="AL224" s="16">
        <f t="shared" si="15"/>
        <v>99236877737.31</v>
      </c>
      <c r="AM224" s="16">
        <f t="shared" si="16"/>
        <v>77295271480.65</v>
      </c>
      <c r="AN224" s="16">
        <f t="shared" si="17"/>
        <v>21941606256.66</v>
      </c>
      <c r="AO224" s="19">
        <f>C224/(1+0.13)/VLOOKUP(A224,[1]选股结果!$A$2:$AX$3002,3,FALSE)</f>
        <v>1.08328693929014</v>
      </c>
      <c r="AP224" s="19">
        <f>(V224/(1+0.1)+AJ224)/(VLOOKUP(A224,[1]选股结果!$A$2:$AY$3002,51,FALSE))</f>
        <v>0.770788418626959</v>
      </c>
      <c r="AQ224" s="20"/>
      <c r="AR224" s="19">
        <f>AN224/VLOOKUP(A224,[1]选股结果!$A$2:$AX$3002,35,FALSE)</f>
        <v>7.48888152459641</v>
      </c>
      <c r="AS224" s="16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V224/(1+0.13)+AJ224)</f>
        <v>19266774362.5277</v>
      </c>
      <c r="AT224" s="16">
        <f t="shared" si="18"/>
        <v>2674831894.13231</v>
      </c>
      <c r="AU224" s="24">
        <f>AN224-VLOOKUP(A224,[2]选股结果!$A$2:$G$4900,7,FALSE)</f>
        <v>22547743755.93</v>
      </c>
    </row>
    <row r="225" spans="1:47">
      <c r="A225" s="6" t="s">
        <v>493</v>
      </c>
      <c r="B225" s="6" t="s">
        <v>494</v>
      </c>
      <c r="C225" s="7">
        <v>66108607914.03</v>
      </c>
      <c r="D225" s="7">
        <v>0</v>
      </c>
      <c r="E225" s="7">
        <v>0</v>
      </c>
      <c r="F225" s="7"/>
      <c r="G225" s="7"/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/>
      <c r="N225" s="7">
        <v>0</v>
      </c>
      <c r="O225" s="7">
        <v>0</v>
      </c>
      <c r="P225" s="7"/>
      <c r="Q225" s="7"/>
      <c r="R225" s="7">
        <v>0</v>
      </c>
      <c r="S225" s="7">
        <v>176062124.93</v>
      </c>
      <c r="T225" s="7">
        <v>32487554.37</v>
      </c>
      <c r="U225" s="7"/>
      <c r="V225" s="7">
        <v>65542049821.3</v>
      </c>
      <c r="W225" s="7">
        <v>0</v>
      </c>
      <c r="X225" s="7"/>
      <c r="Y225" s="7"/>
      <c r="Z225" s="7"/>
      <c r="AA225" s="7"/>
      <c r="AB225" s="7"/>
      <c r="AC225" s="7"/>
      <c r="AD225" s="7">
        <v>0</v>
      </c>
      <c r="AE225" s="7">
        <v>0</v>
      </c>
      <c r="AF225" s="7"/>
      <c r="AG225" s="7"/>
      <c r="AH225" s="7">
        <v>0</v>
      </c>
      <c r="AI225" s="7">
        <v>0</v>
      </c>
      <c r="AJ225" s="7">
        <v>256432619.85</v>
      </c>
      <c r="AK225" s="7">
        <v>398131398.2</v>
      </c>
      <c r="AL225" s="16">
        <f t="shared" si="15"/>
        <v>66141095468.4</v>
      </c>
      <c r="AM225" s="16">
        <f t="shared" si="16"/>
        <v>66372675964.28</v>
      </c>
      <c r="AN225" s="16">
        <f t="shared" si="17"/>
        <v>-231580495.879997</v>
      </c>
      <c r="AO225" s="19">
        <f>C225/(1+0.13)/VLOOKUP(A225,[1]选股结果!$A$2:$AX$3002,3,FALSE)</f>
        <v>0.973778117031929</v>
      </c>
      <c r="AP225" s="19">
        <f>(V225/(1+0.1)+AJ225)/(VLOOKUP(A225,[1]选股结果!$A$2:$AY$3002,51,FALSE))</f>
        <v>1.00064099777159</v>
      </c>
      <c r="AQ225" s="20"/>
      <c r="AR225" s="19">
        <f>AN225/VLOOKUP(A225,[1]选股结果!$A$2:$AX$3002,35,FALSE)</f>
        <v>-1.08338590314791</v>
      </c>
      <c r="AS225" s="16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V225/(1+0.13)+AJ225)</f>
        <v>1543534845.91956</v>
      </c>
      <c r="AT225" s="16">
        <f t="shared" si="18"/>
        <v>-1775115341.79955</v>
      </c>
      <c r="AU225" s="24">
        <f>AN225-VLOOKUP(A225,[2]选股结果!$A$2:$G$4900,7,FALSE)</f>
        <v>-231335602.509997</v>
      </c>
    </row>
    <row r="226" spans="1:47">
      <c r="A226" s="6" t="s">
        <v>495</v>
      </c>
      <c r="B226" s="6" t="s">
        <v>496</v>
      </c>
      <c r="C226" s="7">
        <v>3803939119.73</v>
      </c>
      <c r="D226" s="7">
        <v>0</v>
      </c>
      <c r="E226" s="7">
        <v>0</v>
      </c>
      <c r="F226" s="7"/>
      <c r="G226" s="7"/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/>
      <c r="N226" s="7">
        <v>0</v>
      </c>
      <c r="O226" s="7">
        <v>0</v>
      </c>
      <c r="P226" s="7"/>
      <c r="Q226" s="7"/>
      <c r="R226" s="7">
        <v>0</v>
      </c>
      <c r="S226" s="7">
        <v>144299539.79</v>
      </c>
      <c r="T226" s="7">
        <v>514565561.74</v>
      </c>
      <c r="U226" s="7"/>
      <c r="V226" s="7">
        <v>3371720280.45</v>
      </c>
      <c r="W226" s="7">
        <v>0</v>
      </c>
      <c r="X226" s="7"/>
      <c r="Y226" s="7"/>
      <c r="Z226" s="7"/>
      <c r="AA226" s="7"/>
      <c r="AB226" s="7"/>
      <c r="AC226" s="7"/>
      <c r="AD226" s="7">
        <v>0</v>
      </c>
      <c r="AE226" s="7">
        <v>0</v>
      </c>
      <c r="AF226" s="7"/>
      <c r="AG226" s="7"/>
      <c r="AH226" s="7">
        <v>0</v>
      </c>
      <c r="AI226" s="7">
        <v>0</v>
      </c>
      <c r="AJ226" s="7">
        <v>341187296.52</v>
      </c>
      <c r="AK226" s="7">
        <v>215977337.88</v>
      </c>
      <c r="AL226" s="16">
        <f t="shared" si="15"/>
        <v>4318504681.47</v>
      </c>
      <c r="AM226" s="16">
        <f t="shared" si="16"/>
        <v>4073184454.64</v>
      </c>
      <c r="AN226" s="16">
        <f t="shared" si="17"/>
        <v>245320226.83</v>
      </c>
      <c r="AO226" s="19">
        <f>C226/(1+0.13)/VLOOKUP(A226,[1]选股结果!$A$2:$AX$3002,3,FALSE)</f>
        <v>0.758888035123504</v>
      </c>
      <c r="AP226" s="19">
        <f>(V226/(1+0.1)+AJ226)/(VLOOKUP(A226,[1]选股结果!$A$2:$AY$3002,51,FALSE))</f>
        <v>0.808842523823545</v>
      </c>
      <c r="AQ226" s="20"/>
      <c r="AR226" s="19">
        <f>AN226/VLOOKUP(A226,[1]选股结果!$A$2:$AX$3002,35,FALSE)</f>
        <v>2.0549831847144</v>
      </c>
      <c r="AS226" s="16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V226/(1+0.13)+AJ226)</f>
        <v>886424245.114602</v>
      </c>
      <c r="AT226" s="16">
        <f t="shared" si="18"/>
        <v>-641104018.284601</v>
      </c>
      <c r="AU226" s="24">
        <f>AN226-VLOOKUP(A226,[2]选股结果!$A$2:$G$4900,7,FALSE)</f>
        <v>245320226.83</v>
      </c>
    </row>
    <row r="227" spans="1:47">
      <c r="A227" s="6" t="s">
        <v>497</v>
      </c>
      <c r="B227" s="6" t="s">
        <v>498</v>
      </c>
      <c r="C227" s="7">
        <v>7282553754.58</v>
      </c>
      <c r="D227" s="7">
        <v>0</v>
      </c>
      <c r="E227" s="7">
        <v>0</v>
      </c>
      <c r="F227" s="7"/>
      <c r="G227" s="7"/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/>
      <c r="N227" s="7">
        <v>0</v>
      </c>
      <c r="O227" s="7">
        <v>0</v>
      </c>
      <c r="P227" s="7"/>
      <c r="Q227" s="7"/>
      <c r="R227" s="7">
        <v>0</v>
      </c>
      <c r="S227" s="7">
        <v>317409775.54</v>
      </c>
      <c r="T227" s="7">
        <v>93120770.36</v>
      </c>
      <c r="U227" s="7"/>
      <c r="V227" s="7">
        <v>6239304864.83</v>
      </c>
      <c r="W227" s="7">
        <v>0</v>
      </c>
      <c r="X227" s="7"/>
      <c r="Y227" s="7"/>
      <c r="Z227" s="7"/>
      <c r="AA227" s="7"/>
      <c r="AB227" s="7"/>
      <c r="AC227" s="7"/>
      <c r="AD227" s="7">
        <v>0</v>
      </c>
      <c r="AE227" s="7">
        <v>0</v>
      </c>
      <c r="AF227" s="7"/>
      <c r="AG227" s="7"/>
      <c r="AH227" s="7">
        <v>0</v>
      </c>
      <c r="AI227" s="7">
        <v>0</v>
      </c>
      <c r="AJ227" s="7">
        <v>318435110.37</v>
      </c>
      <c r="AK227" s="7">
        <v>142333535.93</v>
      </c>
      <c r="AL227" s="16">
        <f t="shared" si="15"/>
        <v>7375674524.94</v>
      </c>
      <c r="AM227" s="16">
        <f t="shared" si="16"/>
        <v>7017483286.67</v>
      </c>
      <c r="AN227" s="16">
        <f t="shared" si="17"/>
        <v>358191238.27</v>
      </c>
      <c r="AO227" s="19">
        <f>C227/(1+0.13)/VLOOKUP(A227,[1]选股结果!$A$2:$AX$3002,3,FALSE)</f>
        <v>0.588588918086249</v>
      </c>
      <c r="AP227" s="19">
        <f>(V227/(1+0.1)+AJ227)/(VLOOKUP(A227,[1]选股结果!$A$2:$AY$3002,51,FALSE))</f>
        <v>0.602153466686107</v>
      </c>
      <c r="AQ227" s="20"/>
      <c r="AR227" s="19">
        <f>AN227/VLOOKUP(A227,[1]选股结果!$A$2:$AX$3002,35,FALSE)</f>
        <v>0.400153835710749</v>
      </c>
      <c r="AS227" s="16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V227/(1+0.13)+AJ227)</f>
        <v>4108567251.06195</v>
      </c>
      <c r="AT227" s="16">
        <f t="shared" si="18"/>
        <v>-3750376012.79195</v>
      </c>
      <c r="AU227" s="24">
        <f>AN227-VLOOKUP(A227,[2]选股结果!$A$2:$G$4900,7,FALSE)</f>
        <v>358191238.27</v>
      </c>
    </row>
    <row r="228" spans="1:47">
      <c r="A228" s="6" t="s">
        <v>499</v>
      </c>
      <c r="B228" s="6" t="s">
        <v>500</v>
      </c>
      <c r="C228" s="7">
        <v>112751742089.33</v>
      </c>
      <c r="D228" s="7">
        <v>0</v>
      </c>
      <c r="E228" s="7">
        <v>0</v>
      </c>
      <c r="F228" s="7"/>
      <c r="G228" s="7"/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/>
      <c r="N228" s="7">
        <v>0</v>
      </c>
      <c r="O228" s="7">
        <v>0</v>
      </c>
      <c r="P228" s="7"/>
      <c r="Q228" s="7"/>
      <c r="R228" s="7">
        <v>0</v>
      </c>
      <c r="S228" s="7">
        <v>1599174679.76</v>
      </c>
      <c r="T228" s="7">
        <v>406894768.56</v>
      </c>
      <c r="U228" s="7"/>
      <c r="V228" s="7">
        <v>107874013835.55</v>
      </c>
      <c r="W228" s="7">
        <v>0</v>
      </c>
      <c r="X228" s="7"/>
      <c r="Y228" s="7"/>
      <c r="Z228" s="7"/>
      <c r="AA228" s="7"/>
      <c r="AB228" s="7"/>
      <c r="AC228" s="7"/>
      <c r="AD228" s="7">
        <v>0</v>
      </c>
      <c r="AE228" s="7">
        <v>0</v>
      </c>
      <c r="AF228" s="7"/>
      <c r="AG228" s="7"/>
      <c r="AH228" s="7">
        <v>0</v>
      </c>
      <c r="AI228" s="7">
        <v>0</v>
      </c>
      <c r="AJ228" s="7">
        <v>1303426441.74</v>
      </c>
      <c r="AK228" s="7">
        <v>699345625.72</v>
      </c>
      <c r="AL228" s="16">
        <f t="shared" si="15"/>
        <v>113158636857.89</v>
      </c>
      <c r="AM228" s="16">
        <f t="shared" si="16"/>
        <v>111475960582.77</v>
      </c>
      <c r="AN228" s="16">
        <f t="shared" si="17"/>
        <v>1682676275.12</v>
      </c>
      <c r="AO228" s="19">
        <f>C228/(1+0.13)/VLOOKUP(A228,[1]选股结果!$A$2:$AX$3002,3,FALSE)</f>
        <v>0.990645851339867</v>
      </c>
      <c r="AP228" s="19">
        <f>(V228/(1+0.1)+AJ228)/(VLOOKUP(A228,[1]选股结果!$A$2:$AY$3002,51,FALSE))</f>
        <v>1.02972785006217</v>
      </c>
      <c r="AQ228" s="20"/>
      <c r="AR228" s="19">
        <f>AN228/VLOOKUP(A228,[1]选股结果!$A$2:$AX$3002,35,FALSE)</f>
        <v>0.643516133517372</v>
      </c>
      <c r="AS228" s="16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V228/(1+0.13)+AJ228)</f>
        <v>-265238278.818878</v>
      </c>
      <c r="AT228" s="16">
        <f t="shared" si="18"/>
        <v>1947914553.93887</v>
      </c>
      <c r="AU228" s="24">
        <f>AN228-VLOOKUP(A228,[2]选股结果!$A$2:$G$4900,7,FALSE)</f>
        <v>1706223491.49</v>
      </c>
    </row>
    <row r="229" spans="1:47">
      <c r="A229" s="6" t="s">
        <v>501</v>
      </c>
      <c r="B229" s="6" t="s">
        <v>502</v>
      </c>
      <c r="C229" s="7">
        <v>1535903225.39</v>
      </c>
      <c r="D229" s="7">
        <v>0</v>
      </c>
      <c r="E229" s="7">
        <v>0</v>
      </c>
      <c r="F229" s="7"/>
      <c r="G229" s="7"/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/>
      <c r="N229" s="7">
        <v>0</v>
      </c>
      <c r="O229" s="7">
        <v>0</v>
      </c>
      <c r="P229" s="7"/>
      <c r="Q229" s="7"/>
      <c r="R229" s="7">
        <v>0</v>
      </c>
      <c r="S229" s="7">
        <v>156122646.8</v>
      </c>
      <c r="T229" s="7">
        <v>175275358.07</v>
      </c>
      <c r="U229" s="7"/>
      <c r="V229" s="7">
        <v>229946760.03</v>
      </c>
      <c r="W229" s="7">
        <v>0</v>
      </c>
      <c r="X229" s="7"/>
      <c r="Y229" s="7"/>
      <c r="Z229" s="7"/>
      <c r="AA229" s="7"/>
      <c r="AB229" s="7"/>
      <c r="AC229" s="7"/>
      <c r="AD229" s="7">
        <v>0</v>
      </c>
      <c r="AE229" s="7">
        <v>0</v>
      </c>
      <c r="AF229" s="7"/>
      <c r="AG229" s="7"/>
      <c r="AH229" s="7">
        <v>0</v>
      </c>
      <c r="AI229" s="7">
        <v>0</v>
      </c>
      <c r="AJ229" s="7">
        <v>55407043.48</v>
      </c>
      <c r="AK229" s="7">
        <v>63610794.84</v>
      </c>
      <c r="AL229" s="16">
        <f t="shared" si="15"/>
        <v>1711178583.46</v>
      </c>
      <c r="AM229" s="16">
        <f t="shared" si="16"/>
        <v>505087245.15</v>
      </c>
      <c r="AN229" s="16">
        <f t="shared" si="17"/>
        <v>1206091338.31</v>
      </c>
      <c r="AO229" s="19">
        <f>C229/(1+0.13)/VLOOKUP(A229,[1]选股结果!$A$2:$AX$3002,3,FALSE)</f>
        <v>6.31198311570015</v>
      </c>
      <c r="AP229" s="19">
        <f>(V229/(1+0.1)+AJ229)/(VLOOKUP(A229,[1]选股结果!$A$2:$AY$3002,51,FALSE))</f>
        <v>1.52768288901376</v>
      </c>
      <c r="AQ229" s="20"/>
      <c r="AR229" s="19">
        <f>AN229/VLOOKUP(A229,[1]选股结果!$A$2:$AX$3002,35,FALSE)</f>
        <v>14.3720979767924</v>
      </c>
      <c r="AS229" s="16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V229/(1+0.13)+AJ229)</f>
        <v>-85794747.4811504</v>
      </c>
      <c r="AT229" s="16">
        <f t="shared" si="18"/>
        <v>1291886085.79115</v>
      </c>
      <c r="AU229" s="24">
        <f>AN229-VLOOKUP(A229,[2]选股结果!$A$2:$G$4900,7,FALSE)</f>
        <v>1206096850.56</v>
      </c>
    </row>
    <row r="230" spans="1:47">
      <c r="A230" s="6" t="s">
        <v>503</v>
      </c>
      <c r="B230" s="6" t="s">
        <v>504</v>
      </c>
      <c r="C230" s="7">
        <v>7533266396.89</v>
      </c>
      <c r="D230" s="7">
        <v>0</v>
      </c>
      <c r="E230" s="7">
        <v>0</v>
      </c>
      <c r="F230" s="7"/>
      <c r="G230" s="7"/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/>
      <c r="N230" s="7">
        <v>0</v>
      </c>
      <c r="O230" s="7">
        <v>0</v>
      </c>
      <c r="P230" s="7"/>
      <c r="Q230" s="7"/>
      <c r="R230" s="7">
        <v>0</v>
      </c>
      <c r="S230" s="7">
        <v>145938532.26</v>
      </c>
      <c r="T230" s="7">
        <v>441570289.23</v>
      </c>
      <c r="U230" s="7"/>
      <c r="V230" s="7">
        <v>7637946388.21</v>
      </c>
      <c r="W230" s="7">
        <v>0</v>
      </c>
      <c r="X230" s="7"/>
      <c r="Y230" s="7"/>
      <c r="Z230" s="7"/>
      <c r="AA230" s="7"/>
      <c r="AB230" s="7"/>
      <c r="AC230" s="7"/>
      <c r="AD230" s="7">
        <v>0</v>
      </c>
      <c r="AE230" s="7">
        <v>0</v>
      </c>
      <c r="AF230" s="7"/>
      <c r="AG230" s="7"/>
      <c r="AH230" s="7">
        <v>0</v>
      </c>
      <c r="AI230" s="7">
        <v>0</v>
      </c>
      <c r="AJ230" s="7">
        <v>107389354.83</v>
      </c>
      <c r="AK230" s="7">
        <v>253049063.4</v>
      </c>
      <c r="AL230" s="16">
        <f t="shared" si="15"/>
        <v>7974836686.12</v>
      </c>
      <c r="AM230" s="16">
        <f t="shared" si="16"/>
        <v>8144323338.7</v>
      </c>
      <c r="AN230" s="16">
        <f t="shared" si="17"/>
        <v>-169486652.579999</v>
      </c>
      <c r="AO230" s="19">
        <f>C230/(1+0.13)/VLOOKUP(A230,[1]选股结果!$A$2:$AX$3002,3,FALSE)</f>
        <v>1.0771051702157</v>
      </c>
      <c r="AP230" s="19">
        <f>(V230/(1+0.1)+AJ230)/(VLOOKUP(A230,[1]选股结果!$A$2:$AY$3002,51,FALSE))</f>
        <v>1.14522666965318</v>
      </c>
      <c r="AQ230" s="20"/>
      <c r="AR230" s="19">
        <f>AN230/VLOOKUP(A230,[1]选股结果!$A$2:$AX$3002,35,FALSE)</f>
        <v>-20.0224937981341</v>
      </c>
      <c r="AS230" s="16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V230/(1+0.13)+AJ230)</f>
        <v>-709794285.236283</v>
      </c>
      <c r="AT230" s="16">
        <f t="shared" si="18"/>
        <v>540307632.656284</v>
      </c>
      <c r="AU230" s="24">
        <f>AN230-VLOOKUP(A230,[2]选股结果!$A$2:$G$4900,7,FALSE)</f>
        <v>-169345396.979999</v>
      </c>
    </row>
    <row r="231" spans="1:47">
      <c r="A231" s="6" t="s">
        <v>505</v>
      </c>
      <c r="B231" s="6" t="s">
        <v>506</v>
      </c>
      <c r="C231" s="7">
        <v>90112745.71</v>
      </c>
      <c r="D231" s="7">
        <v>0</v>
      </c>
      <c r="E231" s="7">
        <v>0</v>
      </c>
      <c r="F231" s="7"/>
      <c r="G231" s="7"/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/>
      <c r="N231" s="7">
        <v>0</v>
      </c>
      <c r="O231" s="7">
        <v>0</v>
      </c>
      <c r="P231" s="7"/>
      <c r="Q231" s="7"/>
      <c r="R231" s="7">
        <v>0</v>
      </c>
      <c r="S231" s="7">
        <v>3792863.64</v>
      </c>
      <c r="T231" s="7">
        <v>1527003.22</v>
      </c>
      <c r="U231" s="7"/>
      <c r="V231" s="7">
        <v>68123263.3</v>
      </c>
      <c r="W231" s="7">
        <v>0</v>
      </c>
      <c r="X231" s="7"/>
      <c r="Y231" s="7"/>
      <c r="Z231" s="7"/>
      <c r="AA231" s="7"/>
      <c r="AB231" s="7"/>
      <c r="AC231" s="7"/>
      <c r="AD231" s="7">
        <v>0</v>
      </c>
      <c r="AE231" s="7">
        <v>0</v>
      </c>
      <c r="AF231" s="7"/>
      <c r="AG231" s="7"/>
      <c r="AH231" s="7">
        <v>0</v>
      </c>
      <c r="AI231" s="7">
        <v>0</v>
      </c>
      <c r="AJ231" s="7">
        <v>18299413.57</v>
      </c>
      <c r="AK231" s="7">
        <v>4310179.65</v>
      </c>
      <c r="AL231" s="16">
        <f t="shared" si="15"/>
        <v>91639748.93</v>
      </c>
      <c r="AM231" s="16">
        <f t="shared" si="16"/>
        <v>94525720.16</v>
      </c>
      <c r="AN231" s="16">
        <f t="shared" si="17"/>
        <v>-2885971.23000002</v>
      </c>
      <c r="AO231" s="19">
        <f>C231/(1+0.13)/VLOOKUP(A231,[1]选股结果!$A$2:$AX$3002,3,FALSE)</f>
        <v>0.711734253784072</v>
      </c>
      <c r="AP231" s="19">
        <f>(V231/(1+0.1)+AJ231)/(VLOOKUP(A231,[1]选股结果!$A$2:$AY$3002,51,FALSE))</f>
        <v>0.722022992913812</v>
      </c>
      <c r="AQ231" s="20"/>
      <c r="AR231" s="19">
        <f>AN231/VLOOKUP(A231,[1]选股结果!$A$2:$AX$3002,35,FALSE)</f>
        <v>-1.93251457245022</v>
      </c>
      <c r="AS231" s="16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V231/(1+0.13)+AJ231)</f>
        <v>32532376.9931858</v>
      </c>
      <c r="AT231" s="16">
        <f t="shared" si="18"/>
        <v>-35418348.2231859</v>
      </c>
      <c r="AU231" s="24">
        <f>AN231-VLOOKUP(A231,[2]选股结果!$A$2:$G$4900,7,FALSE)</f>
        <v>-2929521.33000002</v>
      </c>
    </row>
    <row r="232" spans="1:47">
      <c r="A232" s="6" t="s">
        <v>507</v>
      </c>
      <c r="B232" s="6" t="s">
        <v>508</v>
      </c>
      <c r="C232" s="7">
        <v>1020409330.05</v>
      </c>
      <c r="D232" s="7">
        <v>0</v>
      </c>
      <c r="E232" s="7">
        <v>0</v>
      </c>
      <c r="F232" s="7"/>
      <c r="G232" s="7"/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/>
      <c r="N232" s="7">
        <v>0</v>
      </c>
      <c r="O232" s="7">
        <v>0</v>
      </c>
      <c r="P232" s="7"/>
      <c r="Q232" s="7"/>
      <c r="R232" s="7">
        <v>0</v>
      </c>
      <c r="S232" s="7">
        <v>127641711.11</v>
      </c>
      <c r="T232" s="7">
        <v>26413644.89</v>
      </c>
      <c r="U232" s="7"/>
      <c r="V232" s="7">
        <v>482453549.56</v>
      </c>
      <c r="W232" s="7">
        <v>0</v>
      </c>
      <c r="X232" s="7"/>
      <c r="Y232" s="7"/>
      <c r="Z232" s="7"/>
      <c r="AA232" s="7"/>
      <c r="AB232" s="7"/>
      <c r="AC232" s="7"/>
      <c r="AD232" s="7">
        <v>0</v>
      </c>
      <c r="AE232" s="7">
        <v>0</v>
      </c>
      <c r="AF232" s="7"/>
      <c r="AG232" s="7"/>
      <c r="AH232" s="7">
        <v>0</v>
      </c>
      <c r="AI232" s="7">
        <v>0</v>
      </c>
      <c r="AJ232" s="7">
        <v>215001281.41</v>
      </c>
      <c r="AK232" s="7">
        <v>21633162.14</v>
      </c>
      <c r="AL232" s="16">
        <f t="shared" si="15"/>
        <v>1046822974.94</v>
      </c>
      <c r="AM232" s="16">
        <f t="shared" si="16"/>
        <v>846729704.22</v>
      </c>
      <c r="AN232" s="16">
        <f t="shared" si="17"/>
        <v>200093270.72</v>
      </c>
      <c r="AO232" s="19">
        <f>C232/(1+0.13)/VLOOKUP(A232,[1]选股结果!$A$2:$AX$3002,3,FALSE)</f>
        <v>0.486743530653915</v>
      </c>
      <c r="AP232" s="19">
        <f>(V232/(1+0.1)+AJ232)/(VLOOKUP(A232,[1]选股结果!$A$2:$AY$3002,51,FALSE))</f>
        <v>0.394380925968586</v>
      </c>
      <c r="AQ232" s="20"/>
      <c r="AR232" s="19">
        <f>AN232/VLOOKUP(A232,[1]选股结果!$A$2:$AX$3002,35,FALSE)</f>
        <v>1.36467830419311</v>
      </c>
      <c r="AS232" s="16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V232/(1+0.13)+AJ232)</f>
        <v>1015318015.96159</v>
      </c>
      <c r="AT232" s="16">
        <f t="shared" si="18"/>
        <v>-815224745.241593</v>
      </c>
      <c r="AU232" s="24">
        <f>AN232-VLOOKUP(A232,[2]选股结果!$A$2:$G$4900,7,FALSE)</f>
        <v>200093270.72</v>
      </c>
    </row>
    <row r="233" spans="1:47">
      <c r="A233" s="6" t="s">
        <v>509</v>
      </c>
      <c r="B233" s="6" t="s">
        <v>510</v>
      </c>
      <c r="C233" s="7">
        <v>3090030586.25</v>
      </c>
      <c r="D233" s="7">
        <v>0</v>
      </c>
      <c r="E233" s="7">
        <v>0</v>
      </c>
      <c r="F233" s="7"/>
      <c r="G233" s="7"/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/>
      <c r="N233" s="7">
        <v>0</v>
      </c>
      <c r="O233" s="7">
        <v>0</v>
      </c>
      <c r="P233" s="7"/>
      <c r="Q233" s="7"/>
      <c r="R233" s="7">
        <v>0</v>
      </c>
      <c r="S233" s="7">
        <v>229805466.16</v>
      </c>
      <c r="T233" s="7">
        <v>244557316.07</v>
      </c>
      <c r="U233" s="7"/>
      <c r="V233" s="7">
        <v>1334771130.51</v>
      </c>
      <c r="W233" s="7">
        <v>0</v>
      </c>
      <c r="X233" s="7"/>
      <c r="Y233" s="7"/>
      <c r="Z233" s="7"/>
      <c r="AA233" s="7"/>
      <c r="AB233" s="7"/>
      <c r="AC233" s="7"/>
      <c r="AD233" s="7">
        <v>0</v>
      </c>
      <c r="AE233" s="7">
        <v>0</v>
      </c>
      <c r="AF233" s="7"/>
      <c r="AG233" s="7"/>
      <c r="AH233" s="7">
        <v>0</v>
      </c>
      <c r="AI233" s="7">
        <v>0</v>
      </c>
      <c r="AJ233" s="7">
        <v>794629515.1</v>
      </c>
      <c r="AK233" s="7">
        <v>284014442.04</v>
      </c>
      <c r="AL233" s="16">
        <f t="shared" si="15"/>
        <v>3334587902.32</v>
      </c>
      <c r="AM233" s="16">
        <f t="shared" si="16"/>
        <v>2643220553.81</v>
      </c>
      <c r="AN233" s="16">
        <f t="shared" si="17"/>
        <v>691367348.51</v>
      </c>
      <c r="AO233" s="19">
        <f>C233/(1+0.13)/VLOOKUP(A233,[1]选股结果!$A$2:$AX$3002,3,FALSE)</f>
        <v>0.691380388053651</v>
      </c>
      <c r="AP233" s="19">
        <f>(V233/(1+0.1)+AJ233)/(VLOOKUP(A233,[1]选股结果!$A$2:$AY$3002,51,FALSE))</f>
        <v>0.635573946603829</v>
      </c>
      <c r="AQ233" s="20"/>
      <c r="AR233" s="19">
        <f>AN233/VLOOKUP(A233,[1]选股结果!$A$2:$AX$3002,35,FALSE)</f>
        <v>0.821515066954552</v>
      </c>
      <c r="AS233" s="16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V233/(1+0.13)+AJ233)</f>
        <v>1183597198.44814</v>
      </c>
      <c r="AT233" s="16">
        <f t="shared" si="18"/>
        <v>-492229849.938141</v>
      </c>
      <c r="AU233" s="24">
        <f>AN233-VLOOKUP(A233,[2]选股结果!$A$2:$G$4900,7,FALSE)</f>
        <v>745763496.74</v>
      </c>
    </row>
    <row r="234" spans="1:47">
      <c r="A234" s="6" t="s">
        <v>511</v>
      </c>
      <c r="B234" s="6" t="s">
        <v>512</v>
      </c>
      <c r="C234" s="7">
        <v>4062243149.29</v>
      </c>
      <c r="D234" s="7">
        <v>0</v>
      </c>
      <c r="E234" s="7">
        <v>0</v>
      </c>
      <c r="F234" s="7"/>
      <c r="G234" s="7"/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/>
      <c r="N234" s="7">
        <v>0</v>
      </c>
      <c r="O234" s="7">
        <v>0</v>
      </c>
      <c r="P234" s="7"/>
      <c r="Q234" s="7"/>
      <c r="R234" s="7">
        <v>0</v>
      </c>
      <c r="S234" s="7">
        <v>34614573.41</v>
      </c>
      <c r="T234" s="7">
        <v>11243186.53</v>
      </c>
      <c r="U234" s="7"/>
      <c r="V234" s="7">
        <v>3990228651.5</v>
      </c>
      <c r="W234" s="7">
        <v>0</v>
      </c>
      <c r="X234" s="7"/>
      <c r="Y234" s="7"/>
      <c r="Z234" s="7"/>
      <c r="AA234" s="7"/>
      <c r="AB234" s="7"/>
      <c r="AC234" s="7"/>
      <c r="AD234" s="7">
        <v>0</v>
      </c>
      <c r="AE234" s="7">
        <v>0</v>
      </c>
      <c r="AF234" s="7"/>
      <c r="AG234" s="7"/>
      <c r="AH234" s="7">
        <v>0</v>
      </c>
      <c r="AI234" s="7">
        <v>0</v>
      </c>
      <c r="AJ234" s="7">
        <v>116857481.83</v>
      </c>
      <c r="AK234" s="7">
        <v>38805586.23</v>
      </c>
      <c r="AL234" s="16">
        <f t="shared" si="15"/>
        <v>4073486335.82</v>
      </c>
      <c r="AM234" s="16">
        <f t="shared" si="16"/>
        <v>4180506292.97</v>
      </c>
      <c r="AN234" s="16">
        <f t="shared" si="17"/>
        <v>-107019957.15</v>
      </c>
      <c r="AO234" s="19">
        <f>C234/(1+0.13)/VLOOKUP(A234,[1]选股结果!$A$2:$AX$3002,3,FALSE)</f>
        <v>0.971592130403488</v>
      </c>
      <c r="AP234" s="19">
        <f>(V234/(1+0.1)+AJ234)/(VLOOKUP(A234,[1]选股结果!$A$2:$AY$3002,51,FALSE))</f>
        <v>1.02951947221602</v>
      </c>
      <c r="AQ234" s="20"/>
      <c r="AR234" s="19">
        <f>AN234/VLOOKUP(A234,[1]选股结果!$A$2:$AX$3002,35,FALSE)</f>
        <v>-2.69771463779264</v>
      </c>
      <c r="AS234" s="16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V234/(1+0.13)+AJ234)</f>
        <v>-11056830.747611</v>
      </c>
      <c r="AT234" s="16">
        <f t="shared" si="18"/>
        <v>-95963126.4023886</v>
      </c>
      <c r="AU234" s="24">
        <f>AN234-VLOOKUP(A234,[2]选股结果!$A$2:$G$4900,7,FALSE)</f>
        <v>-107126572.31</v>
      </c>
    </row>
    <row r="235" spans="1:47">
      <c r="A235" s="6" t="s">
        <v>513</v>
      </c>
      <c r="B235" s="6" t="s">
        <v>514</v>
      </c>
      <c r="C235" s="7">
        <v>5398221658.12</v>
      </c>
      <c r="D235" s="7">
        <v>0</v>
      </c>
      <c r="E235" s="7">
        <v>0</v>
      </c>
      <c r="F235" s="7"/>
      <c r="G235" s="7"/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/>
      <c r="N235" s="7">
        <v>0</v>
      </c>
      <c r="O235" s="7">
        <v>0</v>
      </c>
      <c r="P235" s="7"/>
      <c r="Q235" s="7"/>
      <c r="R235" s="7">
        <v>0</v>
      </c>
      <c r="S235" s="7">
        <v>95165070.45</v>
      </c>
      <c r="T235" s="7">
        <v>26030227.71</v>
      </c>
      <c r="U235" s="7"/>
      <c r="V235" s="7">
        <v>4841539496.02</v>
      </c>
      <c r="W235" s="7">
        <v>0</v>
      </c>
      <c r="X235" s="7"/>
      <c r="Y235" s="7"/>
      <c r="Z235" s="7"/>
      <c r="AA235" s="7"/>
      <c r="AB235" s="7"/>
      <c r="AC235" s="7"/>
      <c r="AD235" s="7">
        <v>0</v>
      </c>
      <c r="AE235" s="7">
        <v>0</v>
      </c>
      <c r="AF235" s="7"/>
      <c r="AG235" s="7"/>
      <c r="AH235" s="7">
        <v>0</v>
      </c>
      <c r="AI235" s="7">
        <v>0</v>
      </c>
      <c r="AJ235" s="7">
        <v>247459345.45</v>
      </c>
      <c r="AK235" s="7">
        <v>447466078.65</v>
      </c>
      <c r="AL235" s="16">
        <f t="shared" si="15"/>
        <v>5424251885.83</v>
      </c>
      <c r="AM235" s="16">
        <f t="shared" si="16"/>
        <v>5631629990.57</v>
      </c>
      <c r="AN235" s="16">
        <f t="shared" si="17"/>
        <v>-207378104.74</v>
      </c>
      <c r="AO235" s="19">
        <f>C235/(1+0.13)/VLOOKUP(A235,[1]选股结果!$A$2:$AX$3002,3,FALSE)</f>
        <v>0.979079526115443</v>
      </c>
      <c r="AP235" s="19">
        <f>(V235/(1+0.1)+AJ235)/(VLOOKUP(A235,[1]选股结果!$A$2:$AY$3002,51,FALSE))</f>
        <v>1.02067156873604</v>
      </c>
      <c r="AQ235" s="20"/>
      <c r="AR235" s="19">
        <f>AN235/VLOOKUP(A235,[1]选股结果!$A$2:$AX$3002,35,FALSE)</f>
        <v>-1.00631569585166</v>
      </c>
      <c r="AS235" s="16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V235/(1+0.13)+AJ235)</f>
        <v>22698397.7436266</v>
      </c>
      <c r="AT235" s="16">
        <f t="shared" si="18"/>
        <v>-230076502.483626</v>
      </c>
      <c r="AU235" s="24">
        <f>AN235-VLOOKUP(A235,[2]选股结果!$A$2:$G$4900,7,FALSE)</f>
        <v>-207573977.19</v>
      </c>
    </row>
    <row r="236" spans="1:47">
      <c r="A236" s="6" t="s">
        <v>515</v>
      </c>
      <c r="B236" s="6" t="s">
        <v>516</v>
      </c>
      <c r="C236" s="7">
        <v>3424658109.2</v>
      </c>
      <c r="D236" s="7">
        <v>0</v>
      </c>
      <c r="E236" s="7">
        <v>0</v>
      </c>
      <c r="F236" s="7"/>
      <c r="G236" s="7"/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/>
      <c r="N236" s="7">
        <v>0</v>
      </c>
      <c r="O236" s="7">
        <v>0</v>
      </c>
      <c r="P236" s="7"/>
      <c r="Q236" s="7"/>
      <c r="R236" s="7">
        <v>0</v>
      </c>
      <c r="S236" s="7">
        <v>278869483.06</v>
      </c>
      <c r="T236" s="7">
        <v>227743445.49</v>
      </c>
      <c r="U236" s="7"/>
      <c r="V236" s="7">
        <v>2206223397.61</v>
      </c>
      <c r="W236" s="7">
        <v>0</v>
      </c>
      <c r="X236" s="7"/>
      <c r="Y236" s="7"/>
      <c r="Z236" s="7"/>
      <c r="AA236" s="7"/>
      <c r="AB236" s="7"/>
      <c r="AC236" s="7"/>
      <c r="AD236" s="7">
        <v>0</v>
      </c>
      <c r="AE236" s="7">
        <v>0</v>
      </c>
      <c r="AF236" s="7"/>
      <c r="AG236" s="7"/>
      <c r="AH236" s="7">
        <v>0</v>
      </c>
      <c r="AI236" s="7">
        <v>0</v>
      </c>
      <c r="AJ236" s="7">
        <v>417907902.11</v>
      </c>
      <c r="AK236" s="7">
        <v>469886154.69</v>
      </c>
      <c r="AL236" s="16">
        <f t="shared" si="15"/>
        <v>3652401554.69</v>
      </c>
      <c r="AM236" s="16">
        <f t="shared" si="16"/>
        <v>3372886937.47</v>
      </c>
      <c r="AN236" s="16">
        <f t="shared" si="17"/>
        <v>279514617.219999</v>
      </c>
      <c r="AO236" s="19">
        <f>C236/(1+0.13)/VLOOKUP(A236,[1]选股结果!$A$2:$AX$3002,3,FALSE)</f>
        <v>0.82816855199019</v>
      </c>
      <c r="AP236" s="19">
        <f>(V236/(1+0.1)+AJ236)/(VLOOKUP(A236,[1]选股结果!$A$2:$AY$3002,51,FALSE))</f>
        <v>0.823961661076759</v>
      </c>
      <c r="AQ236" s="20"/>
      <c r="AR236" s="19">
        <f>AN236/VLOOKUP(A236,[1]选股结果!$A$2:$AX$3002,35,FALSE)</f>
        <v>0.452987756930845</v>
      </c>
      <c r="AS236" s="16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V236/(1+0.13)+AJ236)</f>
        <v>571039177.489469</v>
      </c>
      <c r="AT236" s="16">
        <f t="shared" si="18"/>
        <v>-291524560.26947</v>
      </c>
      <c r="AU236" s="24">
        <f>AN236-VLOOKUP(A236,[2]选股结果!$A$2:$G$4900,7,FALSE)</f>
        <v>278712296.079999</v>
      </c>
    </row>
    <row r="237" spans="1:47">
      <c r="A237" s="6" t="s">
        <v>517</v>
      </c>
      <c r="B237" s="6" t="s">
        <v>518</v>
      </c>
      <c r="C237" s="7">
        <v>131532944183.95</v>
      </c>
      <c r="D237" s="7">
        <v>-55002491.46</v>
      </c>
      <c r="E237" s="7">
        <v>0</v>
      </c>
      <c r="F237" s="7"/>
      <c r="G237" s="7"/>
      <c r="H237" s="7">
        <v>600000000</v>
      </c>
      <c r="I237" s="7">
        <v>0</v>
      </c>
      <c r="J237" s="7">
        <v>0</v>
      </c>
      <c r="K237" s="7">
        <v>0</v>
      </c>
      <c r="L237" s="7">
        <v>867061388.46</v>
      </c>
      <c r="M237" s="7"/>
      <c r="N237" s="7">
        <v>0</v>
      </c>
      <c r="O237" s="7">
        <v>253500000</v>
      </c>
      <c r="P237" s="7"/>
      <c r="Q237" s="7"/>
      <c r="R237" s="7">
        <v>0</v>
      </c>
      <c r="S237" s="7">
        <v>6296130046.48</v>
      </c>
      <c r="T237" s="7">
        <v>2880514480.59</v>
      </c>
      <c r="U237" s="7">
        <v>1841544469.61</v>
      </c>
      <c r="V237" s="7">
        <v>104835330817.97</v>
      </c>
      <c r="W237" s="7">
        <v>-184763349.46</v>
      </c>
      <c r="X237" s="7"/>
      <c r="Y237" s="7"/>
      <c r="Z237" s="7"/>
      <c r="AA237" s="7"/>
      <c r="AB237" s="7"/>
      <c r="AC237" s="7"/>
      <c r="AD237" s="7">
        <v>-473992486.28</v>
      </c>
      <c r="AE237" s="7">
        <v>0</v>
      </c>
      <c r="AF237" s="7"/>
      <c r="AG237" s="7"/>
      <c r="AH237" s="7">
        <v>521656929.19</v>
      </c>
      <c r="AI237" s="7">
        <v>0</v>
      </c>
      <c r="AJ237" s="7">
        <v>7326186002.81</v>
      </c>
      <c r="AK237" s="7">
        <v>13138182828.88</v>
      </c>
      <c r="AL237" s="16">
        <f t="shared" si="15"/>
        <v>137920562031.15</v>
      </c>
      <c r="AM237" s="16">
        <f t="shared" si="16"/>
        <v>131458730789.59</v>
      </c>
      <c r="AN237" s="16">
        <f t="shared" si="17"/>
        <v>6461831241.56</v>
      </c>
      <c r="AO237" s="19">
        <f>C237/(1+0.13)/VLOOKUP(A237,[1]选股结果!$A$2:$AX$3002,3,FALSE)</f>
        <v>0.842661921690373</v>
      </c>
      <c r="AP237" s="19">
        <f>(V237/(1+0.1)+AJ237)/(VLOOKUP(A237,[1]选股结果!$A$2:$AY$3002,51,FALSE))</f>
        <v>0.833902236800165</v>
      </c>
      <c r="AQ237" s="20"/>
      <c r="AR237" s="19">
        <f>AN237/VLOOKUP(A237,[1]选股结果!$A$2:$AX$3002,35,FALSE)</f>
        <v>0.453856838599977</v>
      </c>
      <c r="AS237" s="16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V237/(1+0.13)+AJ237)</f>
        <v>22972403459.0787</v>
      </c>
      <c r="AT237" s="16">
        <f t="shared" si="18"/>
        <v>-16510572217.5187</v>
      </c>
      <c r="AU237" s="24">
        <f>AN237-VLOOKUP(A237,[2]选股结果!$A$2:$G$4900,7,FALSE)</f>
        <v>6463539070.22</v>
      </c>
    </row>
    <row r="238" spans="1:47">
      <c r="A238" s="6" t="s">
        <v>519</v>
      </c>
      <c r="B238" s="6" t="s">
        <v>520</v>
      </c>
      <c r="C238" s="7">
        <v>13317337511.1</v>
      </c>
      <c r="D238" s="7">
        <v>0</v>
      </c>
      <c r="E238" s="7">
        <v>0</v>
      </c>
      <c r="F238" s="7"/>
      <c r="G238" s="7"/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/>
      <c r="N238" s="7">
        <v>0</v>
      </c>
      <c r="O238" s="7">
        <v>0</v>
      </c>
      <c r="P238" s="7"/>
      <c r="Q238" s="7"/>
      <c r="R238" s="7">
        <v>0</v>
      </c>
      <c r="S238" s="7">
        <v>144477944.87</v>
      </c>
      <c r="T238" s="7">
        <v>976346747.3</v>
      </c>
      <c r="U238" s="7"/>
      <c r="V238" s="7">
        <v>12791746050.68</v>
      </c>
      <c r="W238" s="7">
        <v>0</v>
      </c>
      <c r="X238" s="7"/>
      <c r="Y238" s="7"/>
      <c r="Z238" s="7"/>
      <c r="AA238" s="7"/>
      <c r="AB238" s="7"/>
      <c r="AC238" s="7"/>
      <c r="AD238" s="7">
        <v>0</v>
      </c>
      <c r="AE238" s="7">
        <v>0</v>
      </c>
      <c r="AF238" s="7"/>
      <c r="AG238" s="7"/>
      <c r="AH238" s="7">
        <v>0</v>
      </c>
      <c r="AI238" s="7">
        <v>0</v>
      </c>
      <c r="AJ238" s="7">
        <v>182102469.37</v>
      </c>
      <c r="AK238" s="7">
        <v>860342238.07</v>
      </c>
      <c r="AL238" s="16">
        <f t="shared" si="15"/>
        <v>14293684258.4</v>
      </c>
      <c r="AM238" s="16">
        <f t="shared" si="16"/>
        <v>13978668702.99</v>
      </c>
      <c r="AN238" s="16">
        <f t="shared" si="17"/>
        <v>315015555.409998</v>
      </c>
      <c r="AO238" s="19">
        <f>C238/(1+0.13)/VLOOKUP(A238,[1]选股结果!$A$2:$AX$3002,3,FALSE)</f>
        <v>0.858181816248868</v>
      </c>
      <c r="AP238" s="19">
        <f>(V238/(1+0.1)+AJ238)/(VLOOKUP(A238,[1]选股结果!$A$2:$AY$3002,51,FALSE))</f>
        <v>0.877390376804075</v>
      </c>
      <c r="AQ238" s="20"/>
      <c r="AR238" s="19">
        <f>AN238/VLOOKUP(A238,[1]选股结果!$A$2:$AX$3002,35,FALSE)</f>
        <v>-30.7418154109551</v>
      </c>
      <c r="AS238" s="16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V238/(1+0.13)+AJ238)</f>
        <v>1959236321.66062</v>
      </c>
      <c r="AT238" s="16">
        <f t="shared" si="18"/>
        <v>-1644220766.25062</v>
      </c>
      <c r="AU238" s="24">
        <f>AN238-VLOOKUP(A238,[2]选股结果!$A$2:$G$4900,7,FALSE)</f>
        <v>314971942.099998</v>
      </c>
    </row>
    <row r="239" spans="1:47">
      <c r="A239" s="6" t="s">
        <v>521</v>
      </c>
      <c r="B239" s="6" t="s">
        <v>522</v>
      </c>
      <c r="C239" s="7">
        <v>1745245809.15</v>
      </c>
      <c r="D239" s="7">
        <v>0</v>
      </c>
      <c r="E239" s="7">
        <v>0</v>
      </c>
      <c r="F239" s="7"/>
      <c r="G239" s="7"/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/>
      <c r="N239" s="7">
        <v>0</v>
      </c>
      <c r="O239" s="7">
        <v>0</v>
      </c>
      <c r="P239" s="7"/>
      <c r="Q239" s="7"/>
      <c r="R239" s="7">
        <v>0</v>
      </c>
      <c r="S239" s="7">
        <v>176920655.35</v>
      </c>
      <c r="T239" s="7">
        <v>18988445.38</v>
      </c>
      <c r="U239" s="7"/>
      <c r="V239" s="7">
        <v>802526639.58</v>
      </c>
      <c r="W239" s="7">
        <v>0</v>
      </c>
      <c r="X239" s="7"/>
      <c r="Y239" s="7"/>
      <c r="Z239" s="7"/>
      <c r="AA239" s="7"/>
      <c r="AB239" s="7"/>
      <c r="AC239" s="7"/>
      <c r="AD239" s="7">
        <v>0</v>
      </c>
      <c r="AE239" s="7">
        <v>0</v>
      </c>
      <c r="AF239" s="7"/>
      <c r="AG239" s="7"/>
      <c r="AH239" s="7">
        <v>0</v>
      </c>
      <c r="AI239" s="7">
        <v>0</v>
      </c>
      <c r="AJ239" s="7">
        <v>327446774.42</v>
      </c>
      <c r="AK239" s="7">
        <v>63634903.72</v>
      </c>
      <c r="AL239" s="16">
        <f t="shared" si="15"/>
        <v>1764234254.53</v>
      </c>
      <c r="AM239" s="16">
        <f t="shared" si="16"/>
        <v>1370528973.07</v>
      </c>
      <c r="AN239" s="16">
        <f t="shared" si="17"/>
        <v>393705281.46</v>
      </c>
      <c r="AO239" s="19">
        <f>C239/(1+0.13)/VLOOKUP(A239,[1]选股结果!$A$2:$AX$3002,3,FALSE)</f>
        <v>1.02848936348013</v>
      </c>
      <c r="AP239" s="19">
        <f>(V239/(1+0.1)+AJ239)/(VLOOKUP(A239,[1]选股结果!$A$2:$AY$3002,51,FALSE))</f>
        <v>0.925443997151431</v>
      </c>
      <c r="AQ239" s="20"/>
      <c r="AR239" s="19">
        <f>AN239/VLOOKUP(A239,[1]选股结果!$A$2:$AX$3002,35,FALSE)</f>
        <v>1.02449226481925</v>
      </c>
      <c r="AS239" s="16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V239/(1+0.13)+AJ239)</f>
        <v>104524903.41</v>
      </c>
      <c r="AT239" s="16">
        <f t="shared" si="18"/>
        <v>289180378.05</v>
      </c>
      <c r="AU239" s="24">
        <f>AN239-VLOOKUP(A239,[2]选股结果!$A$2:$G$4900,7,FALSE)</f>
        <v>393705281.46</v>
      </c>
    </row>
    <row r="240" spans="1:47">
      <c r="A240" s="6" t="s">
        <v>523</v>
      </c>
      <c r="B240" s="6" t="s">
        <v>524</v>
      </c>
      <c r="C240" s="7">
        <v>77841487404.79</v>
      </c>
      <c r="D240" s="7">
        <v>0</v>
      </c>
      <c r="E240" s="7">
        <v>0</v>
      </c>
      <c r="F240" s="7"/>
      <c r="G240" s="7"/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/>
      <c r="N240" s="7">
        <v>0</v>
      </c>
      <c r="O240" s="7">
        <v>0</v>
      </c>
      <c r="P240" s="7"/>
      <c r="Q240" s="7"/>
      <c r="R240" s="7">
        <v>0</v>
      </c>
      <c r="S240" s="7">
        <v>4889663195.4</v>
      </c>
      <c r="T240" s="7">
        <v>30251420131.79</v>
      </c>
      <c r="U240" s="7"/>
      <c r="V240" s="7">
        <v>53244552937.9</v>
      </c>
      <c r="W240" s="7">
        <v>0</v>
      </c>
      <c r="X240" s="7"/>
      <c r="Y240" s="7"/>
      <c r="Z240" s="7"/>
      <c r="AA240" s="7"/>
      <c r="AB240" s="7"/>
      <c r="AC240" s="7"/>
      <c r="AD240" s="7">
        <v>0</v>
      </c>
      <c r="AE240" s="7">
        <v>0</v>
      </c>
      <c r="AF240" s="7"/>
      <c r="AG240" s="7"/>
      <c r="AH240" s="7">
        <v>0</v>
      </c>
      <c r="AI240" s="7">
        <v>0</v>
      </c>
      <c r="AJ240" s="7">
        <v>5205052808.87</v>
      </c>
      <c r="AK240" s="7">
        <v>37338452243.88</v>
      </c>
      <c r="AL240" s="16">
        <f t="shared" si="15"/>
        <v>108092907536.58</v>
      </c>
      <c r="AM240" s="16">
        <f t="shared" si="16"/>
        <v>100677721186.05</v>
      </c>
      <c r="AN240" s="16">
        <f t="shared" si="17"/>
        <v>7415186350.53</v>
      </c>
      <c r="AO240" s="19">
        <f>C240/(1+0.13)/VLOOKUP(A240,[1]选股结果!$A$2:$AX$3002,3,FALSE)</f>
        <v>1.08169965388789</v>
      </c>
      <c r="AP240" s="19">
        <f>(V240/(1+0.1)+AJ240)/(VLOOKUP(A240,[1]选股结果!$A$2:$AY$3002,51,FALSE))</f>
        <v>0.937662829617299</v>
      </c>
      <c r="AQ240" s="20"/>
      <c r="AR240" s="19">
        <f>AN240/VLOOKUP(A240,[1]选股结果!$A$2:$AX$3002,35,FALSE)</f>
        <v>1.26446353456073</v>
      </c>
      <c r="AS240" s="16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V240/(1+0.13)+AJ240)</f>
        <v>4849081636.64831</v>
      </c>
      <c r="AT240" s="16">
        <f t="shared" si="18"/>
        <v>2566104713.88169</v>
      </c>
      <c r="AU240" s="24">
        <f>AN240-VLOOKUP(A240,[2]选股结果!$A$2:$G$4900,7,FALSE)</f>
        <v>7414579477.87</v>
      </c>
    </row>
    <row r="241" spans="1:47">
      <c r="A241" s="6" t="s">
        <v>525</v>
      </c>
      <c r="B241" s="6" t="s">
        <v>526</v>
      </c>
      <c r="C241" s="7">
        <v>6109097263.84</v>
      </c>
      <c r="D241" s="7">
        <v>0</v>
      </c>
      <c r="E241" s="7">
        <v>0</v>
      </c>
      <c r="F241" s="7"/>
      <c r="G241" s="7"/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/>
      <c r="N241" s="7">
        <v>0</v>
      </c>
      <c r="O241" s="7">
        <v>0</v>
      </c>
      <c r="P241" s="7"/>
      <c r="Q241" s="7"/>
      <c r="R241" s="7">
        <v>0</v>
      </c>
      <c r="S241" s="7">
        <v>261192442.88</v>
      </c>
      <c r="T241" s="7">
        <v>213796713.42</v>
      </c>
      <c r="U241" s="7"/>
      <c r="V241" s="7">
        <v>4253934253.86</v>
      </c>
      <c r="W241" s="7">
        <v>0</v>
      </c>
      <c r="X241" s="7"/>
      <c r="Y241" s="7"/>
      <c r="Z241" s="7"/>
      <c r="AA241" s="7"/>
      <c r="AB241" s="7"/>
      <c r="AC241" s="7"/>
      <c r="AD241" s="7">
        <v>0</v>
      </c>
      <c r="AE241" s="7">
        <v>0</v>
      </c>
      <c r="AF241" s="7"/>
      <c r="AG241" s="7"/>
      <c r="AH241" s="7">
        <v>0</v>
      </c>
      <c r="AI241" s="7">
        <v>0</v>
      </c>
      <c r="AJ241" s="7">
        <v>1093382589.1</v>
      </c>
      <c r="AK241" s="7">
        <v>448593322.52</v>
      </c>
      <c r="AL241" s="16">
        <f t="shared" si="15"/>
        <v>6322893977.26</v>
      </c>
      <c r="AM241" s="16">
        <f t="shared" si="16"/>
        <v>6057102608.36</v>
      </c>
      <c r="AN241" s="16">
        <f t="shared" si="17"/>
        <v>265791368.900001</v>
      </c>
      <c r="AO241" s="19">
        <f>C241/(1+0.13)/VLOOKUP(A241,[1]选股结果!$A$2:$AX$3002,3,FALSE)</f>
        <v>0.557950012773892</v>
      </c>
      <c r="AP241" s="19">
        <f>(V241/(1+0.1)+AJ241)/(VLOOKUP(A241,[1]选股结果!$A$2:$AY$3002,51,FALSE))</f>
        <v>0.550440655601868</v>
      </c>
      <c r="AQ241" s="20"/>
      <c r="AR241" s="19">
        <f>AN241/VLOOKUP(A241,[1]选股结果!$A$2:$AX$3002,35,FALSE)</f>
        <v>0.592691795785938</v>
      </c>
      <c r="AS241" s="16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V241/(1+0.13)+AJ241)</f>
        <v>4154118076.81328</v>
      </c>
      <c r="AT241" s="16">
        <f t="shared" si="18"/>
        <v>-3888326707.91327</v>
      </c>
      <c r="AU241" s="24">
        <f>AN241-VLOOKUP(A241,[2]选股结果!$A$2:$G$4900,7,FALSE)</f>
        <v>264467193.080001</v>
      </c>
    </row>
    <row r="242" spans="1:47">
      <c r="A242" s="6" t="s">
        <v>527</v>
      </c>
      <c r="B242" s="6" t="s">
        <v>528</v>
      </c>
      <c r="C242" s="7">
        <v>1222507555.66</v>
      </c>
      <c r="D242" s="7">
        <v>0</v>
      </c>
      <c r="E242" s="7">
        <v>0</v>
      </c>
      <c r="F242" s="7"/>
      <c r="G242" s="7"/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/>
      <c r="N242" s="7">
        <v>0</v>
      </c>
      <c r="O242" s="7">
        <v>0</v>
      </c>
      <c r="P242" s="7"/>
      <c r="Q242" s="7"/>
      <c r="R242" s="7">
        <v>0</v>
      </c>
      <c r="S242" s="7">
        <v>81191194.8</v>
      </c>
      <c r="T242" s="7">
        <v>47055443.52</v>
      </c>
      <c r="U242" s="7"/>
      <c r="V242" s="7">
        <v>800743228.54</v>
      </c>
      <c r="W242" s="7">
        <v>0</v>
      </c>
      <c r="X242" s="7"/>
      <c r="Y242" s="7"/>
      <c r="Z242" s="7"/>
      <c r="AA242" s="7"/>
      <c r="AB242" s="7"/>
      <c r="AC242" s="7"/>
      <c r="AD242" s="7">
        <v>0</v>
      </c>
      <c r="AE242" s="7">
        <v>0</v>
      </c>
      <c r="AF242" s="7"/>
      <c r="AG242" s="7"/>
      <c r="AH242" s="7">
        <v>0</v>
      </c>
      <c r="AI242" s="7">
        <v>0</v>
      </c>
      <c r="AJ242" s="7">
        <v>158944369.77</v>
      </c>
      <c r="AK242" s="7">
        <v>47104249.59</v>
      </c>
      <c r="AL242" s="16">
        <f t="shared" si="15"/>
        <v>1269562999.18</v>
      </c>
      <c r="AM242" s="16">
        <f t="shared" si="16"/>
        <v>1087983042.7</v>
      </c>
      <c r="AN242" s="16">
        <f t="shared" si="17"/>
        <v>181579956.48</v>
      </c>
      <c r="AO242" s="19">
        <f>C242/(1+0.13)/VLOOKUP(A242,[1]选股结果!$A$2:$AX$3002,3,FALSE)</f>
        <v>0.91709366845077</v>
      </c>
      <c r="AP242" s="19">
        <f>(V242/(1+0.1)+AJ242)/(VLOOKUP(A242,[1]选股结果!$A$2:$AY$3002,51,FALSE))</f>
        <v>0.860559531829027</v>
      </c>
      <c r="AQ242" s="20"/>
      <c r="AR242" s="19">
        <f>AN242/VLOOKUP(A242,[1]选股结果!$A$2:$AX$3002,35,FALSE)</f>
        <v>1.76940991922086</v>
      </c>
      <c r="AS242" s="16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V242/(1+0.13)+AJ242)</f>
        <v>163033427.088407</v>
      </c>
      <c r="AT242" s="16">
        <f t="shared" si="18"/>
        <v>18546529.391593</v>
      </c>
      <c r="AU242" s="24">
        <f>AN242-VLOOKUP(A242,[2]选股结果!$A$2:$G$4900,7,FALSE)</f>
        <v>262705457.29</v>
      </c>
    </row>
    <row r="243" spans="1:47">
      <c r="A243" s="6" t="s">
        <v>529</v>
      </c>
      <c r="B243" s="6" t="s">
        <v>530</v>
      </c>
      <c r="C243" s="7">
        <v>7934878263.31</v>
      </c>
      <c r="D243" s="7">
        <v>0</v>
      </c>
      <c r="E243" s="7">
        <v>0</v>
      </c>
      <c r="F243" s="7"/>
      <c r="G243" s="7"/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/>
      <c r="N243" s="7">
        <v>0</v>
      </c>
      <c r="O243" s="7">
        <v>0</v>
      </c>
      <c r="P243" s="7"/>
      <c r="Q243" s="7"/>
      <c r="R243" s="7">
        <v>0</v>
      </c>
      <c r="S243" s="7">
        <v>891483038.36</v>
      </c>
      <c r="T243" s="7">
        <v>223876073.35</v>
      </c>
      <c r="U243" s="7"/>
      <c r="V243" s="7">
        <v>1635393412.62</v>
      </c>
      <c r="W243" s="7">
        <v>0</v>
      </c>
      <c r="X243" s="7"/>
      <c r="Y243" s="7"/>
      <c r="Z243" s="7"/>
      <c r="AA243" s="7"/>
      <c r="AB243" s="7"/>
      <c r="AC243" s="7"/>
      <c r="AD243" s="7">
        <v>0</v>
      </c>
      <c r="AE243" s="7">
        <v>0</v>
      </c>
      <c r="AF243" s="7"/>
      <c r="AG243" s="7"/>
      <c r="AH243" s="7">
        <v>0</v>
      </c>
      <c r="AI243" s="7">
        <v>0</v>
      </c>
      <c r="AJ243" s="7">
        <v>1522659948.68</v>
      </c>
      <c r="AK243" s="7">
        <v>2377531813.45</v>
      </c>
      <c r="AL243" s="16">
        <f t="shared" si="15"/>
        <v>8158754336.66</v>
      </c>
      <c r="AM243" s="16">
        <f t="shared" si="16"/>
        <v>6427068213.11</v>
      </c>
      <c r="AN243" s="16">
        <f t="shared" si="17"/>
        <v>1731686123.55</v>
      </c>
      <c r="AO243" s="19">
        <f>C243/(1+0.13)/VLOOKUP(A243,[1]选股结果!$A$2:$AX$3002,3,FALSE)</f>
        <v>0.852338976032508</v>
      </c>
      <c r="AP243" s="19">
        <f>(V243/(1+0.1)+AJ243)/(VLOOKUP(A243,[1]选股结果!$A$2:$AY$3002,51,FALSE))</f>
        <v>0.693772944585055</v>
      </c>
      <c r="AQ243" s="20"/>
      <c r="AR243" s="19">
        <f>AN243/VLOOKUP(A243,[1]选股结果!$A$2:$AX$3002,35,FALSE)</f>
        <v>0.529389405945191</v>
      </c>
      <c r="AS243" s="16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V243/(1+0.13)+AJ243)</f>
        <v>1367792603.80168</v>
      </c>
      <c r="AT243" s="16">
        <f t="shared" si="18"/>
        <v>363893519.74832</v>
      </c>
      <c r="AU243" s="24">
        <f>AN243-VLOOKUP(A243,[2]选股结果!$A$2:$G$4900,7,FALSE)</f>
        <v>1732089747.22</v>
      </c>
    </row>
    <row r="244" spans="1:47">
      <c r="A244" s="6" t="s">
        <v>531</v>
      </c>
      <c r="B244" s="6" t="s">
        <v>532</v>
      </c>
      <c r="C244" s="7">
        <v>384532783.67</v>
      </c>
      <c r="D244" s="7">
        <v>0</v>
      </c>
      <c r="E244" s="7">
        <v>0</v>
      </c>
      <c r="F244" s="7"/>
      <c r="G244" s="7"/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/>
      <c r="N244" s="7">
        <v>0</v>
      </c>
      <c r="O244" s="7">
        <v>0</v>
      </c>
      <c r="P244" s="7"/>
      <c r="Q244" s="7"/>
      <c r="R244" s="7">
        <v>0</v>
      </c>
      <c r="S244" s="7">
        <v>10196910.11</v>
      </c>
      <c r="T244" s="7">
        <v>20940478.82</v>
      </c>
      <c r="U244" s="7"/>
      <c r="V244" s="7">
        <v>134374945.56</v>
      </c>
      <c r="W244" s="7">
        <v>0</v>
      </c>
      <c r="X244" s="7"/>
      <c r="Y244" s="7"/>
      <c r="Z244" s="7"/>
      <c r="AA244" s="7"/>
      <c r="AB244" s="7"/>
      <c r="AC244" s="7"/>
      <c r="AD244" s="7">
        <v>0</v>
      </c>
      <c r="AE244" s="7">
        <v>0</v>
      </c>
      <c r="AF244" s="7"/>
      <c r="AG244" s="7"/>
      <c r="AH244" s="7">
        <v>0</v>
      </c>
      <c r="AI244" s="7">
        <v>0</v>
      </c>
      <c r="AJ244" s="7">
        <v>38285466.48</v>
      </c>
      <c r="AK244" s="7">
        <v>33011924.15</v>
      </c>
      <c r="AL244" s="16">
        <f t="shared" si="15"/>
        <v>405473262.49</v>
      </c>
      <c r="AM244" s="16">
        <f t="shared" si="16"/>
        <v>215869246.3</v>
      </c>
      <c r="AN244" s="16">
        <f t="shared" si="17"/>
        <v>189604016.19</v>
      </c>
      <c r="AO244" s="19">
        <f>C244/(1+0.13)/VLOOKUP(A244,[1]选股结果!$A$2:$AX$3002,3,FALSE)</f>
        <v>0.86515109689219</v>
      </c>
      <c r="AP244" s="19">
        <f>(V244/(1+0.1)+AJ244)/(VLOOKUP(A244,[1]选股结果!$A$2:$AY$3002,51,FALSE))</f>
        <v>0.535557878398459</v>
      </c>
      <c r="AQ244" s="20"/>
      <c r="AR244" s="19">
        <f>AN244/VLOOKUP(A244,[1]选股结果!$A$2:$AX$3002,35,FALSE)</f>
        <v>2.17659570643149</v>
      </c>
      <c r="AS244" s="16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V244/(1+0.13)+AJ244)</f>
        <v>142382533.843451</v>
      </c>
      <c r="AT244" s="16">
        <f t="shared" si="18"/>
        <v>47221482.3465487</v>
      </c>
      <c r="AU244" s="24">
        <f>AN244-VLOOKUP(A244,[2]选股结果!$A$2:$G$4900,7,FALSE)</f>
        <v>197177467.3</v>
      </c>
    </row>
    <row r="245" spans="1:47">
      <c r="A245" s="6" t="s">
        <v>533</v>
      </c>
      <c r="B245" s="6" t="s">
        <v>534</v>
      </c>
      <c r="C245" s="7">
        <v>1310324194.73</v>
      </c>
      <c r="D245" s="7">
        <v>0</v>
      </c>
      <c r="E245" s="7">
        <v>0</v>
      </c>
      <c r="F245" s="7"/>
      <c r="G245" s="7"/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/>
      <c r="N245" s="7">
        <v>0</v>
      </c>
      <c r="O245" s="7">
        <v>0</v>
      </c>
      <c r="P245" s="7"/>
      <c r="Q245" s="7"/>
      <c r="R245" s="7">
        <v>0</v>
      </c>
      <c r="S245" s="7">
        <v>4654689.43</v>
      </c>
      <c r="T245" s="7">
        <v>152672655.84</v>
      </c>
      <c r="U245" s="7"/>
      <c r="V245" s="7">
        <v>585326230.91</v>
      </c>
      <c r="W245" s="7">
        <v>0</v>
      </c>
      <c r="X245" s="7"/>
      <c r="Y245" s="7"/>
      <c r="Z245" s="7"/>
      <c r="AA245" s="7"/>
      <c r="AB245" s="7"/>
      <c r="AC245" s="7"/>
      <c r="AD245" s="7">
        <v>0</v>
      </c>
      <c r="AE245" s="7">
        <v>0</v>
      </c>
      <c r="AF245" s="7"/>
      <c r="AG245" s="7"/>
      <c r="AH245" s="7">
        <v>0</v>
      </c>
      <c r="AI245" s="7">
        <v>0</v>
      </c>
      <c r="AJ245" s="7">
        <v>582756637.91</v>
      </c>
      <c r="AK245" s="7">
        <v>308412137.51</v>
      </c>
      <c r="AL245" s="16">
        <f t="shared" si="15"/>
        <v>1462996850.57</v>
      </c>
      <c r="AM245" s="16">
        <f t="shared" si="16"/>
        <v>1481149695.76</v>
      </c>
      <c r="AN245" s="16">
        <f t="shared" si="17"/>
        <v>-18152845.1900001</v>
      </c>
      <c r="AO245" s="19">
        <f>C245/(1+0.13)/VLOOKUP(A245,[1]选股结果!$A$2:$AX$3002,3,FALSE)</f>
        <v>0.772620851549171</v>
      </c>
      <c r="AP245" s="19">
        <f>(V245/(1+0.1)+AJ245)/(VLOOKUP(A245,[1]选股结果!$A$2:$AY$3002,51,FALSE))</f>
        <v>0.664360376018072</v>
      </c>
      <c r="AQ245" s="20"/>
      <c r="AR245" s="19">
        <f>AN245/VLOOKUP(A245,[1]选股结果!$A$2:$AX$3002,35,FALSE)</f>
        <v>0.0919387781617627</v>
      </c>
      <c r="AS245" s="16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V245/(1+0.13)+AJ245)</f>
        <v>577367959.495398</v>
      </c>
      <c r="AT245" s="16">
        <f t="shared" si="18"/>
        <v>-595520804.685398</v>
      </c>
      <c r="AU245" s="24">
        <f>AN245-VLOOKUP(A245,[2]选股结果!$A$2:$G$4900,7,FALSE)</f>
        <v>-3416268.71000006</v>
      </c>
    </row>
    <row r="246" spans="1:47">
      <c r="A246" s="6" t="s">
        <v>535</v>
      </c>
      <c r="B246" s="6" t="s">
        <v>536</v>
      </c>
      <c r="C246" s="7">
        <v>4419687499.76</v>
      </c>
      <c r="D246" s="7">
        <v>0</v>
      </c>
      <c r="E246" s="7">
        <v>0</v>
      </c>
      <c r="F246" s="7"/>
      <c r="G246" s="7"/>
      <c r="H246" s="7">
        <v>0</v>
      </c>
      <c r="I246" s="7">
        <v>0</v>
      </c>
      <c r="J246" s="7">
        <v>0</v>
      </c>
      <c r="K246" s="7">
        <v>0</v>
      </c>
      <c r="L246" s="7">
        <v>3762848738.72</v>
      </c>
      <c r="M246" s="7"/>
      <c r="N246" s="7">
        <v>600000000</v>
      </c>
      <c r="O246" s="7">
        <v>9595214.69</v>
      </c>
      <c r="P246" s="7"/>
      <c r="Q246" s="7"/>
      <c r="R246" s="7">
        <v>0</v>
      </c>
      <c r="S246" s="7">
        <v>1921092448.67</v>
      </c>
      <c r="T246" s="7">
        <v>1834157549.02</v>
      </c>
      <c r="U246" s="7"/>
      <c r="V246" s="7">
        <v>3829423030.78</v>
      </c>
      <c r="W246" s="7">
        <v>0</v>
      </c>
      <c r="X246" s="7"/>
      <c r="Y246" s="7"/>
      <c r="Z246" s="7"/>
      <c r="AA246" s="7"/>
      <c r="AB246" s="7"/>
      <c r="AC246" s="7"/>
      <c r="AD246" s="7">
        <v>0</v>
      </c>
      <c r="AE246" s="7">
        <v>0</v>
      </c>
      <c r="AF246" s="7"/>
      <c r="AG246" s="7"/>
      <c r="AH246" s="7">
        <v>5870724.34</v>
      </c>
      <c r="AI246" s="7">
        <v>0</v>
      </c>
      <c r="AJ246" s="7">
        <v>3089162263.52</v>
      </c>
      <c r="AK246" s="7">
        <v>1067438631.78</v>
      </c>
      <c r="AL246" s="16">
        <f t="shared" si="15"/>
        <v>10626289002.19</v>
      </c>
      <c r="AM246" s="16">
        <f t="shared" si="16"/>
        <v>9912987099.09</v>
      </c>
      <c r="AN246" s="16">
        <f t="shared" si="17"/>
        <v>713301903.1</v>
      </c>
      <c r="AO246" s="19">
        <f>C246/(1+0.13)/VLOOKUP(A246,[1]选股结果!$A$2:$AX$3002,3,FALSE)</f>
        <v>0.728290559496124</v>
      </c>
      <c r="AP246" s="19">
        <f>(V246/(1+0.1)+AJ246)/(VLOOKUP(A246,[1]选股结果!$A$2:$AY$3002,51,FALSE))</f>
        <v>0.865866244645814</v>
      </c>
      <c r="AQ246" s="20"/>
      <c r="AR246" s="19">
        <f>AN246/VLOOKUP(A246,[1]选股结果!$A$2:$AX$3002,35,FALSE)</f>
        <v>-0.278715143421348</v>
      </c>
      <c r="AS246" s="16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V246/(1+0.13)+AJ246)</f>
        <v>1110271382.14664</v>
      </c>
      <c r="AT246" s="16">
        <f t="shared" si="18"/>
        <v>-396969479.046637</v>
      </c>
      <c r="AU246" s="24">
        <f>AN246-VLOOKUP(A246,[2]选股结果!$A$2:$G$4900,7,FALSE)</f>
        <v>711936745.15</v>
      </c>
    </row>
    <row r="247" spans="1:47">
      <c r="A247" s="6" t="s">
        <v>537</v>
      </c>
      <c r="B247" s="6" t="s">
        <v>538</v>
      </c>
      <c r="C247" s="7">
        <v>4348777176.1</v>
      </c>
      <c r="D247" s="7">
        <v>0</v>
      </c>
      <c r="E247" s="7">
        <v>0</v>
      </c>
      <c r="F247" s="7"/>
      <c r="G247" s="7"/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/>
      <c r="N247" s="7">
        <v>0</v>
      </c>
      <c r="O247" s="7">
        <v>0</v>
      </c>
      <c r="P247" s="7"/>
      <c r="Q247" s="7"/>
      <c r="R247" s="7">
        <v>0</v>
      </c>
      <c r="S247" s="7">
        <v>391089834.39</v>
      </c>
      <c r="T247" s="7">
        <v>1005118067.12</v>
      </c>
      <c r="U247" s="7"/>
      <c r="V247" s="7">
        <v>2286703605.98</v>
      </c>
      <c r="W247" s="7">
        <v>0</v>
      </c>
      <c r="X247" s="7"/>
      <c r="Y247" s="7"/>
      <c r="Z247" s="7"/>
      <c r="AA247" s="7"/>
      <c r="AB247" s="7"/>
      <c r="AC247" s="7"/>
      <c r="AD247" s="7">
        <v>0</v>
      </c>
      <c r="AE247" s="7">
        <v>0</v>
      </c>
      <c r="AF247" s="7"/>
      <c r="AG247" s="7"/>
      <c r="AH247" s="7">
        <v>0</v>
      </c>
      <c r="AI247" s="7">
        <v>0</v>
      </c>
      <c r="AJ247" s="7">
        <v>366698928.47</v>
      </c>
      <c r="AK247" s="7">
        <v>1083446898.81</v>
      </c>
      <c r="AL247" s="16">
        <f t="shared" si="15"/>
        <v>5353895243.22</v>
      </c>
      <c r="AM247" s="16">
        <f t="shared" si="16"/>
        <v>4127939267.65</v>
      </c>
      <c r="AN247" s="16">
        <f t="shared" si="17"/>
        <v>1225955975.57</v>
      </c>
      <c r="AO247" s="19">
        <f>C247/(1+0.13)/VLOOKUP(A247,[1]选股结果!$A$2:$AX$3002,3,FALSE)</f>
        <v>1.99413964688265</v>
      </c>
      <c r="AP247" s="19">
        <f>(V247/(1+0.1)+AJ247)/(VLOOKUP(A247,[1]选股结果!$A$2:$AY$3002,51,FALSE))</f>
        <v>0.95830022869041</v>
      </c>
      <c r="AQ247" s="20"/>
      <c r="AR247" s="19">
        <f>AN247/VLOOKUP(A247,[1]选股结果!$A$2:$AX$3002,35,FALSE)</f>
        <v>-1.63650115752197</v>
      </c>
      <c r="AS247" s="16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V247/(1+0.13)+AJ247)</f>
        <v>161605077.673186</v>
      </c>
      <c r="AT247" s="16">
        <f t="shared" si="18"/>
        <v>1064350897.89681</v>
      </c>
      <c r="AU247" s="24">
        <f>AN247-VLOOKUP(A247,[2]选股结果!$A$2:$G$4900,7,FALSE)</f>
        <v>1225893075.74</v>
      </c>
    </row>
    <row r="248" spans="1:47">
      <c r="A248" s="6" t="s">
        <v>539</v>
      </c>
      <c r="B248" s="6" t="s">
        <v>540</v>
      </c>
      <c r="C248" s="7">
        <v>70051917.49</v>
      </c>
      <c r="D248" s="7">
        <v>0</v>
      </c>
      <c r="E248" s="7">
        <v>0</v>
      </c>
      <c r="F248" s="7"/>
      <c r="G248" s="7"/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/>
      <c r="N248" s="7">
        <v>0</v>
      </c>
      <c r="O248" s="7">
        <v>0</v>
      </c>
      <c r="P248" s="7"/>
      <c r="Q248" s="7"/>
      <c r="R248" s="7">
        <v>0</v>
      </c>
      <c r="S248" s="7">
        <v>68268010.45</v>
      </c>
      <c r="T248" s="7">
        <v>678591593.01</v>
      </c>
      <c r="U248" s="7"/>
      <c r="V248" s="7">
        <v>136781817.14</v>
      </c>
      <c r="W248" s="7">
        <v>0</v>
      </c>
      <c r="X248" s="7"/>
      <c r="Y248" s="7"/>
      <c r="Z248" s="7"/>
      <c r="AA248" s="7"/>
      <c r="AB248" s="7"/>
      <c r="AC248" s="7"/>
      <c r="AD248" s="7">
        <v>0</v>
      </c>
      <c r="AE248" s="7">
        <v>0</v>
      </c>
      <c r="AF248" s="7"/>
      <c r="AG248" s="7"/>
      <c r="AH248" s="7">
        <v>0</v>
      </c>
      <c r="AI248" s="7">
        <v>0</v>
      </c>
      <c r="AJ248" s="7">
        <v>22094586.31</v>
      </c>
      <c r="AK248" s="7">
        <v>29127847.39</v>
      </c>
      <c r="AL248" s="16">
        <f t="shared" si="15"/>
        <v>748643510.5</v>
      </c>
      <c r="AM248" s="16">
        <f t="shared" si="16"/>
        <v>256272261.29</v>
      </c>
      <c r="AN248" s="16">
        <f t="shared" si="17"/>
        <v>492371249.21</v>
      </c>
      <c r="AO248" s="19">
        <f>C248/(1+0.13)/VLOOKUP(A248,[1]选股结果!$A$2:$AX$3002,3,FALSE)</f>
        <v>1.20623657894392</v>
      </c>
      <c r="AP248" s="19">
        <f>(V248/(1+0.1)+AJ248)/(VLOOKUP(A248,[1]选股结果!$A$2:$AY$3002,51,FALSE))</f>
        <v>1.59085871152708</v>
      </c>
      <c r="AQ248" s="20"/>
      <c r="AR248" s="19">
        <f>AN248/VLOOKUP(A248,[1]选股结果!$A$2:$AX$3002,35,FALSE)</f>
        <v>-9.2293200629265</v>
      </c>
      <c r="AS248" s="16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V248/(1+0.13)+AJ248)</f>
        <v>-51088463.1261062</v>
      </c>
      <c r="AT248" s="16">
        <f t="shared" si="18"/>
        <v>543459712.336106</v>
      </c>
      <c r="AU248" s="24">
        <f>AN248-VLOOKUP(A248,[2]选股结果!$A$2:$G$4900,7,FALSE)</f>
        <v>492371249.21</v>
      </c>
    </row>
    <row r="249" spans="1:47">
      <c r="A249" s="6" t="s">
        <v>541</v>
      </c>
      <c r="B249" s="6" t="s">
        <v>542</v>
      </c>
      <c r="C249" s="7">
        <v>64617508166.83</v>
      </c>
      <c r="D249" s="7">
        <v>0</v>
      </c>
      <c r="E249" s="7">
        <v>0</v>
      </c>
      <c r="F249" s="7"/>
      <c r="G249" s="7"/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/>
      <c r="N249" s="7">
        <v>0</v>
      </c>
      <c r="O249" s="7">
        <v>0</v>
      </c>
      <c r="P249" s="7"/>
      <c r="Q249" s="7"/>
      <c r="R249" s="7">
        <v>0</v>
      </c>
      <c r="S249" s="7">
        <v>6836340958.82</v>
      </c>
      <c r="T249" s="7">
        <v>35867770049.71</v>
      </c>
      <c r="U249" s="7"/>
      <c r="V249" s="7">
        <v>37428017857.14</v>
      </c>
      <c r="W249" s="7">
        <v>0</v>
      </c>
      <c r="X249" s="7"/>
      <c r="Y249" s="7"/>
      <c r="Z249" s="7"/>
      <c r="AA249" s="7"/>
      <c r="AB249" s="7"/>
      <c r="AC249" s="7"/>
      <c r="AD249" s="7">
        <v>0</v>
      </c>
      <c r="AE249" s="7">
        <v>0</v>
      </c>
      <c r="AF249" s="7"/>
      <c r="AG249" s="7"/>
      <c r="AH249" s="7">
        <v>0</v>
      </c>
      <c r="AI249" s="7">
        <v>0</v>
      </c>
      <c r="AJ249" s="7">
        <v>3872409955.05</v>
      </c>
      <c r="AK249" s="7">
        <v>31559681406.19</v>
      </c>
      <c r="AL249" s="16">
        <f t="shared" si="15"/>
        <v>100485278216.54</v>
      </c>
      <c r="AM249" s="16">
        <f t="shared" si="16"/>
        <v>79696450177.2</v>
      </c>
      <c r="AN249" s="16">
        <f t="shared" si="17"/>
        <v>20788828039.34</v>
      </c>
      <c r="AO249" s="19">
        <f>C249/(1+0.13)/VLOOKUP(A249,[1]选股结果!$A$2:$AX$3002,3,FALSE)</f>
        <v>1.38349261712469</v>
      </c>
      <c r="AP249" s="19">
        <f>(V249/(1+0.1)+AJ249)/(VLOOKUP(A249,[1]选股结果!$A$2:$AY$3002,51,FALSE))</f>
        <v>0.977809472650077</v>
      </c>
      <c r="AQ249" s="20"/>
      <c r="AR249" s="19">
        <f>AN249/VLOOKUP(A249,[1]选股结果!$A$2:$AX$3002,35,FALSE)</f>
        <v>6.78311287088746</v>
      </c>
      <c r="AS249" s="16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V249/(1+0.13)+AJ249)</f>
        <v>1763390207.09593</v>
      </c>
      <c r="AT249" s="16">
        <f t="shared" si="18"/>
        <v>19025437832.2441</v>
      </c>
      <c r="AU249" s="24">
        <f>AN249-VLOOKUP(A249,[2]选股结果!$A$2:$G$4900,7,FALSE)</f>
        <v>20789004946.03</v>
      </c>
    </row>
    <row r="250" spans="1:47">
      <c r="A250" s="6" t="s">
        <v>543</v>
      </c>
      <c r="B250" s="6" t="s">
        <v>544</v>
      </c>
      <c r="C250" s="7">
        <v>5930145058.53</v>
      </c>
      <c r="D250" s="7">
        <v>0</v>
      </c>
      <c r="E250" s="7">
        <v>0</v>
      </c>
      <c r="F250" s="7"/>
      <c r="G250" s="7"/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/>
      <c r="N250" s="7">
        <v>0</v>
      </c>
      <c r="O250" s="7">
        <v>0</v>
      </c>
      <c r="P250" s="7"/>
      <c r="Q250" s="7"/>
      <c r="R250" s="7">
        <v>0</v>
      </c>
      <c r="S250" s="7">
        <v>1159781442.16</v>
      </c>
      <c r="T250" s="7">
        <v>173631928.45</v>
      </c>
      <c r="U250" s="7"/>
      <c r="V250" s="7">
        <v>3110308115.58</v>
      </c>
      <c r="W250" s="7">
        <v>0</v>
      </c>
      <c r="X250" s="7"/>
      <c r="Y250" s="7"/>
      <c r="Z250" s="7"/>
      <c r="AA250" s="7"/>
      <c r="AB250" s="7"/>
      <c r="AC250" s="7"/>
      <c r="AD250" s="7">
        <v>0</v>
      </c>
      <c r="AE250" s="7">
        <v>0</v>
      </c>
      <c r="AF250" s="7"/>
      <c r="AG250" s="7"/>
      <c r="AH250" s="7">
        <v>0</v>
      </c>
      <c r="AI250" s="7">
        <v>0</v>
      </c>
      <c r="AJ250" s="7">
        <v>196841395.16</v>
      </c>
      <c r="AK250" s="7">
        <v>171644037.91</v>
      </c>
      <c r="AL250" s="16">
        <f t="shared" si="15"/>
        <v>6103776986.98</v>
      </c>
      <c r="AM250" s="16">
        <f t="shared" si="16"/>
        <v>4638574990.81</v>
      </c>
      <c r="AN250" s="16">
        <f t="shared" si="17"/>
        <v>1465201996.17</v>
      </c>
      <c r="AO250" s="19">
        <f>C250/(1+0.13)/VLOOKUP(A250,[1]选股结果!$A$2:$AX$3002,3,FALSE)</f>
        <v>0.922074848161149</v>
      </c>
      <c r="AP250" s="19">
        <f>(V250/(1+0.1)+AJ250)/(VLOOKUP(A250,[1]选股结果!$A$2:$AY$3002,51,FALSE))</f>
        <v>0.825667424549363</v>
      </c>
      <c r="AQ250" s="20"/>
      <c r="AR250" s="19">
        <f>AN250/VLOOKUP(A250,[1]选股结果!$A$2:$AX$3002,35,FALSE)</f>
        <v>0.947159380529756</v>
      </c>
      <c r="AS250" s="16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V250/(1+0.13)+AJ250)</f>
        <v>713642603.814601</v>
      </c>
      <c r="AT250" s="16">
        <f t="shared" si="18"/>
        <v>751559392.355399</v>
      </c>
      <c r="AU250" s="24">
        <f>AN250-VLOOKUP(A250,[2]选股结果!$A$2:$G$4900,7,FALSE)</f>
        <v>1478437400.63</v>
      </c>
    </row>
    <row r="251" spans="1:47">
      <c r="A251" s="6" t="s">
        <v>545</v>
      </c>
      <c r="B251" s="6" t="s">
        <v>546</v>
      </c>
      <c r="C251" s="7">
        <v>5157738516.56</v>
      </c>
      <c r="D251" s="7">
        <v>0</v>
      </c>
      <c r="E251" s="7">
        <v>0</v>
      </c>
      <c r="F251" s="7"/>
      <c r="G251" s="7"/>
      <c r="H251" s="7">
        <v>0</v>
      </c>
      <c r="I251" s="7">
        <v>0</v>
      </c>
      <c r="J251" s="7">
        <v>0</v>
      </c>
      <c r="K251" s="7">
        <v>0</v>
      </c>
      <c r="L251" s="7">
        <v>129441968.89</v>
      </c>
      <c r="M251" s="7"/>
      <c r="N251" s="7">
        <v>0</v>
      </c>
      <c r="O251" s="7">
        <v>0</v>
      </c>
      <c r="P251" s="7"/>
      <c r="Q251" s="7"/>
      <c r="R251" s="7">
        <v>0</v>
      </c>
      <c r="S251" s="7">
        <v>24421629.45</v>
      </c>
      <c r="T251" s="7">
        <v>391952403.77</v>
      </c>
      <c r="U251" s="7"/>
      <c r="V251" s="7">
        <v>4662244775.87</v>
      </c>
      <c r="W251" s="7">
        <v>152227558.39</v>
      </c>
      <c r="X251" s="7"/>
      <c r="Y251" s="7"/>
      <c r="Z251" s="7"/>
      <c r="AA251" s="7"/>
      <c r="AB251" s="7"/>
      <c r="AC251" s="7"/>
      <c r="AD251" s="7">
        <v>0</v>
      </c>
      <c r="AE251" s="7">
        <v>0</v>
      </c>
      <c r="AF251" s="7"/>
      <c r="AG251" s="7"/>
      <c r="AH251" s="7">
        <v>45259500.82</v>
      </c>
      <c r="AI251" s="7">
        <v>0</v>
      </c>
      <c r="AJ251" s="7">
        <v>257769031.51</v>
      </c>
      <c r="AK251" s="7">
        <v>565986513.61</v>
      </c>
      <c r="AL251" s="16">
        <f t="shared" si="15"/>
        <v>5679132889.22</v>
      </c>
      <c r="AM251" s="16">
        <f t="shared" si="16"/>
        <v>5707909009.65</v>
      </c>
      <c r="AN251" s="16">
        <f t="shared" si="17"/>
        <v>-28776120.4299984</v>
      </c>
      <c r="AO251" s="19">
        <f>C251/(1+0.13)/VLOOKUP(A251,[1]选股结果!$A$2:$AX$3002,3,FALSE)</f>
        <v>0.957465234074293</v>
      </c>
      <c r="AP251" s="19">
        <f>(V251/(1+0.1)+AJ251)/(VLOOKUP(A251,[1]选股结果!$A$2:$AY$3002,51,FALSE))</f>
        <v>0.954493395286725</v>
      </c>
      <c r="AQ251" s="20"/>
      <c r="AR251" s="19">
        <f>AN251/VLOOKUP(A251,[1]选股结果!$A$2:$AX$3002,35,FALSE)</f>
        <v>-0.289404070085901</v>
      </c>
      <c r="AS251" s="16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V251/(1+0.13)+AJ251)</f>
        <v>326884407.401682</v>
      </c>
      <c r="AT251" s="16">
        <f t="shared" si="18"/>
        <v>-355660527.83168</v>
      </c>
      <c r="AU251" s="24">
        <f>AN251-VLOOKUP(A251,[2]选股结果!$A$2:$G$4900,7,FALSE)</f>
        <v>-27356076.9599984</v>
      </c>
    </row>
    <row r="252" spans="1:47">
      <c r="A252" s="6" t="s">
        <v>547</v>
      </c>
      <c r="B252" s="6" t="s">
        <v>548</v>
      </c>
      <c r="C252" s="7">
        <v>522500839.47</v>
      </c>
      <c r="D252" s="7">
        <v>0</v>
      </c>
      <c r="E252" s="7">
        <v>0</v>
      </c>
      <c r="F252" s="7"/>
      <c r="G252" s="7"/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/>
      <c r="N252" s="7">
        <v>0</v>
      </c>
      <c r="O252" s="7">
        <v>0</v>
      </c>
      <c r="P252" s="7"/>
      <c r="Q252" s="7"/>
      <c r="R252" s="7">
        <v>0</v>
      </c>
      <c r="S252" s="7">
        <v>35479421.33</v>
      </c>
      <c r="T252" s="7">
        <v>3728975.97</v>
      </c>
      <c r="U252" s="7"/>
      <c r="V252" s="7">
        <v>318042248.9</v>
      </c>
      <c r="W252" s="7">
        <v>0</v>
      </c>
      <c r="X252" s="7"/>
      <c r="Y252" s="7"/>
      <c r="Z252" s="7"/>
      <c r="AA252" s="7"/>
      <c r="AB252" s="7"/>
      <c r="AC252" s="7"/>
      <c r="AD252" s="7">
        <v>0</v>
      </c>
      <c r="AE252" s="7">
        <v>0</v>
      </c>
      <c r="AF252" s="7"/>
      <c r="AG252" s="7"/>
      <c r="AH252" s="7">
        <v>0</v>
      </c>
      <c r="AI252" s="7">
        <v>0</v>
      </c>
      <c r="AJ252" s="7">
        <v>95149338.34</v>
      </c>
      <c r="AK252" s="7">
        <v>33034673.02</v>
      </c>
      <c r="AL252" s="16">
        <f t="shared" ref="AL252:AL315" si="19">C252+D252+E252+F252+G252+H252+I252+J252+K252+L252+M252+N252+O252+P252+Q252+R252+T252+U252</f>
        <v>526229815.44</v>
      </c>
      <c r="AM252" s="16">
        <f t="shared" ref="AM252:AM315" si="20">V252+W252+X252+Y252+Z252+AA252+AB252+AC252+AD252+AE252+AF252+AG252+AH252+AI252+AJ252+AK252+S252</f>
        <v>481705681.59</v>
      </c>
      <c r="AN252" s="16">
        <f t="shared" ref="AN252:AN315" si="21">AL252-AM252</f>
        <v>44524133.8500001</v>
      </c>
      <c r="AO252" s="19">
        <f>C252/(1+0.13)/VLOOKUP(A252,[1]选股结果!$A$2:$AX$3002,3,FALSE)</f>
        <v>0.612638520643703</v>
      </c>
      <c r="AP252" s="19">
        <f>(V252/(1+0.1)+AJ252)/(VLOOKUP(A252,[1]选股结果!$A$2:$AY$3002,51,FALSE))</f>
        <v>0.649369256056773</v>
      </c>
      <c r="AQ252" s="20"/>
      <c r="AR252" s="19">
        <f>AN252/VLOOKUP(A252,[1]选股结果!$A$2:$AX$3002,35,FALSE)</f>
        <v>0.396408136851381</v>
      </c>
      <c r="AS252" s="16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V252/(1+0.13)+AJ252)</f>
        <v>215169516.71938</v>
      </c>
      <c r="AT252" s="16">
        <f t="shared" si="18"/>
        <v>-170645382.86938</v>
      </c>
      <c r="AU252" s="24">
        <f>AN252-VLOOKUP(A252,[2]选股结果!$A$2:$G$4900,7,FALSE)</f>
        <v>44551619.4900001</v>
      </c>
    </row>
    <row r="253" spans="1:47">
      <c r="A253" s="6" t="s">
        <v>549</v>
      </c>
      <c r="B253" s="6" t="s">
        <v>550</v>
      </c>
      <c r="C253" s="7">
        <v>717273013.27</v>
      </c>
      <c r="D253" s="7">
        <v>0</v>
      </c>
      <c r="E253" s="7">
        <v>0</v>
      </c>
      <c r="F253" s="7"/>
      <c r="G253" s="7"/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/>
      <c r="N253" s="7">
        <v>0</v>
      </c>
      <c r="O253" s="7">
        <v>0</v>
      </c>
      <c r="P253" s="7"/>
      <c r="Q253" s="7"/>
      <c r="R253" s="7">
        <v>0</v>
      </c>
      <c r="S253" s="7">
        <v>68719374.46</v>
      </c>
      <c r="T253" s="7">
        <v>46057548.27</v>
      </c>
      <c r="U253" s="7"/>
      <c r="V253" s="7">
        <v>406106670.87</v>
      </c>
      <c r="W253" s="7">
        <v>0</v>
      </c>
      <c r="X253" s="7"/>
      <c r="Y253" s="7"/>
      <c r="Z253" s="7"/>
      <c r="AA253" s="7"/>
      <c r="AB253" s="7"/>
      <c r="AC253" s="7"/>
      <c r="AD253" s="7">
        <v>0</v>
      </c>
      <c r="AE253" s="7">
        <v>0</v>
      </c>
      <c r="AF253" s="7"/>
      <c r="AG253" s="7"/>
      <c r="AH253" s="7">
        <v>0</v>
      </c>
      <c r="AI253" s="7">
        <v>0</v>
      </c>
      <c r="AJ253" s="7">
        <v>227480476.65</v>
      </c>
      <c r="AK253" s="7">
        <v>38981222.64</v>
      </c>
      <c r="AL253" s="16">
        <f t="shared" si="19"/>
        <v>763330561.54</v>
      </c>
      <c r="AM253" s="16">
        <f t="shared" si="20"/>
        <v>741287744.62</v>
      </c>
      <c r="AN253" s="16">
        <f t="shared" si="21"/>
        <v>22042816.92</v>
      </c>
      <c r="AO253" s="19">
        <f>C253/(1+0.13)/VLOOKUP(A253,[1]选股结果!$A$2:$AX$3002,3,FALSE)</f>
        <v>0.575974011869345</v>
      </c>
      <c r="AP253" s="19">
        <f>(V253/(1+0.1)+AJ253)/(VLOOKUP(A253,[1]选股结果!$A$2:$AY$3002,51,FALSE))</f>
        <v>0.549791307861462</v>
      </c>
      <c r="AQ253" s="20"/>
      <c r="AR253" s="19">
        <f>AN253/VLOOKUP(A253,[1]选股结果!$A$2:$AX$3002,35,FALSE)</f>
        <v>-2.77279034598933</v>
      </c>
      <c r="AS253" s="16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V253/(1+0.13)+AJ253)</f>
        <v>498396443.84177</v>
      </c>
      <c r="AT253" s="16">
        <f t="shared" si="18"/>
        <v>-476353626.92177</v>
      </c>
      <c r="AU253" s="24">
        <f>AN253-VLOOKUP(A253,[2]选股结果!$A$2:$G$4900,7,FALSE)</f>
        <v>23347206.29</v>
      </c>
    </row>
    <row r="254" spans="1:47">
      <c r="A254" s="6" t="s">
        <v>551</v>
      </c>
      <c r="B254" s="6" t="s">
        <v>552</v>
      </c>
      <c r="C254" s="7">
        <v>488430552.95</v>
      </c>
      <c r="D254" s="7">
        <v>0</v>
      </c>
      <c r="E254" s="7">
        <v>0</v>
      </c>
      <c r="F254" s="7"/>
      <c r="G254" s="7"/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/>
      <c r="N254" s="7">
        <v>0</v>
      </c>
      <c r="O254" s="7">
        <v>0</v>
      </c>
      <c r="P254" s="7"/>
      <c r="Q254" s="7"/>
      <c r="R254" s="7">
        <v>0</v>
      </c>
      <c r="S254" s="7">
        <v>13066295.52</v>
      </c>
      <c r="T254" s="7">
        <v>47739901.34</v>
      </c>
      <c r="U254" s="7"/>
      <c r="V254" s="7">
        <v>436707228.62</v>
      </c>
      <c r="W254" s="7">
        <v>0</v>
      </c>
      <c r="X254" s="7"/>
      <c r="Y254" s="7"/>
      <c r="Z254" s="7"/>
      <c r="AA254" s="7"/>
      <c r="AB254" s="7"/>
      <c r="AC254" s="7"/>
      <c r="AD254" s="7">
        <v>0</v>
      </c>
      <c r="AE254" s="7">
        <v>0</v>
      </c>
      <c r="AF254" s="7"/>
      <c r="AG254" s="7"/>
      <c r="AH254" s="7">
        <v>0</v>
      </c>
      <c r="AI254" s="7">
        <v>0</v>
      </c>
      <c r="AJ254" s="7">
        <v>34947629.28</v>
      </c>
      <c r="AK254" s="7">
        <v>80539067.68</v>
      </c>
      <c r="AL254" s="16">
        <f t="shared" si="19"/>
        <v>536170454.29</v>
      </c>
      <c r="AM254" s="16">
        <f t="shared" si="20"/>
        <v>565260221.1</v>
      </c>
      <c r="AN254" s="16">
        <f t="shared" si="21"/>
        <v>-29089766.8099999</v>
      </c>
      <c r="AO254" s="19">
        <f>C254/(1+0.13)/VLOOKUP(A254,[1]选股结果!$A$2:$AX$3002,3,FALSE)</f>
        <v>3.22820083409191</v>
      </c>
      <c r="AP254" s="19">
        <f>(V254/(1+0.1)+AJ254)/(VLOOKUP(A254,[1]选股结果!$A$2:$AY$3002,51,FALSE))</f>
        <v>2.70300153102004</v>
      </c>
      <c r="AQ254" s="20"/>
      <c r="AR254" s="19">
        <f>AN254/VLOOKUP(A254,[1]选股结果!$A$2:$AX$3002,35,FALSE)</f>
        <v>0.606996985585194</v>
      </c>
      <c r="AS254" s="16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V254/(1+0.13)+AJ254)</f>
        <v>-261608818.12</v>
      </c>
      <c r="AT254" s="16">
        <f t="shared" si="18"/>
        <v>232519051.31</v>
      </c>
      <c r="AU254" s="24">
        <f>AN254-VLOOKUP(A254,[2]选股结果!$A$2:$G$4900,7,FALSE)</f>
        <v>-29089766.8099999</v>
      </c>
    </row>
    <row r="255" spans="1:47">
      <c r="A255" s="6" t="s">
        <v>553</v>
      </c>
      <c r="B255" s="6" t="s">
        <v>554</v>
      </c>
      <c r="C255" s="7">
        <v>5335955551.3</v>
      </c>
      <c r="D255" s="7">
        <v>0</v>
      </c>
      <c r="E255" s="7">
        <v>0</v>
      </c>
      <c r="F255" s="7"/>
      <c r="G255" s="7"/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/>
      <c r="N255" s="7">
        <v>0</v>
      </c>
      <c r="O255" s="7">
        <v>0</v>
      </c>
      <c r="P255" s="7"/>
      <c r="Q255" s="7"/>
      <c r="R255" s="7">
        <v>0</v>
      </c>
      <c r="S255" s="7">
        <v>162552329.84</v>
      </c>
      <c r="T255" s="7">
        <v>154917087.87</v>
      </c>
      <c r="U255" s="7"/>
      <c r="V255" s="7">
        <v>3955813175.89</v>
      </c>
      <c r="W255" s="7">
        <v>0</v>
      </c>
      <c r="X255" s="7"/>
      <c r="Y255" s="7"/>
      <c r="Z255" s="7"/>
      <c r="AA255" s="7"/>
      <c r="AB255" s="7"/>
      <c r="AC255" s="7"/>
      <c r="AD255" s="7">
        <v>0</v>
      </c>
      <c r="AE255" s="7">
        <v>0</v>
      </c>
      <c r="AF255" s="7"/>
      <c r="AG255" s="7"/>
      <c r="AH255" s="7">
        <v>0</v>
      </c>
      <c r="AI255" s="7">
        <v>0</v>
      </c>
      <c r="AJ255" s="7">
        <v>596017128.77</v>
      </c>
      <c r="AK255" s="7">
        <v>318690480.04</v>
      </c>
      <c r="AL255" s="16">
        <f t="shared" si="19"/>
        <v>5490872639.17</v>
      </c>
      <c r="AM255" s="16">
        <f t="shared" si="20"/>
        <v>5033073114.54</v>
      </c>
      <c r="AN255" s="16">
        <f t="shared" si="21"/>
        <v>457799524.63</v>
      </c>
      <c r="AO255" s="19">
        <f>C255/(1+0.13)/VLOOKUP(A255,[1]选股结果!$A$2:$AX$3002,3,FALSE)</f>
        <v>0.651613222997538</v>
      </c>
      <c r="AP255" s="19">
        <f>(V255/(1+0.1)+AJ255)/(VLOOKUP(A255,[1]选股结果!$A$2:$AY$3002,51,FALSE))</f>
        <v>0.5916523528583</v>
      </c>
      <c r="AQ255" s="20"/>
      <c r="AR255" s="19">
        <f>AN255/VLOOKUP(A255,[1]选股结果!$A$2:$AX$3002,35,FALSE)</f>
        <v>3.53067277779015</v>
      </c>
      <c r="AS255" s="16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V255/(1+0.13)+AJ255)</f>
        <v>2988861579.38858</v>
      </c>
      <c r="AT255" s="16">
        <f t="shared" si="18"/>
        <v>-2531062054.75858</v>
      </c>
      <c r="AU255" s="24">
        <f>AN255-VLOOKUP(A255,[2]选股结果!$A$2:$G$4900,7,FALSE)</f>
        <v>428939404.02</v>
      </c>
    </row>
    <row r="256" spans="1:47">
      <c r="A256" s="6" t="s">
        <v>555</v>
      </c>
      <c r="B256" s="6" t="s">
        <v>556</v>
      </c>
      <c r="C256" s="7">
        <v>448589330.81</v>
      </c>
      <c r="D256" s="7">
        <v>0</v>
      </c>
      <c r="E256" s="7">
        <v>0</v>
      </c>
      <c r="F256" s="7"/>
      <c r="G256" s="7"/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/>
      <c r="N256" s="7">
        <v>0</v>
      </c>
      <c r="O256" s="7">
        <v>0</v>
      </c>
      <c r="P256" s="7"/>
      <c r="Q256" s="7"/>
      <c r="R256" s="7">
        <v>0</v>
      </c>
      <c r="S256" s="7">
        <v>39050028.1</v>
      </c>
      <c r="T256" s="7">
        <v>9160534.25</v>
      </c>
      <c r="U256" s="7"/>
      <c r="V256" s="7">
        <v>211577598.06</v>
      </c>
      <c r="W256" s="7">
        <v>0</v>
      </c>
      <c r="X256" s="7"/>
      <c r="Y256" s="7"/>
      <c r="Z256" s="7"/>
      <c r="AA256" s="7"/>
      <c r="AB256" s="7"/>
      <c r="AC256" s="7"/>
      <c r="AD256" s="7">
        <v>0</v>
      </c>
      <c r="AE256" s="7">
        <v>0</v>
      </c>
      <c r="AF256" s="7"/>
      <c r="AG256" s="7"/>
      <c r="AH256" s="7">
        <v>0</v>
      </c>
      <c r="AI256" s="7">
        <v>0</v>
      </c>
      <c r="AJ256" s="7">
        <v>115003510.42</v>
      </c>
      <c r="AK256" s="7">
        <v>57261340.4</v>
      </c>
      <c r="AL256" s="16">
        <f t="shared" si="19"/>
        <v>457749865.06</v>
      </c>
      <c r="AM256" s="16">
        <f t="shared" si="20"/>
        <v>422892476.98</v>
      </c>
      <c r="AN256" s="16">
        <f t="shared" si="21"/>
        <v>34857388.08</v>
      </c>
      <c r="AO256" s="19">
        <f>C256/(1+0.13)/VLOOKUP(A256,[1]选股结果!$A$2:$AX$3002,3,FALSE)</f>
        <v>0.757278466415122</v>
      </c>
      <c r="AP256" s="19">
        <f>(V256/(1+0.1)+AJ256)/(VLOOKUP(A256,[1]选股结果!$A$2:$AY$3002,51,FALSE))</f>
        <v>0.747473351571243</v>
      </c>
      <c r="AQ256" s="20"/>
      <c r="AR256" s="19">
        <f>AN256/VLOOKUP(A256,[1]选股结果!$A$2:$AX$3002,35,FALSE)</f>
        <v>0.241858814471819</v>
      </c>
      <c r="AS256" s="16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V256/(1+0.13)+AJ256)</f>
        <v>108940598.487522</v>
      </c>
      <c r="AT256" s="16">
        <f t="shared" si="18"/>
        <v>-74083210.4075221</v>
      </c>
      <c r="AU256" s="24">
        <f>AN256-VLOOKUP(A256,[2]选股结果!$A$2:$G$4900,7,FALSE)</f>
        <v>34859056.88</v>
      </c>
    </row>
    <row r="257" spans="1:47">
      <c r="A257" s="6" t="s">
        <v>557</v>
      </c>
      <c r="B257" s="6" t="s">
        <v>558</v>
      </c>
      <c r="C257" s="7">
        <v>2867243073.07</v>
      </c>
      <c r="D257" s="7">
        <v>0</v>
      </c>
      <c r="E257" s="7">
        <v>0</v>
      </c>
      <c r="F257" s="7"/>
      <c r="G257" s="7"/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/>
      <c r="N257" s="7">
        <v>0</v>
      </c>
      <c r="O257" s="7">
        <v>0</v>
      </c>
      <c r="P257" s="7"/>
      <c r="Q257" s="7"/>
      <c r="R257" s="7">
        <v>0</v>
      </c>
      <c r="S257" s="7">
        <v>183758725.39</v>
      </c>
      <c r="T257" s="7">
        <v>102645908.3</v>
      </c>
      <c r="U257" s="7"/>
      <c r="V257" s="7">
        <v>1996019217.23</v>
      </c>
      <c r="W257" s="7">
        <v>0</v>
      </c>
      <c r="X257" s="7"/>
      <c r="Y257" s="7"/>
      <c r="Z257" s="7"/>
      <c r="AA257" s="7"/>
      <c r="AB257" s="7"/>
      <c r="AC257" s="7"/>
      <c r="AD257" s="7">
        <v>0</v>
      </c>
      <c r="AE257" s="7">
        <v>0</v>
      </c>
      <c r="AF257" s="7"/>
      <c r="AG257" s="7"/>
      <c r="AH257" s="7">
        <v>0</v>
      </c>
      <c r="AI257" s="7">
        <v>0</v>
      </c>
      <c r="AJ257" s="7">
        <v>682851309.62</v>
      </c>
      <c r="AK257" s="7">
        <v>576658402.48</v>
      </c>
      <c r="AL257" s="16">
        <f t="shared" si="19"/>
        <v>2969888981.37</v>
      </c>
      <c r="AM257" s="16">
        <f t="shared" si="20"/>
        <v>3439287654.72</v>
      </c>
      <c r="AN257" s="16">
        <f t="shared" si="21"/>
        <v>-469398673.349999</v>
      </c>
      <c r="AO257" s="19">
        <f>C257/(1+0.13)/VLOOKUP(A257,[1]选股结果!$A$2:$AX$3002,3,FALSE)</f>
        <v>0.882867911780229</v>
      </c>
      <c r="AP257" s="19">
        <f>(V257/(1+0.1)+AJ257)/(VLOOKUP(A257,[1]选股结果!$A$2:$AY$3002,51,FALSE))</f>
        <v>0.919265895839221</v>
      </c>
      <c r="AQ257" s="20"/>
      <c r="AR257" s="19">
        <f>AN257/VLOOKUP(A257,[1]选股结果!$A$2:$AX$3002,35,FALSE)</f>
        <v>-2.85097103754584</v>
      </c>
      <c r="AS257" s="16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V257/(1+0.13)+AJ257)</f>
        <v>267508492.505841</v>
      </c>
      <c r="AT257" s="16">
        <f t="shared" si="18"/>
        <v>-736907165.85584</v>
      </c>
      <c r="AU257" s="24">
        <f>AN257-VLOOKUP(A257,[2]选股结果!$A$2:$G$4900,7,FALSE)</f>
        <v>-469391277.289999</v>
      </c>
    </row>
    <row r="258" spans="1:47">
      <c r="A258" s="6" t="s">
        <v>559</v>
      </c>
      <c r="B258" s="6" t="s">
        <v>560</v>
      </c>
      <c r="C258" s="7">
        <v>9117153934.29</v>
      </c>
      <c r="D258" s="7">
        <v>0</v>
      </c>
      <c r="E258" s="7">
        <v>0</v>
      </c>
      <c r="F258" s="7"/>
      <c r="G258" s="7"/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/>
      <c r="N258" s="7">
        <v>0</v>
      </c>
      <c r="O258" s="7">
        <v>0</v>
      </c>
      <c r="P258" s="7"/>
      <c r="Q258" s="7"/>
      <c r="R258" s="7">
        <v>0</v>
      </c>
      <c r="S258" s="7">
        <v>1061721405.76</v>
      </c>
      <c r="T258" s="7">
        <v>73896726.68</v>
      </c>
      <c r="U258" s="7"/>
      <c r="V258" s="7">
        <v>4070768059.49</v>
      </c>
      <c r="W258" s="7">
        <v>0</v>
      </c>
      <c r="X258" s="7"/>
      <c r="Y258" s="7"/>
      <c r="Z258" s="7"/>
      <c r="AA258" s="7"/>
      <c r="AB258" s="7"/>
      <c r="AC258" s="7"/>
      <c r="AD258" s="7">
        <v>0</v>
      </c>
      <c r="AE258" s="7">
        <v>0</v>
      </c>
      <c r="AF258" s="7"/>
      <c r="AG258" s="7"/>
      <c r="AH258" s="7">
        <v>0</v>
      </c>
      <c r="AI258" s="7">
        <v>0</v>
      </c>
      <c r="AJ258" s="7">
        <v>459727744.69</v>
      </c>
      <c r="AK258" s="7">
        <v>353766732.23</v>
      </c>
      <c r="AL258" s="16">
        <f t="shared" si="19"/>
        <v>9191050660.97</v>
      </c>
      <c r="AM258" s="16">
        <f t="shared" si="20"/>
        <v>5945983942.17</v>
      </c>
      <c r="AN258" s="16">
        <f t="shared" si="21"/>
        <v>3245066718.8</v>
      </c>
      <c r="AO258" s="19">
        <f>C258/(1+0.13)/VLOOKUP(A258,[1]选股结果!$A$2:$AX$3002,3,FALSE)</f>
        <v>0.859984162300461</v>
      </c>
      <c r="AP258" s="19">
        <f>(V258/(1+0.1)+AJ258)/(VLOOKUP(A258,[1]选股结果!$A$2:$AY$3002,51,FALSE))</f>
        <v>0.632997871154262</v>
      </c>
      <c r="AQ258" s="20"/>
      <c r="AR258" s="19">
        <f>AN258/VLOOKUP(A258,[1]选股结果!$A$2:$AX$3002,35,FALSE)</f>
        <v>1.22229339913845</v>
      </c>
      <c r="AS258" s="16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V258/(1+0.13)+AJ258)</f>
        <v>2510397641.33186</v>
      </c>
      <c r="AT258" s="16">
        <f t="shared" si="18"/>
        <v>734669077.468143</v>
      </c>
      <c r="AU258" s="24">
        <f>AN258-VLOOKUP(A258,[2]选股结果!$A$2:$G$4900,7,FALSE)</f>
        <v>3244501330.78</v>
      </c>
    </row>
    <row r="259" spans="1:47">
      <c r="A259" s="6" t="s">
        <v>561</v>
      </c>
      <c r="B259" s="6" t="s">
        <v>562</v>
      </c>
      <c r="C259" s="7">
        <v>1777844123.85</v>
      </c>
      <c r="D259" s="7">
        <v>0</v>
      </c>
      <c r="E259" s="7">
        <v>0</v>
      </c>
      <c r="F259" s="7"/>
      <c r="G259" s="7"/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/>
      <c r="N259" s="7">
        <v>0</v>
      </c>
      <c r="O259" s="7">
        <v>0</v>
      </c>
      <c r="P259" s="7"/>
      <c r="Q259" s="7"/>
      <c r="R259" s="7">
        <v>0</v>
      </c>
      <c r="S259" s="7">
        <v>121085986.75</v>
      </c>
      <c r="T259" s="7">
        <v>390044314.01</v>
      </c>
      <c r="U259" s="7"/>
      <c r="V259" s="7">
        <v>812170760.31</v>
      </c>
      <c r="W259" s="7">
        <v>0</v>
      </c>
      <c r="X259" s="7"/>
      <c r="Y259" s="7"/>
      <c r="Z259" s="7"/>
      <c r="AA259" s="7"/>
      <c r="AB259" s="7"/>
      <c r="AC259" s="7"/>
      <c r="AD259" s="7">
        <v>0</v>
      </c>
      <c r="AE259" s="7">
        <v>0</v>
      </c>
      <c r="AF259" s="7"/>
      <c r="AG259" s="7"/>
      <c r="AH259" s="7">
        <v>0</v>
      </c>
      <c r="AI259" s="7">
        <v>0</v>
      </c>
      <c r="AJ259" s="7">
        <v>366550768.3</v>
      </c>
      <c r="AK259" s="7">
        <v>407368001.25</v>
      </c>
      <c r="AL259" s="16">
        <f t="shared" si="19"/>
        <v>2167888437.86</v>
      </c>
      <c r="AM259" s="16">
        <f t="shared" si="20"/>
        <v>1707175516.61</v>
      </c>
      <c r="AN259" s="16">
        <f t="shared" si="21"/>
        <v>460712921.25</v>
      </c>
      <c r="AO259" s="19">
        <f>C259/(1+0.13)/VLOOKUP(A259,[1]选股结果!$A$2:$AX$3002,3,FALSE)</f>
        <v>0.912318752836242</v>
      </c>
      <c r="AP259" s="19">
        <f>(V259/(1+0.1)+AJ259)/(VLOOKUP(A259,[1]选股结果!$A$2:$AY$3002,51,FALSE))</f>
        <v>0.799157178121386</v>
      </c>
      <c r="AQ259" s="20"/>
      <c r="AR259" s="19">
        <f>AN259/VLOOKUP(A259,[1]选股结果!$A$2:$AX$3002,35,FALSE)</f>
        <v>0.39954350371204</v>
      </c>
      <c r="AS259" s="16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V259/(1+0.13)+AJ259)</f>
        <v>297280395.954956</v>
      </c>
      <c r="AT259" s="16">
        <f t="shared" ref="AT259:AT322" si="22">AN259-AS259</f>
        <v>163432525.295044</v>
      </c>
      <c r="AU259" s="24">
        <f>AN259-VLOOKUP(A259,[2]选股结果!$A$2:$G$4900,7,FALSE)</f>
        <v>460712921.25</v>
      </c>
    </row>
    <row r="260" spans="1:47">
      <c r="A260" s="6" t="s">
        <v>563</v>
      </c>
      <c r="B260" s="6" t="s">
        <v>564</v>
      </c>
      <c r="C260" s="7">
        <v>917062247.54</v>
      </c>
      <c r="D260" s="7">
        <v>0</v>
      </c>
      <c r="E260" s="7">
        <v>0</v>
      </c>
      <c r="F260" s="7"/>
      <c r="G260" s="7"/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/>
      <c r="N260" s="7">
        <v>0</v>
      </c>
      <c r="O260" s="7">
        <v>0</v>
      </c>
      <c r="P260" s="7"/>
      <c r="Q260" s="7"/>
      <c r="R260" s="7">
        <v>0</v>
      </c>
      <c r="S260" s="7">
        <v>174551699.33</v>
      </c>
      <c r="T260" s="7">
        <v>24617309.01</v>
      </c>
      <c r="U260" s="7"/>
      <c r="V260" s="7">
        <v>293158343.03</v>
      </c>
      <c r="W260" s="7">
        <v>0</v>
      </c>
      <c r="X260" s="7"/>
      <c r="Y260" s="7"/>
      <c r="Z260" s="7"/>
      <c r="AA260" s="7"/>
      <c r="AB260" s="7"/>
      <c r="AC260" s="7"/>
      <c r="AD260" s="7">
        <v>0</v>
      </c>
      <c r="AE260" s="7">
        <v>0</v>
      </c>
      <c r="AF260" s="7"/>
      <c r="AG260" s="7"/>
      <c r="AH260" s="7">
        <v>0</v>
      </c>
      <c r="AI260" s="7">
        <v>0</v>
      </c>
      <c r="AJ260" s="7">
        <v>108823998.73</v>
      </c>
      <c r="AK260" s="7">
        <v>84206770.23</v>
      </c>
      <c r="AL260" s="16">
        <f t="shared" si="19"/>
        <v>941679556.55</v>
      </c>
      <c r="AM260" s="16">
        <f t="shared" si="20"/>
        <v>660740811.32</v>
      </c>
      <c r="AN260" s="16">
        <f t="shared" si="21"/>
        <v>280938745.23</v>
      </c>
      <c r="AO260" s="19">
        <f>C260/(1+0.13)/VLOOKUP(A260,[1]选股结果!$A$2:$AX$3002,3,FALSE)</f>
        <v>1.05088675305052</v>
      </c>
      <c r="AP260" s="19">
        <f>(V260/(1+0.1)+AJ260)/(VLOOKUP(A260,[1]选股结果!$A$2:$AY$3002,51,FALSE))</f>
        <v>0.660879214977582</v>
      </c>
      <c r="AQ260" s="20"/>
      <c r="AR260" s="19">
        <f>AN260/VLOOKUP(A260,[1]选股结果!$A$2:$AX$3002,35,FALSE)</f>
        <v>1.8995050994031</v>
      </c>
      <c r="AS260" s="16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V260/(1+0.13)+AJ260)</f>
        <v>199671495.056549</v>
      </c>
      <c r="AT260" s="16">
        <f t="shared" si="22"/>
        <v>81267250.1734512</v>
      </c>
      <c r="AU260" s="24">
        <f>AN260-VLOOKUP(A260,[2]选股结果!$A$2:$G$4900,7,FALSE)</f>
        <v>281215287.7</v>
      </c>
    </row>
    <row r="261" spans="1:47">
      <c r="A261" s="6" t="s">
        <v>565</v>
      </c>
      <c r="B261" s="6" t="s">
        <v>566</v>
      </c>
      <c r="C261" s="7">
        <v>7659094827.96</v>
      </c>
      <c r="D261" s="7">
        <v>0</v>
      </c>
      <c r="E261" s="7">
        <v>0</v>
      </c>
      <c r="F261" s="7"/>
      <c r="G261" s="7"/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/>
      <c r="N261" s="7">
        <v>0</v>
      </c>
      <c r="O261" s="7">
        <v>0</v>
      </c>
      <c r="P261" s="7"/>
      <c r="Q261" s="7"/>
      <c r="R261" s="7">
        <v>0</v>
      </c>
      <c r="S261" s="7">
        <v>698880698.94</v>
      </c>
      <c r="T261" s="7">
        <v>137936054.1</v>
      </c>
      <c r="U261" s="7"/>
      <c r="V261" s="7">
        <v>4970044348.5</v>
      </c>
      <c r="W261" s="7">
        <v>0</v>
      </c>
      <c r="X261" s="7"/>
      <c r="Y261" s="7"/>
      <c r="Z261" s="7"/>
      <c r="AA261" s="7"/>
      <c r="AB261" s="7"/>
      <c r="AC261" s="7"/>
      <c r="AD261" s="7">
        <v>0</v>
      </c>
      <c r="AE261" s="7">
        <v>0</v>
      </c>
      <c r="AF261" s="7"/>
      <c r="AG261" s="7"/>
      <c r="AH261" s="7">
        <v>0</v>
      </c>
      <c r="AI261" s="7">
        <v>0</v>
      </c>
      <c r="AJ261" s="7">
        <v>425128704.85</v>
      </c>
      <c r="AK261" s="7">
        <v>123897199</v>
      </c>
      <c r="AL261" s="16">
        <f t="shared" si="19"/>
        <v>7797030882.06</v>
      </c>
      <c r="AM261" s="16">
        <f t="shared" si="20"/>
        <v>6217950951.29</v>
      </c>
      <c r="AN261" s="16">
        <f t="shared" si="21"/>
        <v>1579079930.77</v>
      </c>
      <c r="AO261" s="19">
        <f>C261/(1+0.13)/VLOOKUP(A261,[1]选股结果!$A$2:$AX$3002,3,FALSE)</f>
        <v>0.980931148551776</v>
      </c>
      <c r="AP261" s="19">
        <f>(V261/(1+0.1)+AJ261)/(VLOOKUP(A261,[1]选股结果!$A$2:$AY$3002,51,FALSE))</f>
        <v>0.88264996082571</v>
      </c>
      <c r="AQ261" s="20"/>
      <c r="AR261" s="19">
        <f>AN261/VLOOKUP(A261,[1]选股结果!$A$2:$AX$3002,35,FALSE)</f>
        <v>1.93119521734747</v>
      </c>
      <c r="AS261" s="16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V261/(1+0.13)+AJ261)</f>
        <v>777180965.744247</v>
      </c>
      <c r="AT261" s="16">
        <f t="shared" si="22"/>
        <v>801898965.025752</v>
      </c>
      <c r="AU261" s="24">
        <f>AN261-VLOOKUP(A261,[2]选股结果!$A$2:$G$4900,7,FALSE)</f>
        <v>1579079930.77</v>
      </c>
    </row>
    <row r="262" spans="1:47">
      <c r="A262" s="6" t="s">
        <v>567</v>
      </c>
      <c r="B262" s="6" t="s">
        <v>568</v>
      </c>
      <c r="C262" s="7">
        <v>238145131.71</v>
      </c>
      <c r="D262" s="7">
        <v>0</v>
      </c>
      <c r="E262" s="7">
        <v>0</v>
      </c>
      <c r="F262" s="7"/>
      <c r="G262" s="7"/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/>
      <c r="N262" s="7">
        <v>0</v>
      </c>
      <c r="O262" s="7">
        <v>0</v>
      </c>
      <c r="P262" s="7"/>
      <c r="Q262" s="7"/>
      <c r="R262" s="7">
        <v>0</v>
      </c>
      <c r="S262" s="7">
        <v>18817935.59</v>
      </c>
      <c r="T262" s="7">
        <v>4864360.22</v>
      </c>
      <c r="U262" s="7"/>
      <c r="V262" s="7">
        <v>119629714.12</v>
      </c>
      <c r="W262" s="7">
        <v>0</v>
      </c>
      <c r="X262" s="7"/>
      <c r="Y262" s="7"/>
      <c r="Z262" s="7"/>
      <c r="AA262" s="7"/>
      <c r="AB262" s="7"/>
      <c r="AC262" s="7"/>
      <c r="AD262" s="7">
        <v>0</v>
      </c>
      <c r="AE262" s="7">
        <v>0</v>
      </c>
      <c r="AF262" s="7"/>
      <c r="AG262" s="7"/>
      <c r="AH262" s="7">
        <v>0</v>
      </c>
      <c r="AI262" s="7">
        <v>0</v>
      </c>
      <c r="AJ262" s="7">
        <v>41448200.6</v>
      </c>
      <c r="AK262" s="7">
        <v>7533452.18</v>
      </c>
      <c r="AL262" s="16">
        <f t="shared" si="19"/>
        <v>243009491.93</v>
      </c>
      <c r="AM262" s="16">
        <f t="shared" si="20"/>
        <v>187429302.49</v>
      </c>
      <c r="AN262" s="16">
        <f t="shared" si="21"/>
        <v>55580189.44</v>
      </c>
      <c r="AO262" s="19">
        <f>C262/(1+0.13)/VLOOKUP(A262,[1]选股结果!$A$2:$AX$3002,3,FALSE)</f>
        <v>0.535727138146581</v>
      </c>
      <c r="AP262" s="19">
        <f>(V262/(1+0.1)+AJ262)/(VLOOKUP(A262,[1]选股结果!$A$2:$AY$3002,51,FALSE))</f>
        <v>0.449993068352412</v>
      </c>
      <c r="AQ262" s="20"/>
      <c r="AR262" s="19">
        <f>AN262/VLOOKUP(A262,[1]选股结果!$A$2:$AX$3002,35,FALSE)</f>
        <v>1.36106841341513</v>
      </c>
      <c r="AS262" s="16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V262/(1+0.13)+AJ262)</f>
        <v>186473239.903982</v>
      </c>
      <c r="AT262" s="16">
        <f t="shared" si="22"/>
        <v>-130893050.463982</v>
      </c>
      <c r="AU262" s="24">
        <f>AN262-VLOOKUP(A262,[2]选股结果!$A$2:$G$4900,7,FALSE)</f>
        <v>55480449.59</v>
      </c>
    </row>
    <row r="263" spans="1:47">
      <c r="A263" s="6" t="s">
        <v>569</v>
      </c>
      <c r="B263" s="6" t="s">
        <v>570</v>
      </c>
      <c r="C263" s="7">
        <v>538705883.01</v>
      </c>
      <c r="D263" s="7">
        <v>0</v>
      </c>
      <c r="E263" s="7">
        <v>0</v>
      </c>
      <c r="F263" s="7"/>
      <c r="G263" s="7"/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/>
      <c r="N263" s="7">
        <v>0</v>
      </c>
      <c r="O263" s="7">
        <v>0</v>
      </c>
      <c r="P263" s="7"/>
      <c r="Q263" s="7"/>
      <c r="R263" s="7">
        <v>0</v>
      </c>
      <c r="S263" s="7">
        <v>17391783.93</v>
      </c>
      <c r="T263" s="7">
        <v>95112141.45</v>
      </c>
      <c r="U263" s="7"/>
      <c r="V263" s="7">
        <v>970525521.82</v>
      </c>
      <c r="W263" s="7">
        <v>0</v>
      </c>
      <c r="X263" s="7"/>
      <c r="Y263" s="7"/>
      <c r="Z263" s="7"/>
      <c r="AA263" s="7"/>
      <c r="AB263" s="7"/>
      <c r="AC263" s="7"/>
      <c r="AD263" s="7">
        <v>0</v>
      </c>
      <c r="AE263" s="7">
        <v>0</v>
      </c>
      <c r="AF263" s="7"/>
      <c r="AG263" s="7"/>
      <c r="AH263" s="7">
        <v>0</v>
      </c>
      <c r="AI263" s="7">
        <v>0</v>
      </c>
      <c r="AJ263" s="7">
        <v>205274634.77</v>
      </c>
      <c r="AK263" s="7">
        <v>25280206.21</v>
      </c>
      <c r="AL263" s="16">
        <f t="shared" si="19"/>
        <v>633818024.46</v>
      </c>
      <c r="AM263" s="16">
        <f t="shared" si="20"/>
        <v>1218472146.73</v>
      </c>
      <c r="AN263" s="16">
        <f t="shared" si="21"/>
        <v>-584654122.27</v>
      </c>
      <c r="AO263" s="19">
        <f>C263/(1+0.13)/VLOOKUP(A263,[1]选股结果!$A$2:$AX$3002,3,FALSE)</f>
        <v>0.453108683067208</v>
      </c>
      <c r="AP263" s="19">
        <f>(V263/(1+0.1)+AJ263)/(VLOOKUP(A263,[1]选股结果!$A$2:$AY$3002,51,FALSE))</f>
        <v>0.883102598254053</v>
      </c>
      <c r="AQ263" s="20"/>
      <c r="AR263" s="19">
        <f>AN263/VLOOKUP(A263,[1]选股结果!$A$2:$AX$3002,35,FALSE)</f>
        <v>2.89563646926619</v>
      </c>
      <c r="AS263" s="16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V263/(1+0.13)+AJ263)</f>
        <v>167386869.24646</v>
      </c>
      <c r="AT263" s="16">
        <f t="shared" si="22"/>
        <v>-752040991.51646</v>
      </c>
      <c r="AU263" s="24">
        <f>AN263-VLOOKUP(A263,[2]选股结果!$A$2:$G$4900,7,FALSE)</f>
        <v>-480417998.86</v>
      </c>
    </row>
    <row r="264" spans="1:47">
      <c r="A264" s="6" t="s">
        <v>571</v>
      </c>
      <c r="B264" s="6" t="s">
        <v>572</v>
      </c>
      <c r="C264" s="7">
        <v>406297044.3</v>
      </c>
      <c r="D264" s="7">
        <v>0</v>
      </c>
      <c r="E264" s="7">
        <v>0</v>
      </c>
      <c r="F264" s="7"/>
      <c r="G264" s="7"/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/>
      <c r="N264" s="7">
        <v>0</v>
      </c>
      <c r="O264" s="7">
        <v>0</v>
      </c>
      <c r="P264" s="7"/>
      <c r="Q264" s="7"/>
      <c r="R264" s="7">
        <v>0</v>
      </c>
      <c r="S264" s="7">
        <v>1991774.84</v>
      </c>
      <c r="T264" s="7">
        <v>100936738.8</v>
      </c>
      <c r="U264" s="7"/>
      <c r="V264" s="7">
        <v>314428154.2</v>
      </c>
      <c r="W264" s="7">
        <v>0</v>
      </c>
      <c r="X264" s="7"/>
      <c r="Y264" s="7"/>
      <c r="Z264" s="7"/>
      <c r="AA264" s="7"/>
      <c r="AB264" s="7"/>
      <c r="AC264" s="7"/>
      <c r="AD264" s="7">
        <v>0</v>
      </c>
      <c r="AE264" s="7">
        <v>0</v>
      </c>
      <c r="AF264" s="7"/>
      <c r="AG264" s="7"/>
      <c r="AH264" s="7">
        <v>0</v>
      </c>
      <c r="AI264" s="7">
        <v>0</v>
      </c>
      <c r="AJ264" s="7">
        <v>70472239.76</v>
      </c>
      <c r="AK264" s="7">
        <v>149421667.14</v>
      </c>
      <c r="AL264" s="16">
        <f t="shared" si="19"/>
        <v>507233783.1</v>
      </c>
      <c r="AM264" s="16">
        <f t="shared" si="20"/>
        <v>536313835.94</v>
      </c>
      <c r="AN264" s="16">
        <f t="shared" si="21"/>
        <v>-29080052.8399999</v>
      </c>
      <c r="AO264" s="19">
        <f>C264/(1+0.13)/VLOOKUP(A264,[1]选股结果!$A$2:$AX$3002,3,FALSE)</f>
        <v>0.947684579599103</v>
      </c>
      <c r="AP264" s="19">
        <f>(V264/(1+0.1)+AJ264)/(VLOOKUP(A264,[1]选股结果!$A$2:$AY$3002,51,FALSE))</f>
        <v>0.854118652646039</v>
      </c>
      <c r="AQ264" s="20"/>
      <c r="AR264" s="19">
        <f>AN264/VLOOKUP(A264,[1]选股结果!$A$2:$AX$3002,35,FALSE)</f>
        <v>0.580961837967997</v>
      </c>
      <c r="AS264" s="16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V264/(1+0.13)+AJ264)</f>
        <v>68446664.6231858</v>
      </c>
      <c r="AT264" s="16">
        <f t="shared" si="22"/>
        <v>-97526717.4631857</v>
      </c>
      <c r="AU264" s="24">
        <f>AN264-VLOOKUP(A264,[2]选股结果!$A$2:$G$4900,7,FALSE)</f>
        <v>-29080052.8399999</v>
      </c>
    </row>
    <row r="265" spans="1:47">
      <c r="A265" s="6" t="s">
        <v>573</v>
      </c>
      <c r="B265" s="6" t="s">
        <v>574</v>
      </c>
      <c r="C265" s="7">
        <v>732089480.76</v>
      </c>
      <c r="D265" s="7">
        <v>0</v>
      </c>
      <c r="E265" s="7">
        <v>0</v>
      </c>
      <c r="F265" s="7"/>
      <c r="G265" s="7"/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/>
      <c r="N265" s="7">
        <v>0</v>
      </c>
      <c r="O265" s="7">
        <v>0</v>
      </c>
      <c r="P265" s="7"/>
      <c r="Q265" s="7"/>
      <c r="R265" s="7">
        <v>0</v>
      </c>
      <c r="S265" s="7">
        <v>124728304.84</v>
      </c>
      <c r="T265" s="7">
        <v>48016105.19</v>
      </c>
      <c r="U265" s="7"/>
      <c r="V265" s="7">
        <v>496974524.38</v>
      </c>
      <c r="W265" s="7">
        <v>0</v>
      </c>
      <c r="X265" s="7"/>
      <c r="Y265" s="7"/>
      <c r="Z265" s="7"/>
      <c r="AA265" s="7"/>
      <c r="AB265" s="7"/>
      <c r="AC265" s="7"/>
      <c r="AD265" s="7">
        <v>0</v>
      </c>
      <c r="AE265" s="7">
        <v>0</v>
      </c>
      <c r="AF265" s="7"/>
      <c r="AG265" s="7"/>
      <c r="AH265" s="7">
        <v>0</v>
      </c>
      <c r="AI265" s="7">
        <v>0</v>
      </c>
      <c r="AJ265" s="7">
        <v>205282921.08</v>
      </c>
      <c r="AK265" s="7">
        <v>110342773.37</v>
      </c>
      <c r="AL265" s="16">
        <f t="shared" si="19"/>
        <v>780105585.95</v>
      </c>
      <c r="AM265" s="16">
        <f t="shared" si="20"/>
        <v>937328523.67</v>
      </c>
      <c r="AN265" s="16">
        <f t="shared" si="21"/>
        <v>-157222937.72</v>
      </c>
      <c r="AO265" s="19">
        <f>C265/(1+0.13)/VLOOKUP(A265,[1]选股结果!$A$2:$AX$3002,3,FALSE)</f>
        <v>0.903304631328691</v>
      </c>
      <c r="AP265" s="19">
        <f>(V265/(1+0.1)+AJ265)/(VLOOKUP(A265,[1]选股结果!$A$2:$AY$3002,51,FALSE))</f>
        <v>0.802179059705996</v>
      </c>
      <c r="AQ265" s="20"/>
      <c r="AR265" s="19">
        <f>AN265/VLOOKUP(A265,[1]选股结果!$A$2:$AX$3002,35,FALSE)</f>
        <v>0.792723507156081</v>
      </c>
      <c r="AS265" s="16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V265/(1+0.13)+AJ265)</f>
        <v>174032914.766903</v>
      </c>
      <c r="AT265" s="16">
        <f t="shared" si="22"/>
        <v>-331255852.486903</v>
      </c>
      <c r="AU265" s="24">
        <f>AN265-VLOOKUP(A265,[2]选股结果!$A$2:$G$4900,7,FALSE)</f>
        <v>-157205382.72</v>
      </c>
    </row>
    <row r="266" spans="1:47">
      <c r="A266" s="6" t="s">
        <v>575</v>
      </c>
      <c r="B266" s="6" t="s">
        <v>576</v>
      </c>
      <c r="C266" s="7">
        <v>8317618678.97</v>
      </c>
      <c r="D266" s="7">
        <v>0</v>
      </c>
      <c r="E266" s="7">
        <v>0</v>
      </c>
      <c r="F266" s="7"/>
      <c r="G266" s="7"/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/>
      <c r="N266" s="7">
        <v>0</v>
      </c>
      <c r="O266" s="7">
        <v>0</v>
      </c>
      <c r="P266" s="7"/>
      <c r="Q266" s="7"/>
      <c r="R266" s="7">
        <v>0</v>
      </c>
      <c r="S266" s="7">
        <v>405275191.83</v>
      </c>
      <c r="T266" s="7">
        <v>77091476.61</v>
      </c>
      <c r="U266" s="7"/>
      <c r="V266" s="7">
        <v>6270796260.01</v>
      </c>
      <c r="W266" s="7">
        <v>0</v>
      </c>
      <c r="X266" s="7"/>
      <c r="Y266" s="7"/>
      <c r="Z266" s="7"/>
      <c r="AA266" s="7"/>
      <c r="AB266" s="7"/>
      <c r="AC266" s="7"/>
      <c r="AD266" s="7">
        <v>0</v>
      </c>
      <c r="AE266" s="7">
        <v>0</v>
      </c>
      <c r="AF266" s="7"/>
      <c r="AG266" s="7"/>
      <c r="AH266" s="7">
        <v>0</v>
      </c>
      <c r="AI266" s="7">
        <v>0</v>
      </c>
      <c r="AJ266" s="7">
        <v>239744103.04</v>
      </c>
      <c r="AK266" s="7">
        <v>67692941.2</v>
      </c>
      <c r="AL266" s="16">
        <f t="shared" si="19"/>
        <v>8394710155.58</v>
      </c>
      <c r="AM266" s="16">
        <f t="shared" si="20"/>
        <v>6983508496.08</v>
      </c>
      <c r="AN266" s="16">
        <f t="shared" si="21"/>
        <v>1411201659.5</v>
      </c>
      <c r="AO266" s="19">
        <f>C266/(1+0.13)/VLOOKUP(A266,[1]选股结果!$A$2:$AX$3002,3,FALSE)</f>
        <v>0.918275122643216</v>
      </c>
      <c r="AP266" s="19">
        <f>(V266/(1+0.1)+AJ266)/(VLOOKUP(A266,[1]选股结果!$A$2:$AY$3002,51,FALSE))</f>
        <v>0.787245065964566</v>
      </c>
      <c r="AQ266" s="20"/>
      <c r="AR266" s="19">
        <f>AN266/VLOOKUP(A266,[1]选股结果!$A$2:$AX$3002,35,FALSE)</f>
        <v>4.90711890874031</v>
      </c>
      <c r="AS266" s="16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V266/(1+0.13)+AJ266)</f>
        <v>1756772873.85221</v>
      </c>
      <c r="AT266" s="16">
        <f t="shared" si="22"/>
        <v>-345571214.352212</v>
      </c>
      <c r="AU266" s="24">
        <f>AN266-VLOOKUP(A266,[2]选股结果!$A$2:$G$4900,7,FALSE)</f>
        <v>1411391109.58</v>
      </c>
    </row>
    <row r="267" spans="1:47">
      <c r="A267" s="6" t="s">
        <v>577</v>
      </c>
      <c r="B267" s="6" t="s">
        <v>578</v>
      </c>
      <c r="C267" s="7">
        <v>6208401089.62</v>
      </c>
      <c r="D267" s="7">
        <v>0</v>
      </c>
      <c r="E267" s="7">
        <v>0</v>
      </c>
      <c r="F267" s="7"/>
      <c r="G267" s="7"/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/>
      <c r="N267" s="7">
        <v>0</v>
      </c>
      <c r="O267" s="7">
        <v>0</v>
      </c>
      <c r="P267" s="7"/>
      <c r="Q267" s="7"/>
      <c r="R267" s="7">
        <v>0</v>
      </c>
      <c r="S267" s="7">
        <v>251137773.79</v>
      </c>
      <c r="T267" s="7">
        <v>41792899.24</v>
      </c>
      <c r="U267" s="7"/>
      <c r="V267" s="7">
        <v>4731870122.13</v>
      </c>
      <c r="W267" s="7">
        <v>0</v>
      </c>
      <c r="X267" s="7"/>
      <c r="Y267" s="7"/>
      <c r="Z267" s="7"/>
      <c r="AA267" s="7"/>
      <c r="AB267" s="7"/>
      <c r="AC267" s="7"/>
      <c r="AD267" s="7">
        <v>0</v>
      </c>
      <c r="AE267" s="7">
        <v>0</v>
      </c>
      <c r="AF267" s="7"/>
      <c r="AG267" s="7"/>
      <c r="AH267" s="7">
        <v>0</v>
      </c>
      <c r="AI267" s="7">
        <v>0</v>
      </c>
      <c r="AJ267" s="7">
        <v>749984097.55</v>
      </c>
      <c r="AK267" s="7">
        <v>228563691.04</v>
      </c>
      <c r="AL267" s="16">
        <f t="shared" si="19"/>
        <v>6250193988.86</v>
      </c>
      <c r="AM267" s="16">
        <f t="shared" si="20"/>
        <v>5961555684.51</v>
      </c>
      <c r="AN267" s="16">
        <f t="shared" si="21"/>
        <v>288638304.349999</v>
      </c>
      <c r="AO267" s="19">
        <f>C267/(1+0.13)/VLOOKUP(A267,[1]选股结果!$A$2:$AX$3002,3,FALSE)</f>
        <v>0.986537967819023</v>
      </c>
      <c r="AP267" s="19">
        <f>(V267/(1+0.1)+AJ267)/(VLOOKUP(A267,[1]选股结果!$A$2:$AY$3002,51,FALSE))</f>
        <v>0.938197432949789</v>
      </c>
      <c r="AQ267" s="20"/>
      <c r="AR267" s="19">
        <f>AN267/VLOOKUP(A267,[1]选股结果!$A$2:$AX$3002,35,FALSE)</f>
        <v>-1.14648656521354</v>
      </c>
      <c r="AS267" s="16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V267/(1+0.13)+AJ267)</f>
        <v>446977723.679114</v>
      </c>
      <c r="AT267" s="16">
        <f t="shared" si="22"/>
        <v>-158339419.329115</v>
      </c>
      <c r="AU267" s="24">
        <f>AN267-VLOOKUP(A267,[2]选股结果!$A$2:$G$4900,7,FALSE)</f>
        <v>249626470.309999</v>
      </c>
    </row>
    <row r="268" spans="1:47">
      <c r="A268" s="6" t="s">
        <v>579</v>
      </c>
      <c r="B268" s="6" t="s">
        <v>580</v>
      </c>
      <c r="C268" s="7">
        <v>103298164631.55</v>
      </c>
      <c r="D268" s="7">
        <v>0</v>
      </c>
      <c r="E268" s="7">
        <v>0</v>
      </c>
      <c r="F268" s="7"/>
      <c r="G268" s="7"/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/>
      <c r="N268" s="7">
        <v>0</v>
      </c>
      <c r="O268" s="7">
        <v>0</v>
      </c>
      <c r="P268" s="7"/>
      <c r="Q268" s="7"/>
      <c r="R268" s="7">
        <v>0</v>
      </c>
      <c r="S268" s="7">
        <v>315086927.74</v>
      </c>
      <c r="T268" s="7">
        <v>452914623.77</v>
      </c>
      <c r="U268" s="7"/>
      <c r="V268" s="7">
        <v>102392419094.94</v>
      </c>
      <c r="W268" s="7">
        <v>0</v>
      </c>
      <c r="X268" s="7"/>
      <c r="Y268" s="7"/>
      <c r="Z268" s="7"/>
      <c r="AA268" s="7"/>
      <c r="AB268" s="7"/>
      <c r="AC268" s="7"/>
      <c r="AD268" s="7">
        <v>0</v>
      </c>
      <c r="AE268" s="7">
        <v>0</v>
      </c>
      <c r="AF268" s="7"/>
      <c r="AG268" s="7"/>
      <c r="AH268" s="7">
        <v>0</v>
      </c>
      <c r="AI268" s="7">
        <v>0</v>
      </c>
      <c r="AJ268" s="7">
        <v>526820355.73</v>
      </c>
      <c r="AK268" s="7">
        <v>1253029199.73</v>
      </c>
      <c r="AL268" s="16">
        <f t="shared" si="19"/>
        <v>103751079255.32</v>
      </c>
      <c r="AM268" s="16">
        <f t="shared" si="20"/>
        <v>104487355578.14</v>
      </c>
      <c r="AN268" s="16">
        <f t="shared" si="21"/>
        <v>-736276322.819992</v>
      </c>
      <c r="AO268" s="19">
        <f>C268/(1+0.13)/VLOOKUP(A268,[1]选股结果!$A$2:$AX$3002,3,FALSE)</f>
        <v>1.08912071920693</v>
      </c>
      <c r="AP268" s="19">
        <f>(V268/(1+0.1)+AJ268)/(VLOOKUP(A268,[1]选股结果!$A$2:$AY$3002,51,FALSE))</f>
        <v>1.1258935394945</v>
      </c>
      <c r="AQ268" s="20"/>
      <c r="AR268" s="19">
        <f>AN268/VLOOKUP(A268,[1]选股结果!$A$2:$AX$3002,35,FALSE)</f>
        <v>-7.63568018168678</v>
      </c>
      <c r="AS268" s="16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V268/(1+0.13)+AJ268)</f>
        <v>-7995984503.02885</v>
      </c>
      <c r="AT268" s="16">
        <f t="shared" si="22"/>
        <v>7259708180.20886</v>
      </c>
      <c r="AU268" s="24">
        <f>AN268-VLOOKUP(A268,[2]选股结果!$A$2:$G$4900,7,FALSE)</f>
        <v>-731129057.329992</v>
      </c>
    </row>
    <row r="269" spans="1:47">
      <c r="A269" s="6" t="s">
        <v>581</v>
      </c>
      <c r="B269" s="6" t="s">
        <v>582</v>
      </c>
      <c r="C269" s="7">
        <v>1030010540.45</v>
      </c>
      <c r="D269" s="7">
        <v>0</v>
      </c>
      <c r="E269" s="7">
        <v>0</v>
      </c>
      <c r="F269" s="7"/>
      <c r="G269" s="7"/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/>
      <c r="N269" s="7">
        <v>0</v>
      </c>
      <c r="O269" s="7">
        <v>0</v>
      </c>
      <c r="P269" s="7"/>
      <c r="Q269" s="7"/>
      <c r="R269" s="7">
        <v>0</v>
      </c>
      <c r="S269" s="7">
        <v>16044248.92</v>
      </c>
      <c r="T269" s="7">
        <v>5945282.64</v>
      </c>
      <c r="U269" s="7"/>
      <c r="V269" s="7">
        <v>1084603827.79</v>
      </c>
      <c r="W269" s="7">
        <v>0</v>
      </c>
      <c r="X269" s="7"/>
      <c r="Y269" s="7"/>
      <c r="Z269" s="7"/>
      <c r="AA269" s="7"/>
      <c r="AB269" s="7"/>
      <c r="AC269" s="7"/>
      <c r="AD269" s="7">
        <v>0</v>
      </c>
      <c r="AE269" s="7">
        <v>0</v>
      </c>
      <c r="AF269" s="7"/>
      <c r="AG269" s="7"/>
      <c r="AH269" s="7">
        <v>0</v>
      </c>
      <c r="AI269" s="7">
        <v>0</v>
      </c>
      <c r="AJ269" s="7">
        <v>101885716.59</v>
      </c>
      <c r="AK269" s="7">
        <v>40231879.29</v>
      </c>
      <c r="AL269" s="16">
        <f t="shared" si="19"/>
        <v>1035955823.09</v>
      </c>
      <c r="AM269" s="16">
        <f t="shared" si="20"/>
        <v>1242765672.59</v>
      </c>
      <c r="AN269" s="16">
        <f t="shared" si="21"/>
        <v>-206809849.5</v>
      </c>
      <c r="AO269" s="19">
        <f>C269/(1+0.13)/VLOOKUP(A269,[1]选股结果!$A$2:$AX$3002,3,FALSE)</f>
        <v>0.877277032456319</v>
      </c>
      <c r="AP269" s="19">
        <f>(V269/(1+0.1)+AJ269)/(VLOOKUP(A269,[1]选股结果!$A$2:$AY$3002,51,FALSE))</f>
        <v>0.966048144599297</v>
      </c>
      <c r="AQ269" s="20"/>
      <c r="AR269" s="19">
        <f>AN269/VLOOKUP(A269,[1]选股结果!$A$2:$AX$3002,35,FALSE)</f>
        <v>0.635780300647984</v>
      </c>
      <c r="AS269" s="16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V269/(1+0.13)+AJ269)</f>
        <v>64411054.4756638</v>
      </c>
      <c r="AT269" s="16">
        <f t="shared" si="22"/>
        <v>-271220903.975664</v>
      </c>
      <c r="AU269" s="24">
        <f>AN269-VLOOKUP(A269,[2]选股结果!$A$2:$G$4900,7,FALSE)</f>
        <v>-222942739.27</v>
      </c>
    </row>
    <row r="270" spans="1:47">
      <c r="A270" s="6" t="s">
        <v>583</v>
      </c>
      <c r="B270" s="6" t="s">
        <v>584</v>
      </c>
      <c r="C270" s="7">
        <v>103382012905.13</v>
      </c>
      <c r="D270" s="7">
        <v>0</v>
      </c>
      <c r="E270" s="7">
        <v>0</v>
      </c>
      <c r="F270" s="7"/>
      <c r="G270" s="7"/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/>
      <c r="N270" s="7">
        <v>0</v>
      </c>
      <c r="O270" s="7">
        <v>0</v>
      </c>
      <c r="P270" s="7"/>
      <c r="Q270" s="7"/>
      <c r="R270" s="7">
        <v>0</v>
      </c>
      <c r="S270" s="7">
        <v>1280399399.65</v>
      </c>
      <c r="T270" s="7">
        <v>774303108.93</v>
      </c>
      <c r="U270" s="7"/>
      <c r="V270" s="7">
        <v>99012047277.65</v>
      </c>
      <c r="W270" s="7">
        <v>0</v>
      </c>
      <c r="X270" s="7"/>
      <c r="Y270" s="7"/>
      <c r="Z270" s="7"/>
      <c r="AA270" s="7"/>
      <c r="AB270" s="7"/>
      <c r="AC270" s="7"/>
      <c r="AD270" s="7">
        <v>0</v>
      </c>
      <c r="AE270" s="7">
        <v>0</v>
      </c>
      <c r="AF270" s="7"/>
      <c r="AG270" s="7"/>
      <c r="AH270" s="7">
        <v>0</v>
      </c>
      <c r="AI270" s="7">
        <v>0</v>
      </c>
      <c r="AJ270" s="7">
        <v>1759546813.6</v>
      </c>
      <c r="AK270" s="7">
        <v>797092150.83</v>
      </c>
      <c r="AL270" s="16">
        <f t="shared" si="19"/>
        <v>104156316014.06</v>
      </c>
      <c r="AM270" s="16">
        <f t="shared" si="20"/>
        <v>102849085641.73</v>
      </c>
      <c r="AN270" s="16">
        <f t="shared" si="21"/>
        <v>1307230372.33</v>
      </c>
      <c r="AO270" s="19">
        <f>C270/(1+0.13)/VLOOKUP(A270,[1]选股结果!$A$2:$AX$3002,3,FALSE)</f>
        <v>0.946192338461079</v>
      </c>
      <c r="AP270" s="19">
        <f>(V270/(1+0.1)+AJ270)/(VLOOKUP(A270,[1]选股结果!$A$2:$AY$3002,51,FALSE))</f>
        <v>0.999238625663448</v>
      </c>
      <c r="AQ270" s="20"/>
      <c r="AR270" s="19">
        <f>AN270/VLOOKUP(A270,[1]选股结果!$A$2:$AX$3002,35,FALSE)</f>
        <v>0.39409844280324</v>
      </c>
      <c r="AS270" s="16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V270/(1+0.13)+AJ270)</f>
        <v>2459596235.66858</v>
      </c>
      <c r="AT270" s="16">
        <f t="shared" si="22"/>
        <v>-1152365863.33858</v>
      </c>
      <c r="AU270" s="24">
        <f>AN270-VLOOKUP(A270,[2]选股结果!$A$2:$G$4900,7,FALSE)</f>
        <v>1297165800.24</v>
      </c>
    </row>
    <row r="271" spans="1:47">
      <c r="A271" s="6" t="s">
        <v>585</v>
      </c>
      <c r="B271" s="6" t="s">
        <v>586</v>
      </c>
      <c r="C271" s="7">
        <v>2625530104.06</v>
      </c>
      <c r="D271" s="7">
        <v>0</v>
      </c>
      <c r="E271" s="7">
        <v>0</v>
      </c>
      <c r="F271" s="7"/>
      <c r="G271" s="7"/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/>
      <c r="N271" s="7">
        <v>0</v>
      </c>
      <c r="O271" s="7">
        <v>0</v>
      </c>
      <c r="P271" s="7"/>
      <c r="Q271" s="7"/>
      <c r="R271" s="7">
        <v>0</v>
      </c>
      <c r="S271" s="7">
        <v>122220032.07</v>
      </c>
      <c r="T271" s="7">
        <v>65586257.92</v>
      </c>
      <c r="U271" s="7"/>
      <c r="V271" s="7">
        <v>2038789383.46</v>
      </c>
      <c r="W271" s="7">
        <v>0</v>
      </c>
      <c r="X271" s="7"/>
      <c r="Y271" s="7"/>
      <c r="Z271" s="7"/>
      <c r="AA271" s="7"/>
      <c r="AB271" s="7"/>
      <c r="AC271" s="7"/>
      <c r="AD271" s="7">
        <v>0</v>
      </c>
      <c r="AE271" s="7">
        <v>0</v>
      </c>
      <c r="AF271" s="7"/>
      <c r="AG271" s="7"/>
      <c r="AH271" s="7">
        <v>0</v>
      </c>
      <c r="AI271" s="7">
        <v>0</v>
      </c>
      <c r="AJ271" s="7">
        <v>193152134.31</v>
      </c>
      <c r="AK271" s="7">
        <v>364791187.48</v>
      </c>
      <c r="AL271" s="16">
        <f t="shared" si="19"/>
        <v>2691116361.98</v>
      </c>
      <c r="AM271" s="16">
        <f t="shared" si="20"/>
        <v>2718952737.32</v>
      </c>
      <c r="AN271" s="16">
        <f t="shared" si="21"/>
        <v>-27836375.3400002</v>
      </c>
      <c r="AO271" s="19">
        <f>C271/(1+0.13)/VLOOKUP(A271,[1]选股结果!$A$2:$AX$3002,3,FALSE)</f>
        <v>0.882097511530518</v>
      </c>
      <c r="AP271" s="19">
        <f>(V271/(1+0.1)+AJ271)/(VLOOKUP(A271,[1]选股结果!$A$2:$AY$3002,51,FALSE))</f>
        <v>0.794482441449167</v>
      </c>
      <c r="AQ271" s="20"/>
      <c r="AR271" s="19">
        <f>AN271/VLOOKUP(A271,[1]选股结果!$A$2:$AX$3002,35,FALSE)</f>
        <v>-0.489236211709199</v>
      </c>
      <c r="AS271" s="16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V271/(1+0.13)+AJ271)</f>
        <v>578622386.297522</v>
      </c>
      <c r="AT271" s="16">
        <f t="shared" si="22"/>
        <v>-606458761.637522</v>
      </c>
      <c r="AU271" s="24">
        <f>AN271-VLOOKUP(A271,[2]选股结果!$A$2:$G$4900,7,FALSE)</f>
        <v>-26300833.2800002</v>
      </c>
    </row>
    <row r="272" spans="1:47">
      <c r="A272" s="6" t="s">
        <v>587</v>
      </c>
      <c r="B272" s="6" t="s">
        <v>588</v>
      </c>
      <c r="C272" s="7">
        <v>1779268217.95</v>
      </c>
      <c r="D272" s="7">
        <v>0</v>
      </c>
      <c r="E272" s="7">
        <v>0</v>
      </c>
      <c r="F272" s="7"/>
      <c r="G272" s="7"/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/>
      <c r="N272" s="7">
        <v>0</v>
      </c>
      <c r="O272" s="7">
        <v>0</v>
      </c>
      <c r="P272" s="7"/>
      <c r="Q272" s="7"/>
      <c r="R272" s="7">
        <v>0</v>
      </c>
      <c r="S272" s="7">
        <v>69870438.18</v>
      </c>
      <c r="T272" s="7">
        <v>3071194.77</v>
      </c>
      <c r="U272" s="7"/>
      <c r="V272" s="7">
        <v>1197426942.23</v>
      </c>
      <c r="W272" s="7">
        <v>0</v>
      </c>
      <c r="X272" s="7"/>
      <c r="Y272" s="7"/>
      <c r="Z272" s="7"/>
      <c r="AA272" s="7"/>
      <c r="AB272" s="7"/>
      <c r="AC272" s="7"/>
      <c r="AD272" s="7">
        <v>0</v>
      </c>
      <c r="AE272" s="7">
        <v>0</v>
      </c>
      <c r="AF272" s="7"/>
      <c r="AG272" s="7"/>
      <c r="AH272" s="7">
        <v>0</v>
      </c>
      <c r="AI272" s="7">
        <v>0</v>
      </c>
      <c r="AJ272" s="7">
        <v>100129361.98</v>
      </c>
      <c r="AK272" s="7">
        <v>61611199.36</v>
      </c>
      <c r="AL272" s="16">
        <f t="shared" si="19"/>
        <v>1782339412.72</v>
      </c>
      <c r="AM272" s="16">
        <f t="shared" si="20"/>
        <v>1429037941.75</v>
      </c>
      <c r="AN272" s="16">
        <f t="shared" si="21"/>
        <v>353301470.97</v>
      </c>
      <c r="AO272" s="19">
        <f>C272/(1+0.13)/VLOOKUP(A272,[1]选股结果!$A$2:$AX$3002,3,FALSE)</f>
        <v>0.817592834843609</v>
      </c>
      <c r="AP272" s="19">
        <f>(V272/(1+0.1)+AJ272)/(VLOOKUP(A272,[1]选股结果!$A$2:$AY$3002,51,FALSE))</f>
        <v>0.683674861454017</v>
      </c>
      <c r="AQ272" s="20"/>
      <c r="AR272" s="19">
        <f>AN272/VLOOKUP(A272,[1]选股结果!$A$2:$AX$3002,35,FALSE)</f>
        <v>2.91336470761234</v>
      </c>
      <c r="AS272" s="16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V272/(1+0.13)+AJ272)</f>
        <v>578891749.739469</v>
      </c>
      <c r="AT272" s="16">
        <f t="shared" si="22"/>
        <v>-225590278.769469</v>
      </c>
      <c r="AU272" s="24">
        <f>AN272-VLOOKUP(A272,[2]选股结果!$A$2:$G$4900,7,FALSE)</f>
        <v>351311586.46</v>
      </c>
    </row>
    <row r="273" spans="1:47">
      <c r="A273" s="6" t="s">
        <v>589</v>
      </c>
      <c r="B273" s="6" t="s">
        <v>590</v>
      </c>
      <c r="C273" s="7">
        <v>48950043392.71</v>
      </c>
      <c r="D273" s="7">
        <v>0</v>
      </c>
      <c r="E273" s="7">
        <v>0</v>
      </c>
      <c r="F273" s="7"/>
      <c r="G273" s="7"/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/>
      <c r="N273" s="7">
        <v>0</v>
      </c>
      <c r="O273" s="7">
        <v>0</v>
      </c>
      <c r="P273" s="7"/>
      <c r="Q273" s="7"/>
      <c r="R273" s="7">
        <v>0</v>
      </c>
      <c r="S273" s="7">
        <v>3068213727.7</v>
      </c>
      <c r="T273" s="7">
        <v>319605962.46</v>
      </c>
      <c r="U273" s="7"/>
      <c r="V273" s="7">
        <v>38226752841.14</v>
      </c>
      <c r="W273" s="7">
        <v>0</v>
      </c>
      <c r="X273" s="7"/>
      <c r="Y273" s="7"/>
      <c r="Z273" s="7"/>
      <c r="AA273" s="7"/>
      <c r="AB273" s="7"/>
      <c r="AC273" s="7"/>
      <c r="AD273" s="7">
        <v>0</v>
      </c>
      <c r="AE273" s="7">
        <v>0</v>
      </c>
      <c r="AF273" s="7"/>
      <c r="AG273" s="7"/>
      <c r="AH273" s="7">
        <v>0</v>
      </c>
      <c r="AI273" s="7">
        <v>0</v>
      </c>
      <c r="AJ273" s="7">
        <v>3350727089.84</v>
      </c>
      <c r="AK273" s="7">
        <v>684164181.03</v>
      </c>
      <c r="AL273" s="16">
        <f t="shared" si="19"/>
        <v>49269649355.17</v>
      </c>
      <c r="AM273" s="16">
        <f t="shared" si="20"/>
        <v>45329857839.71</v>
      </c>
      <c r="AN273" s="16">
        <f t="shared" si="21"/>
        <v>3939791515.46001</v>
      </c>
      <c r="AO273" s="19">
        <f>C273/(1+0.13)/VLOOKUP(A273,[1]选股结果!$A$2:$AX$3002,3,FALSE)</f>
        <v>0.583679893762114</v>
      </c>
      <c r="AP273" s="19">
        <f>(V273/(1+0.1)+AJ273)/(VLOOKUP(A273,[1]选股结果!$A$2:$AY$3002,51,FALSE))</f>
        <v>0.573780696748836</v>
      </c>
      <c r="AQ273" s="20"/>
      <c r="AR273" s="19">
        <f>AN273/VLOOKUP(A273,[1]选股结果!$A$2:$AX$3002,35,FALSE)</f>
        <v>0.664011778936698</v>
      </c>
      <c r="AS273" s="16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V273/(1+0.13)+AJ273)</f>
        <v>29226008604.0318</v>
      </c>
      <c r="AT273" s="16">
        <f t="shared" si="22"/>
        <v>-25286217088.5718</v>
      </c>
      <c r="AU273" s="24">
        <f>AN273-VLOOKUP(A273,[2]选股结果!$A$2:$G$4900,7,FALSE)</f>
        <v>3984878416.24001</v>
      </c>
    </row>
    <row r="274" spans="1:47">
      <c r="A274" s="6" t="s">
        <v>591</v>
      </c>
      <c r="B274" s="6" t="s">
        <v>592</v>
      </c>
      <c r="C274" s="7">
        <v>147280428195.22</v>
      </c>
      <c r="D274" s="7">
        <v>0</v>
      </c>
      <c r="E274" s="7">
        <v>0</v>
      </c>
      <c r="F274" s="7"/>
      <c r="G274" s="7"/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/>
      <c r="N274" s="7">
        <v>0</v>
      </c>
      <c r="O274" s="7">
        <v>0</v>
      </c>
      <c r="P274" s="7"/>
      <c r="Q274" s="7"/>
      <c r="R274" s="7">
        <v>0</v>
      </c>
      <c r="S274" s="7">
        <v>2271341909.39</v>
      </c>
      <c r="T274" s="7">
        <v>753183098.58</v>
      </c>
      <c r="U274" s="7"/>
      <c r="V274" s="7">
        <v>118749464958.61</v>
      </c>
      <c r="W274" s="7">
        <v>0</v>
      </c>
      <c r="X274" s="7"/>
      <c r="Y274" s="7"/>
      <c r="Z274" s="7"/>
      <c r="AA274" s="7"/>
      <c r="AB274" s="7"/>
      <c r="AC274" s="7"/>
      <c r="AD274" s="7">
        <v>0</v>
      </c>
      <c r="AE274" s="7">
        <v>0</v>
      </c>
      <c r="AF274" s="7"/>
      <c r="AG274" s="7"/>
      <c r="AH274" s="7">
        <v>0</v>
      </c>
      <c r="AI274" s="7">
        <v>0</v>
      </c>
      <c r="AJ274" s="7">
        <v>3674022474.21</v>
      </c>
      <c r="AK274" s="7">
        <v>917149536.22</v>
      </c>
      <c r="AL274" s="16">
        <f t="shared" si="19"/>
        <v>148033611293.8</v>
      </c>
      <c r="AM274" s="16">
        <f t="shared" si="20"/>
        <v>125611978878.43</v>
      </c>
      <c r="AN274" s="16">
        <f t="shared" si="21"/>
        <v>22421632415.37</v>
      </c>
      <c r="AO274" s="19">
        <f>C274/(1+0.13)/VLOOKUP(A274,[1]选股结果!$A$2:$AX$3002,3,FALSE)</f>
        <v>1.07055432377167</v>
      </c>
      <c r="AP274" s="19">
        <f>(V274/(1+0.1)+AJ274)/(VLOOKUP(A274,[1]选股结果!$A$2:$AY$3002,51,FALSE))</f>
        <v>0.97802851301159</v>
      </c>
      <c r="AQ274" s="20"/>
      <c r="AR274" s="19">
        <f>AN274/VLOOKUP(A274,[1]选股结果!$A$2:$AX$3002,35,FALSE)</f>
        <v>8.6509874890149</v>
      </c>
      <c r="AS274" s="16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V274/(1+0.13)+AJ274)</f>
        <v>5373770542.4845</v>
      </c>
      <c r="AT274" s="16">
        <f t="shared" si="22"/>
        <v>17047861872.8855</v>
      </c>
      <c r="AU274" s="24">
        <f>AN274-VLOOKUP(A274,[2]选股结果!$A$2:$G$4900,7,FALSE)</f>
        <v>22421137222.87</v>
      </c>
    </row>
    <row r="275" spans="1:47">
      <c r="A275" s="6" t="s">
        <v>593</v>
      </c>
      <c r="B275" s="6" t="s">
        <v>594</v>
      </c>
      <c r="C275" s="7">
        <v>1018712349.88</v>
      </c>
      <c r="D275" s="7">
        <v>0</v>
      </c>
      <c r="E275" s="7">
        <v>0</v>
      </c>
      <c r="F275" s="7"/>
      <c r="G275" s="7"/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/>
      <c r="N275" s="7">
        <v>0</v>
      </c>
      <c r="O275" s="7">
        <v>0</v>
      </c>
      <c r="P275" s="7"/>
      <c r="Q275" s="7"/>
      <c r="R275" s="7">
        <v>0</v>
      </c>
      <c r="S275" s="7">
        <v>78052283.14</v>
      </c>
      <c r="T275" s="7">
        <v>28025877.22</v>
      </c>
      <c r="U275" s="7"/>
      <c r="V275" s="7">
        <v>662469426.78</v>
      </c>
      <c r="W275" s="7">
        <v>0</v>
      </c>
      <c r="X275" s="7"/>
      <c r="Y275" s="7"/>
      <c r="Z275" s="7"/>
      <c r="AA275" s="7"/>
      <c r="AB275" s="7"/>
      <c r="AC275" s="7"/>
      <c r="AD275" s="7">
        <v>0</v>
      </c>
      <c r="AE275" s="7">
        <v>0</v>
      </c>
      <c r="AF275" s="7"/>
      <c r="AG275" s="7"/>
      <c r="AH275" s="7">
        <v>0</v>
      </c>
      <c r="AI275" s="7">
        <v>0</v>
      </c>
      <c r="AJ275" s="7">
        <v>242948619.61</v>
      </c>
      <c r="AK275" s="7">
        <v>159913745.07</v>
      </c>
      <c r="AL275" s="16">
        <f t="shared" si="19"/>
        <v>1046738227.1</v>
      </c>
      <c r="AM275" s="16">
        <f t="shared" si="20"/>
        <v>1143384074.6</v>
      </c>
      <c r="AN275" s="16">
        <f t="shared" si="21"/>
        <v>-96645847.5000001</v>
      </c>
      <c r="AO275" s="19">
        <f>C275/(1+0.13)/VLOOKUP(A275,[1]选股结果!$A$2:$AX$3002,3,FALSE)</f>
        <v>0.810352760351367</v>
      </c>
      <c r="AP275" s="19">
        <f>(V275/(1+0.1)+AJ275)/(VLOOKUP(A275,[1]选股结果!$A$2:$AY$3002,51,FALSE))</f>
        <v>0.83849504548988</v>
      </c>
      <c r="AQ275" s="20"/>
      <c r="AR275" s="19">
        <f>AN275/VLOOKUP(A275,[1]选股结果!$A$2:$AX$3002,35,FALSE)</f>
        <v>-4.19548047713996</v>
      </c>
      <c r="AS275" s="16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V275/(1+0.13)+AJ275)</f>
        <v>178783976.956195</v>
      </c>
      <c r="AT275" s="16">
        <f t="shared" si="22"/>
        <v>-275429824.456195</v>
      </c>
      <c r="AU275" s="24">
        <f>AN275-VLOOKUP(A275,[2]选股结果!$A$2:$G$4900,7,FALSE)</f>
        <v>-96678678.9900001</v>
      </c>
    </row>
    <row r="276" spans="1:47">
      <c r="A276" s="6" t="s">
        <v>595</v>
      </c>
      <c r="B276" s="6" t="s">
        <v>596</v>
      </c>
      <c r="C276" s="7">
        <v>716346896.36</v>
      </c>
      <c r="D276" s="7">
        <v>0</v>
      </c>
      <c r="E276" s="7">
        <v>0</v>
      </c>
      <c r="F276" s="7"/>
      <c r="G276" s="7"/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/>
      <c r="N276" s="7">
        <v>0</v>
      </c>
      <c r="O276" s="7">
        <v>0</v>
      </c>
      <c r="P276" s="7"/>
      <c r="Q276" s="7"/>
      <c r="R276" s="7">
        <v>0</v>
      </c>
      <c r="S276" s="7">
        <v>46172434.38</v>
      </c>
      <c r="T276" s="7">
        <v>68584376.66</v>
      </c>
      <c r="U276" s="7"/>
      <c r="V276" s="7">
        <v>471174264.65</v>
      </c>
      <c r="W276" s="7">
        <v>0</v>
      </c>
      <c r="X276" s="7"/>
      <c r="Y276" s="7"/>
      <c r="Z276" s="7"/>
      <c r="AA276" s="7"/>
      <c r="AB276" s="7"/>
      <c r="AC276" s="7"/>
      <c r="AD276" s="7">
        <v>0</v>
      </c>
      <c r="AE276" s="7">
        <v>0</v>
      </c>
      <c r="AF276" s="7"/>
      <c r="AG276" s="7"/>
      <c r="AH276" s="7">
        <v>0</v>
      </c>
      <c r="AI276" s="7">
        <v>0</v>
      </c>
      <c r="AJ276" s="7">
        <v>103514144.99</v>
      </c>
      <c r="AK276" s="7">
        <v>105792289.17</v>
      </c>
      <c r="AL276" s="16">
        <f t="shared" si="19"/>
        <v>784931273.02</v>
      </c>
      <c r="AM276" s="16">
        <f t="shared" si="20"/>
        <v>726653133.19</v>
      </c>
      <c r="AN276" s="16">
        <f t="shared" si="21"/>
        <v>58278139.83</v>
      </c>
      <c r="AO276" s="19">
        <f>C276/(1+0.13)/VLOOKUP(A276,[1]选股结果!$A$2:$AX$3002,3,FALSE)</f>
        <v>1.04715279988823</v>
      </c>
      <c r="AP276" s="19">
        <f>(V276/(1+0.1)+AJ276)/(VLOOKUP(A276,[1]选股结果!$A$2:$AY$3002,51,FALSE))</f>
        <v>0.863401068836786</v>
      </c>
      <c r="AQ276" s="20"/>
      <c r="AR276" s="19">
        <f>AN276/VLOOKUP(A276,[1]选股结果!$A$2:$AX$3002,35,FALSE)</f>
        <v>-0.154396279616744</v>
      </c>
      <c r="AS276" s="16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V276/(1+0.13)+AJ276)</f>
        <v>95516699.9435398</v>
      </c>
      <c r="AT276" s="16">
        <f t="shared" si="22"/>
        <v>-37238560.1135398</v>
      </c>
      <c r="AU276" s="24">
        <f>AN276-VLOOKUP(A276,[2]选股结果!$A$2:$G$4900,7,FALSE)</f>
        <v>58423696.47</v>
      </c>
    </row>
    <row r="277" spans="1:47">
      <c r="A277" s="6" t="s">
        <v>597</v>
      </c>
      <c r="B277" s="6" t="s">
        <v>598</v>
      </c>
      <c r="C277" s="7">
        <v>1603262595.83</v>
      </c>
      <c r="D277" s="7">
        <v>0</v>
      </c>
      <c r="E277" s="7">
        <v>0</v>
      </c>
      <c r="F277" s="7"/>
      <c r="G277" s="7"/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/>
      <c r="N277" s="7">
        <v>0</v>
      </c>
      <c r="O277" s="7">
        <v>0</v>
      </c>
      <c r="P277" s="7"/>
      <c r="Q277" s="7"/>
      <c r="R277" s="7">
        <v>0</v>
      </c>
      <c r="S277" s="7">
        <v>35501407.9</v>
      </c>
      <c r="T277" s="7">
        <v>72528620.77</v>
      </c>
      <c r="U277" s="7"/>
      <c r="V277" s="7">
        <v>1363053132.42</v>
      </c>
      <c r="W277" s="7">
        <v>0</v>
      </c>
      <c r="X277" s="7"/>
      <c r="Y277" s="7"/>
      <c r="Z277" s="7"/>
      <c r="AA277" s="7"/>
      <c r="AB277" s="7"/>
      <c r="AC277" s="7"/>
      <c r="AD277" s="7">
        <v>0</v>
      </c>
      <c r="AE277" s="7">
        <v>0</v>
      </c>
      <c r="AF277" s="7"/>
      <c r="AG277" s="7"/>
      <c r="AH277" s="7">
        <v>0</v>
      </c>
      <c r="AI277" s="7">
        <v>0</v>
      </c>
      <c r="AJ277" s="7">
        <v>115783534.66</v>
      </c>
      <c r="AK277" s="7">
        <v>179514351.49</v>
      </c>
      <c r="AL277" s="16">
        <f t="shared" si="19"/>
        <v>1675791216.6</v>
      </c>
      <c r="AM277" s="16">
        <f t="shared" si="20"/>
        <v>1693852426.47</v>
      </c>
      <c r="AN277" s="16">
        <f t="shared" si="21"/>
        <v>-18061209.8700004</v>
      </c>
      <c r="AO277" s="19">
        <f>C277/(1+0.13)/VLOOKUP(A277,[1]选股结果!$A$2:$AX$3002,3,FALSE)</f>
        <v>0.762736553922822</v>
      </c>
      <c r="AP277" s="19">
        <f>(V277/(1+0.1)+AJ277)/(VLOOKUP(A277,[1]选股结果!$A$2:$AY$3002,51,FALSE))</f>
        <v>0.731507809937797</v>
      </c>
      <c r="AQ277" s="20"/>
      <c r="AR277" s="19">
        <f>AN277/VLOOKUP(A277,[1]选股结果!$A$2:$AX$3002,35,FALSE)</f>
        <v>2.36215211704638</v>
      </c>
      <c r="AS277" s="16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V277/(1+0.13)+AJ277)</f>
        <v>530207537.363805</v>
      </c>
      <c r="AT277" s="16">
        <f t="shared" si="22"/>
        <v>-548268747.233805</v>
      </c>
      <c r="AU277" s="24">
        <f>AN277-VLOOKUP(A277,[2]选股结果!$A$2:$G$4900,7,FALSE)</f>
        <v>-18154103.6500004</v>
      </c>
    </row>
    <row r="278" spans="1:47">
      <c r="A278" s="6" t="s">
        <v>599</v>
      </c>
      <c r="B278" s="6" t="s">
        <v>600</v>
      </c>
      <c r="C278" s="7">
        <v>2217323993.32</v>
      </c>
      <c r="D278" s="7">
        <v>0</v>
      </c>
      <c r="E278" s="7">
        <v>0</v>
      </c>
      <c r="F278" s="7"/>
      <c r="G278" s="7"/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/>
      <c r="N278" s="7">
        <v>0</v>
      </c>
      <c r="O278" s="7">
        <v>0</v>
      </c>
      <c r="P278" s="7"/>
      <c r="Q278" s="7"/>
      <c r="R278" s="7">
        <v>0</v>
      </c>
      <c r="S278" s="7">
        <v>93560390.17</v>
      </c>
      <c r="T278" s="7">
        <v>19258228.56</v>
      </c>
      <c r="U278" s="7"/>
      <c r="V278" s="7">
        <v>1771592747.81</v>
      </c>
      <c r="W278" s="7">
        <v>0</v>
      </c>
      <c r="X278" s="7"/>
      <c r="Y278" s="7"/>
      <c r="Z278" s="7"/>
      <c r="AA278" s="7"/>
      <c r="AB278" s="7"/>
      <c r="AC278" s="7"/>
      <c r="AD278" s="7">
        <v>0</v>
      </c>
      <c r="AE278" s="7">
        <v>0</v>
      </c>
      <c r="AF278" s="7"/>
      <c r="AG278" s="7"/>
      <c r="AH278" s="7">
        <v>0</v>
      </c>
      <c r="AI278" s="7">
        <v>0</v>
      </c>
      <c r="AJ278" s="7">
        <v>164924123.92</v>
      </c>
      <c r="AK278" s="7">
        <v>51128447.65</v>
      </c>
      <c r="AL278" s="16">
        <f t="shared" si="19"/>
        <v>2236582221.88</v>
      </c>
      <c r="AM278" s="16">
        <f t="shared" si="20"/>
        <v>2081205709.55</v>
      </c>
      <c r="AN278" s="16">
        <f t="shared" si="21"/>
        <v>155376512.33</v>
      </c>
      <c r="AO278" s="19">
        <f>C278/(1+0.13)/VLOOKUP(A278,[1]选股结果!$A$2:$AX$3002,3,FALSE)</f>
        <v>2.97160222705457</v>
      </c>
      <c r="AP278" s="19">
        <f>(V278/(1+0.1)+AJ278)/(VLOOKUP(A278,[1]选股结果!$A$2:$AY$3002,51,FALSE))</f>
        <v>3.11368582154995</v>
      </c>
      <c r="AQ278" s="20"/>
      <c r="AR278" s="19">
        <f>AN278/VLOOKUP(A278,[1]选股结果!$A$2:$AX$3002,35,FALSE)</f>
        <v>1.88501260770722</v>
      </c>
      <c r="AS278" s="16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V278/(1+0.13)+AJ278)</f>
        <v>-1162492685.30221</v>
      </c>
      <c r="AT278" s="16">
        <f t="shared" si="22"/>
        <v>1317869197.63221</v>
      </c>
      <c r="AU278" s="24">
        <f>AN278-VLOOKUP(A278,[2]选股结果!$A$2:$G$4900,7,FALSE)</f>
        <v>155462301.75</v>
      </c>
    </row>
    <row r="279" spans="1:47">
      <c r="A279" s="6" t="s">
        <v>601</v>
      </c>
      <c r="B279" s="6" t="s">
        <v>602</v>
      </c>
      <c r="C279" s="7">
        <v>2655422770.68</v>
      </c>
      <c r="D279" s="7">
        <v>0</v>
      </c>
      <c r="E279" s="7">
        <v>0</v>
      </c>
      <c r="F279" s="7"/>
      <c r="G279" s="7"/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/>
      <c r="N279" s="7">
        <v>0</v>
      </c>
      <c r="O279" s="7">
        <v>0</v>
      </c>
      <c r="P279" s="7"/>
      <c r="Q279" s="7"/>
      <c r="R279" s="7">
        <v>0</v>
      </c>
      <c r="S279" s="7">
        <v>84376822.54</v>
      </c>
      <c r="T279" s="7">
        <v>251347214.24</v>
      </c>
      <c r="U279" s="7"/>
      <c r="V279" s="7">
        <v>2137635098.79</v>
      </c>
      <c r="W279" s="7">
        <v>0</v>
      </c>
      <c r="X279" s="7"/>
      <c r="Y279" s="7"/>
      <c r="Z279" s="7"/>
      <c r="AA279" s="7"/>
      <c r="AB279" s="7"/>
      <c r="AC279" s="7"/>
      <c r="AD279" s="7">
        <v>0</v>
      </c>
      <c r="AE279" s="7">
        <v>0</v>
      </c>
      <c r="AF279" s="7"/>
      <c r="AG279" s="7"/>
      <c r="AH279" s="7">
        <v>0</v>
      </c>
      <c r="AI279" s="7">
        <v>0</v>
      </c>
      <c r="AJ279" s="7">
        <v>181187332.65</v>
      </c>
      <c r="AK279" s="7">
        <v>255702123.33</v>
      </c>
      <c r="AL279" s="16">
        <f t="shared" si="19"/>
        <v>2906769984.92</v>
      </c>
      <c r="AM279" s="16">
        <f t="shared" si="20"/>
        <v>2658901377.31</v>
      </c>
      <c r="AN279" s="16">
        <f t="shared" si="21"/>
        <v>247868607.61</v>
      </c>
      <c r="AO279" s="19">
        <f>C279/(1+0.13)/VLOOKUP(A279,[1]选股结果!$A$2:$AX$3002,3,FALSE)</f>
        <v>0.852480677032808</v>
      </c>
      <c r="AP279" s="19">
        <f>(V279/(1+0.1)+AJ279)/(VLOOKUP(A279,[1]选股结果!$A$2:$AY$3002,51,FALSE))</f>
        <v>0.802553835614241</v>
      </c>
      <c r="AQ279" s="20"/>
      <c r="AR279" s="19">
        <f>AN279/VLOOKUP(A279,[1]选股结果!$A$2:$AX$3002,35,FALSE)</f>
        <v>61.9038443884478</v>
      </c>
      <c r="AS279" s="16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V279/(1+0.13)+AJ279)</f>
        <v>574264621.93469</v>
      </c>
      <c r="AT279" s="16">
        <f t="shared" si="22"/>
        <v>-326396014.32469</v>
      </c>
      <c r="AU279" s="24">
        <f>AN279-VLOOKUP(A279,[2]选股结果!$A$2:$G$4900,7,FALSE)</f>
        <v>243879680.02</v>
      </c>
    </row>
    <row r="280" spans="1:47">
      <c r="A280" s="6" t="s">
        <v>603</v>
      </c>
      <c r="B280" s="6" t="s">
        <v>604</v>
      </c>
      <c r="C280" s="7">
        <v>35413517118.91</v>
      </c>
      <c r="D280" s="7">
        <v>0</v>
      </c>
      <c r="E280" s="7">
        <v>0</v>
      </c>
      <c r="F280" s="7"/>
      <c r="G280" s="7"/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/>
      <c r="N280" s="7">
        <v>0</v>
      </c>
      <c r="O280" s="7">
        <v>0</v>
      </c>
      <c r="P280" s="7"/>
      <c r="Q280" s="7"/>
      <c r="R280" s="7">
        <v>0</v>
      </c>
      <c r="S280" s="7">
        <v>730965412.24</v>
      </c>
      <c r="T280" s="7">
        <v>117940626.04</v>
      </c>
      <c r="U280" s="7"/>
      <c r="V280" s="7">
        <v>30373538775.49</v>
      </c>
      <c r="W280" s="7">
        <v>0</v>
      </c>
      <c r="X280" s="7"/>
      <c r="Y280" s="7"/>
      <c r="Z280" s="7"/>
      <c r="AA280" s="7"/>
      <c r="AB280" s="7"/>
      <c r="AC280" s="7"/>
      <c r="AD280" s="7">
        <v>0</v>
      </c>
      <c r="AE280" s="7">
        <v>0</v>
      </c>
      <c r="AF280" s="7"/>
      <c r="AG280" s="7"/>
      <c r="AH280" s="7">
        <v>0</v>
      </c>
      <c r="AI280" s="7">
        <v>0</v>
      </c>
      <c r="AJ280" s="7">
        <v>696867706.34</v>
      </c>
      <c r="AK280" s="7">
        <v>71305109.37</v>
      </c>
      <c r="AL280" s="16">
        <f t="shared" si="19"/>
        <v>35531457744.95</v>
      </c>
      <c r="AM280" s="16">
        <f t="shared" si="20"/>
        <v>31872677003.44</v>
      </c>
      <c r="AN280" s="16">
        <f t="shared" si="21"/>
        <v>3658780741.51</v>
      </c>
      <c r="AO280" s="19">
        <f>C280/(1+0.13)/VLOOKUP(A280,[1]选股结果!$A$2:$AX$3002,3,FALSE)</f>
        <v>0.935296344878809</v>
      </c>
      <c r="AP280" s="19">
        <f>(V280/(1+0.1)+AJ280)/(VLOOKUP(A280,[1]选股结果!$A$2:$AY$3002,51,FALSE))</f>
        <v>0.8972571501229</v>
      </c>
      <c r="AQ280" s="20"/>
      <c r="AR280" s="19">
        <f>AN280/VLOOKUP(A280,[1]选股结果!$A$2:$AX$3002,35,FALSE)</f>
        <v>2.22252939243541</v>
      </c>
      <c r="AS280" s="16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V280/(1+0.13)+AJ280)</f>
        <v>3974688634.84407</v>
      </c>
      <c r="AT280" s="16">
        <f t="shared" si="22"/>
        <v>-315907893.334068</v>
      </c>
      <c r="AU280" s="24">
        <f>AN280-VLOOKUP(A280,[2]选股结果!$A$2:$G$4900,7,FALSE)</f>
        <v>3658801913.31</v>
      </c>
    </row>
    <row r="281" spans="1:47">
      <c r="A281" s="6" t="s">
        <v>605</v>
      </c>
      <c r="B281" s="6" t="s">
        <v>606</v>
      </c>
      <c r="C281" s="7">
        <v>2528842359.86</v>
      </c>
      <c r="D281" s="7">
        <v>0</v>
      </c>
      <c r="E281" s="7">
        <v>0</v>
      </c>
      <c r="F281" s="7"/>
      <c r="G281" s="7"/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/>
      <c r="N281" s="7">
        <v>0</v>
      </c>
      <c r="O281" s="7">
        <v>0</v>
      </c>
      <c r="P281" s="7"/>
      <c r="Q281" s="7"/>
      <c r="R281" s="7">
        <v>0</v>
      </c>
      <c r="S281" s="7">
        <v>599086434.83</v>
      </c>
      <c r="T281" s="7">
        <v>89054473.2</v>
      </c>
      <c r="U281" s="7"/>
      <c r="V281" s="7">
        <v>1217383787.02</v>
      </c>
      <c r="W281" s="7">
        <v>0</v>
      </c>
      <c r="X281" s="7"/>
      <c r="Y281" s="7"/>
      <c r="Z281" s="7"/>
      <c r="AA281" s="7"/>
      <c r="AB281" s="7"/>
      <c r="AC281" s="7"/>
      <c r="AD281" s="7">
        <v>0</v>
      </c>
      <c r="AE281" s="7">
        <v>0</v>
      </c>
      <c r="AF281" s="7"/>
      <c r="AG281" s="7"/>
      <c r="AH281" s="7">
        <v>0</v>
      </c>
      <c r="AI281" s="7">
        <v>0</v>
      </c>
      <c r="AJ281" s="7">
        <v>119590151.27</v>
      </c>
      <c r="AK281" s="7">
        <v>246656914.83</v>
      </c>
      <c r="AL281" s="16">
        <f t="shared" si="19"/>
        <v>2617896833.06</v>
      </c>
      <c r="AM281" s="16">
        <f t="shared" si="20"/>
        <v>2182717287.95</v>
      </c>
      <c r="AN281" s="16">
        <f t="shared" si="21"/>
        <v>435179545.11</v>
      </c>
      <c r="AO281" s="19">
        <f>C281/(1+0.13)/VLOOKUP(A281,[1]选股结果!$A$2:$AX$3002,3,FALSE)</f>
        <v>0.91822468236349</v>
      </c>
      <c r="AP281" s="19">
        <f>(V281/(1+0.1)+AJ281)/(VLOOKUP(A281,[1]选股结果!$A$2:$AY$3002,51,FALSE))</f>
        <v>0.853521097993894</v>
      </c>
      <c r="AQ281" s="20"/>
      <c r="AR281" s="19">
        <f>AN281/VLOOKUP(A281,[1]选股结果!$A$2:$AX$3002,35,FALSE)</f>
        <v>0.593292596334425</v>
      </c>
      <c r="AS281" s="16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V281/(1+0.13)+AJ281)</f>
        <v>239836383.296549</v>
      </c>
      <c r="AT281" s="16">
        <f t="shared" si="22"/>
        <v>195343161.813452</v>
      </c>
      <c r="AU281" s="24">
        <f>AN281-VLOOKUP(A281,[2]选股结果!$A$2:$G$4900,7,FALSE)</f>
        <v>435179545.11</v>
      </c>
    </row>
    <row r="282" spans="1:47">
      <c r="A282" s="6" t="s">
        <v>607</v>
      </c>
      <c r="B282" s="6" t="s">
        <v>608</v>
      </c>
      <c r="C282" s="7">
        <v>6011086758.87</v>
      </c>
      <c r="D282" s="7">
        <v>0</v>
      </c>
      <c r="E282" s="7">
        <v>0</v>
      </c>
      <c r="F282" s="7"/>
      <c r="G282" s="7"/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/>
      <c r="N282" s="7">
        <v>0</v>
      </c>
      <c r="O282" s="7">
        <v>0</v>
      </c>
      <c r="P282" s="7"/>
      <c r="Q282" s="7"/>
      <c r="R282" s="7">
        <v>0</v>
      </c>
      <c r="S282" s="7">
        <v>159637489.42</v>
      </c>
      <c r="T282" s="7">
        <v>766070582.46</v>
      </c>
      <c r="U282" s="7"/>
      <c r="V282" s="7">
        <v>4930173276.83</v>
      </c>
      <c r="W282" s="7">
        <v>0</v>
      </c>
      <c r="X282" s="7"/>
      <c r="Y282" s="7"/>
      <c r="Z282" s="7"/>
      <c r="AA282" s="7"/>
      <c r="AB282" s="7"/>
      <c r="AC282" s="7"/>
      <c r="AD282" s="7">
        <v>0</v>
      </c>
      <c r="AE282" s="7">
        <v>0</v>
      </c>
      <c r="AF282" s="7"/>
      <c r="AG282" s="7"/>
      <c r="AH282" s="7">
        <v>0</v>
      </c>
      <c r="AI282" s="7">
        <v>0</v>
      </c>
      <c r="AJ282" s="7">
        <v>1181226249.2</v>
      </c>
      <c r="AK282" s="7">
        <v>819747839.49</v>
      </c>
      <c r="AL282" s="16">
        <f t="shared" si="19"/>
        <v>6777157341.33</v>
      </c>
      <c r="AM282" s="16">
        <f t="shared" si="20"/>
        <v>7090784854.94</v>
      </c>
      <c r="AN282" s="16">
        <f t="shared" si="21"/>
        <v>-313627513.61</v>
      </c>
      <c r="AO282" s="19">
        <f>C282/(1+0.13)/VLOOKUP(A282,[1]选股结果!$A$2:$AX$3002,3,FALSE)</f>
        <v>0.773225655435106</v>
      </c>
      <c r="AP282" s="19">
        <f>(V282/(1+0.1)+AJ282)/(VLOOKUP(A282,[1]选股结果!$A$2:$AY$3002,51,FALSE))</f>
        <v>0.92085455240799</v>
      </c>
      <c r="AQ282" s="20"/>
      <c r="AR282" s="19">
        <f>AN282/VLOOKUP(A282,[1]选股结果!$A$2:$AX$3002,35,FALSE)</f>
        <v>-0.520457849108857</v>
      </c>
      <c r="AS282" s="16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V282/(1+0.13)+AJ282)</f>
        <v>605730406.355488</v>
      </c>
      <c r="AT282" s="16">
        <f t="shared" si="22"/>
        <v>-919357919.965487</v>
      </c>
      <c r="AU282" s="24">
        <f>AN282-VLOOKUP(A282,[2]选股结果!$A$2:$G$4900,7,FALSE)</f>
        <v>-313085241.13</v>
      </c>
    </row>
    <row r="283" spans="1:47">
      <c r="A283" s="6" t="s">
        <v>609</v>
      </c>
      <c r="B283" s="6" t="s">
        <v>610</v>
      </c>
      <c r="C283" s="7">
        <v>3589226855.17</v>
      </c>
      <c r="D283" s="7">
        <v>0</v>
      </c>
      <c r="E283" s="7">
        <v>0</v>
      </c>
      <c r="F283" s="7"/>
      <c r="G283" s="7"/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/>
      <c r="N283" s="7">
        <v>0</v>
      </c>
      <c r="O283" s="7">
        <v>0</v>
      </c>
      <c r="P283" s="7"/>
      <c r="Q283" s="7"/>
      <c r="R283" s="7">
        <v>0</v>
      </c>
      <c r="S283" s="7">
        <v>389121886.15</v>
      </c>
      <c r="T283" s="7">
        <v>63685732.42</v>
      </c>
      <c r="U283" s="7"/>
      <c r="V283" s="7">
        <v>3899613757.92</v>
      </c>
      <c r="W283" s="7">
        <v>0</v>
      </c>
      <c r="X283" s="7"/>
      <c r="Y283" s="7"/>
      <c r="Z283" s="7"/>
      <c r="AA283" s="7"/>
      <c r="AB283" s="7"/>
      <c r="AC283" s="7"/>
      <c r="AD283" s="7">
        <v>0</v>
      </c>
      <c r="AE283" s="7">
        <v>0</v>
      </c>
      <c r="AF283" s="7"/>
      <c r="AG283" s="7"/>
      <c r="AH283" s="7">
        <v>0</v>
      </c>
      <c r="AI283" s="7">
        <v>0</v>
      </c>
      <c r="AJ283" s="7">
        <v>96554430.98</v>
      </c>
      <c r="AK283" s="7">
        <v>87866737.28</v>
      </c>
      <c r="AL283" s="16">
        <f t="shared" si="19"/>
        <v>3652912587.59</v>
      </c>
      <c r="AM283" s="16">
        <f t="shared" si="20"/>
        <v>4473156812.33</v>
      </c>
      <c r="AN283" s="16">
        <f t="shared" si="21"/>
        <v>-820244224.74</v>
      </c>
      <c r="AO283" s="19">
        <f>C283/(1+0.13)/VLOOKUP(A283,[1]选股结果!$A$2:$AX$3002,3,FALSE)</f>
        <v>1.04913753410322</v>
      </c>
      <c r="AP283" s="19">
        <f>(V283/(1+0.1)+AJ283)/(VLOOKUP(A283,[1]选股结果!$A$2:$AY$3002,51,FALSE))</f>
        <v>1.18601242534352</v>
      </c>
      <c r="AQ283" s="20"/>
      <c r="AR283" s="19">
        <f>AN283/VLOOKUP(A283,[1]选股结果!$A$2:$AX$3002,35,FALSE)</f>
        <v>12.37752499519</v>
      </c>
      <c r="AS283" s="16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V283/(1+0.13)+AJ283)</f>
        <v>-477034412.277877</v>
      </c>
      <c r="AT283" s="16">
        <f t="shared" si="22"/>
        <v>-343209812.462123</v>
      </c>
      <c r="AU283" s="24">
        <f>AN283-VLOOKUP(A283,[2]选股结果!$A$2:$G$4900,7,FALSE)</f>
        <v>-820244224.74</v>
      </c>
    </row>
    <row r="284" spans="1:47">
      <c r="A284" s="6" t="s">
        <v>611</v>
      </c>
      <c r="B284" s="6" t="s">
        <v>612</v>
      </c>
      <c r="C284" s="7">
        <v>365614392.67</v>
      </c>
      <c r="D284" s="7">
        <v>0</v>
      </c>
      <c r="E284" s="7">
        <v>0</v>
      </c>
      <c r="F284" s="7"/>
      <c r="G284" s="7"/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/>
      <c r="N284" s="7">
        <v>0</v>
      </c>
      <c r="O284" s="7">
        <v>0</v>
      </c>
      <c r="P284" s="7"/>
      <c r="Q284" s="7"/>
      <c r="R284" s="7">
        <v>0</v>
      </c>
      <c r="S284" s="7">
        <v>15445730.48</v>
      </c>
      <c r="T284" s="7">
        <v>28901321.69</v>
      </c>
      <c r="U284" s="7"/>
      <c r="V284" s="7">
        <v>200074369.19</v>
      </c>
      <c r="W284" s="7">
        <v>0</v>
      </c>
      <c r="X284" s="7"/>
      <c r="Y284" s="7"/>
      <c r="Z284" s="7"/>
      <c r="AA284" s="7"/>
      <c r="AB284" s="7"/>
      <c r="AC284" s="7"/>
      <c r="AD284" s="7">
        <v>0</v>
      </c>
      <c r="AE284" s="7">
        <v>0</v>
      </c>
      <c r="AF284" s="7"/>
      <c r="AG284" s="7"/>
      <c r="AH284" s="7">
        <v>0</v>
      </c>
      <c r="AI284" s="7">
        <v>0</v>
      </c>
      <c r="AJ284" s="7">
        <v>173315147.09</v>
      </c>
      <c r="AK284" s="7">
        <v>28901321.69</v>
      </c>
      <c r="AL284" s="16">
        <f t="shared" si="19"/>
        <v>394515714.36</v>
      </c>
      <c r="AM284" s="16">
        <f t="shared" si="20"/>
        <v>417736568.45</v>
      </c>
      <c r="AN284" s="16">
        <f t="shared" si="21"/>
        <v>-23220854.09</v>
      </c>
      <c r="AO284" s="19">
        <f>C284/(1+0.13)/VLOOKUP(A284,[1]选股结果!$A$2:$AX$3002,3,FALSE)</f>
        <v>0.843423375183322</v>
      </c>
      <c r="AP284" s="19">
        <f>(V284/(1+0.1)+AJ284)/(VLOOKUP(A284,[1]选股结果!$A$2:$AY$3002,51,FALSE))</f>
        <v>0.74525010142611</v>
      </c>
      <c r="AQ284" s="20"/>
      <c r="AR284" s="19">
        <f>AN284/VLOOKUP(A284,[1]选股结果!$A$2:$AX$3002,35,FALSE)</f>
        <v>0.215303150800014</v>
      </c>
      <c r="AS284" s="16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V284/(1+0.13)+AJ284)</f>
        <v>126247666.175044</v>
      </c>
      <c r="AT284" s="16">
        <f t="shared" si="22"/>
        <v>-149468520.265044</v>
      </c>
      <c r="AU284" s="24">
        <f>AN284-VLOOKUP(A284,[2]选股结果!$A$2:$G$4900,7,FALSE)</f>
        <v>-23220854.09</v>
      </c>
    </row>
    <row r="285" spans="1:47">
      <c r="A285" s="6" t="s">
        <v>613</v>
      </c>
      <c r="B285" s="6" t="s">
        <v>614</v>
      </c>
      <c r="C285" s="7">
        <v>291328025.69</v>
      </c>
      <c r="D285" s="7">
        <v>0</v>
      </c>
      <c r="E285" s="7">
        <v>0</v>
      </c>
      <c r="F285" s="7"/>
      <c r="G285" s="7"/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/>
      <c r="N285" s="7">
        <v>0</v>
      </c>
      <c r="O285" s="7">
        <v>0</v>
      </c>
      <c r="P285" s="7"/>
      <c r="Q285" s="7"/>
      <c r="R285" s="7">
        <v>0</v>
      </c>
      <c r="S285" s="7">
        <v>40803107.01</v>
      </c>
      <c r="T285" s="7">
        <v>8572321.15</v>
      </c>
      <c r="U285" s="7"/>
      <c r="V285" s="7">
        <v>199075784.06</v>
      </c>
      <c r="W285" s="7">
        <v>0</v>
      </c>
      <c r="X285" s="7"/>
      <c r="Y285" s="7"/>
      <c r="Z285" s="7"/>
      <c r="AA285" s="7"/>
      <c r="AB285" s="7"/>
      <c r="AC285" s="7"/>
      <c r="AD285" s="7">
        <v>0</v>
      </c>
      <c r="AE285" s="7">
        <v>0</v>
      </c>
      <c r="AF285" s="7"/>
      <c r="AG285" s="7"/>
      <c r="AH285" s="7">
        <v>0</v>
      </c>
      <c r="AI285" s="7">
        <v>0</v>
      </c>
      <c r="AJ285" s="7">
        <v>42175854.19</v>
      </c>
      <c r="AK285" s="7">
        <v>8540406.95</v>
      </c>
      <c r="AL285" s="16">
        <f t="shared" si="19"/>
        <v>299900346.84</v>
      </c>
      <c r="AM285" s="16">
        <f t="shared" si="20"/>
        <v>290595152.21</v>
      </c>
      <c r="AN285" s="16">
        <f t="shared" si="21"/>
        <v>9305194.63</v>
      </c>
      <c r="AO285" s="19">
        <f>C285/(1+0.13)/VLOOKUP(A285,[1]选股结果!$A$2:$AX$3002,3,FALSE)</f>
        <v>0.792414446118842</v>
      </c>
      <c r="AP285" s="19">
        <f>(V285/(1+0.1)+AJ285)/(VLOOKUP(A285,[1]选股结果!$A$2:$AY$3002,51,FALSE))</f>
        <v>0.85700254225674</v>
      </c>
      <c r="AQ285" s="20"/>
      <c r="AR285" s="19">
        <f>AN285/VLOOKUP(A285,[1]选股结果!$A$2:$AX$3002,35,FALSE)</f>
        <v>0.0943879569268747</v>
      </c>
      <c r="AS285" s="16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V285/(1+0.13)+AJ285)</f>
        <v>42039657.7199115</v>
      </c>
      <c r="AT285" s="16">
        <f t="shared" si="22"/>
        <v>-32734463.0899115</v>
      </c>
      <c r="AU285" s="24">
        <f>AN285-VLOOKUP(A285,[2]选股结果!$A$2:$G$4900,7,FALSE)</f>
        <v>9340863.31999999</v>
      </c>
    </row>
    <row r="286" spans="1:47">
      <c r="A286" s="6" t="s">
        <v>615</v>
      </c>
      <c r="B286" s="6" t="s">
        <v>616</v>
      </c>
      <c r="C286" s="7">
        <v>10020585044.31</v>
      </c>
      <c r="D286" s="7">
        <v>0</v>
      </c>
      <c r="E286" s="7">
        <v>0</v>
      </c>
      <c r="F286" s="7"/>
      <c r="G286" s="7"/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/>
      <c r="N286" s="7">
        <v>0</v>
      </c>
      <c r="O286" s="7">
        <v>0</v>
      </c>
      <c r="P286" s="7"/>
      <c r="Q286" s="7"/>
      <c r="R286" s="7">
        <v>0</v>
      </c>
      <c r="S286" s="7">
        <v>1152145352.55</v>
      </c>
      <c r="T286" s="7">
        <v>83225800.57</v>
      </c>
      <c r="U286" s="7"/>
      <c r="V286" s="7">
        <v>4504486327.79</v>
      </c>
      <c r="W286" s="7">
        <v>0</v>
      </c>
      <c r="X286" s="7"/>
      <c r="Y286" s="7"/>
      <c r="Z286" s="7"/>
      <c r="AA286" s="7"/>
      <c r="AB286" s="7"/>
      <c r="AC286" s="7"/>
      <c r="AD286" s="7">
        <v>0</v>
      </c>
      <c r="AE286" s="7">
        <v>0</v>
      </c>
      <c r="AF286" s="7"/>
      <c r="AG286" s="7"/>
      <c r="AH286" s="7">
        <v>0</v>
      </c>
      <c r="AI286" s="7">
        <v>0</v>
      </c>
      <c r="AJ286" s="7">
        <v>263486318.71</v>
      </c>
      <c r="AK286" s="7">
        <v>143432068.35</v>
      </c>
      <c r="AL286" s="16">
        <f t="shared" si="19"/>
        <v>10103810844.88</v>
      </c>
      <c r="AM286" s="16">
        <f t="shared" si="20"/>
        <v>6063550067.4</v>
      </c>
      <c r="AN286" s="16">
        <f t="shared" si="21"/>
        <v>4040260777.48</v>
      </c>
      <c r="AO286" s="19">
        <f>C286/(1+0.13)/VLOOKUP(A286,[1]选股结果!$A$2:$AX$3002,3,FALSE)</f>
        <v>0.562298193082375</v>
      </c>
      <c r="AP286" s="19">
        <f>(V286/(1+0.1)+AJ286)/(VLOOKUP(A286,[1]选股结果!$A$2:$AY$3002,51,FALSE))</f>
        <v>0.357721729672072</v>
      </c>
      <c r="AQ286" s="20"/>
      <c r="AR286" s="19">
        <f>AN286/VLOOKUP(A286,[1]选股结果!$A$2:$AX$3002,35,FALSE)</f>
        <v>1.63236552000995</v>
      </c>
      <c r="AS286" s="16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V286/(1+0.13)+AJ286)</f>
        <v>7934221167.77018</v>
      </c>
      <c r="AT286" s="16">
        <f t="shared" si="22"/>
        <v>-3893960390.29018</v>
      </c>
      <c r="AU286" s="24">
        <f>AN286-VLOOKUP(A286,[2]选股结果!$A$2:$G$4900,7,FALSE)</f>
        <v>3860729784.13</v>
      </c>
    </row>
    <row r="287" spans="1:47">
      <c r="A287" s="6" t="s">
        <v>617</v>
      </c>
      <c r="B287" s="6" t="s">
        <v>618</v>
      </c>
      <c r="C287" s="7">
        <v>162808942107</v>
      </c>
      <c r="D287" s="7">
        <v>0</v>
      </c>
      <c r="E287" s="7">
        <v>0</v>
      </c>
      <c r="F287" s="7"/>
      <c r="G287" s="7"/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/>
      <c r="N287" s="7">
        <v>0</v>
      </c>
      <c r="O287" s="7">
        <v>0</v>
      </c>
      <c r="P287" s="7"/>
      <c r="Q287" s="7"/>
      <c r="R287" s="7">
        <v>0</v>
      </c>
      <c r="S287" s="7">
        <v>5980745956</v>
      </c>
      <c r="T287" s="7">
        <v>4850018898</v>
      </c>
      <c r="U287" s="7"/>
      <c r="V287" s="7">
        <v>107706213622</v>
      </c>
      <c r="W287" s="7">
        <v>0</v>
      </c>
      <c r="X287" s="7"/>
      <c r="Y287" s="7"/>
      <c r="Z287" s="7"/>
      <c r="AA287" s="7"/>
      <c r="AB287" s="7"/>
      <c r="AC287" s="7"/>
      <c r="AD287" s="7">
        <v>0</v>
      </c>
      <c r="AE287" s="7">
        <v>0</v>
      </c>
      <c r="AF287" s="7"/>
      <c r="AG287" s="7"/>
      <c r="AH287" s="7">
        <v>0</v>
      </c>
      <c r="AI287" s="7">
        <v>0</v>
      </c>
      <c r="AJ287" s="7">
        <v>13584382845</v>
      </c>
      <c r="AK287" s="7">
        <v>4001052386</v>
      </c>
      <c r="AL287" s="16">
        <f t="shared" si="19"/>
        <v>167658961005</v>
      </c>
      <c r="AM287" s="16">
        <f t="shared" si="20"/>
        <v>131272394809</v>
      </c>
      <c r="AN287" s="16">
        <f t="shared" si="21"/>
        <v>36386566196</v>
      </c>
      <c r="AO287" s="19">
        <f>C287/(1+0.13)/VLOOKUP(A287,[1]选股结果!$A$2:$AX$3002,3,FALSE)</f>
        <v>0.882411600007606</v>
      </c>
      <c r="AP287" s="19">
        <f>(V287/(1+0.1)+AJ287)/(VLOOKUP(A287,[1]选股结果!$A$2:$AY$3002,51,FALSE))</f>
        <v>0.857710308965876</v>
      </c>
      <c r="AQ287" s="20"/>
      <c r="AR287" s="19">
        <f>AN287/VLOOKUP(A287,[1]选股结果!$A$2:$AX$3002,35,FALSE)</f>
        <v>1.51660483043302</v>
      </c>
      <c r="AS287" s="16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V287/(1+0.13)+AJ287)</f>
        <v>21096632403.1947</v>
      </c>
      <c r="AT287" s="16">
        <f t="shared" si="22"/>
        <v>15289933792.8053</v>
      </c>
      <c r="AU287" s="24">
        <f>AN287-VLOOKUP(A287,[2]选股结果!$A$2:$G$4900,7,FALSE)</f>
        <v>36537690492</v>
      </c>
    </row>
    <row r="288" spans="1:47">
      <c r="A288" s="6" t="s">
        <v>619</v>
      </c>
      <c r="B288" s="6" t="s">
        <v>620</v>
      </c>
      <c r="C288" s="7">
        <v>3442267636.72</v>
      </c>
      <c r="D288" s="7">
        <v>0</v>
      </c>
      <c r="E288" s="7">
        <v>0</v>
      </c>
      <c r="F288" s="7"/>
      <c r="G288" s="7"/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/>
      <c r="N288" s="7">
        <v>0</v>
      </c>
      <c r="O288" s="7">
        <v>0</v>
      </c>
      <c r="P288" s="7"/>
      <c r="Q288" s="7"/>
      <c r="R288" s="7">
        <v>0</v>
      </c>
      <c r="S288" s="7">
        <v>125523365.24</v>
      </c>
      <c r="T288" s="7">
        <v>57187354.22</v>
      </c>
      <c r="U288" s="7"/>
      <c r="V288" s="7">
        <v>2044777843.69</v>
      </c>
      <c r="W288" s="7">
        <v>0</v>
      </c>
      <c r="X288" s="7"/>
      <c r="Y288" s="7"/>
      <c r="Z288" s="7"/>
      <c r="AA288" s="7"/>
      <c r="AB288" s="7"/>
      <c r="AC288" s="7"/>
      <c r="AD288" s="7">
        <v>0</v>
      </c>
      <c r="AE288" s="7">
        <v>0</v>
      </c>
      <c r="AF288" s="7"/>
      <c r="AG288" s="7"/>
      <c r="AH288" s="7">
        <v>0</v>
      </c>
      <c r="AI288" s="7">
        <v>0</v>
      </c>
      <c r="AJ288" s="7">
        <v>1049865869.62</v>
      </c>
      <c r="AK288" s="7">
        <v>101740045</v>
      </c>
      <c r="AL288" s="16">
        <f t="shared" si="19"/>
        <v>3499454990.94</v>
      </c>
      <c r="AM288" s="16">
        <f t="shared" si="20"/>
        <v>3321907123.55</v>
      </c>
      <c r="AN288" s="16">
        <f t="shared" si="21"/>
        <v>177547867.39</v>
      </c>
      <c r="AO288" s="19">
        <f>C288/(1+0.13)/VLOOKUP(A288,[1]选股结果!$A$2:$AX$3002,3,FALSE)</f>
        <v>0.854086603740477</v>
      </c>
      <c r="AP288" s="19">
        <f>(V288/(1+0.1)+AJ288)/(VLOOKUP(A288,[1]选股结果!$A$2:$AY$3002,51,FALSE))</f>
        <v>0.852776746421152</v>
      </c>
      <c r="AQ288" s="20"/>
      <c r="AR288" s="19">
        <f>AN288/VLOOKUP(A288,[1]选股结果!$A$2:$AX$3002,35,FALSE)</f>
        <v>0.877641981306499</v>
      </c>
      <c r="AS288" s="16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V288/(1+0.13)+AJ288)</f>
        <v>551518043.200089</v>
      </c>
      <c r="AT288" s="16">
        <f t="shared" si="22"/>
        <v>-373970175.810089</v>
      </c>
      <c r="AU288" s="24">
        <f>AN288-VLOOKUP(A288,[2]选股结果!$A$2:$G$4900,7,FALSE)</f>
        <v>235132472.13</v>
      </c>
    </row>
    <row r="289" spans="1:47">
      <c r="A289" s="6" t="s">
        <v>621</v>
      </c>
      <c r="B289" s="6" t="s">
        <v>622</v>
      </c>
      <c r="C289" s="7">
        <v>49662900266.12</v>
      </c>
      <c r="D289" s="7">
        <v>0</v>
      </c>
      <c r="E289" s="7">
        <v>0</v>
      </c>
      <c r="F289" s="7"/>
      <c r="G289" s="7"/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/>
      <c r="N289" s="7">
        <v>0</v>
      </c>
      <c r="O289" s="7">
        <v>0</v>
      </c>
      <c r="P289" s="7"/>
      <c r="Q289" s="7"/>
      <c r="R289" s="7">
        <v>0</v>
      </c>
      <c r="S289" s="7">
        <v>2737886006.34</v>
      </c>
      <c r="T289" s="7">
        <v>417977753.56</v>
      </c>
      <c r="U289" s="7"/>
      <c r="V289" s="7">
        <v>47292817368.8</v>
      </c>
      <c r="W289" s="7">
        <v>0</v>
      </c>
      <c r="X289" s="7"/>
      <c r="Y289" s="7"/>
      <c r="Z289" s="7"/>
      <c r="AA289" s="7"/>
      <c r="AB289" s="7"/>
      <c r="AC289" s="7"/>
      <c r="AD289" s="7">
        <v>0</v>
      </c>
      <c r="AE289" s="7">
        <v>0</v>
      </c>
      <c r="AF289" s="7"/>
      <c r="AG289" s="7"/>
      <c r="AH289" s="7">
        <v>0</v>
      </c>
      <c r="AI289" s="7">
        <v>0</v>
      </c>
      <c r="AJ289" s="7">
        <v>3719365246.5</v>
      </c>
      <c r="AK289" s="7">
        <v>2327724594.48</v>
      </c>
      <c r="AL289" s="16">
        <f t="shared" si="19"/>
        <v>50080878019.68</v>
      </c>
      <c r="AM289" s="16">
        <f t="shared" si="20"/>
        <v>56077793216.12</v>
      </c>
      <c r="AN289" s="16">
        <f t="shared" si="21"/>
        <v>-5996915196.44001</v>
      </c>
      <c r="AO289" s="19">
        <f>C289/(1+0.13)/VLOOKUP(A289,[1]选股结果!$A$2:$AX$3002,3,FALSE)</f>
        <v>0.864533799152859</v>
      </c>
      <c r="AP289" s="19">
        <f>(V289/(1+0.1)+AJ289)/(VLOOKUP(A289,[1]选股结果!$A$2:$AY$3002,51,FALSE))</f>
        <v>0.949836238477157</v>
      </c>
      <c r="AQ289" s="20"/>
      <c r="AR289" s="19">
        <f>AN289/VLOOKUP(A289,[1]选股结果!$A$2:$AX$3002,35,FALSE)</f>
        <v>-6.35548467350198</v>
      </c>
      <c r="AS289" s="16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V289/(1+0.13)+AJ289)</f>
        <v>3608467515.59043</v>
      </c>
      <c r="AT289" s="16">
        <f t="shared" si="22"/>
        <v>-9605382712.03044</v>
      </c>
      <c r="AU289" s="24">
        <f>AN289-VLOOKUP(A289,[2]选股结果!$A$2:$G$4900,7,FALSE)</f>
        <v>-5979649905.33001</v>
      </c>
    </row>
    <row r="290" spans="1:47">
      <c r="A290" s="6" t="s">
        <v>623</v>
      </c>
      <c r="B290" s="6" t="s">
        <v>624</v>
      </c>
      <c r="C290" s="7">
        <v>12755578965.51</v>
      </c>
      <c r="D290" s="7">
        <v>0</v>
      </c>
      <c r="E290" s="7">
        <v>0</v>
      </c>
      <c r="F290" s="7"/>
      <c r="G290" s="7"/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/>
      <c r="N290" s="7">
        <v>0</v>
      </c>
      <c r="O290" s="7">
        <v>0</v>
      </c>
      <c r="P290" s="7"/>
      <c r="Q290" s="7"/>
      <c r="R290" s="7">
        <v>0</v>
      </c>
      <c r="S290" s="7">
        <v>1710804889.47</v>
      </c>
      <c r="T290" s="7">
        <v>460512686.82</v>
      </c>
      <c r="U290" s="7"/>
      <c r="V290" s="7">
        <v>6214429099.91</v>
      </c>
      <c r="W290" s="7">
        <v>0</v>
      </c>
      <c r="X290" s="7"/>
      <c r="Y290" s="7"/>
      <c r="Z290" s="7"/>
      <c r="AA290" s="7"/>
      <c r="AB290" s="7"/>
      <c r="AC290" s="7"/>
      <c r="AD290" s="7">
        <v>0</v>
      </c>
      <c r="AE290" s="7">
        <v>0</v>
      </c>
      <c r="AF290" s="7"/>
      <c r="AG290" s="7"/>
      <c r="AH290" s="7">
        <v>0</v>
      </c>
      <c r="AI290" s="7">
        <v>0</v>
      </c>
      <c r="AJ290" s="7">
        <v>1858928966.09</v>
      </c>
      <c r="AK290" s="7">
        <v>638341990.54</v>
      </c>
      <c r="AL290" s="16">
        <f t="shared" si="19"/>
        <v>13216091652.33</v>
      </c>
      <c r="AM290" s="16">
        <f t="shared" si="20"/>
        <v>10422504946.01</v>
      </c>
      <c r="AN290" s="16">
        <f t="shared" si="21"/>
        <v>2793586706.32</v>
      </c>
      <c r="AO290" s="19">
        <f>C290/(1+0.13)/VLOOKUP(A290,[1]选股结果!$A$2:$AX$3002,3,FALSE)</f>
        <v>1.08687767287047</v>
      </c>
      <c r="AP290" s="19">
        <f>(V290/(1+0.1)+AJ290)/(VLOOKUP(A290,[1]选股结果!$A$2:$AY$3002,51,FALSE))</f>
        <v>0.777032575204903</v>
      </c>
      <c r="AQ290" s="20"/>
      <c r="AR290" s="19">
        <f>AN290/VLOOKUP(A290,[1]选股结果!$A$2:$AX$3002,35,FALSE)</f>
        <v>4.32295821723241</v>
      </c>
      <c r="AS290" s="16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V290/(1+0.13)+AJ290)</f>
        <v>2304504433.01858</v>
      </c>
      <c r="AT290" s="16">
        <f t="shared" si="22"/>
        <v>489082273.301415</v>
      </c>
      <c r="AU290" s="24">
        <f>AN290-VLOOKUP(A290,[2]选股结果!$A$2:$G$4900,7,FALSE)</f>
        <v>2791337577.03</v>
      </c>
    </row>
    <row r="291" spans="1:47">
      <c r="A291" s="6" t="s">
        <v>625</v>
      </c>
      <c r="B291" s="6" t="s">
        <v>626</v>
      </c>
      <c r="C291" s="7">
        <v>2786208126.83</v>
      </c>
      <c r="D291" s="7">
        <v>0</v>
      </c>
      <c r="E291" s="7">
        <v>0</v>
      </c>
      <c r="F291" s="7"/>
      <c r="G291" s="7"/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/>
      <c r="N291" s="7">
        <v>0</v>
      </c>
      <c r="O291" s="7">
        <v>0</v>
      </c>
      <c r="P291" s="7"/>
      <c r="Q291" s="7"/>
      <c r="R291" s="7">
        <v>0</v>
      </c>
      <c r="S291" s="7">
        <v>147652439.37</v>
      </c>
      <c r="T291" s="7">
        <v>72410705.39</v>
      </c>
      <c r="U291" s="7"/>
      <c r="V291" s="7">
        <v>1798563716.28</v>
      </c>
      <c r="W291" s="7">
        <v>0</v>
      </c>
      <c r="X291" s="7"/>
      <c r="Y291" s="7"/>
      <c r="Z291" s="7"/>
      <c r="AA291" s="7"/>
      <c r="AB291" s="7"/>
      <c r="AC291" s="7"/>
      <c r="AD291" s="7">
        <v>0</v>
      </c>
      <c r="AE291" s="7">
        <v>0</v>
      </c>
      <c r="AF291" s="7"/>
      <c r="AG291" s="7"/>
      <c r="AH291" s="7">
        <v>0</v>
      </c>
      <c r="AI291" s="7">
        <v>0</v>
      </c>
      <c r="AJ291" s="7">
        <v>306783676.63</v>
      </c>
      <c r="AK291" s="7">
        <v>97066096.57</v>
      </c>
      <c r="AL291" s="16">
        <f t="shared" si="19"/>
        <v>2858618832.22</v>
      </c>
      <c r="AM291" s="16">
        <f t="shared" si="20"/>
        <v>2350065928.85</v>
      </c>
      <c r="AN291" s="16">
        <f t="shared" si="21"/>
        <v>508552903.37</v>
      </c>
      <c r="AO291" s="19">
        <f>C291/(1+0.13)/VLOOKUP(A291,[1]选股结果!$A$2:$AX$3002,3,FALSE)</f>
        <v>0.856937586468306</v>
      </c>
      <c r="AP291" s="19">
        <f>(V291/(1+0.1)+AJ291)/(VLOOKUP(A291,[1]选股结果!$A$2:$AY$3002,51,FALSE))</f>
        <v>0.797939511941833</v>
      </c>
      <c r="AQ291" s="20"/>
      <c r="AR291" s="19">
        <f>AN291/VLOOKUP(A291,[1]选股结果!$A$2:$AX$3002,35,FALSE)</f>
        <v>1.30155175905558</v>
      </c>
      <c r="AS291" s="16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V291/(1+0.13)+AJ291)</f>
        <v>535136944.797522</v>
      </c>
      <c r="AT291" s="16">
        <f t="shared" si="22"/>
        <v>-26584041.4275222</v>
      </c>
      <c r="AU291" s="24">
        <f>AN291-VLOOKUP(A291,[2]选股结果!$A$2:$G$4900,7,FALSE)</f>
        <v>515387931.86</v>
      </c>
    </row>
    <row r="292" spans="1:47">
      <c r="A292" s="6" t="s">
        <v>627</v>
      </c>
      <c r="B292" s="6" t="s">
        <v>628</v>
      </c>
      <c r="C292" s="7">
        <v>2314394775.48</v>
      </c>
      <c r="D292" s="7">
        <v>0</v>
      </c>
      <c r="E292" s="7">
        <v>0</v>
      </c>
      <c r="F292" s="7"/>
      <c r="G292" s="7"/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/>
      <c r="N292" s="7">
        <v>0</v>
      </c>
      <c r="O292" s="7">
        <v>0</v>
      </c>
      <c r="P292" s="7"/>
      <c r="Q292" s="7"/>
      <c r="R292" s="7">
        <v>0</v>
      </c>
      <c r="S292" s="7">
        <v>165575231.26</v>
      </c>
      <c r="T292" s="7">
        <v>520472255.9</v>
      </c>
      <c r="U292" s="7"/>
      <c r="V292" s="7">
        <v>2435631858.19</v>
      </c>
      <c r="W292" s="7">
        <v>0</v>
      </c>
      <c r="X292" s="7"/>
      <c r="Y292" s="7"/>
      <c r="Z292" s="7"/>
      <c r="AA292" s="7"/>
      <c r="AB292" s="7"/>
      <c r="AC292" s="7"/>
      <c r="AD292" s="7">
        <v>0</v>
      </c>
      <c r="AE292" s="7">
        <v>0</v>
      </c>
      <c r="AF292" s="7"/>
      <c r="AG292" s="7"/>
      <c r="AH292" s="7">
        <v>0</v>
      </c>
      <c r="AI292" s="7">
        <v>0</v>
      </c>
      <c r="AJ292" s="7">
        <v>913799412.35</v>
      </c>
      <c r="AK292" s="7">
        <v>506816026.32</v>
      </c>
      <c r="AL292" s="16">
        <f t="shared" si="19"/>
        <v>2834867031.38</v>
      </c>
      <c r="AM292" s="16">
        <f t="shared" si="20"/>
        <v>4021822528.12</v>
      </c>
      <c r="AN292" s="16">
        <f t="shared" si="21"/>
        <v>-1186955496.74</v>
      </c>
      <c r="AO292" s="19">
        <f>C292/(1+0.13)/VLOOKUP(A292,[1]选股结果!$A$2:$AX$3002,3,FALSE)</f>
        <v>1.294891099739</v>
      </c>
      <c r="AP292" s="19">
        <f>(V292/(1+0.1)+AJ292)/(VLOOKUP(A292,[1]选股结果!$A$2:$AY$3002,51,FALSE))</f>
        <v>1.81199229141681</v>
      </c>
      <c r="AQ292" s="20"/>
      <c r="AR292" s="19">
        <f>AN292/VLOOKUP(A292,[1]选股结果!$A$2:$AX$3002,35,FALSE)</f>
        <v>1.5800041274583</v>
      </c>
      <c r="AS292" s="16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V292/(1+0.13)+AJ292)</f>
        <v>-1342943550.91699</v>
      </c>
      <c r="AT292" s="16">
        <f t="shared" si="22"/>
        <v>155988054.176992</v>
      </c>
      <c r="AU292" s="24">
        <f>AN292-VLOOKUP(A292,[2]选股结果!$A$2:$G$4900,7,FALSE)</f>
        <v>-1186967107.46</v>
      </c>
    </row>
    <row r="293" spans="1:47">
      <c r="A293" s="6" t="s">
        <v>629</v>
      </c>
      <c r="B293" s="6" t="s">
        <v>630</v>
      </c>
      <c r="C293" s="7">
        <v>3403943548.49</v>
      </c>
      <c r="D293" s="7">
        <v>0</v>
      </c>
      <c r="E293" s="7">
        <v>0</v>
      </c>
      <c r="F293" s="7"/>
      <c r="G293" s="7"/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/>
      <c r="N293" s="7">
        <v>0</v>
      </c>
      <c r="O293" s="7">
        <v>0</v>
      </c>
      <c r="P293" s="7"/>
      <c r="Q293" s="7"/>
      <c r="R293" s="7">
        <v>0</v>
      </c>
      <c r="S293" s="7">
        <v>418477181.26</v>
      </c>
      <c r="T293" s="7">
        <v>300592102.08</v>
      </c>
      <c r="U293" s="7"/>
      <c r="V293" s="7">
        <v>1264702799.36</v>
      </c>
      <c r="W293" s="7">
        <v>0</v>
      </c>
      <c r="X293" s="7"/>
      <c r="Y293" s="7"/>
      <c r="Z293" s="7"/>
      <c r="AA293" s="7"/>
      <c r="AB293" s="7"/>
      <c r="AC293" s="7"/>
      <c r="AD293" s="7">
        <v>0</v>
      </c>
      <c r="AE293" s="7">
        <v>0</v>
      </c>
      <c r="AF293" s="7"/>
      <c r="AG293" s="7"/>
      <c r="AH293" s="7">
        <v>0</v>
      </c>
      <c r="AI293" s="7">
        <v>0</v>
      </c>
      <c r="AJ293" s="7">
        <v>1174348791.93</v>
      </c>
      <c r="AK293" s="7">
        <v>186030108.61</v>
      </c>
      <c r="AL293" s="16">
        <f t="shared" si="19"/>
        <v>3704535650.57</v>
      </c>
      <c r="AM293" s="16">
        <f t="shared" si="20"/>
        <v>3043558881.16</v>
      </c>
      <c r="AN293" s="16">
        <f t="shared" si="21"/>
        <v>660976769.41</v>
      </c>
      <c r="AO293" s="19">
        <f>C293/(1+0.13)/VLOOKUP(A293,[1]选股结果!$A$2:$AX$3002,3,FALSE)</f>
        <v>0.709113778688592</v>
      </c>
      <c r="AP293" s="19">
        <f>(V293/(1+0.1)+AJ293)/(VLOOKUP(A293,[1]选股结果!$A$2:$AY$3002,51,FALSE))</f>
        <v>0.762029635911878</v>
      </c>
      <c r="AQ293" s="20"/>
      <c r="AR293" s="19">
        <f>AN293/VLOOKUP(A293,[1]选股结果!$A$2:$AX$3002,35,FALSE)</f>
        <v>0.720291805598331</v>
      </c>
      <c r="AS293" s="16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V293/(1+0.13)+AJ293)</f>
        <v>756298503.727257</v>
      </c>
      <c r="AT293" s="16">
        <f t="shared" si="22"/>
        <v>-95321734.3172569</v>
      </c>
      <c r="AU293" s="24">
        <f>AN293-VLOOKUP(A293,[2]选股结果!$A$2:$G$4900,7,FALSE)</f>
        <v>661044512.5</v>
      </c>
    </row>
    <row r="294" spans="1:47">
      <c r="A294" s="6" t="s">
        <v>631</v>
      </c>
      <c r="B294" s="6" t="s">
        <v>632</v>
      </c>
      <c r="C294" s="7">
        <v>3234988135.72</v>
      </c>
      <c r="D294" s="7">
        <v>0</v>
      </c>
      <c r="E294" s="7">
        <v>0</v>
      </c>
      <c r="F294" s="7"/>
      <c r="G294" s="7"/>
      <c r="H294" s="7">
        <v>0</v>
      </c>
      <c r="I294" s="7">
        <v>0</v>
      </c>
      <c r="J294" s="7">
        <v>0</v>
      </c>
      <c r="K294" s="7">
        <v>0</v>
      </c>
      <c r="L294" s="7">
        <v>7569823.69</v>
      </c>
      <c r="M294" s="7"/>
      <c r="N294" s="7">
        <v>0</v>
      </c>
      <c r="O294" s="7">
        <v>0</v>
      </c>
      <c r="P294" s="7"/>
      <c r="Q294" s="7"/>
      <c r="R294" s="7">
        <v>0</v>
      </c>
      <c r="S294" s="7">
        <v>171488763.78</v>
      </c>
      <c r="T294" s="7">
        <v>108719727.63</v>
      </c>
      <c r="U294" s="7"/>
      <c r="V294" s="7">
        <v>1682494735.32</v>
      </c>
      <c r="W294" s="7">
        <v>-29584206.91</v>
      </c>
      <c r="X294" s="7"/>
      <c r="Y294" s="7"/>
      <c r="Z294" s="7"/>
      <c r="AA294" s="7"/>
      <c r="AB294" s="7"/>
      <c r="AC294" s="7"/>
      <c r="AD294" s="7">
        <v>0</v>
      </c>
      <c r="AE294" s="7">
        <v>0</v>
      </c>
      <c r="AF294" s="7"/>
      <c r="AG294" s="7"/>
      <c r="AH294" s="7">
        <v>0</v>
      </c>
      <c r="AI294" s="7">
        <v>0</v>
      </c>
      <c r="AJ294" s="7">
        <v>315202693.94</v>
      </c>
      <c r="AK294" s="7">
        <v>207667768.17</v>
      </c>
      <c r="AL294" s="16">
        <f t="shared" si="19"/>
        <v>3351277687.04</v>
      </c>
      <c r="AM294" s="16">
        <f t="shared" si="20"/>
        <v>2347269754.3</v>
      </c>
      <c r="AN294" s="16">
        <f t="shared" si="21"/>
        <v>1004007932.74</v>
      </c>
      <c r="AO294" s="19">
        <f>C294/(1+0.13)/VLOOKUP(A294,[1]选股结果!$A$2:$AX$3002,3,FALSE)</f>
        <v>2.11017529527507</v>
      </c>
      <c r="AP294" s="19">
        <f>(V294/(1+0.1)+AJ294)/(VLOOKUP(A294,[1]选股结果!$A$2:$AY$3002,51,FALSE))</f>
        <v>1.26359559021993</v>
      </c>
      <c r="AQ294" s="20"/>
      <c r="AR294" s="19">
        <f>AN294/VLOOKUP(A294,[1]选股结果!$A$2:$AX$3002,35,FALSE)</f>
        <v>-6.15166790448654</v>
      </c>
      <c r="AS294" s="16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V294/(1+0.13)+AJ294)</f>
        <v>-344220133.358496</v>
      </c>
      <c r="AT294" s="16">
        <f t="shared" si="22"/>
        <v>1348228066.0985</v>
      </c>
      <c r="AU294" s="24">
        <f>AN294-VLOOKUP(A294,[2]选股结果!$A$2:$G$4900,7,FALSE)</f>
        <v>954943985.52</v>
      </c>
    </row>
    <row r="295" spans="1:47">
      <c r="A295" s="6" t="s">
        <v>633</v>
      </c>
      <c r="B295" s="6" t="s">
        <v>634</v>
      </c>
      <c r="C295" s="7">
        <v>26122014534.99</v>
      </c>
      <c r="D295" s="7">
        <v>0</v>
      </c>
      <c r="E295" s="7">
        <v>0</v>
      </c>
      <c r="F295" s="7"/>
      <c r="G295" s="7"/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/>
      <c r="N295" s="7">
        <v>0</v>
      </c>
      <c r="O295" s="7">
        <v>0</v>
      </c>
      <c r="P295" s="7"/>
      <c r="Q295" s="7"/>
      <c r="R295" s="7">
        <v>0</v>
      </c>
      <c r="S295" s="7">
        <v>3280390007.53</v>
      </c>
      <c r="T295" s="7">
        <v>5403002145.11</v>
      </c>
      <c r="U295" s="7"/>
      <c r="V295" s="7">
        <v>27840233257.6</v>
      </c>
      <c r="W295" s="7">
        <v>0</v>
      </c>
      <c r="X295" s="7"/>
      <c r="Y295" s="7"/>
      <c r="Z295" s="7"/>
      <c r="AA295" s="7"/>
      <c r="AB295" s="7"/>
      <c r="AC295" s="7"/>
      <c r="AD295" s="7">
        <v>0</v>
      </c>
      <c r="AE295" s="7">
        <v>0</v>
      </c>
      <c r="AF295" s="7"/>
      <c r="AG295" s="7"/>
      <c r="AH295" s="7">
        <v>0</v>
      </c>
      <c r="AI295" s="7">
        <v>0</v>
      </c>
      <c r="AJ295" s="7">
        <v>476737865.96</v>
      </c>
      <c r="AK295" s="7">
        <v>13327281512.44</v>
      </c>
      <c r="AL295" s="16">
        <f t="shared" si="19"/>
        <v>31525016680.1</v>
      </c>
      <c r="AM295" s="16">
        <f t="shared" si="20"/>
        <v>44924642643.53</v>
      </c>
      <c r="AN295" s="16">
        <f t="shared" si="21"/>
        <v>-13399625963.43</v>
      </c>
      <c r="AO295" s="19">
        <f>C295/(1+0.13)/VLOOKUP(A295,[1]选股结果!$A$2:$AX$3002,3,FALSE)</f>
        <v>3.86183440308719</v>
      </c>
      <c r="AP295" s="19">
        <f>(V295/(1+0.1)+AJ295)/(VLOOKUP(A295,[1]选股结果!$A$2:$AY$3002,51,FALSE))</f>
        <v>4.52410666150077</v>
      </c>
      <c r="AQ295" s="20"/>
      <c r="AR295" s="19">
        <f>AN295/VLOOKUP(A295,[1]选股结果!$A$2:$AX$3002,35,FALSE)</f>
        <v>-77.0368152683458</v>
      </c>
      <c r="AS295" s="16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V295/(1+0.13)+AJ295)</f>
        <v>-19414414620.9478</v>
      </c>
      <c r="AT295" s="16">
        <f t="shared" si="22"/>
        <v>6014788657.51779</v>
      </c>
      <c r="AU295" s="24">
        <f>AN295-VLOOKUP(A295,[2]选股结果!$A$2:$G$4900,7,FALSE)</f>
        <v>-13399576695.38</v>
      </c>
    </row>
    <row r="296" spans="1:47">
      <c r="A296" s="6" t="s">
        <v>635</v>
      </c>
      <c r="B296" s="6" t="s">
        <v>636</v>
      </c>
      <c r="C296" s="7">
        <v>704418396.12</v>
      </c>
      <c r="D296" s="7">
        <v>0</v>
      </c>
      <c r="E296" s="7">
        <v>0</v>
      </c>
      <c r="F296" s="7"/>
      <c r="G296" s="7"/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/>
      <c r="N296" s="7">
        <v>0</v>
      </c>
      <c r="O296" s="7">
        <v>0</v>
      </c>
      <c r="P296" s="7"/>
      <c r="Q296" s="7"/>
      <c r="R296" s="7">
        <v>0</v>
      </c>
      <c r="S296" s="7">
        <v>40313947.26</v>
      </c>
      <c r="T296" s="7">
        <v>33706899.72</v>
      </c>
      <c r="U296" s="7"/>
      <c r="V296" s="7">
        <v>495042803.28</v>
      </c>
      <c r="W296" s="7">
        <v>0</v>
      </c>
      <c r="X296" s="7"/>
      <c r="Y296" s="7"/>
      <c r="Z296" s="7"/>
      <c r="AA296" s="7"/>
      <c r="AB296" s="7"/>
      <c r="AC296" s="7"/>
      <c r="AD296" s="7">
        <v>0</v>
      </c>
      <c r="AE296" s="7">
        <v>0</v>
      </c>
      <c r="AF296" s="7"/>
      <c r="AG296" s="7"/>
      <c r="AH296" s="7">
        <v>0</v>
      </c>
      <c r="AI296" s="7">
        <v>0</v>
      </c>
      <c r="AJ296" s="7">
        <v>97193620.83</v>
      </c>
      <c r="AK296" s="7">
        <v>84368839.07</v>
      </c>
      <c r="AL296" s="16">
        <f t="shared" si="19"/>
        <v>738125295.84</v>
      </c>
      <c r="AM296" s="16">
        <f t="shared" si="20"/>
        <v>716919210.44</v>
      </c>
      <c r="AN296" s="16">
        <f t="shared" si="21"/>
        <v>21206085.4</v>
      </c>
      <c r="AO296" s="19">
        <f>C296/(1+0.13)/VLOOKUP(A296,[1]选股结果!$A$2:$AX$3002,3,FALSE)</f>
        <v>0.778187917568121</v>
      </c>
      <c r="AP296" s="19">
        <f>(V296/(1+0.1)+AJ296)/(VLOOKUP(A296,[1]选股结果!$A$2:$AY$3002,51,FALSE))</f>
        <v>0.698290554160057</v>
      </c>
      <c r="AQ296" s="20"/>
      <c r="AR296" s="19">
        <f>AN296/VLOOKUP(A296,[1]选股结果!$A$2:$AX$3002,35,FALSE)</f>
        <v>49.0454819963112</v>
      </c>
      <c r="AS296" s="16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V296/(1+0.13)+AJ296)</f>
        <v>248389948.666018</v>
      </c>
      <c r="AT296" s="16">
        <f t="shared" si="22"/>
        <v>-227183863.266018</v>
      </c>
      <c r="AU296" s="24">
        <f>AN296-VLOOKUP(A296,[2]选股结果!$A$2:$G$4900,7,FALSE)</f>
        <v>21206085.4</v>
      </c>
    </row>
    <row r="297" spans="1:47">
      <c r="A297" s="6" t="s">
        <v>637</v>
      </c>
      <c r="B297" s="6" t="s">
        <v>638</v>
      </c>
      <c r="C297" s="7">
        <v>2952687273.36</v>
      </c>
      <c r="D297" s="7">
        <v>0</v>
      </c>
      <c r="E297" s="7">
        <v>0</v>
      </c>
      <c r="F297" s="7"/>
      <c r="G297" s="7"/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/>
      <c r="N297" s="7">
        <v>0</v>
      </c>
      <c r="O297" s="7">
        <v>0</v>
      </c>
      <c r="P297" s="7"/>
      <c r="Q297" s="7"/>
      <c r="R297" s="7">
        <v>0</v>
      </c>
      <c r="S297" s="7">
        <v>130534718.97</v>
      </c>
      <c r="T297" s="7">
        <v>110708864.31</v>
      </c>
      <c r="U297" s="7"/>
      <c r="V297" s="7">
        <v>1002863125.59</v>
      </c>
      <c r="W297" s="7">
        <v>0</v>
      </c>
      <c r="X297" s="7"/>
      <c r="Y297" s="7"/>
      <c r="Z297" s="7"/>
      <c r="AA297" s="7"/>
      <c r="AB297" s="7"/>
      <c r="AC297" s="7"/>
      <c r="AD297" s="7">
        <v>0</v>
      </c>
      <c r="AE297" s="7">
        <v>0</v>
      </c>
      <c r="AF297" s="7"/>
      <c r="AG297" s="7"/>
      <c r="AH297" s="7">
        <v>0</v>
      </c>
      <c r="AI297" s="7">
        <v>0</v>
      </c>
      <c r="AJ297" s="7">
        <v>975401406.23</v>
      </c>
      <c r="AK297" s="7">
        <v>270534227.36</v>
      </c>
      <c r="AL297" s="16">
        <f t="shared" si="19"/>
        <v>3063396137.67</v>
      </c>
      <c r="AM297" s="16">
        <f t="shared" si="20"/>
        <v>2379333478.15</v>
      </c>
      <c r="AN297" s="16">
        <f t="shared" si="21"/>
        <v>684062659.52</v>
      </c>
      <c r="AO297" s="19">
        <f>C297/(1+0.13)/VLOOKUP(A297,[1]选股结果!$A$2:$AX$3002,3,FALSE)</f>
        <v>0.860000203921162</v>
      </c>
      <c r="AP297" s="19">
        <f>(V297/(1+0.1)+AJ297)/(VLOOKUP(A297,[1]选股结果!$A$2:$AY$3002,51,FALSE))</f>
        <v>0.748291354692871</v>
      </c>
      <c r="AQ297" s="20"/>
      <c r="AR297" s="19">
        <f>AN297/VLOOKUP(A297,[1]选股结果!$A$2:$AX$3002,35,FALSE)</f>
        <v>1.69187474346134</v>
      </c>
      <c r="AS297" s="16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V297/(1+0.13)+AJ297)</f>
        <v>658981291.227433</v>
      </c>
      <c r="AT297" s="16">
        <f t="shared" si="22"/>
        <v>25081368.2925668</v>
      </c>
      <c r="AU297" s="24">
        <f>AN297-VLOOKUP(A297,[2]选股结果!$A$2:$G$4900,7,FALSE)</f>
        <v>684078398.01</v>
      </c>
    </row>
    <row r="298" spans="1:47">
      <c r="A298" s="6" t="s">
        <v>639</v>
      </c>
      <c r="B298" s="6" t="s">
        <v>640</v>
      </c>
      <c r="C298" s="7">
        <v>4642175228.26</v>
      </c>
      <c r="D298" s="7">
        <v>0</v>
      </c>
      <c r="E298" s="7">
        <v>0</v>
      </c>
      <c r="F298" s="7"/>
      <c r="G298" s="7"/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/>
      <c r="N298" s="7">
        <v>0</v>
      </c>
      <c r="O298" s="7">
        <v>0</v>
      </c>
      <c r="P298" s="7"/>
      <c r="Q298" s="7"/>
      <c r="R298" s="7">
        <v>0</v>
      </c>
      <c r="S298" s="7">
        <v>428787119.68</v>
      </c>
      <c r="T298" s="7">
        <v>162117597.8</v>
      </c>
      <c r="U298" s="7"/>
      <c r="V298" s="7">
        <v>3056553380.28</v>
      </c>
      <c r="W298" s="7">
        <v>0</v>
      </c>
      <c r="X298" s="7"/>
      <c r="Y298" s="7"/>
      <c r="Z298" s="7"/>
      <c r="AA298" s="7"/>
      <c r="AB298" s="7"/>
      <c r="AC298" s="7"/>
      <c r="AD298" s="7">
        <v>0</v>
      </c>
      <c r="AE298" s="7">
        <v>0</v>
      </c>
      <c r="AF298" s="7"/>
      <c r="AG298" s="7"/>
      <c r="AH298" s="7">
        <v>0</v>
      </c>
      <c r="AI298" s="7">
        <v>0</v>
      </c>
      <c r="AJ298" s="7">
        <v>445221891.12</v>
      </c>
      <c r="AK298" s="7">
        <v>437683559.64</v>
      </c>
      <c r="AL298" s="16">
        <f t="shared" si="19"/>
        <v>4804292826.06</v>
      </c>
      <c r="AM298" s="16">
        <f t="shared" si="20"/>
        <v>4368245950.72</v>
      </c>
      <c r="AN298" s="16">
        <f t="shared" si="21"/>
        <v>436046875.34</v>
      </c>
      <c r="AO298" s="19">
        <f>C298/(1+0.13)/VLOOKUP(A298,[1]选股结果!$A$2:$AX$3002,3,FALSE)</f>
        <v>0.641978621666558</v>
      </c>
      <c r="AP298" s="19">
        <f>(V298/(1+0.1)+AJ298)/(VLOOKUP(A298,[1]选股结果!$A$2:$AY$3002,51,FALSE))</f>
        <v>0.575605629446111</v>
      </c>
      <c r="AQ298" s="20"/>
      <c r="AR298" s="19">
        <f>AN298/VLOOKUP(A298,[1]选股结果!$A$2:$AX$3002,35,FALSE)</f>
        <v>0.634228621584064</v>
      </c>
      <c r="AS298" s="16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V298/(1+0.13)+AJ298)</f>
        <v>2450758770.01699</v>
      </c>
      <c r="AT298" s="16">
        <f t="shared" si="22"/>
        <v>-2014711894.67699</v>
      </c>
      <c r="AU298" s="24">
        <f>AN298-VLOOKUP(A298,[2]选股结果!$A$2:$G$4900,7,FALSE)</f>
        <v>437777160.98</v>
      </c>
    </row>
    <row r="299" spans="1:47">
      <c r="A299" s="6" t="s">
        <v>641</v>
      </c>
      <c r="B299" s="6" t="s">
        <v>642</v>
      </c>
      <c r="C299" s="7">
        <v>10680044487.99</v>
      </c>
      <c r="D299" s="7">
        <v>0</v>
      </c>
      <c r="E299" s="7">
        <v>0</v>
      </c>
      <c r="F299" s="7"/>
      <c r="G299" s="7"/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/>
      <c r="N299" s="7">
        <v>0</v>
      </c>
      <c r="O299" s="7">
        <v>0</v>
      </c>
      <c r="P299" s="7"/>
      <c r="Q299" s="7"/>
      <c r="R299" s="7">
        <v>0</v>
      </c>
      <c r="S299" s="7">
        <v>154159996.08</v>
      </c>
      <c r="T299" s="7">
        <v>385987830.05</v>
      </c>
      <c r="U299" s="7"/>
      <c r="V299" s="7">
        <v>9664012318.98</v>
      </c>
      <c r="W299" s="7">
        <v>0</v>
      </c>
      <c r="X299" s="7"/>
      <c r="Y299" s="7"/>
      <c r="Z299" s="7"/>
      <c r="AA299" s="7"/>
      <c r="AB299" s="7"/>
      <c r="AC299" s="7"/>
      <c r="AD299" s="7">
        <v>0</v>
      </c>
      <c r="AE299" s="7">
        <v>0</v>
      </c>
      <c r="AF299" s="7"/>
      <c r="AG299" s="7"/>
      <c r="AH299" s="7">
        <v>0</v>
      </c>
      <c r="AI299" s="7">
        <v>0</v>
      </c>
      <c r="AJ299" s="7">
        <v>322077923.78</v>
      </c>
      <c r="AK299" s="7">
        <v>982315344.63</v>
      </c>
      <c r="AL299" s="16">
        <f t="shared" si="19"/>
        <v>11066032318.04</v>
      </c>
      <c r="AM299" s="16">
        <f t="shared" si="20"/>
        <v>11122565583.47</v>
      </c>
      <c r="AN299" s="16">
        <f t="shared" si="21"/>
        <v>-56533265.4300003</v>
      </c>
      <c r="AO299" s="19">
        <f>C299/(1+0.13)/VLOOKUP(A299,[1]选股结果!$A$2:$AX$3002,3,FALSE)</f>
        <v>1.19335421451269</v>
      </c>
      <c r="AP299" s="19">
        <f>(V299/(1+0.1)+AJ299)/(VLOOKUP(A299,[1]选股结果!$A$2:$AY$3002,51,FALSE))</f>
        <v>1.18205511934758</v>
      </c>
      <c r="AQ299" s="20"/>
      <c r="AR299" s="19">
        <f>AN299/VLOOKUP(A299,[1]选股结果!$A$2:$AX$3002,35,FALSE)</f>
        <v>-0.422470849536905</v>
      </c>
      <c r="AS299" s="16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V299/(1+0.13)+AJ299)</f>
        <v>-1169462820.12274</v>
      </c>
      <c r="AT299" s="16">
        <f t="shared" si="22"/>
        <v>1112929554.69274</v>
      </c>
      <c r="AU299" s="24">
        <f>AN299-VLOOKUP(A299,[2]选股结果!$A$2:$G$4900,7,FALSE)</f>
        <v>-56533265.4300003</v>
      </c>
    </row>
    <row r="300" spans="1:47">
      <c r="A300" s="6" t="s">
        <v>643</v>
      </c>
      <c r="B300" s="6" t="s">
        <v>644</v>
      </c>
      <c r="C300" s="7">
        <v>1898544052.02</v>
      </c>
      <c r="D300" s="7">
        <v>0</v>
      </c>
      <c r="E300" s="7">
        <v>0</v>
      </c>
      <c r="F300" s="7"/>
      <c r="G300" s="7"/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/>
      <c r="N300" s="7">
        <v>0</v>
      </c>
      <c r="O300" s="7">
        <v>0</v>
      </c>
      <c r="P300" s="7"/>
      <c r="Q300" s="7"/>
      <c r="R300" s="7">
        <v>0</v>
      </c>
      <c r="S300" s="7">
        <v>164456616.48</v>
      </c>
      <c r="T300" s="7">
        <v>379424074.76</v>
      </c>
      <c r="U300" s="7"/>
      <c r="V300" s="7">
        <v>2007443091.83</v>
      </c>
      <c r="W300" s="7">
        <v>0</v>
      </c>
      <c r="X300" s="7"/>
      <c r="Y300" s="7"/>
      <c r="Z300" s="7"/>
      <c r="AA300" s="7"/>
      <c r="AB300" s="7"/>
      <c r="AC300" s="7"/>
      <c r="AD300" s="7">
        <v>0</v>
      </c>
      <c r="AE300" s="7">
        <v>0</v>
      </c>
      <c r="AF300" s="7"/>
      <c r="AG300" s="7"/>
      <c r="AH300" s="7">
        <v>0</v>
      </c>
      <c r="AI300" s="7">
        <v>0</v>
      </c>
      <c r="AJ300" s="7">
        <v>154309955.16</v>
      </c>
      <c r="AK300" s="7">
        <v>462172459.09</v>
      </c>
      <c r="AL300" s="16">
        <f t="shared" si="19"/>
        <v>2277968126.78</v>
      </c>
      <c r="AM300" s="16">
        <f t="shared" si="20"/>
        <v>2788382122.56</v>
      </c>
      <c r="AN300" s="16">
        <f t="shared" si="21"/>
        <v>-510413995.78</v>
      </c>
      <c r="AO300" s="19">
        <f>C300/(1+0.13)/VLOOKUP(A300,[1]选股结果!$A$2:$AX$3002,3,FALSE)</f>
        <v>0.918876942244226</v>
      </c>
      <c r="AP300" s="19">
        <f>(V300/(1+0.1)+AJ300)/(VLOOKUP(A300,[1]选股结果!$A$2:$AY$3002,51,FALSE))</f>
        <v>1.17573758532879</v>
      </c>
      <c r="AQ300" s="20"/>
      <c r="AR300" s="19">
        <f>AN300/VLOOKUP(A300,[1]选股结果!$A$2:$AX$3002,35,FALSE)</f>
        <v>-6.19724144029935</v>
      </c>
      <c r="AS300" s="16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V300/(1+0.13)+AJ300)</f>
        <v>-247389921.163983</v>
      </c>
      <c r="AT300" s="16">
        <f t="shared" si="22"/>
        <v>-263024074.616018</v>
      </c>
      <c r="AU300" s="24">
        <f>AN300-VLOOKUP(A300,[2]选股结果!$A$2:$G$4900,7,FALSE)</f>
        <v>-509035190.4</v>
      </c>
    </row>
    <row r="301" spans="1:47">
      <c r="A301" s="6" t="s">
        <v>645</v>
      </c>
      <c r="B301" s="6" t="s">
        <v>646</v>
      </c>
      <c r="C301" s="7">
        <v>1302090765</v>
      </c>
      <c r="D301" s="7">
        <v>0</v>
      </c>
      <c r="E301" s="7">
        <v>0</v>
      </c>
      <c r="F301" s="7"/>
      <c r="G301" s="7"/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/>
      <c r="N301" s="7">
        <v>0</v>
      </c>
      <c r="O301" s="7">
        <v>0</v>
      </c>
      <c r="P301" s="7"/>
      <c r="Q301" s="7"/>
      <c r="R301" s="7">
        <v>0</v>
      </c>
      <c r="S301" s="7">
        <v>44093499.02</v>
      </c>
      <c r="T301" s="7">
        <v>21919219.98</v>
      </c>
      <c r="U301" s="7"/>
      <c r="V301" s="7">
        <v>73595315.96</v>
      </c>
      <c r="W301" s="7">
        <v>0</v>
      </c>
      <c r="X301" s="7"/>
      <c r="Y301" s="7"/>
      <c r="Z301" s="7"/>
      <c r="AA301" s="7"/>
      <c r="AB301" s="7"/>
      <c r="AC301" s="7"/>
      <c r="AD301" s="7">
        <v>0</v>
      </c>
      <c r="AE301" s="7">
        <v>0</v>
      </c>
      <c r="AF301" s="7"/>
      <c r="AG301" s="7"/>
      <c r="AH301" s="7">
        <v>0</v>
      </c>
      <c r="AI301" s="7">
        <v>0</v>
      </c>
      <c r="AJ301" s="7">
        <v>63150580.7</v>
      </c>
      <c r="AK301" s="7">
        <v>140773553.05</v>
      </c>
      <c r="AL301" s="16">
        <f t="shared" si="19"/>
        <v>1324009984.98</v>
      </c>
      <c r="AM301" s="16">
        <f t="shared" si="20"/>
        <v>321612948.73</v>
      </c>
      <c r="AN301" s="16">
        <f t="shared" si="21"/>
        <v>1002397036.25</v>
      </c>
      <c r="AO301" s="19">
        <f>C301/(1+0.13)/VLOOKUP(A301,[1]选股结果!$A$2:$AX$3002,3,FALSE)</f>
        <v>0.941960744333707</v>
      </c>
      <c r="AP301" s="19">
        <f>(V301/(1+0.1)+AJ301)/(VLOOKUP(A301,[1]选股结果!$A$2:$AY$3002,51,FALSE))</f>
        <v>0.250348799670542</v>
      </c>
      <c r="AQ301" s="20"/>
      <c r="AR301" s="19">
        <f>AN301/VLOOKUP(A301,[1]选股结果!$A$2:$AX$3002,35,FALSE)</f>
        <v>2.97817187829841</v>
      </c>
      <c r="AS301" s="16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V301/(1+0.13)+AJ301)</f>
        <v>391217673.34531</v>
      </c>
      <c r="AT301" s="16">
        <f t="shared" si="22"/>
        <v>611179362.90469</v>
      </c>
      <c r="AU301" s="24">
        <f>AN301-VLOOKUP(A301,[2]选股结果!$A$2:$G$4900,7,FALSE)</f>
        <v>1002397036.25</v>
      </c>
    </row>
    <row r="302" spans="1:47">
      <c r="A302" s="6" t="s">
        <v>647</v>
      </c>
      <c r="B302" s="6" t="s">
        <v>648</v>
      </c>
      <c r="C302" s="7">
        <v>4025094947.13</v>
      </c>
      <c r="D302" s="7">
        <v>0</v>
      </c>
      <c r="E302" s="7">
        <v>0</v>
      </c>
      <c r="F302" s="7"/>
      <c r="G302" s="7"/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/>
      <c r="N302" s="7">
        <v>0</v>
      </c>
      <c r="O302" s="7">
        <v>0</v>
      </c>
      <c r="P302" s="7"/>
      <c r="Q302" s="7"/>
      <c r="R302" s="7">
        <v>0</v>
      </c>
      <c r="S302" s="7">
        <v>174649634.16</v>
      </c>
      <c r="T302" s="7">
        <v>116597916.94</v>
      </c>
      <c r="U302" s="7"/>
      <c r="V302" s="7">
        <v>2623192208.55</v>
      </c>
      <c r="W302" s="7">
        <v>0</v>
      </c>
      <c r="X302" s="7"/>
      <c r="Y302" s="7"/>
      <c r="Z302" s="7"/>
      <c r="AA302" s="7"/>
      <c r="AB302" s="7"/>
      <c r="AC302" s="7"/>
      <c r="AD302" s="7">
        <v>0</v>
      </c>
      <c r="AE302" s="7">
        <v>0</v>
      </c>
      <c r="AF302" s="7"/>
      <c r="AG302" s="7"/>
      <c r="AH302" s="7">
        <v>0</v>
      </c>
      <c r="AI302" s="7">
        <v>0</v>
      </c>
      <c r="AJ302" s="7">
        <v>632172231.81</v>
      </c>
      <c r="AK302" s="7">
        <v>588686674.3</v>
      </c>
      <c r="AL302" s="16">
        <f t="shared" si="19"/>
        <v>4141692864.07</v>
      </c>
      <c r="AM302" s="16">
        <f t="shared" si="20"/>
        <v>4018700748.82</v>
      </c>
      <c r="AN302" s="16">
        <f t="shared" si="21"/>
        <v>122992115.25</v>
      </c>
      <c r="AO302" s="19">
        <f>C302/(1+0.13)/VLOOKUP(A302,[1]选股结果!$A$2:$AX$3002,3,FALSE)</f>
        <v>0.721030731501808</v>
      </c>
      <c r="AP302" s="19">
        <f>(V302/(1+0.1)+AJ302)/(VLOOKUP(A302,[1]选股结果!$A$2:$AY$3002,51,FALSE))</f>
        <v>0.662204370770859</v>
      </c>
      <c r="AQ302" s="20"/>
      <c r="AR302" s="19">
        <f>AN302/VLOOKUP(A302,[1]选股结果!$A$2:$AX$3002,35,FALSE)</f>
        <v>0.46316043811603</v>
      </c>
      <c r="AS302" s="16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V302/(1+0.13)+AJ302)</f>
        <v>1602251577.47496</v>
      </c>
      <c r="AT302" s="16">
        <f t="shared" si="22"/>
        <v>-1479259462.22495</v>
      </c>
      <c r="AU302" s="24">
        <f>AN302-VLOOKUP(A302,[2]选股结果!$A$2:$G$4900,7,FALSE)</f>
        <v>123585766.73</v>
      </c>
    </row>
    <row r="303" spans="1:47">
      <c r="A303" s="6" t="s">
        <v>649</v>
      </c>
      <c r="B303" s="6" t="s">
        <v>650</v>
      </c>
      <c r="C303" s="7">
        <v>3635554676.35</v>
      </c>
      <c r="D303" s="7">
        <v>0</v>
      </c>
      <c r="E303" s="7">
        <v>0</v>
      </c>
      <c r="F303" s="7"/>
      <c r="G303" s="7"/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/>
      <c r="N303" s="7">
        <v>0</v>
      </c>
      <c r="O303" s="7">
        <v>0</v>
      </c>
      <c r="P303" s="7"/>
      <c r="Q303" s="7"/>
      <c r="R303" s="7">
        <v>0</v>
      </c>
      <c r="S303" s="7">
        <v>78069408.79</v>
      </c>
      <c r="T303" s="7">
        <v>90616824.73</v>
      </c>
      <c r="U303" s="7"/>
      <c r="V303" s="7">
        <v>3128756687.91</v>
      </c>
      <c r="W303" s="7">
        <v>0</v>
      </c>
      <c r="X303" s="7"/>
      <c r="Y303" s="7"/>
      <c r="Z303" s="7"/>
      <c r="AA303" s="7"/>
      <c r="AB303" s="7"/>
      <c r="AC303" s="7"/>
      <c r="AD303" s="7">
        <v>0</v>
      </c>
      <c r="AE303" s="7">
        <v>0</v>
      </c>
      <c r="AF303" s="7"/>
      <c r="AG303" s="7"/>
      <c r="AH303" s="7">
        <v>0</v>
      </c>
      <c r="AI303" s="7">
        <v>0</v>
      </c>
      <c r="AJ303" s="7">
        <v>209591628.94</v>
      </c>
      <c r="AK303" s="7">
        <v>224354017.28</v>
      </c>
      <c r="AL303" s="16">
        <f t="shared" si="19"/>
        <v>3726171501.08</v>
      </c>
      <c r="AM303" s="16">
        <f t="shared" si="20"/>
        <v>3640771742.92</v>
      </c>
      <c r="AN303" s="16">
        <f t="shared" si="21"/>
        <v>85399758.1599998</v>
      </c>
      <c r="AO303" s="19">
        <f>C303/(1+0.13)/VLOOKUP(A303,[1]选股结果!$A$2:$AX$3002,3,FALSE)</f>
        <v>1.00214968571556</v>
      </c>
      <c r="AP303" s="19">
        <f>(V303/(1+0.1)+AJ303)/(VLOOKUP(A303,[1]选股结果!$A$2:$AY$3002,51,FALSE))</f>
        <v>0.985646041475405</v>
      </c>
      <c r="AQ303" s="20"/>
      <c r="AR303" s="19">
        <f>AN303/VLOOKUP(A303,[1]选股结果!$A$2:$AX$3002,35,FALSE)</f>
        <v>1.2000560100608</v>
      </c>
      <c r="AS303" s="16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V303/(1+0.13)+AJ303)</f>
        <v>119987195.811061</v>
      </c>
      <c r="AT303" s="16">
        <f t="shared" si="22"/>
        <v>-34587437.6510615</v>
      </c>
      <c r="AU303" s="24">
        <f>AN303-VLOOKUP(A303,[2]选股结果!$A$2:$G$4900,7,FALSE)</f>
        <v>85369403.3299998</v>
      </c>
    </row>
    <row r="304" spans="1:47">
      <c r="A304" s="6" t="s">
        <v>651</v>
      </c>
      <c r="B304" s="6" t="s">
        <v>652</v>
      </c>
      <c r="C304" s="7">
        <v>6577188669.44</v>
      </c>
      <c r="D304" s="7">
        <v>0</v>
      </c>
      <c r="E304" s="7">
        <v>0</v>
      </c>
      <c r="F304" s="7"/>
      <c r="G304" s="7"/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/>
      <c r="N304" s="7">
        <v>0</v>
      </c>
      <c r="O304" s="7">
        <v>0</v>
      </c>
      <c r="P304" s="7"/>
      <c r="Q304" s="7"/>
      <c r="R304" s="7">
        <v>0</v>
      </c>
      <c r="S304" s="7">
        <v>399600980.14</v>
      </c>
      <c r="T304" s="7">
        <v>1686465339.3</v>
      </c>
      <c r="U304" s="7"/>
      <c r="V304" s="7">
        <v>3415925616.99</v>
      </c>
      <c r="W304" s="7">
        <v>0</v>
      </c>
      <c r="X304" s="7"/>
      <c r="Y304" s="7"/>
      <c r="Z304" s="7"/>
      <c r="AA304" s="7"/>
      <c r="AB304" s="7"/>
      <c r="AC304" s="7"/>
      <c r="AD304" s="7">
        <v>0</v>
      </c>
      <c r="AE304" s="7">
        <v>0</v>
      </c>
      <c r="AF304" s="7"/>
      <c r="AG304" s="7"/>
      <c r="AH304" s="7">
        <v>0</v>
      </c>
      <c r="AI304" s="7">
        <v>0</v>
      </c>
      <c r="AJ304" s="7">
        <v>570287296.41</v>
      </c>
      <c r="AK304" s="7">
        <v>1232099684.3</v>
      </c>
      <c r="AL304" s="16">
        <f t="shared" si="19"/>
        <v>8263654008.74</v>
      </c>
      <c r="AM304" s="16">
        <f t="shared" si="20"/>
        <v>5617913577.84</v>
      </c>
      <c r="AN304" s="16">
        <f t="shared" si="21"/>
        <v>2645740430.9</v>
      </c>
      <c r="AO304" s="19">
        <f>C304/(1+0.13)/VLOOKUP(A304,[1]选股结果!$A$2:$AX$3002,3,FALSE)</f>
        <v>1.19397864853647</v>
      </c>
      <c r="AP304" s="19">
        <f>(V304/(1+0.1)+AJ304)/(VLOOKUP(A304,[1]选股结果!$A$2:$AY$3002,51,FALSE))</f>
        <v>0.797728579505008</v>
      </c>
      <c r="AQ304" s="20"/>
      <c r="AR304" s="19">
        <f>AN304/VLOOKUP(A304,[1]选股结果!$A$2:$AX$3002,35,FALSE)</f>
        <v>8.72007001459597</v>
      </c>
      <c r="AS304" s="16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V304/(1+0.13)+AJ304)</f>
        <v>1014444915.84504</v>
      </c>
      <c r="AT304" s="16">
        <f t="shared" si="22"/>
        <v>1631295515.05496</v>
      </c>
      <c r="AU304" s="24">
        <f>AN304-VLOOKUP(A304,[2]选股结果!$A$2:$G$4900,7,FALSE)</f>
        <v>2646029438.07</v>
      </c>
    </row>
    <row r="305" spans="1:47">
      <c r="A305" s="6" t="s">
        <v>653</v>
      </c>
      <c r="B305" s="6" t="s">
        <v>654</v>
      </c>
      <c r="C305" s="7">
        <v>10969962560.82</v>
      </c>
      <c r="D305" s="7">
        <v>0</v>
      </c>
      <c r="E305" s="7">
        <v>0</v>
      </c>
      <c r="F305" s="7"/>
      <c r="G305" s="7"/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/>
      <c r="N305" s="7">
        <v>0</v>
      </c>
      <c r="O305" s="7">
        <v>0</v>
      </c>
      <c r="P305" s="7"/>
      <c r="Q305" s="7"/>
      <c r="R305" s="7">
        <v>0</v>
      </c>
      <c r="S305" s="7">
        <v>331186970.84</v>
      </c>
      <c r="T305" s="7">
        <v>80930497.56</v>
      </c>
      <c r="U305" s="7"/>
      <c r="V305" s="7">
        <v>7806720083.5</v>
      </c>
      <c r="W305" s="7">
        <v>0</v>
      </c>
      <c r="X305" s="7"/>
      <c r="Y305" s="7"/>
      <c r="Z305" s="7"/>
      <c r="AA305" s="7"/>
      <c r="AB305" s="7"/>
      <c r="AC305" s="7"/>
      <c r="AD305" s="7">
        <v>0</v>
      </c>
      <c r="AE305" s="7">
        <v>0</v>
      </c>
      <c r="AF305" s="7"/>
      <c r="AG305" s="7"/>
      <c r="AH305" s="7">
        <v>0</v>
      </c>
      <c r="AI305" s="7">
        <v>0</v>
      </c>
      <c r="AJ305" s="7">
        <v>1204215950.32</v>
      </c>
      <c r="AK305" s="7">
        <v>650790357.2</v>
      </c>
      <c r="AL305" s="16">
        <f t="shared" si="19"/>
        <v>11050893058.38</v>
      </c>
      <c r="AM305" s="16">
        <f t="shared" si="20"/>
        <v>9992913361.86</v>
      </c>
      <c r="AN305" s="16">
        <f t="shared" si="21"/>
        <v>1057979696.52</v>
      </c>
      <c r="AO305" s="19">
        <f>C305/(1+0.13)/VLOOKUP(A305,[1]选股结果!$A$2:$AX$3002,3,FALSE)</f>
        <v>1.03965112963197</v>
      </c>
      <c r="AP305" s="19">
        <f>(V305/(1+0.1)+AJ305)/(VLOOKUP(A305,[1]选股结果!$A$2:$AY$3002,51,FALSE))</f>
        <v>0.895478478657408</v>
      </c>
      <c r="AQ305" s="20"/>
      <c r="AR305" s="19">
        <f>AN305/VLOOKUP(A305,[1]选股结果!$A$2:$AX$3002,35,FALSE)</f>
        <v>-13.0543976403516</v>
      </c>
      <c r="AS305" s="16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V305/(1+0.13)+AJ305)</f>
        <v>1157348274.51469</v>
      </c>
      <c r="AT305" s="16">
        <f t="shared" si="22"/>
        <v>-99368577.9946909</v>
      </c>
      <c r="AU305" s="24">
        <f>AN305-VLOOKUP(A305,[2]选股结果!$A$2:$G$4900,7,FALSE)</f>
        <v>1058086949.39</v>
      </c>
    </row>
    <row r="306" spans="1:47">
      <c r="A306" s="6" t="s">
        <v>655</v>
      </c>
      <c r="B306" s="6" t="s">
        <v>656</v>
      </c>
      <c r="C306" s="7">
        <v>41226627487.11</v>
      </c>
      <c r="D306" s="7">
        <v>0</v>
      </c>
      <c r="E306" s="7">
        <v>0</v>
      </c>
      <c r="F306" s="7"/>
      <c r="G306" s="7"/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/>
      <c r="N306" s="7">
        <v>0</v>
      </c>
      <c r="O306" s="7">
        <v>0</v>
      </c>
      <c r="P306" s="7"/>
      <c r="Q306" s="7"/>
      <c r="R306" s="7">
        <v>0</v>
      </c>
      <c r="S306" s="7">
        <v>2215055970.8</v>
      </c>
      <c r="T306" s="7">
        <v>149425573.6</v>
      </c>
      <c r="U306" s="7"/>
      <c r="V306" s="7">
        <v>35777429779.8</v>
      </c>
      <c r="W306" s="7">
        <v>0</v>
      </c>
      <c r="X306" s="7"/>
      <c r="Y306" s="7"/>
      <c r="Z306" s="7"/>
      <c r="AA306" s="7"/>
      <c r="AB306" s="7"/>
      <c r="AC306" s="7"/>
      <c r="AD306" s="7">
        <v>0</v>
      </c>
      <c r="AE306" s="7">
        <v>0</v>
      </c>
      <c r="AF306" s="7"/>
      <c r="AG306" s="7"/>
      <c r="AH306" s="7">
        <v>0</v>
      </c>
      <c r="AI306" s="7">
        <v>0</v>
      </c>
      <c r="AJ306" s="7">
        <v>1636542380.28</v>
      </c>
      <c r="AK306" s="7">
        <v>273369870.48</v>
      </c>
      <c r="AL306" s="16">
        <f t="shared" si="19"/>
        <v>41376053060.71</v>
      </c>
      <c r="AM306" s="16">
        <f t="shared" si="20"/>
        <v>39902398001.36</v>
      </c>
      <c r="AN306" s="16">
        <f t="shared" si="21"/>
        <v>1473655059.34999</v>
      </c>
      <c r="AO306" s="19">
        <f>C306/(1+0.13)/VLOOKUP(A306,[1]选股结果!$A$2:$AX$3002,3,FALSE)</f>
        <v>0.593932688581056</v>
      </c>
      <c r="AP306" s="19">
        <f>(V306/(1+0.1)+AJ306)/(VLOOKUP(A306,[1]选股结果!$A$2:$AY$3002,51,FALSE))</f>
        <v>0.611800053293365</v>
      </c>
      <c r="AQ306" s="20"/>
      <c r="AR306" s="19">
        <f>AN306/VLOOKUP(A306,[1]选股结果!$A$2:$AX$3002,35,FALSE)</f>
        <v>0.39222243695617</v>
      </c>
      <c r="AS306" s="16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V306/(1+0.13)+AJ306)</f>
        <v>22539667458.2511</v>
      </c>
      <c r="AT306" s="16">
        <f t="shared" si="22"/>
        <v>-21066012398.9012</v>
      </c>
      <c r="AU306" s="24">
        <f>AN306-VLOOKUP(A306,[2]选股结果!$A$2:$G$4900,7,FALSE)</f>
        <v>1473785734.39999</v>
      </c>
    </row>
    <row r="307" spans="1:47">
      <c r="A307" s="6" t="s">
        <v>657</v>
      </c>
      <c r="B307" s="6" t="s">
        <v>658</v>
      </c>
      <c r="C307" s="7">
        <v>430664254.76</v>
      </c>
      <c r="D307" s="7">
        <v>0</v>
      </c>
      <c r="E307" s="7">
        <v>0</v>
      </c>
      <c r="F307" s="7"/>
      <c r="G307" s="7"/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/>
      <c r="N307" s="7">
        <v>0</v>
      </c>
      <c r="O307" s="7">
        <v>0</v>
      </c>
      <c r="P307" s="7"/>
      <c r="Q307" s="7"/>
      <c r="R307" s="7">
        <v>0</v>
      </c>
      <c r="S307" s="7">
        <v>45070847.14</v>
      </c>
      <c r="T307" s="7">
        <v>27654001.1</v>
      </c>
      <c r="U307" s="7"/>
      <c r="V307" s="7">
        <v>67036937.1</v>
      </c>
      <c r="W307" s="7">
        <v>0</v>
      </c>
      <c r="X307" s="7"/>
      <c r="Y307" s="7"/>
      <c r="Z307" s="7"/>
      <c r="AA307" s="7"/>
      <c r="AB307" s="7"/>
      <c r="AC307" s="7"/>
      <c r="AD307" s="7">
        <v>0</v>
      </c>
      <c r="AE307" s="7">
        <v>0</v>
      </c>
      <c r="AF307" s="7"/>
      <c r="AG307" s="7"/>
      <c r="AH307" s="7">
        <v>1193.28</v>
      </c>
      <c r="AI307" s="7">
        <v>0</v>
      </c>
      <c r="AJ307" s="7">
        <v>57888982.83</v>
      </c>
      <c r="AK307" s="7">
        <v>17396407.76</v>
      </c>
      <c r="AL307" s="16">
        <f t="shared" si="19"/>
        <v>458318255.86</v>
      </c>
      <c r="AM307" s="16">
        <f t="shared" si="20"/>
        <v>187394368.11</v>
      </c>
      <c r="AN307" s="16">
        <f t="shared" si="21"/>
        <v>270923887.75</v>
      </c>
      <c r="AO307" s="19">
        <f>C307/(1+0.13)/VLOOKUP(A307,[1]选股结果!$A$2:$AX$3002,3,FALSE)</f>
        <v>0.87265677487009</v>
      </c>
      <c r="AP307" s="19">
        <f>(V307/(1+0.1)+AJ307)/(VLOOKUP(A307,[1]选股结果!$A$2:$AY$3002,51,FALSE))</f>
        <v>0.377575184661732</v>
      </c>
      <c r="AQ307" s="20"/>
      <c r="AR307" s="19">
        <f>AN307/VLOOKUP(A307,[1]选股结果!$A$2:$AX$3002,35,FALSE)</f>
        <v>1.76802999690413</v>
      </c>
      <c r="AS307" s="16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V307/(1+0.13)+AJ307)</f>
        <v>197509447.892655</v>
      </c>
      <c r="AT307" s="16">
        <f t="shared" si="22"/>
        <v>73414439.8573451</v>
      </c>
      <c r="AU307" s="24">
        <f>AN307-VLOOKUP(A307,[2]选股结果!$A$2:$G$4900,7,FALSE)</f>
        <v>270923887.75</v>
      </c>
    </row>
    <row r="308" spans="1:47">
      <c r="A308" s="6" t="s">
        <v>659</v>
      </c>
      <c r="B308" s="6" t="s">
        <v>660</v>
      </c>
      <c r="C308" s="7">
        <v>1116609140.6</v>
      </c>
      <c r="D308" s="7">
        <v>0</v>
      </c>
      <c r="E308" s="7">
        <v>0</v>
      </c>
      <c r="F308" s="7"/>
      <c r="G308" s="7"/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/>
      <c r="N308" s="7">
        <v>0</v>
      </c>
      <c r="O308" s="7">
        <v>0</v>
      </c>
      <c r="P308" s="7"/>
      <c r="Q308" s="7"/>
      <c r="R308" s="7">
        <v>0</v>
      </c>
      <c r="S308" s="7">
        <v>74498051.18</v>
      </c>
      <c r="T308" s="7">
        <v>40960861.31</v>
      </c>
      <c r="U308" s="7"/>
      <c r="V308" s="7">
        <v>156023932.76</v>
      </c>
      <c r="W308" s="7">
        <v>0</v>
      </c>
      <c r="X308" s="7"/>
      <c r="Y308" s="7"/>
      <c r="Z308" s="7"/>
      <c r="AA308" s="7"/>
      <c r="AB308" s="7"/>
      <c r="AC308" s="7"/>
      <c r="AD308" s="7">
        <v>0</v>
      </c>
      <c r="AE308" s="7">
        <v>0</v>
      </c>
      <c r="AF308" s="7"/>
      <c r="AG308" s="7"/>
      <c r="AH308" s="7">
        <v>0</v>
      </c>
      <c r="AI308" s="7">
        <v>0</v>
      </c>
      <c r="AJ308" s="7">
        <v>113299853.8</v>
      </c>
      <c r="AK308" s="7">
        <v>767249651.83</v>
      </c>
      <c r="AL308" s="16">
        <f t="shared" si="19"/>
        <v>1157570001.91</v>
      </c>
      <c r="AM308" s="16">
        <f t="shared" si="20"/>
        <v>1111071489.57</v>
      </c>
      <c r="AN308" s="16">
        <f t="shared" si="21"/>
        <v>46498512.3399997</v>
      </c>
      <c r="AO308" s="19">
        <f>C308/(1+0.13)/VLOOKUP(A308,[1]选股结果!$A$2:$AX$3002,3,FALSE)</f>
        <v>0.912000975186886</v>
      </c>
      <c r="AP308" s="19">
        <f>(V308/(1+0.1)+AJ308)/(VLOOKUP(A308,[1]选股结果!$A$2:$AY$3002,51,FALSE))</f>
        <v>0.252354597721497</v>
      </c>
      <c r="AQ308" s="20"/>
      <c r="AR308" s="19">
        <f>AN308/VLOOKUP(A308,[1]选股结果!$A$2:$AX$3002,35,FALSE)</f>
        <v>19.1592628916381</v>
      </c>
      <c r="AS308" s="16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V308/(1+0.13)+AJ308)</f>
        <v>759662700.041239</v>
      </c>
      <c r="AT308" s="16">
        <f t="shared" si="22"/>
        <v>-713164187.701239</v>
      </c>
      <c r="AU308" s="24">
        <f>AN308-VLOOKUP(A308,[2]选股结果!$A$2:$G$4900,7,FALSE)</f>
        <v>47340495.8799997</v>
      </c>
    </row>
    <row r="309" spans="1:47">
      <c r="A309" s="6" t="s">
        <v>661</v>
      </c>
      <c r="B309" s="6" t="s">
        <v>662</v>
      </c>
      <c r="C309" s="7">
        <v>8555223334.57</v>
      </c>
      <c r="D309" s="7">
        <v>0</v>
      </c>
      <c r="E309" s="7">
        <v>0</v>
      </c>
      <c r="F309" s="7"/>
      <c r="G309" s="7"/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/>
      <c r="N309" s="7">
        <v>0</v>
      </c>
      <c r="O309" s="7">
        <v>0</v>
      </c>
      <c r="P309" s="7"/>
      <c r="Q309" s="7"/>
      <c r="R309" s="7">
        <v>0</v>
      </c>
      <c r="S309" s="7">
        <v>526697702.91</v>
      </c>
      <c r="T309" s="7">
        <v>140877490.9</v>
      </c>
      <c r="U309" s="7"/>
      <c r="V309" s="7">
        <v>6618915323.31</v>
      </c>
      <c r="W309" s="7">
        <v>0</v>
      </c>
      <c r="X309" s="7"/>
      <c r="Y309" s="7"/>
      <c r="Z309" s="7"/>
      <c r="AA309" s="7"/>
      <c r="AB309" s="7"/>
      <c r="AC309" s="7"/>
      <c r="AD309" s="7">
        <v>0</v>
      </c>
      <c r="AE309" s="7">
        <v>0</v>
      </c>
      <c r="AF309" s="7"/>
      <c r="AG309" s="7"/>
      <c r="AH309" s="7">
        <v>0</v>
      </c>
      <c r="AI309" s="7">
        <v>0</v>
      </c>
      <c r="AJ309" s="7">
        <v>798825752.25</v>
      </c>
      <c r="AK309" s="7">
        <v>411355337.21</v>
      </c>
      <c r="AL309" s="16">
        <f t="shared" si="19"/>
        <v>8696100825.47</v>
      </c>
      <c r="AM309" s="16">
        <f t="shared" si="20"/>
        <v>8355794115.68</v>
      </c>
      <c r="AN309" s="16">
        <f t="shared" si="21"/>
        <v>340306709.789999</v>
      </c>
      <c r="AO309" s="19">
        <f>C309/(1+0.13)/VLOOKUP(A309,[1]选股结果!$A$2:$AX$3002,3,FALSE)</f>
        <v>0.787110275687248</v>
      </c>
      <c r="AP309" s="19">
        <f>(V309/(1+0.1)+AJ309)/(VLOOKUP(A309,[1]选股结果!$A$2:$AY$3002,51,FALSE))</f>
        <v>0.814767014669616</v>
      </c>
      <c r="AQ309" s="20"/>
      <c r="AR309" s="19">
        <f>AN309/VLOOKUP(A309,[1]选股结果!$A$2:$AX$3002,35,FALSE)</f>
        <v>-3.18282940045802</v>
      </c>
      <c r="AS309" s="16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V309/(1+0.13)+AJ309)</f>
        <v>1709335113.79009</v>
      </c>
      <c r="AT309" s="16">
        <f t="shared" si="22"/>
        <v>-1369028404.00009</v>
      </c>
      <c r="AU309" s="24">
        <f>AN309-VLOOKUP(A309,[2]选股结果!$A$2:$G$4900,7,FALSE)</f>
        <v>340304344.669999</v>
      </c>
    </row>
    <row r="310" spans="1:47">
      <c r="A310" s="6" t="s">
        <v>663</v>
      </c>
      <c r="B310" s="6" t="s">
        <v>664</v>
      </c>
      <c r="C310" s="7">
        <v>5716931229.64</v>
      </c>
      <c r="D310" s="7">
        <v>0</v>
      </c>
      <c r="E310" s="7">
        <v>0</v>
      </c>
      <c r="F310" s="7"/>
      <c r="G310" s="7"/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/>
      <c r="N310" s="7">
        <v>0</v>
      </c>
      <c r="O310" s="7">
        <v>0</v>
      </c>
      <c r="P310" s="7"/>
      <c r="Q310" s="7"/>
      <c r="R310" s="7">
        <v>0</v>
      </c>
      <c r="S310" s="7">
        <v>274524812.59</v>
      </c>
      <c r="T310" s="7">
        <v>1158497513.95</v>
      </c>
      <c r="U310" s="7"/>
      <c r="V310" s="7">
        <v>14209174660</v>
      </c>
      <c r="W310" s="7">
        <v>0</v>
      </c>
      <c r="X310" s="7"/>
      <c r="Y310" s="7"/>
      <c r="Z310" s="7"/>
      <c r="AA310" s="7"/>
      <c r="AB310" s="7"/>
      <c r="AC310" s="7"/>
      <c r="AD310" s="7">
        <v>0</v>
      </c>
      <c r="AE310" s="7">
        <v>0</v>
      </c>
      <c r="AF310" s="7"/>
      <c r="AG310" s="7"/>
      <c r="AH310" s="7">
        <v>0</v>
      </c>
      <c r="AI310" s="7">
        <v>0</v>
      </c>
      <c r="AJ310" s="7">
        <v>3886161539.85</v>
      </c>
      <c r="AK310" s="7">
        <v>2592672018.43</v>
      </c>
      <c r="AL310" s="16">
        <f t="shared" si="19"/>
        <v>6875428743.59</v>
      </c>
      <c r="AM310" s="16">
        <f t="shared" si="20"/>
        <v>20962533030.87</v>
      </c>
      <c r="AN310" s="16">
        <f t="shared" si="21"/>
        <v>-14087104287.28</v>
      </c>
      <c r="AO310" s="19">
        <f>C310/(1+0.13)/VLOOKUP(A310,[1]选股结果!$A$2:$AX$3002,3,FALSE)</f>
        <v>0.218937868454436</v>
      </c>
      <c r="AP310" s="19">
        <f>(V310/(1+0.1)+AJ310)/(VLOOKUP(A310,[1]选股结果!$A$2:$AY$3002,51,FALSE))</f>
        <v>0.749079232137478</v>
      </c>
      <c r="AQ310" s="20"/>
      <c r="AR310" s="19">
        <f>AN310/VLOOKUP(A310,[1]选股结果!$A$2:$AX$3002,35,FALSE)</f>
        <v>-25.2440997627188</v>
      </c>
      <c r="AS310" s="16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V310/(1+0.13)+AJ310)</f>
        <v>5971678301.42247</v>
      </c>
      <c r="AT310" s="16">
        <f t="shared" si="22"/>
        <v>-20058782588.7025</v>
      </c>
      <c r="AU310" s="24">
        <f>AN310-VLOOKUP(A310,[2]选股结果!$A$2:$G$4900,7,FALSE)</f>
        <v>-14086950013.15</v>
      </c>
    </row>
    <row r="311" spans="1:47">
      <c r="A311" s="6" t="s">
        <v>665</v>
      </c>
      <c r="B311" s="6" t="s">
        <v>666</v>
      </c>
      <c r="C311" s="7">
        <v>782892938.56</v>
      </c>
      <c r="D311" s="7">
        <v>0</v>
      </c>
      <c r="E311" s="7">
        <v>0</v>
      </c>
      <c r="F311" s="7"/>
      <c r="G311" s="7"/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/>
      <c r="N311" s="7">
        <v>0</v>
      </c>
      <c r="O311" s="7">
        <v>0</v>
      </c>
      <c r="P311" s="7"/>
      <c r="Q311" s="7"/>
      <c r="R311" s="7">
        <v>0</v>
      </c>
      <c r="S311" s="7">
        <v>38233154.69</v>
      </c>
      <c r="T311" s="7">
        <v>34348829.92</v>
      </c>
      <c r="U311" s="7"/>
      <c r="V311" s="7">
        <v>706453252.56</v>
      </c>
      <c r="W311" s="7">
        <v>0</v>
      </c>
      <c r="X311" s="7"/>
      <c r="Y311" s="7"/>
      <c r="Z311" s="7"/>
      <c r="AA311" s="7"/>
      <c r="AB311" s="7"/>
      <c r="AC311" s="7"/>
      <c r="AD311" s="7">
        <v>0</v>
      </c>
      <c r="AE311" s="7">
        <v>0</v>
      </c>
      <c r="AF311" s="7"/>
      <c r="AG311" s="7"/>
      <c r="AH311" s="7">
        <v>0</v>
      </c>
      <c r="AI311" s="7">
        <v>0</v>
      </c>
      <c r="AJ311" s="7">
        <v>138391964.41</v>
      </c>
      <c r="AK311" s="7">
        <v>42904426.01</v>
      </c>
      <c r="AL311" s="16">
        <f t="shared" si="19"/>
        <v>817241768.48</v>
      </c>
      <c r="AM311" s="16">
        <f t="shared" si="20"/>
        <v>925982797.67</v>
      </c>
      <c r="AN311" s="16">
        <f t="shared" si="21"/>
        <v>-108741029.19</v>
      </c>
      <c r="AO311" s="19">
        <f>C311/(1+0.13)/VLOOKUP(A311,[1]选股结果!$A$2:$AX$3002,3,FALSE)</f>
        <v>0.641447054158054</v>
      </c>
      <c r="AP311" s="19">
        <f>(V311/(1+0.1)+AJ311)/(VLOOKUP(A311,[1]选股结果!$A$2:$AY$3002,51,FALSE))</f>
        <v>0.717797482975616</v>
      </c>
      <c r="AQ311" s="20"/>
      <c r="AR311" s="19">
        <f>AN311/VLOOKUP(A311,[1]选股结果!$A$2:$AX$3002,35,FALSE)</f>
        <v>-2.50386052402427</v>
      </c>
      <c r="AS311" s="16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V311/(1+0.13)+AJ311)</f>
        <v>323952450.457876</v>
      </c>
      <c r="AT311" s="16">
        <f t="shared" si="22"/>
        <v>-432693479.647876</v>
      </c>
      <c r="AU311" s="24">
        <f>AN311-VLOOKUP(A311,[2]选股结果!$A$2:$G$4900,7,FALSE)</f>
        <v>-108179361.24</v>
      </c>
    </row>
    <row r="312" spans="1:47">
      <c r="A312" s="6" t="s">
        <v>667</v>
      </c>
      <c r="B312" s="6" t="s">
        <v>668</v>
      </c>
      <c r="C312" s="7">
        <v>38379950891.47</v>
      </c>
      <c r="D312" s="7">
        <v>0</v>
      </c>
      <c r="E312" s="7">
        <v>0</v>
      </c>
      <c r="F312" s="7"/>
      <c r="G312" s="7"/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/>
      <c r="N312" s="7">
        <v>0</v>
      </c>
      <c r="O312" s="7">
        <v>0</v>
      </c>
      <c r="P312" s="7"/>
      <c r="Q312" s="7"/>
      <c r="R312" s="7">
        <v>0</v>
      </c>
      <c r="S312" s="7">
        <v>1955141772.3</v>
      </c>
      <c r="T312" s="7">
        <v>465569817.78</v>
      </c>
      <c r="U312" s="7"/>
      <c r="V312" s="7">
        <v>34145034713.51</v>
      </c>
      <c r="W312" s="7">
        <v>0</v>
      </c>
      <c r="X312" s="7"/>
      <c r="Y312" s="7"/>
      <c r="Z312" s="7"/>
      <c r="AA312" s="7"/>
      <c r="AB312" s="7"/>
      <c r="AC312" s="7"/>
      <c r="AD312" s="7">
        <v>0</v>
      </c>
      <c r="AE312" s="7">
        <v>0</v>
      </c>
      <c r="AF312" s="7"/>
      <c r="AG312" s="7"/>
      <c r="AH312" s="7">
        <v>0</v>
      </c>
      <c r="AI312" s="7">
        <v>0</v>
      </c>
      <c r="AJ312" s="7">
        <v>1626830075.61</v>
      </c>
      <c r="AK312" s="7">
        <v>357822809.04</v>
      </c>
      <c r="AL312" s="16">
        <f t="shared" si="19"/>
        <v>38845520709.25</v>
      </c>
      <c r="AM312" s="16">
        <f t="shared" si="20"/>
        <v>38084829370.46</v>
      </c>
      <c r="AN312" s="16">
        <f t="shared" si="21"/>
        <v>760691338.790001</v>
      </c>
      <c r="AO312" s="19">
        <f>C312/(1+0.13)/VLOOKUP(A312,[1]选股结果!$A$2:$AX$3002,3,FALSE)</f>
        <v>0.807779346871375</v>
      </c>
      <c r="AP312" s="19">
        <f>(V312/(1+0.1)+AJ312)/(VLOOKUP(A312,[1]选股结果!$A$2:$AY$3002,51,FALSE))</f>
        <v>0.835956177872797</v>
      </c>
      <c r="AQ312" s="20"/>
      <c r="AR312" s="19">
        <f>AN312/VLOOKUP(A312,[1]选股结果!$A$2:$AX$3002,35,FALSE)</f>
        <v>0.378750856041164</v>
      </c>
      <c r="AS312" s="16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V312/(1+0.13)+AJ312)</f>
        <v>7234654255.42761</v>
      </c>
      <c r="AT312" s="16">
        <f t="shared" si="22"/>
        <v>-6473962916.63761</v>
      </c>
      <c r="AU312" s="24">
        <f>AN312-VLOOKUP(A312,[2]选股结果!$A$2:$G$4900,7,FALSE)</f>
        <v>760945805.040001</v>
      </c>
    </row>
    <row r="313" spans="1:47">
      <c r="A313" s="6" t="s">
        <v>669</v>
      </c>
      <c r="B313" s="6" t="s">
        <v>670</v>
      </c>
      <c r="C313" s="7">
        <v>1420737091.69</v>
      </c>
      <c r="D313" s="7">
        <v>0</v>
      </c>
      <c r="E313" s="7">
        <v>0</v>
      </c>
      <c r="F313" s="7"/>
      <c r="G313" s="7"/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/>
      <c r="N313" s="7">
        <v>0</v>
      </c>
      <c r="O313" s="7">
        <v>0</v>
      </c>
      <c r="P313" s="7"/>
      <c r="Q313" s="7"/>
      <c r="R313" s="7">
        <v>0</v>
      </c>
      <c r="S313" s="7">
        <v>134961531.85</v>
      </c>
      <c r="T313" s="7">
        <v>365387841.65</v>
      </c>
      <c r="U313" s="7"/>
      <c r="V313" s="7">
        <v>643777009.82</v>
      </c>
      <c r="W313" s="7">
        <v>0</v>
      </c>
      <c r="X313" s="7"/>
      <c r="Y313" s="7"/>
      <c r="Z313" s="7"/>
      <c r="AA313" s="7"/>
      <c r="AB313" s="7"/>
      <c r="AC313" s="7"/>
      <c r="AD313" s="7">
        <v>0</v>
      </c>
      <c r="AE313" s="7">
        <v>0</v>
      </c>
      <c r="AF313" s="7"/>
      <c r="AG313" s="7"/>
      <c r="AH313" s="7">
        <v>0</v>
      </c>
      <c r="AI313" s="7">
        <v>0</v>
      </c>
      <c r="AJ313" s="7">
        <v>937989620.97</v>
      </c>
      <c r="AK313" s="7">
        <v>422734602.65</v>
      </c>
      <c r="AL313" s="16">
        <f t="shared" si="19"/>
        <v>1786124933.34</v>
      </c>
      <c r="AM313" s="16">
        <f t="shared" si="20"/>
        <v>2139462765.29</v>
      </c>
      <c r="AN313" s="16">
        <f t="shared" si="21"/>
        <v>-353337831.95</v>
      </c>
      <c r="AO313" s="19">
        <f>C313/(1+0.13)/VLOOKUP(A313,[1]选股结果!$A$2:$AX$3002,3,FALSE)</f>
        <v>0.754759023778856</v>
      </c>
      <c r="AP313" s="19">
        <f>(V313/(1+0.1)+AJ313)/(VLOOKUP(A313,[1]选股结果!$A$2:$AY$3002,51,FALSE))</f>
        <v>1.09449002830259</v>
      </c>
      <c r="AQ313" s="20"/>
      <c r="AR313" s="19">
        <f>AN313/VLOOKUP(A313,[1]选股结果!$A$2:$AX$3002,35,FALSE)</f>
        <v>-1.75188901269233</v>
      </c>
      <c r="AS313" s="16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V313/(1+0.13)+AJ313)</f>
        <v>-115967538.562301</v>
      </c>
      <c r="AT313" s="16">
        <f t="shared" si="22"/>
        <v>-237370293.387699</v>
      </c>
      <c r="AU313" s="24">
        <f>AN313-VLOOKUP(A313,[2]选股结果!$A$2:$G$4900,7,FALSE)</f>
        <v>-353319936.41</v>
      </c>
    </row>
    <row r="314" spans="1:47">
      <c r="A314" s="6" t="s">
        <v>671</v>
      </c>
      <c r="B314" s="6" t="s">
        <v>672</v>
      </c>
      <c r="C314" s="7">
        <v>2358943612.68</v>
      </c>
      <c r="D314" s="7">
        <v>0</v>
      </c>
      <c r="E314" s="7">
        <v>0</v>
      </c>
      <c r="F314" s="7"/>
      <c r="G314" s="7"/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/>
      <c r="N314" s="7">
        <v>0</v>
      </c>
      <c r="O314" s="7">
        <v>0</v>
      </c>
      <c r="P314" s="7"/>
      <c r="Q314" s="7"/>
      <c r="R314" s="7">
        <v>0</v>
      </c>
      <c r="S314" s="7">
        <v>26441841.82</v>
      </c>
      <c r="T314" s="7">
        <v>12730375.05</v>
      </c>
      <c r="U314" s="7"/>
      <c r="V314" s="7">
        <v>2068440022.38</v>
      </c>
      <c r="W314" s="7">
        <v>0</v>
      </c>
      <c r="X314" s="7"/>
      <c r="Y314" s="7"/>
      <c r="Z314" s="7"/>
      <c r="AA314" s="7"/>
      <c r="AB314" s="7"/>
      <c r="AC314" s="7"/>
      <c r="AD314" s="7">
        <v>0</v>
      </c>
      <c r="AE314" s="7">
        <v>0</v>
      </c>
      <c r="AF314" s="7"/>
      <c r="AG314" s="7"/>
      <c r="AH314" s="7">
        <v>0</v>
      </c>
      <c r="AI314" s="7">
        <v>0</v>
      </c>
      <c r="AJ314" s="7">
        <v>180484978.94</v>
      </c>
      <c r="AK314" s="7">
        <v>39606264.59</v>
      </c>
      <c r="AL314" s="16">
        <f t="shared" si="19"/>
        <v>2371673987.73</v>
      </c>
      <c r="AM314" s="16">
        <f t="shared" si="20"/>
        <v>2314973107.73</v>
      </c>
      <c r="AN314" s="16">
        <f t="shared" si="21"/>
        <v>56700879.9999995</v>
      </c>
      <c r="AO314" s="19">
        <f>C314/(1+0.13)/VLOOKUP(A314,[1]选股结果!$A$2:$AX$3002,3,FALSE)</f>
        <v>0.881473896049724</v>
      </c>
      <c r="AP314" s="19">
        <f>(V314/(1+0.1)+AJ314)/(VLOOKUP(A314,[1]选股结果!$A$2:$AY$3002,51,FALSE))</f>
        <v>0.907983249552893</v>
      </c>
      <c r="AQ314" s="20"/>
      <c r="AR314" s="19">
        <f>AN314/VLOOKUP(A314,[1]选股结果!$A$2:$AX$3002,35,FALSE)</f>
        <v>1.19825569198317</v>
      </c>
      <c r="AS314" s="16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V314/(1+0.13)+AJ314)</f>
        <v>258776132.228495</v>
      </c>
      <c r="AT314" s="16">
        <f t="shared" si="22"/>
        <v>-202075252.228496</v>
      </c>
      <c r="AU314" s="24">
        <f>AN314-VLOOKUP(A314,[2]选股结果!$A$2:$G$4900,7,FALSE)</f>
        <v>56849149.0299995</v>
      </c>
    </row>
    <row r="315" spans="1:47">
      <c r="A315" s="6" t="s">
        <v>673</v>
      </c>
      <c r="B315" s="6" t="s">
        <v>674</v>
      </c>
      <c r="C315" s="7">
        <v>10636320510.38</v>
      </c>
      <c r="D315" s="7">
        <v>0</v>
      </c>
      <c r="E315" s="7">
        <v>0</v>
      </c>
      <c r="F315" s="7"/>
      <c r="G315" s="7"/>
      <c r="H315" s="7">
        <v>0</v>
      </c>
      <c r="I315" s="7">
        <v>0</v>
      </c>
      <c r="J315" s="7">
        <v>0</v>
      </c>
      <c r="K315" s="7">
        <v>0</v>
      </c>
      <c r="L315" s="7">
        <v>96318048.83</v>
      </c>
      <c r="M315" s="7"/>
      <c r="N315" s="7">
        <v>0</v>
      </c>
      <c r="O315" s="7">
        <v>0</v>
      </c>
      <c r="P315" s="7"/>
      <c r="Q315" s="7"/>
      <c r="R315" s="7">
        <v>0</v>
      </c>
      <c r="S315" s="7">
        <v>839462466.29</v>
      </c>
      <c r="T315" s="7">
        <v>172156917.23</v>
      </c>
      <c r="U315" s="7"/>
      <c r="V315" s="7">
        <v>3785997408.28</v>
      </c>
      <c r="W315" s="7">
        <v>0</v>
      </c>
      <c r="X315" s="7"/>
      <c r="Y315" s="7"/>
      <c r="Z315" s="7"/>
      <c r="AA315" s="7"/>
      <c r="AB315" s="7"/>
      <c r="AC315" s="7"/>
      <c r="AD315" s="7">
        <v>0</v>
      </c>
      <c r="AE315" s="7">
        <v>0</v>
      </c>
      <c r="AF315" s="7"/>
      <c r="AG315" s="7"/>
      <c r="AH315" s="7">
        <v>0</v>
      </c>
      <c r="AI315" s="7">
        <v>0</v>
      </c>
      <c r="AJ315" s="7">
        <v>1137421185.32</v>
      </c>
      <c r="AK315" s="7">
        <v>738725975.14</v>
      </c>
      <c r="AL315" s="16">
        <f t="shared" si="19"/>
        <v>10904795476.44</v>
      </c>
      <c r="AM315" s="16">
        <f t="shared" si="20"/>
        <v>6501607035.03</v>
      </c>
      <c r="AN315" s="16">
        <f t="shared" si="21"/>
        <v>4403188441.41</v>
      </c>
      <c r="AO315" s="19">
        <f>C315/(1+0.13)/VLOOKUP(A315,[1]选股结果!$A$2:$AX$3002,3,FALSE)</f>
        <v>0.96317333447011</v>
      </c>
      <c r="AP315" s="19">
        <f>(V315/(1+0.1)+AJ315)/(VLOOKUP(A315,[1]选股结果!$A$2:$AY$3002,51,FALSE))</f>
        <v>0.702830538235452</v>
      </c>
      <c r="AQ315" s="20"/>
      <c r="AR315" s="19">
        <f>AN315/VLOOKUP(A315,[1]选股结果!$A$2:$AX$3002,35,FALSE)</f>
        <v>2.53438455702206</v>
      </c>
      <c r="AS315" s="16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V315/(1+0.13)+AJ315)</f>
        <v>2027559861.95142</v>
      </c>
      <c r="AT315" s="16">
        <f t="shared" si="22"/>
        <v>2375628579.45858</v>
      </c>
      <c r="AU315" s="24">
        <f>AN315-VLOOKUP(A315,[2]选股结果!$A$2:$G$4900,7,FALSE)</f>
        <v>4403189448.67</v>
      </c>
    </row>
    <row r="316" spans="1:47">
      <c r="A316" s="6" t="s">
        <v>675</v>
      </c>
      <c r="B316" s="6" t="s">
        <v>676</v>
      </c>
      <c r="C316" s="7">
        <v>15677697296.46</v>
      </c>
      <c r="D316" s="7">
        <v>0</v>
      </c>
      <c r="E316" s="7">
        <v>0</v>
      </c>
      <c r="F316" s="7"/>
      <c r="G316" s="7"/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/>
      <c r="N316" s="7">
        <v>0</v>
      </c>
      <c r="O316" s="7">
        <v>0</v>
      </c>
      <c r="P316" s="7"/>
      <c r="Q316" s="7"/>
      <c r="R316" s="7">
        <v>0</v>
      </c>
      <c r="S316" s="7">
        <v>891898894.94</v>
      </c>
      <c r="T316" s="7">
        <v>478696195.1</v>
      </c>
      <c r="U316" s="7"/>
      <c r="V316" s="7">
        <v>11728180276.57</v>
      </c>
      <c r="W316" s="7">
        <v>0</v>
      </c>
      <c r="X316" s="7"/>
      <c r="Y316" s="7"/>
      <c r="Z316" s="7"/>
      <c r="AA316" s="7"/>
      <c r="AB316" s="7"/>
      <c r="AC316" s="7"/>
      <c r="AD316" s="7">
        <v>0</v>
      </c>
      <c r="AE316" s="7">
        <v>0</v>
      </c>
      <c r="AF316" s="7"/>
      <c r="AG316" s="7"/>
      <c r="AH316" s="7">
        <v>0</v>
      </c>
      <c r="AI316" s="7">
        <v>0</v>
      </c>
      <c r="AJ316" s="7">
        <v>1294055692.39</v>
      </c>
      <c r="AK316" s="7">
        <v>553327302.04</v>
      </c>
      <c r="AL316" s="16">
        <f t="shared" ref="AL316:AL379" si="23">C316+D316+E316+F316+G316+H316+I316+J316+K316+L316+M316+N316+O316+P316+Q316+R316+T316+U316</f>
        <v>16156393491.56</v>
      </c>
      <c r="AM316" s="16">
        <f t="shared" ref="AM316:AM379" si="24">V316+W316+X316+Y316+Z316+AA316+AB316+AC316+AD316+AE316+AF316+AG316+AH316+AI316+AJ316+AK316+S316</f>
        <v>14467462165.94</v>
      </c>
      <c r="AN316" s="16">
        <f t="shared" ref="AN316:AN379" si="25">AL316-AM316</f>
        <v>1688931325.62</v>
      </c>
      <c r="AO316" s="19">
        <f>C316/(1+0.13)/VLOOKUP(A316,[1]选股结果!$A$2:$AX$3002,3,FALSE)</f>
        <v>0.871339256467901</v>
      </c>
      <c r="AP316" s="19">
        <f>(V316/(1+0.1)+AJ316)/(VLOOKUP(A316,[1]选股结果!$A$2:$AY$3002,51,FALSE))</f>
        <v>0.924145141626263</v>
      </c>
      <c r="AQ316" s="20"/>
      <c r="AR316" s="19">
        <f>AN316/VLOOKUP(A316,[1]选股结果!$A$2:$AX$3002,35,FALSE)</f>
        <v>0.61820781774376</v>
      </c>
      <c r="AS316" s="16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V316/(1+0.13)+AJ316)</f>
        <v>1264426313.14548</v>
      </c>
      <c r="AT316" s="16">
        <f t="shared" si="22"/>
        <v>424505012.474514</v>
      </c>
      <c r="AU316" s="24">
        <f>AN316-VLOOKUP(A316,[2]选股结果!$A$2:$G$4900,7,FALSE)</f>
        <v>1691764454.44</v>
      </c>
    </row>
    <row r="317" spans="1:47">
      <c r="A317" s="6" t="s">
        <v>677</v>
      </c>
      <c r="B317" s="6" t="s">
        <v>678</v>
      </c>
      <c r="C317" s="7">
        <v>1758833081.14</v>
      </c>
      <c r="D317" s="7">
        <v>0</v>
      </c>
      <c r="E317" s="7">
        <v>0</v>
      </c>
      <c r="F317" s="7"/>
      <c r="G317" s="7"/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/>
      <c r="N317" s="7">
        <v>0</v>
      </c>
      <c r="O317" s="7">
        <v>0</v>
      </c>
      <c r="P317" s="7"/>
      <c r="Q317" s="7"/>
      <c r="R317" s="7">
        <v>0</v>
      </c>
      <c r="S317" s="7">
        <v>111501719.36</v>
      </c>
      <c r="T317" s="7">
        <v>46682576.63</v>
      </c>
      <c r="U317" s="7"/>
      <c r="V317" s="7">
        <v>987935813.72</v>
      </c>
      <c r="W317" s="7">
        <v>0</v>
      </c>
      <c r="X317" s="7"/>
      <c r="Y317" s="7"/>
      <c r="Z317" s="7"/>
      <c r="AA317" s="7"/>
      <c r="AB317" s="7"/>
      <c r="AC317" s="7"/>
      <c r="AD317" s="7">
        <v>0</v>
      </c>
      <c r="AE317" s="7">
        <v>0</v>
      </c>
      <c r="AF317" s="7"/>
      <c r="AG317" s="7"/>
      <c r="AH317" s="7">
        <v>0</v>
      </c>
      <c r="AI317" s="7">
        <v>0</v>
      </c>
      <c r="AJ317" s="7">
        <v>92753549.75</v>
      </c>
      <c r="AK317" s="7">
        <v>588724292.85</v>
      </c>
      <c r="AL317" s="16">
        <f t="shared" si="23"/>
        <v>1805515657.77</v>
      </c>
      <c r="AM317" s="16">
        <f t="shared" si="24"/>
        <v>1780915375.68</v>
      </c>
      <c r="AN317" s="16">
        <f t="shared" si="25"/>
        <v>24600282.0900002</v>
      </c>
      <c r="AO317" s="19">
        <f>C317/(1+0.13)/VLOOKUP(A317,[1]选股结果!$A$2:$AX$3002,3,FALSE)</f>
        <v>0.918872443968148</v>
      </c>
      <c r="AP317" s="19">
        <f>(V317/(1+0.1)+AJ317)/(VLOOKUP(A317,[1]选股结果!$A$2:$AY$3002,51,FALSE))</f>
        <v>0.615814566711252</v>
      </c>
      <c r="AQ317" s="20"/>
      <c r="AR317" s="19">
        <f>AN317/VLOOKUP(A317,[1]选股结果!$A$2:$AX$3002,35,FALSE)</f>
        <v>0.449027298704255</v>
      </c>
      <c r="AS317" s="16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V317/(1+0.13)+AJ317)</f>
        <v>642017924.241858</v>
      </c>
      <c r="AT317" s="16">
        <f t="shared" si="22"/>
        <v>-617417642.151858</v>
      </c>
      <c r="AU317" s="24">
        <f>AN317-VLOOKUP(A317,[2]选股结果!$A$2:$G$4900,7,FALSE)</f>
        <v>24600282.0900002</v>
      </c>
    </row>
    <row r="318" spans="1:47">
      <c r="A318" s="6" t="s">
        <v>679</v>
      </c>
      <c r="B318" s="6" t="s">
        <v>680</v>
      </c>
      <c r="C318" s="7">
        <v>10059471199.54</v>
      </c>
      <c r="D318" s="7">
        <v>0</v>
      </c>
      <c r="E318" s="7">
        <v>0</v>
      </c>
      <c r="F318" s="7"/>
      <c r="G318" s="7"/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/>
      <c r="N318" s="7">
        <v>0</v>
      </c>
      <c r="O318" s="7">
        <v>0</v>
      </c>
      <c r="P318" s="7"/>
      <c r="Q318" s="7"/>
      <c r="R318" s="7">
        <v>0</v>
      </c>
      <c r="S318" s="7">
        <v>1043711517.39</v>
      </c>
      <c r="T318" s="7">
        <v>483612315.42</v>
      </c>
      <c r="U318" s="7"/>
      <c r="V318" s="7">
        <v>7803670989.55</v>
      </c>
      <c r="W318" s="7">
        <v>0</v>
      </c>
      <c r="X318" s="7"/>
      <c r="Y318" s="7"/>
      <c r="Z318" s="7"/>
      <c r="AA318" s="7"/>
      <c r="AB318" s="7"/>
      <c r="AC318" s="7"/>
      <c r="AD318" s="7">
        <v>0</v>
      </c>
      <c r="AE318" s="7">
        <v>0</v>
      </c>
      <c r="AF318" s="7"/>
      <c r="AG318" s="7"/>
      <c r="AH318" s="7">
        <v>0</v>
      </c>
      <c r="AI318" s="7">
        <v>0</v>
      </c>
      <c r="AJ318" s="7">
        <v>614002069.75</v>
      </c>
      <c r="AK318" s="7">
        <v>562704092.03</v>
      </c>
      <c r="AL318" s="16">
        <f t="shared" si="23"/>
        <v>10543083514.96</v>
      </c>
      <c r="AM318" s="16">
        <f t="shared" si="24"/>
        <v>10024088668.72</v>
      </c>
      <c r="AN318" s="16">
        <f t="shared" si="25"/>
        <v>518994846.240002</v>
      </c>
      <c r="AO318" s="19">
        <f>C318/(1+0.13)/VLOOKUP(A318,[1]选股结果!$A$2:$AX$3002,3,FALSE)</f>
        <v>0.924001520916512</v>
      </c>
      <c r="AP318" s="19">
        <f>(V318/(1+0.1)+AJ318)/(VLOOKUP(A318,[1]选股结果!$A$2:$AY$3002,51,FALSE))</f>
        <v>0.990621372954951</v>
      </c>
      <c r="AQ318" s="20"/>
      <c r="AR318" s="19">
        <f>AN318/VLOOKUP(A318,[1]选股结果!$A$2:$AX$3002,35,FALSE)</f>
        <v>0.3439724794516</v>
      </c>
      <c r="AS318" s="16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V318/(1+0.13)+AJ318)</f>
        <v>261320036.764777</v>
      </c>
      <c r="AT318" s="16">
        <f t="shared" si="22"/>
        <v>257674809.475224</v>
      </c>
      <c r="AU318" s="24">
        <f>AN318-VLOOKUP(A318,[2]选股结果!$A$2:$G$4900,7,FALSE)</f>
        <v>572955208.730002</v>
      </c>
    </row>
    <row r="319" spans="1:47">
      <c r="A319" s="6" t="s">
        <v>681</v>
      </c>
      <c r="B319" s="6" t="s">
        <v>682</v>
      </c>
      <c r="C319" s="7">
        <v>499877777.94</v>
      </c>
      <c r="D319" s="7">
        <v>0</v>
      </c>
      <c r="E319" s="7">
        <v>0</v>
      </c>
      <c r="F319" s="7"/>
      <c r="G319" s="7"/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/>
      <c r="N319" s="7">
        <v>0</v>
      </c>
      <c r="O319" s="7">
        <v>0</v>
      </c>
      <c r="P319" s="7"/>
      <c r="Q319" s="7"/>
      <c r="R319" s="7">
        <v>0</v>
      </c>
      <c r="S319" s="7">
        <v>53894915.46</v>
      </c>
      <c r="T319" s="7">
        <v>35534557.16</v>
      </c>
      <c r="U319" s="7"/>
      <c r="V319" s="7">
        <v>280983278.43</v>
      </c>
      <c r="W319" s="7">
        <v>0</v>
      </c>
      <c r="X319" s="7"/>
      <c r="Y319" s="7"/>
      <c r="Z319" s="7"/>
      <c r="AA319" s="7"/>
      <c r="AB319" s="7"/>
      <c r="AC319" s="7"/>
      <c r="AD319" s="7">
        <v>0</v>
      </c>
      <c r="AE319" s="7">
        <v>0</v>
      </c>
      <c r="AF319" s="7"/>
      <c r="AG319" s="7"/>
      <c r="AH319" s="7">
        <v>0</v>
      </c>
      <c r="AI319" s="7">
        <v>0</v>
      </c>
      <c r="AJ319" s="7">
        <v>65620900.58</v>
      </c>
      <c r="AK319" s="7">
        <v>200482855.89</v>
      </c>
      <c r="AL319" s="16">
        <f t="shared" si="23"/>
        <v>535412335.1</v>
      </c>
      <c r="AM319" s="16">
        <f t="shared" si="24"/>
        <v>600981950.36</v>
      </c>
      <c r="AN319" s="16">
        <f t="shared" si="25"/>
        <v>-65569615.26</v>
      </c>
      <c r="AO319" s="19">
        <f>C319/(1+0.13)/VLOOKUP(A319,[1]选股结果!$A$2:$AX$3002,3,FALSE)</f>
        <v>0.809576794935859</v>
      </c>
      <c r="AP319" s="19">
        <f>(V319/(1+0.1)+AJ319)/(VLOOKUP(A319,[1]选股结果!$A$2:$AY$3002,51,FALSE))</f>
        <v>0.640548816270978</v>
      </c>
      <c r="AQ319" s="20"/>
      <c r="AR319" s="19">
        <f>AN319/VLOOKUP(A319,[1]选股结果!$A$2:$AX$3002,35,FALSE)</f>
        <v>-1.7406892358432</v>
      </c>
      <c r="AS319" s="16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V319/(1+0.13)+AJ319)</f>
        <v>186948148.357876</v>
      </c>
      <c r="AT319" s="16">
        <f t="shared" si="22"/>
        <v>-252517763.617876</v>
      </c>
      <c r="AU319" s="24">
        <f>AN319-VLOOKUP(A319,[2]选股结果!$A$2:$G$4900,7,FALSE)</f>
        <v>-65592451.13</v>
      </c>
    </row>
    <row r="320" spans="1:47">
      <c r="A320" s="6" t="s">
        <v>683</v>
      </c>
      <c r="B320" s="6" t="s">
        <v>684</v>
      </c>
      <c r="C320" s="7">
        <v>1418998694.63</v>
      </c>
      <c r="D320" s="7">
        <v>0</v>
      </c>
      <c r="E320" s="7">
        <v>0</v>
      </c>
      <c r="F320" s="7"/>
      <c r="G320" s="7"/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/>
      <c r="N320" s="7">
        <v>0</v>
      </c>
      <c r="O320" s="7">
        <v>0</v>
      </c>
      <c r="P320" s="7"/>
      <c r="Q320" s="7"/>
      <c r="R320" s="7">
        <v>0</v>
      </c>
      <c r="S320" s="7">
        <v>226279702.99</v>
      </c>
      <c r="T320" s="7">
        <v>23996919.61</v>
      </c>
      <c r="U320" s="7"/>
      <c r="V320" s="7">
        <v>85064522.04</v>
      </c>
      <c r="W320" s="7">
        <v>0</v>
      </c>
      <c r="X320" s="7"/>
      <c r="Y320" s="7"/>
      <c r="Z320" s="7"/>
      <c r="AA320" s="7"/>
      <c r="AB320" s="7"/>
      <c r="AC320" s="7"/>
      <c r="AD320" s="7">
        <v>0</v>
      </c>
      <c r="AE320" s="7">
        <v>0</v>
      </c>
      <c r="AF320" s="7"/>
      <c r="AG320" s="7"/>
      <c r="AH320" s="7">
        <v>0</v>
      </c>
      <c r="AI320" s="7">
        <v>0</v>
      </c>
      <c r="AJ320" s="7">
        <v>184520472.82</v>
      </c>
      <c r="AK320" s="7">
        <v>40232569.05</v>
      </c>
      <c r="AL320" s="16">
        <f t="shared" si="23"/>
        <v>1442995614.24</v>
      </c>
      <c r="AM320" s="16">
        <f t="shared" si="24"/>
        <v>536097266.9</v>
      </c>
      <c r="AN320" s="16">
        <f t="shared" si="25"/>
        <v>906898347.34</v>
      </c>
      <c r="AO320" s="19">
        <f>C320/(1+0.13)/VLOOKUP(A320,[1]选股结果!$A$2:$AX$3002,3,FALSE)</f>
        <v>0.829412487431048</v>
      </c>
      <c r="AP320" s="19">
        <f>(V320/(1+0.1)+AJ320)/(VLOOKUP(A320,[1]选股结果!$A$2:$AY$3002,51,FALSE))</f>
        <v>0.292297612862089</v>
      </c>
      <c r="AQ320" s="20"/>
      <c r="AR320" s="19">
        <f>AN320/VLOOKUP(A320,[1]选股结果!$A$2:$AX$3002,35,FALSE)</f>
        <v>2.59570337967442</v>
      </c>
      <c r="AS320" s="16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V320/(1+0.13)+AJ320)</f>
        <v>636041062.461504</v>
      </c>
      <c r="AT320" s="16">
        <f t="shared" si="22"/>
        <v>270857284.878495</v>
      </c>
      <c r="AU320" s="24">
        <f>AN320-VLOOKUP(A320,[2]选股结果!$A$2:$G$4900,7,FALSE)</f>
        <v>906915628.83</v>
      </c>
    </row>
    <row r="321" spans="1:47">
      <c r="A321" s="6" t="s">
        <v>685</v>
      </c>
      <c r="B321" s="6" t="s">
        <v>686</v>
      </c>
      <c r="C321" s="7">
        <v>11157944922.46</v>
      </c>
      <c r="D321" s="7">
        <v>0</v>
      </c>
      <c r="E321" s="7">
        <v>0</v>
      </c>
      <c r="F321" s="7"/>
      <c r="G321" s="7"/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/>
      <c r="N321" s="7">
        <v>0</v>
      </c>
      <c r="O321" s="7">
        <v>0</v>
      </c>
      <c r="P321" s="7"/>
      <c r="Q321" s="7"/>
      <c r="R321" s="7">
        <v>0</v>
      </c>
      <c r="S321" s="7">
        <v>1319118050.51</v>
      </c>
      <c r="T321" s="7">
        <v>587364007.96</v>
      </c>
      <c r="U321" s="7"/>
      <c r="V321" s="7">
        <v>4297905003.9</v>
      </c>
      <c r="W321" s="7">
        <v>0</v>
      </c>
      <c r="X321" s="7"/>
      <c r="Y321" s="7"/>
      <c r="Z321" s="7"/>
      <c r="AA321" s="7"/>
      <c r="AB321" s="7"/>
      <c r="AC321" s="7"/>
      <c r="AD321" s="7">
        <v>0</v>
      </c>
      <c r="AE321" s="7">
        <v>0</v>
      </c>
      <c r="AF321" s="7"/>
      <c r="AG321" s="7"/>
      <c r="AH321" s="7">
        <v>0</v>
      </c>
      <c r="AI321" s="7">
        <v>0</v>
      </c>
      <c r="AJ321" s="7">
        <v>1068855922.83</v>
      </c>
      <c r="AK321" s="7">
        <v>594973683.88</v>
      </c>
      <c r="AL321" s="16">
        <f t="shared" si="23"/>
        <v>11745308930.42</v>
      </c>
      <c r="AM321" s="16">
        <f t="shared" si="24"/>
        <v>7280852661.12</v>
      </c>
      <c r="AN321" s="16">
        <f t="shared" si="25"/>
        <v>4464456269.3</v>
      </c>
      <c r="AO321" s="19">
        <f>C321/(1+0.13)/VLOOKUP(A321,[1]选股结果!$A$2:$AX$3002,3,FALSE)</f>
        <v>0.914404651718551</v>
      </c>
      <c r="AP321" s="19">
        <f>(V321/(1+0.1)+AJ321)/(VLOOKUP(A321,[1]选股结果!$A$2:$AY$3002,51,FALSE))</f>
        <v>0.924378468617282</v>
      </c>
      <c r="AQ321" s="20"/>
      <c r="AR321" s="19">
        <f>AN321/VLOOKUP(A321,[1]选股结果!$A$2:$AX$3002,35,FALSE)</f>
        <v>1.08645744382197</v>
      </c>
      <c r="AS321" s="16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V321/(1+0.13)+AJ321)</f>
        <v>510810558.716283</v>
      </c>
      <c r="AT321" s="16">
        <f t="shared" si="22"/>
        <v>3953645710.58372</v>
      </c>
      <c r="AU321" s="24">
        <f>AN321-VLOOKUP(A321,[2]选股结果!$A$2:$G$4900,7,FALSE)</f>
        <v>4464386376.2</v>
      </c>
    </row>
    <row r="322" spans="1:47">
      <c r="A322" s="6" t="s">
        <v>687</v>
      </c>
      <c r="B322" s="6" t="s">
        <v>688</v>
      </c>
      <c r="C322" s="7">
        <v>853415147.55</v>
      </c>
      <c r="D322" s="7">
        <v>0</v>
      </c>
      <c r="E322" s="7">
        <v>0</v>
      </c>
      <c r="F322" s="7"/>
      <c r="G322" s="7"/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/>
      <c r="N322" s="7">
        <v>0</v>
      </c>
      <c r="O322" s="7">
        <v>0</v>
      </c>
      <c r="P322" s="7"/>
      <c r="Q322" s="7"/>
      <c r="R322" s="7">
        <v>0</v>
      </c>
      <c r="S322" s="7">
        <v>47007511.93</v>
      </c>
      <c r="T322" s="7">
        <v>131574362.99</v>
      </c>
      <c r="U322" s="7"/>
      <c r="V322" s="7">
        <v>544741987.98</v>
      </c>
      <c r="W322" s="7">
        <v>0</v>
      </c>
      <c r="X322" s="7"/>
      <c r="Y322" s="7"/>
      <c r="Z322" s="7"/>
      <c r="AA322" s="7"/>
      <c r="AB322" s="7"/>
      <c r="AC322" s="7"/>
      <c r="AD322" s="7">
        <v>0</v>
      </c>
      <c r="AE322" s="7">
        <v>0</v>
      </c>
      <c r="AF322" s="7"/>
      <c r="AG322" s="7"/>
      <c r="AH322" s="7">
        <v>0</v>
      </c>
      <c r="AI322" s="7">
        <v>0</v>
      </c>
      <c r="AJ322" s="7">
        <v>112363567.28</v>
      </c>
      <c r="AK322" s="7">
        <v>740859295.01</v>
      </c>
      <c r="AL322" s="16">
        <f t="shared" si="23"/>
        <v>984989510.54</v>
      </c>
      <c r="AM322" s="16">
        <f t="shared" si="24"/>
        <v>1444972362.2</v>
      </c>
      <c r="AN322" s="16">
        <f t="shared" si="25"/>
        <v>-459982851.66</v>
      </c>
      <c r="AO322" s="19">
        <f>C322/(1+0.13)/VLOOKUP(A322,[1]选股结果!$A$2:$AX$3002,3,FALSE)</f>
        <v>0.960521935817555</v>
      </c>
      <c r="AP322" s="19">
        <f>(V322/(1+0.1)+AJ322)/(VLOOKUP(A322,[1]选股结果!$A$2:$AY$3002,51,FALSE))</f>
        <v>0.797673131278505</v>
      </c>
      <c r="AQ322" s="20"/>
      <c r="AR322" s="19">
        <f>AN322/VLOOKUP(A322,[1]选股结果!$A$2:$AX$3002,35,FALSE)</f>
        <v>-10.0424946638504</v>
      </c>
      <c r="AS322" s="16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V322/(1+0.13)+AJ322)</f>
        <v>167258777.475487</v>
      </c>
      <c r="AT322" s="16">
        <f t="shared" si="22"/>
        <v>-627241629.135487</v>
      </c>
      <c r="AU322" s="24">
        <f>AN322-VLOOKUP(A322,[2]选股结果!$A$2:$G$4900,7,FALSE)</f>
        <v>-459795402.08</v>
      </c>
    </row>
    <row r="323" spans="1:47">
      <c r="A323" s="6" t="s">
        <v>689</v>
      </c>
      <c r="B323" s="6" t="s">
        <v>690</v>
      </c>
      <c r="C323" s="7">
        <v>2808878097.04</v>
      </c>
      <c r="D323" s="7">
        <v>0</v>
      </c>
      <c r="E323" s="7">
        <v>0</v>
      </c>
      <c r="F323" s="7"/>
      <c r="G323" s="7"/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/>
      <c r="N323" s="7">
        <v>0</v>
      </c>
      <c r="O323" s="7">
        <v>0</v>
      </c>
      <c r="P323" s="7"/>
      <c r="Q323" s="7"/>
      <c r="R323" s="7">
        <v>0</v>
      </c>
      <c r="S323" s="7">
        <v>91284549.01</v>
      </c>
      <c r="T323" s="7">
        <v>70741118.17</v>
      </c>
      <c r="U323" s="7"/>
      <c r="V323" s="7">
        <v>2460886070.36</v>
      </c>
      <c r="W323" s="7">
        <v>0</v>
      </c>
      <c r="X323" s="7"/>
      <c r="Y323" s="7"/>
      <c r="Z323" s="7"/>
      <c r="AA323" s="7"/>
      <c r="AB323" s="7"/>
      <c r="AC323" s="7"/>
      <c r="AD323" s="7">
        <v>0</v>
      </c>
      <c r="AE323" s="7">
        <v>0</v>
      </c>
      <c r="AF323" s="7"/>
      <c r="AG323" s="7"/>
      <c r="AH323" s="7">
        <v>0</v>
      </c>
      <c r="AI323" s="7">
        <v>0</v>
      </c>
      <c r="AJ323" s="7">
        <v>315198212.6</v>
      </c>
      <c r="AK323" s="7">
        <v>91302684.93</v>
      </c>
      <c r="AL323" s="16">
        <f t="shared" si="23"/>
        <v>2879619215.21</v>
      </c>
      <c r="AM323" s="16">
        <f t="shared" si="24"/>
        <v>2958671516.9</v>
      </c>
      <c r="AN323" s="16">
        <f t="shared" si="25"/>
        <v>-79052301.6900001</v>
      </c>
      <c r="AO323" s="19">
        <f>C323/(1+0.13)/VLOOKUP(A323,[1]选股结果!$A$2:$AX$3002,3,FALSE)</f>
        <v>0.956120502587181</v>
      </c>
      <c r="AP323" s="19">
        <f>(V323/(1+0.1)+AJ323)/(VLOOKUP(A323,[1]选股结果!$A$2:$AY$3002,51,FALSE))</f>
        <v>1.02927136481613</v>
      </c>
      <c r="AQ323" s="20"/>
      <c r="AR323" s="19">
        <f>AN323/VLOOKUP(A323,[1]选股结果!$A$2:$AX$3002,35,FALSE)</f>
        <v>-0.756870839881103</v>
      </c>
      <c r="AS323" s="16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V323/(1+0.13)+AJ323)</f>
        <v>-13192697.064425</v>
      </c>
      <c r="AT323" s="16">
        <f t="shared" ref="AT323:AT386" si="26">AN323-AS323</f>
        <v>-65859604.6255751</v>
      </c>
      <c r="AU323" s="24">
        <f>AN323-VLOOKUP(A323,[2]选股结果!$A$2:$G$4900,7,FALSE)</f>
        <v>-75723633.2200001</v>
      </c>
    </row>
    <row r="324" spans="1:47">
      <c r="A324" s="6" t="s">
        <v>691</v>
      </c>
      <c r="B324" s="6" t="s">
        <v>692</v>
      </c>
      <c r="C324" s="7">
        <v>831929544.8</v>
      </c>
      <c r="D324" s="7">
        <v>0</v>
      </c>
      <c r="E324" s="7">
        <v>0</v>
      </c>
      <c r="F324" s="7"/>
      <c r="G324" s="7"/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/>
      <c r="N324" s="7">
        <v>0</v>
      </c>
      <c r="O324" s="7">
        <v>0</v>
      </c>
      <c r="P324" s="7"/>
      <c r="Q324" s="7"/>
      <c r="R324" s="7">
        <v>0</v>
      </c>
      <c r="S324" s="7">
        <v>35943338.25</v>
      </c>
      <c r="T324" s="7">
        <v>565908169.65</v>
      </c>
      <c r="U324" s="7"/>
      <c r="V324" s="7">
        <v>622595864.85</v>
      </c>
      <c r="W324" s="7">
        <v>0</v>
      </c>
      <c r="X324" s="7"/>
      <c r="Y324" s="7"/>
      <c r="Z324" s="7"/>
      <c r="AA324" s="7"/>
      <c r="AB324" s="7"/>
      <c r="AC324" s="7"/>
      <c r="AD324" s="7">
        <v>0</v>
      </c>
      <c r="AE324" s="7">
        <v>0</v>
      </c>
      <c r="AF324" s="7"/>
      <c r="AG324" s="7"/>
      <c r="AH324" s="7">
        <v>0</v>
      </c>
      <c r="AI324" s="7">
        <v>0</v>
      </c>
      <c r="AJ324" s="7">
        <v>303527823.83</v>
      </c>
      <c r="AK324" s="7">
        <v>524592474.12</v>
      </c>
      <c r="AL324" s="16">
        <f t="shared" si="23"/>
        <v>1397837714.45</v>
      </c>
      <c r="AM324" s="16">
        <f t="shared" si="24"/>
        <v>1486659501.05</v>
      </c>
      <c r="AN324" s="16">
        <f t="shared" si="25"/>
        <v>-88821786.6000004</v>
      </c>
      <c r="AO324" s="19">
        <f>C324/(1+0.13)/VLOOKUP(A324,[1]选股结果!$A$2:$AX$3002,3,FALSE)</f>
        <v>0.943864683241893</v>
      </c>
      <c r="AP324" s="19">
        <f>(V324/(1+0.1)+AJ324)/(VLOOKUP(A324,[1]选股结果!$A$2:$AY$3002,51,FALSE))</f>
        <v>0.875837399360488</v>
      </c>
      <c r="AQ324" s="20"/>
      <c r="AR324" s="19">
        <f>AN324/VLOOKUP(A324,[1]选股结果!$A$2:$AX$3002,35,FALSE)</f>
        <v>0.313469887627826</v>
      </c>
      <c r="AS324" s="16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V324/(1+0.13)+AJ324)</f>
        <v>138294043.127345</v>
      </c>
      <c r="AT324" s="16">
        <f t="shared" si="26"/>
        <v>-227115829.727346</v>
      </c>
      <c r="AU324" s="24">
        <f>AN324-VLOOKUP(A324,[2]选股结果!$A$2:$G$4900,7,FALSE)</f>
        <v>-88821786.6000004</v>
      </c>
    </row>
    <row r="325" spans="1:47">
      <c r="A325" s="6" t="s">
        <v>693</v>
      </c>
      <c r="B325" s="6" t="s">
        <v>694</v>
      </c>
      <c r="C325" s="7">
        <v>5280166198.6</v>
      </c>
      <c r="D325" s="7">
        <v>0</v>
      </c>
      <c r="E325" s="7">
        <v>0</v>
      </c>
      <c r="F325" s="7"/>
      <c r="G325" s="7"/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/>
      <c r="N325" s="7">
        <v>0</v>
      </c>
      <c r="O325" s="7">
        <v>0</v>
      </c>
      <c r="P325" s="7"/>
      <c r="Q325" s="7"/>
      <c r="R325" s="7">
        <v>0</v>
      </c>
      <c r="S325" s="7">
        <v>909658196.81</v>
      </c>
      <c r="T325" s="7">
        <v>324626500.87</v>
      </c>
      <c r="U325" s="7"/>
      <c r="V325" s="7">
        <v>3673868446.28</v>
      </c>
      <c r="W325" s="7">
        <v>0</v>
      </c>
      <c r="X325" s="7"/>
      <c r="Y325" s="7"/>
      <c r="Z325" s="7"/>
      <c r="AA325" s="7"/>
      <c r="AB325" s="7"/>
      <c r="AC325" s="7"/>
      <c r="AD325" s="7">
        <v>0</v>
      </c>
      <c r="AE325" s="7">
        <v>0</v>
      </c>
      <c r="AF325" s="7"/>
      <c r="AG325" s="7"/>
      <c r="AH325" s="7">
        <v>0</v>
      </c>
      <c r="AI325" s="7">
        <v>0</v>
      </c>
      <c r="AJ325" s="7">
        <v>409853683.06</v>
      </c>
      <c r="AK325" s="7">
        <v>313096255.24</v>
      </c>
      <c r="AL325" s="16">
        <f t="shared" si="23"/>
        <v>5604792699.47</v>
      </c>
      <c r="AM325" s="16">
        <f t="shared" si="24"/>
        <v>5306476581.39</v>
      </c>
      <c r="AN325" s="16">
        <f t="shared" si="25"/>
        <v>298316118.080001</v>
      </c>
      <c r="AO325" s="19">
        <f>C325/(1+0.13)/VLOOKUP(A325,[1]选股结果!$A$2:$AX$3002,3,FALSE)</f>
        <v>1.12560647498201</v>
      </c>
      <c r="AP325" s="19">
        <f>(V325/(1+0.1)+AJ325)/(VLOOKUP(A325,[1]选股结果!$A$2:$AY$3002,51,FALSE))</f>
        <v>0.966321383117613</v>
      </c>
      <c r="AQ325" s="20"/>
      <c r="AR325" s="19">
        <f>AN325/VLOOKUP(A325,[1]选股结果!$A$2:$AX$3002,35,FALSE)</f>
        <v>3.0597465572691</v>
      </c>
      <c r="AS325" s="16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V325/(1+0.13)+AJ325)</f>
        <v>219356613.99292</v>
      </c>
      <c r="AT325" s="16">
        <f t="shared" si="26"/>
        <v>78959504.0870805</v>
      </c>
      <c r="AU325" s="24">
        <f>AN325-VLOOKUP(A325,[2]选股结果!$A$2:$G$4900,7,FALSE)</f>
        <v>300551065.280001</v>
      </c>
    </row>
    <row r="326" spans="1:47">
      <c r="A326" s="6" t="s">
        <v>695</v>
      </c>
      <c r="B326" s="6" t="s">
        <v>696</v>
      </c>
      <c r="C326" s="7">
        <v>378069587.03</v>
      </c>
      <c r="D326" s="7">
        <v>0</v>
      </c>
      <c r="E326" s="7">
        <v>0</v>
      </c>
      <c r="F326" s="7"/>
      <c r="G326" s="7"/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/>
      <c r="N326" s="7">
        <v>0</v>
      </c>
      <c r="O326" s="7">
        <v>0</v>
      </c>
      <c r="P326" s="7"/>
      <c r="Q326" s="7"/>
      <c r="R326" s="7">
        <v>0</v>
      </c>
      <c r="S326" s="7">
        <v>4669882.19</v>
      </c>
      <c r="T326" s="7">
        <v>84464810.55</v>
      </c>
      <c r="U326" s="7"/>
      <c r="V326" s="7">
        <v>259169193.27</v>
      </c>
      <c r="W326" s="7">
        <v>0</v>
      </c>
      <c r="X326" s="7"/>
      <c r="Y326" s="7"/>
      <c r="Z326" s="7"/>
      <c r="AA326" s="7"/>
      <c r="AB326" s="7"/>
      <c r="AC326" s="7"/>
      <c r="AD326" s="7">
        <v>0</v>
      </c>
      <c r="AE326" s="7">
        <v>0</v>
      </c>
      <c r="AF326" s="7"/>
      <c r="AG326" s="7"/>
      <c r="AH326" s="7">
        <v>0</v>
      </c>
      <c r="AI326" s="7">
        <v>0</v>
      </c>
      <c r="AJ326" s="7">
        <v>112838144.7</v>
      </c>
      <c r="AK326" s="7">
        <v>24586498.23</v>
      </c>
      <c r="AL326" s="16">
        <f t="shared" si="23"/>
        <v>462534397.58</v>
      </c>
      <c r="AM326" s="16">
        <f t="shared" si="24"/>
        <v>401263718.39</v>
      </c>
      <c r="AN326" s="16">
        <f t="shared" si="25"/>
        <v>61270679.1899999</v>
      </c>
      <c r="AO326" s="19">
        <f>C326/(1+0.13)/VLOOKUP(A326,[1]选股结果!$A$2:$AX$3002,3,FALSE)</f>
        <v>0.996074831867658</v>
      </c>
      <c r="AP326" s="19">
        <f>(V326/(1+0.1)+AJ326)/(VLOOKUP(A326,[1]选股结果!$A$2:$AY$3002,51,FALSE))</f>
        <v>0.843728700166892</v>
      </c>
      <c r="AQ326" s="20"/>
      <c r="AR326" s="19">
        <f>AN326/VLOOKUP(A326,[1]选股结果!$A$2:$AX$3002,35,FALSE)</f>
        <v>-0.711413388618605</v>
      </c>
      <c r="AS326" s="16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V326/(1+0.13)+AJ326)</f>
        <v>70792644.649469</v>
      </c>
      <c r="AT326" s="16">
        <f t="shared" si="26"/>
        <v>-9521965.45946908</v>
      </c>
      <c r="AU326" s="24">
        <f>AN326-VLOOKUP(A326,[2]选股结果!$A$2:$G$4900,7,FALSE)</f>
        <v>61270679.1899999</v>
      </c>
    </row>
    <row r="327" spans="1:47">
      <c r="A327" s="6" t="s">
        <v>697</v>
      </c>
      <c r="B327" s="6" t="s">
        <v>698</v>
      </c>
      <c r="C327" s="7">
        <v>2649930163.67</v>
      </c>
      <c r="D327" s="7">
        <v>0</v>
      </c>
      <c r="E327" s="7">
        <v>0</v>
      </c>
      <c r="F327" s="7"/>
      <c r="G327" s="7"/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/>
      <c r="N327" s="7">
        <v>0</v>
      </c>
      <c r="O327" s="7">
        <v>0</v>
      </c>
      <c r="P327" s="7"/>
      <c r="Q327" s="7"/>
      <c r="R327" s="7">
        <v>0</v>
      </c>
      <c r="S327" s="7">
        <v>907913244.16</v>
      </c>
      <c r="T327" s="7">
        <v>50651342.9</v>
      </c>
      <c r="U327" s="7"/>
      <c r="V327" s="7">
        <v>407867291.14</v>
      </c>
      <c r="W327" s="7">
        <v>0</v>
      </c>
      <c r="X327" s="7"/>
      <c r="Y327" s="7"/>
      <c r="Z327" s="7"/>
      <c r="AA327" s="7"/>
      <c r="AB327" s="7"/>
      <c r="AC327" s="7"/>
      <c r="AD327" s="7">
        <v>0</v>
      </c>
      <c r="AE327" s="7">
        <v>0</v>
      </c>
      <c r="AF327" s="7"/>
      <c r="AG327" s="7"/>
      <c r="AH327" s="7">
        <v>0</v>
      </c>
      <c r="AI327" s="7">
        <v>0</v>
      </c>
      <c r="AJ327" s="7">
        <v>204797488.06</v>
      </c>
      <c r="AK327" s="7">
        <v>418350746.35</v>
      </c>
      <c r="AL327" s="16">
        <f t="shared" si="23"/>
        <v>2700581506.57</v>
      </c>
      <c r="AM327" s="16">
        <f t="shared" si="24"/>
        <v>1938928769.71</v>
      </c>
      <c r="AN327" s="16">
        <f t="shared" si="25"/>
        <v>761652736.86</v>
      </c>
      <c r="AO327" s="19">
        <f>C327/(1+0.13)/VLOOKUP(A327,[1]选股结果!$A$2:$AX$3002,3,FALSE)</f>
        <v>0.888369452840005</v>
      </c>
      <c r="AP327" s="19">
        <f>(V327/(1+0.1)+AJ327)/(VLOOKUP(A327,[1]选股结果!$A$2:$AY$3002,51,FALSE))</f>
        <v>0.341097994092865</v>
      </c>
      <c r="AQ327" s="20"/>
      <c r="AR327" s="19">
        <f>AN327/VLOOKUP(A327,[1]选股结果!$A$2:$AX$3002,35,FALSE)</f>
        <v>1.06017898901629</v>
      </c>
      <c r="AS327" s="16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V327/(1+0.13)+AJ327)</f>
        <v>1121708371.26637</v>
      </c>
      <c r="AT327" s="16">
        <f t="shared" si="26"/>
        <v>-360055634.406372</v>
      </c>
      <c r="AU327" s="24">
        <f>AN327-VLOOKUP(A327,[2]选股结果!$A$2:$G$4900,7,FALSE)</f>
        <v>766730924.54</v>
      </c>
    </row>
    <row r="328" spans="1:47">
      <c r="A328" s="6" t="s">
        <v>699</v>
      </c>
      <c r="B328" s="6" t="s">
        <v>700</v>
      </c>
      <c r="C328" s="7">
        <v>67987837879.36</v>
      </c>
      <c r="D328" s="7">
        <v>0</v>
      </c>
      <c r="E328" s="7">
        <v>0</v>
      </c>
      <c r="F328" s="7"/>
      <c r="G328" s="7"/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/>
      <c r="N328" s="7">
        <v>0</v>
      </c>
      <c r="O328" s="7">
        <v>0</v>
      </c>
      <c r="P328" s="7"/>
      <c r="Q328" s="7"/>
      <c r="R328" s="7">
        <v>0</v>
      </c>
      <c r="S328" s="7">
        <v>2666517775.89</v>
      </c>
      <c r="T328" s="7">
        <v>813657879.37</v>
      </c>
      <c r="U328" s="7"/>
      <c r="V328" s="7">
        <v>31867440269.06</v>
      </c>
      <c r="W328" s="7">
        <v>0</v>
      </c>
      <c r="X328" s="7"/>
      <c r="Y328" s="7"/>
      <c r="Z328" s="7"/>
      <c r="AA328" s="7"/>
      <c r="AB328" s="7"/>
      <c r="AC328" s="7"/>
      <c r="AD328" s="7">
        <v>0</v>
      </c>
      <c r="AE328" s="7">
        <v>0</v>
      </c>
      <c r="AF328" s="7"/>
      <c r="AG328" s="7"/>
      <c r="AH328" s="7">
        <v>0</v>
      </c>
      <c r="AI328" s="7">
        <v>0</v>
      </c>
      <c r="AJ328" s="7">
        <v>3658669337.93</v>
      </c>
      <c r="AK328" s="7">
        <v>1664273473.03</v>
      </c>
      <c r="AL328" s="16">
        <f t="shared" si="23"/>
        <v>68801495758.73</v>
      </c>
      <c r="AM328" s="16">
        <f t="shared" si="24"/>
        <v>39856900855.91</v>
      </c>
      <c r="AN328" s="16">
        <f t="shared" si="25"/>
        <v>28944594902.82</v>
      </c>
      <c r="AO328" s="19">
        <f>C328/(1+0.13)/VLOOKUP(A328,[1]选股结果!$A$2:$AX$3002,3,FALSE)</f>
        <v>0.679065753650906</v>
      </c>
      <c r="AP328" s="19">
        <f>(V328/(1+0.1)+AJ328)/(VLOOKUP(A328,[1]选股结果!$A$2:$AY$3002,51,FALSE))</f>
        <v>0.379090682085919</v>
      </c>
      <c r="AQ328" s="20"/>
      <c r="AR328" s="19">
        <f>AN328/VLOOKUP(A328,[1]选股结果!$A$2:$AX$3002,35,FALSE)</f>
        <v>8.66626759471544</v>
      </c>
      <c r="AS328" s="16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V328/(1+0.13)+AJ328)</f>
        <v>54211993817.7006</v>
      </c>
      <c r="AT328" s="16">
        <f t="shared" si="26"/>
        <v>-25267398914.8806</v>
      </c>
      <c r="AU328" s="24">
        <f>AN328-VLOOKUP(A328,[2]选股结果!$A$2:$G$4900,7,FALSE)</f>
        <v>28944411225.68</v>
      </c>
    </row>
    <row r="329" spans="1:47">
      <c r="A329" s="6" t="s">
        <v>701</v>
      </c>
      <c r="B329" s="6" t="s">
        <v>702</v>
      </c>
      <c r="C329" s="7">
        <v>2339927118.49</v>
      </c>
      <c r="D329" s="7">
        <v>0</v>
      </c>
      <c r="E329" s="7">
        <v>0</v>
      </c>
      <c r="F329" s="7"/>
      <c r="G329" s="7"/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/>
      <c r="N329" s="7">
        <v>0</v>
      </c>
      <c r="O329" s="7">
        <v>0</v>
      </c>
      <c r="P329" s="7"/>
      <c r="Q329" s="7"/>
      <c r="R329" s="7">
        <v>0</v>
      </c>
      <c r="S329" s="7">
        <v>52709709.36</v>
      </c>
      <c r="T329" s="7">
        <v>131525936.15</v>
      </c>
      <c r="U329" s="7"/>
      <c r="V329" s="7">
        <v>1916662560.3</v>
      </c>
      <c r="W329" s="7">
        <v>0</v>
      </c>
      <c r="X329" s="7"/>
      <c r="Y329" s="7"/>
      <c r="Z329" s="7"/>
      <c r="AA329" s="7"/>
      <c r="AB329" s="7"/>
      <c r="AC329" s="7"/>
      <c r="AD329" s="7">
        <v>0</v>
      </c>
      <c r="AE329" s="7">
        <v>0</v>
      </c>
      <c r="AF329" s="7"/>
      <c r="AG329" s="7"/>
      <c r="AH329" s="7">
        <v>0</v>
      </c>
      <c r="AI329" s="7">
        <v>0</v>
      </c>
      <c r="AJ329" s="7">
        <v>305514922.17</v>
      </c>
      <c r="AK329" s="7">
        <v>249897820.69</v>
      </c>
      <c r="AL329" s="16">
        <f t="shared" si="23"/>
        <v>2471453054.64</v>
      </c>
      <c r="AM329" s="16">
        <f t="shared" si="24"/>
        <v>2524785012.52</v>
      </c>
      <c r="AN329" s="16">
        <f t="shared" si="25"/>
        <v>-53331957.8800001</v>
      </c>
      <c r="AO329" s="19">
        <f>C329/(1+0.13)/VLOOKUP(A329,[1]选股结果!$A$2:$AX$3002,3,FALSE)</f>
        <v>0.825408930216309</v>
      </c>
      <c r="AP329" s="19">
        <f>(V329/(1+0.1)+AJ329)/(VLOOKUP(A329,[1]选股结果!$A$2:$AY$3002,51,FALSE))</f>
        <v>0.85708243075633</v>
      </c>
      <c r="AQ329" s="20"/>
      <c r="AR329" s="19">
        <f>AN329/VLOOKUP(A329,[1]选股结果!$A$2:$AX$3002,35,FALSE)</f>
        <v>-0.561966869318211</v>
      </c>
      <c r="AS329" s="16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V329/(1+0.13)+AJ329)</f>
        <v>387749971.972389</v>
      </c>
      <c r="AT329" s="16">
        <f t="shared" si="26"/>
        <v>-441081929.852389</v>
      </c>
      <c r="AU329" s="24">
        <f>AN329-VLOOKUP(A329,[2]选股结果!$A$2:$G$4900,7,FALSE)</f>
        <v>-53459395.4100001</v>
      </c>
    </row>
    <row r="330" spans="1:47">
      <c r="A330" s="6" t="s">
        <v>703</v>
      </c>
      <c r="B330" s="6" t="s">
        <v>704</v>
      </c>
      <c r="C330" s="7">
        <v>416623745.4</v>
      </c>
      <c r="D330" s="7">
        <v>0</v>
      </c>
      <c r="E330" s="7">
        <v>0</v>
      </c>
      <c r="F330" s="7"/>
      <c r="G330" s="7"/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/>
      <c r="N330" s="7">
        <v>0</v>
      </c>
      <c r="O330" s="7">
        <v>0</v>
      </c>
      <c r="P330" s="7"/>
      <c r="Q330" s="7"/>
      <c r="R330" s="7">
        <v>0</v>
      </c>
      <c r="S330" s="7">
        <v>41391496.76</v>
      </c>
      <c r="T330" s="7">
        <v>23760006.6</v>
      </c>
      <c r="U330" s="7"/>
      <c r="V330" s="7">
        <v>392091325.74</v>
      </c>
      <c r="W330" s="7">
        <v>0</v>
      </c>
      <c r="X330" s="7"/>
      <c r="Y330" s="7"/>
      <c r="Z330" s="7"/>
      <c r="AA330" s="7"/>
      <c r="AB330" s="7"/>
      <c r="AC330" s="7"/>
      <c r="AD330" s="7">
        <v>0</v>
      </c>
      <c r="AE330" s="7">
        <v>0</v>
      </c>
      <c r="AF330" s="7"/>
      <c r="AG330" s="7"/>
      <c r="AH330" s="7">
        <v>0</v>
      </c>
      <c r="AI330" s="7">
        <v>0</v>
      </c>
      <c r="AJ330" s="7">
        <v>90697014.7</v>
      </c>
      <c r="AK330" s="7">
        <v>60121887.15</v>
      </c>
      <c r="AL330" s="16">
        <f t="shared" si="23"/>
        <v>440383752</v>
      </c>
      <c r="AM330" s="16">
        <f t="shared" si="24"/>
        <v>584301724.35</v>
      </c>
      <c r="AN330" s="16">
        <f t="shared" si="25"/>
        <v>-143917972.35</v>
      </c>
      <c r="AO330" s="19">
        <f>C330/(1+0.13)/VLOOKUP(A330,[1]选股结果!$A$2:$AX$3002,3,FALSE)</f>
        <v>1.09017078968656</v>
      </c>
      <c r="AP330" s="19">
        <f>(V330/(1+0.1)+AJ330)/(VLOOKUP(A330,[1]选股结果!$A$2:$AY$3002,51,FALSE))</f>
        <v>1.47321931659542</v>
      </c>
      <c r="AQ330" s="20"/>
      <c r="AR330" s="19">
        <f>AN330/VLOOKUP(A330,[1]选股结果!$A$2:$AX$3002,35,FALSE)</f>
        <v>-17.7950211438297</v>
      </c>
      <c r="AS330" s="16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V330/(1+0.13)+AJ330)</f>
        <v>-134165818.976195</v>
      </c>
      <c r="AT330" s="16">
        <f t="shared" si="26"/>
        <v>-9752153.37380534</v>
      </c>
      <c r="AU330" s="24">
        <f>AN330-VLOOKUP(A330,[2]选股结果!$A$2:$G$4900,7,FALSE)</f>
        <v>-143619022.34</v>
      </c>
    </row>
    <row r="331" spans="1:47">
      <c r="A331" s="6" t="s">
        <v>705</v>
      </c>
      <c r="B331" s="6" t="s">
        <v>706</v>
      </c>
      <c r="C331" s="7">
        <v>24509545352.53</v>
      </c>
      <c r="D331" s="7">
        <v>0</v>
      </c>
      <c r="E331" s="7">
        <v>0</v>
      </c>
      <c r="F331" s="7"/>
      <c r="G331" s="7"/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/>
      <c r="N331" s="7">
        <v>0</v>
      </c>
      <c r="O331" s="7">
        <v>0</v>
      </c>
      <c r="P331" s="7"/>
      <c r="Q331" s="7"/>
      <c r="R331" s="7">
        <v>0</v>
      </c>
      <c r="S331" s="7">
        <v>1449609378.16</v>
      </c>
      <c r="T331" s="7">
        <v>335230367.36</v>
      </c>
      <c r="U331" s="7"/>
      <c r="V331" s="7">
        <v>16538646640.19</v>
      </c>
      <c r="W331" s="7">
        <v>0</v>
      </c>
      <c r="X331" s="7"/>
      <c r="Y331" s="7"/>
      <c r="Z331" s="7"/>
      <c r="AA331" s="7"/>
      <c r="AB331" s="7"/>
      <c r="AC331" s="7"/>
      <c r="AD331" s="7">
        <v>0</v>
      </c>
      <c r="AE331" s="7">
        <v>0</v>
      </c>
      <c r="AF331" s="7"/>
      <c r="AG331" s="7"/>
      <c r="AH331" s="7">
        <v>0</v>
      </c>
      <c r="AI331" s="7">
        <v>0</v>
      </c>
      <c r="AJ331" s="7">
        <v>1310050038.09</v>
      </c>
      <c r="AK331" s="7">
        <v>257528405.72</v>
      </c>
      <c r="AL331" s="16">
        <f t="shared" si="23"/>
        <v>24844775719.89</v>
      </c>
      <c r="AM331" s="16">
        <f t="shared" si="24"/>
        <v>19555834462.16</v>
      </c>
      <c r="AN331" s="16">
        <f t="shared" si="25"/>
        <v>5288941257.73</v>
      </c>
      <c r="AO331" s="19">
        <f>C331/(1+0.13)/VLOOKUP(A331,[1]选股结果!$A$2:$AX$3002,3,FALSE)</f>
        <v>0.675225724176565</v>
      </c>
      <c r="AP331" s="19">
        <f>(V331/(1+0.1)+AJ331)/(VLOOKUP(A331,[1]选股结果!$A$2:$AY$3002,51,FALSE))</f>
        <v>0.627778019399033</v>
      </c>
      <c r="AQ331" s="20"/>
      <c r="AR331" s="19">
        <f>AN331/VLOOKUP(A331,[1]选股结果!$A$2:$AX$3002,35,FALSE)</f>
        <v>1.34891642612926</v>
      </c>
      <c r="AS331" s="16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V331/(1+0.13)+AJ331)</f>
        <v>10090544706.3958</v>
      </c>
      <c r="AT331" s="16">
        <f t="shared" si="26"/>
        <v>-4801603448.66576</v>
      </c>
      <c r="AU331" s="24">
        <f>AN331-VLOOKUP(A331,[2]选股结果!$A$2:$G$4900,7,FALSE)</f>
        <v>5291454159.97</v>
      </c>
    </row>
    <row r="332" spans="1:47">
      <c r="A332" s="6" t="s">
        <v>707</v>
      </c>
      <c r="B332" s="6" t="s">
        <v>708</v>
      </c>
      <c r="C332" s="7">
        <v>18757113.55</v>
      </c>
      <c r="D332" s="7">
        <v>0</v>
      </c>
      <c r="E332" s="7">
        <v>0</v>
      </c>
      <c r="F332" s="7"/>
      <c r="G332" s="7"/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/>
      <c r="N332" s="7">
        <v>0</v>
      </c>
      <c r="O332" s="7">
        <v>0</v>
      </c>
      <c r="P332" s="7"/>
      <c r="Q332" s="7"/>
      <c r="R332" s="7">
        <v>0</v>
      </c>
      <c r="S332" s="7">
        <v>7549364.37</v>
      </c>
      <c r="T332" s="7">
        <v>11960442.48</v>
      </c>
      <c r="U332" s="7"/>
      <c r="V332" s="7">
        <v>36349225.3</v>
      </c>
      <c r="W332" s="7">
        <v>0</v>
      </c>
      <c r="X332" s="7"/>
      <c r="Y332" s="7"/>
      <c r="Z332" s="7"/>
      <c r="AA332" s="7"/>
      <c r="AB332" s="7"/>
      <c r="AC332" s="7"/>
      <c r="AD332" s="7">
        <v>0</v>
      </c>
      <c r="AE332" s="7">
        <v>0</v>
      </c>
      <c r="AF332" s="7"/>
      <c r="AG332" s="7"/>
      <c r="AH332" s="7">
        <v>0</v>
      </c>
      <c r="AI332" s="7">
        <v>0</v>
      </c>
      <c r="AJ332" s="7">
        <v>11189377.3</v>
      </c>
      <c r="AK332" s="7">
        <v>1363307.89</v>
      </c>
      <c r="AL332" s="16">
        <f t="shared" si="23"/>
        <v>30717556.03</v>
      </c>
      <c r="AM332" s="16">
        <f t="shared" si="24"/>
        <v>56451274.86</v>
      </c>
      <c r="AN332" s="16">
        <f t="shared" si="25"/>
        <v>-25733718.83</v>
      </c>
      <c r="AO332" s="19">
        <f>C332/(1+0.13)/VLOOKUP(A332,[1]选股结果!$A$2:$AX$3002,3,FALSE)</f>
        <v>1.15749028786446</v>
      </c>
      <c r="AP332" s="19">
        <f>(V332/(1+0.1)+AJ332)/(VLOOKUP(A332,[1]选股结果!$A$2:$AY$3002,51,FALSE))</f>
        <v>1.16099082723717</v>
      </c>
      <c r="AQ332" s="20"/>
      <c r="AR332" s="19">
        <f>AN332/VLOOKUP(A332,[1]选股结果!$A$2:$AX$3002,35,FALSE)</f>
        <v>0.314997518565675</v>
      </c>
      <c r="AS332" s="16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V332/(1+0.13)+AJ332)</f>
        <v>-5256508.54769912</v>
      </c>
      <c r="AT332" s="16">
        <f t="shared" si="26"/>
        <v>-20477210.2823009</v>
      </c>
      <c r="AU332" s="24">
        <f>AN332-VLOOKUP(A332,[2]选股结果!$A$2:$G$4900,7,FALSE)</f>
        <v>-25729989.04</v>
      </c>
    </row>
    <row r="333" spans="1:47">
      <c r="A333" s="6" t="s">
        <v>709</v>
      </c>
      <c r="B333" s="6" t="s">
        <v>710</v>
      </c>
      <c r="C333" s="7">
        <v>8025416452.61</v>
      </c>
      <c r="D333" s="7">
        <v>0</v>
      </c>
      <c r="E333" s="7">
        <v>0</v>
      </c>
      <c r="F333" s="7"/>
      <c r="G333" s="7"/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/>
      <c r="N333" s="7">
        <v>0</v>
      </c>
      <c r="O333" s="7">
        <v>0</v>
      </c>
      <c r="P333" s="7"/>
      <c r="Q333" s="7"/>
      <c r="R333" s="7">
        <v>0</v>
      </c>
      <c r="S333" s="7">
        <v>215619831.59</v>
      </c>
      <c r="T333" s="7">
        <v>163622479.23</v>
      </c>
      <c r="U333" s="7"/>
      <c r="V333" s="7">
        <v>7211879106.17</v>
      </c>
      <c r="W333" s="7">
        <v>0</v>
      </c>
      <c r="X333" s="7"/>
      <c r="Y333" s="7"/>
      <c r="Z333" s="7"/>
      <c r="AA333" s="7"/>
      <c r="AB333" s="7"/>
      <c r="AC333" s="7"/>
      <c r="AD333" s="7">
        <v>0</v>
      </c>
      <c r="AE333" s="7">
        <v>0</v>
      </c>
      <c r="AF333" s="7"/>
      <c r="AG333" s="7"/>
      <c r="AH333" s="7">
        <v>0</v>
      </c>
      <c r="AI333" s="7">
        <v>0</v>
      </c>
      <c r="AJ333" s="7">
        <v>782078122.87</v>
      </c>
      <c r="AK333" s="7">
        <v>532755856.1</v>
      </c>
      <c r="AL333" s="16">
        <f t="shared" si="23"/>
        <v>8189038931.84</v>
      </c>
      <c r="AM333" s="16">
        <f t="shared" si="24"/>
        <v>8742332916.73</v>
      </c>
      <c r="AN333" s="16">
        <f t="shared" si="25"/>
        <v>-553293984.89</v>
      </c>
      <c r="AO333" s="19">
        <f>C333/(1+0.13)/VLOOKUP(A333,[1]选股结果!$A$2:$AX$3002,3,FALSE)</f>
        <v>0.931764903627845</v>
      </c>
      <c r="AP333" s="19">
        <f>(V333/(1+0.1)+AJ333)/(VLOOKUP(A333,[1]选股结果!$A$2:$AY$3002,51,FALSE))</f>
        <v>1.00505378605178</v>
      </c>
      <c r="AQ333" s="20"/>
      <c r="AR333" s="19">
        <f>AN333/VLOOKUP(A333,[1]选股结果!$A$2:$AX$3002,35,FALSE)</f>
        <v>-3.70698386612055</v>
      </c>
      <c r="AS333" s="16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V333/(1+0.13)+AJ333)</f>
        <v>137159958.514513</v>
      </c>
      <c r="AT333" s="16">
        <f t="shared" si="26"/>
        <v>-690453943.404513</v>
      </c>
      <c r="AU333" s="24">
        <f>AN333-VLOOKUP(A333,[2]选股结果!$A$2:$G$4900,7,FALSE)</f>
        <v>-552973949.31</v>
      </c>
    </row>
    <row r="334" spans="1:47">
      <c r="A334" s="6" t="s">
        <v>711</v>
      </c>
      <c r="B334" s="6" t="s">
        <v>712</v>
      </c>
      <c r="C334" s="7">
        <v>3706765401.83</v>
      </c>
      <c r="D334" s="7">
        <v>0</v>
      </c>
      <c r="E334" s="7">
        <v>0</v>
      </c>
      <c r="F334" s="7"/>
      <c r="G334" s="7"/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/>
      <c r="N334" s="7">
        <v>0</v>
      </c>
      <c r="O334" s="7">
        <v>0</v>
      </c>
      <c r="P334" s="7"/>
      <c r="Q334" s="7"/>
      <c r="R334" s="7">
        <v>0</v>
      </c>
      <c r="S334" s="7">
        <v>160806696.31</v>
      </c>
      <c r="T334" s="7">
        <v>45054990.94</v>
      </c>
      <c r="U334" s="7"/>
      <c r="V334" s="7">
        <v>2627939774.37</v>
      </c>
      <c r="W334" s="7">
        <v>0</v>
      </c>
      <c r="X334" s="7"/>
      <c r="Y334" s="7"/>
      <c r="Z334" s="7"/>
      <c r="AA334" s="7"/>
      <c r="AB334" s="7"/>
      <c r="AC334" s="7"/>
      <c r="AD334" s="7">
        <v>0</v>
      </c>
      <c r="AE334" s="7">
        <v>0</v>
      </c>
      <c r="AF334" s="7"/>
      <c r="AG334" s="7"/>
      <c r="AH334" s="7">
        <v>0</v>
      </c>
      <c r="AI334" s="7">
        <v>0</v>
      </c>
      <c r="AJ334" s="7">
        <v>630461894.86</v>
      </c>
      <c r="AK334" s="7">
        <v>305645104.74</v>
      </c>
      <c r="AL334" s="16">
        <f t="shared" si="23"/>
        <v>3751820392.77</v>
      </c>
      <c r="AM334" s="16">
        <f t="shared" si="24"/>
        <v>3724853470.28</v>
      </c>
      <c r="AN334" s="16">
        <f t="shared" si="25"/>
        <v>26966922.4899998</v>
      </c>
      <c r="AO334" s="19">
        <f>C334/(1+0.13)/VLOOKUP(A334,[1]选股结果!$A$2:$AX$3002,3,FALSE)</f>
        <v>0.841901977248293</v>
      </c>
      <c r="AP334" s="19">
        <f>(V334/(1+0.1)+AJ334)/(VLOOKUP(A334,[1]选股结果!$A$2:$AY$3002,51,FALSE))</f>
        <v>0.818354875772479</v>
      </c>
      <c r="AQ334" s="20"/>
      <c r="AR334" s="19">
        <f>AN334/VLOOKUP(A334,[1]选股结果!$A$2:$AX$3002,35,FALSE)</f>
        <v>0.130721981142743</v>
      </c>
      <c r="AS334" s="16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V334/(1+0.13)+AJ334)</f>
        <v>733644876.22354</v>
      </c>
      <c r="AT334" s="16">
        <f t="shared" si="26"/>
        <v>-706677953.73354</v>
      </c>
      <c r="AU334" s="24">
        <f>AN334-VLOOKUP(A334,[2]选股结果!$A$2:$G$4900,7,FALSE)</f>
        <v>26953533.9099998</v>
      </c>
    </row>
    <row r="335" spans="1:47">
      <c r="A335" s="6" t="s">
        <v>713</v>
      </c>
      <c r="B335" s="6" t="s">
        <v>714</v>
      </c>
      <c r="C335" s="7">
        <v>951596997</v>
      </c>
      <c r="D335" s="7">
        <v>0</v>
      </c>
      <c r="E335" s="7">
        <v>0</v>
      </c>
      <c r="F335" s="7"/>
      <c r="G335" s="7"/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/>
      <c r="N335" s="7">
        <v>0</v>
      </c>
      <c r="O335" s="7">
        <v>0</v>
      </c>
      <c r="P335" s="7"/>
      <c r="Q335" s="7"/>
      <c r="R335" s="7">
        <v>0</v>
      </c>
      <c r="S335" s="7">
        <v>31245887.35</v>
      </c>
      <c r="T335" s="7">
        <v>182490023.2</v>
      </c>
      <c r="U335" s="7"/>
      <c r="V335" s="7">
        <v>451436814.43</v>
      </c>
      <c r="W335" s="7">
        <v>0</v>
      </c>
      <c r="X335" s="7"/>
      <c r="Y335" s="7"/>
      <c r="Z335" s="7"/>
      <c r="AA335" s="7"/>
      <c r="AB335" s="7"/>
      <c r="AC335" s="7"/>
      <c r="AD335" s="7">
        <v>0</v>
      </c>
      <c r="AE335" s="7">
        <v>0</v>
      </c>
      <c r="AF335" s="7"/>
      <c r="AG335" s="7"/>
      <c r="AH335" s="7">
        <v>0</v>
      </c>
      <c r="AI335" s="7">
        <v>0</v>
      </c>
      <c r="AJ335" s="7">
        <v>170266148.73</v>
      </c>
      <c r="AK335" s="7">
        <v>258005684.82</v>
      </c>
      <c r="AL335" s="16">
        <f t="shared" si="23"/>
        <v>1134087020.2</v>
      </c>
      <c r="AM335" s="16">
        <f t="shared" si="24"/>
        <v>910954535.33</v>
      </c>
      <c r="AN335" s="16">
        <f t="shared" si="25"/>
        <v>223132484.87</v>
      </c>
      <c r="AO335" s="19">
        <f>C335/(1+0.13)/VLOOKUP(A335,[1]选股结果!$A$2:$AX$3002,3,FALSE)</f>
        <v>0.968498642386245</v>
      </c>
      <c r="AP335" s="19">
        <f>(V335/(1+0.1)+AJ335)/(VLOOKUP(A335,[1]选股结果!$A$2:$AY$3002,51,FALSE))</f>
        <v>0.732755283797005</v>
      </c>
      <c r="AQ335" s="20"/>
      <c r="AR335" s="19">
        <f>AN335/VLOOKUP(A335,[1]选股结果!$A$2:$AX$3002,35,FALSE)</f>
        <v>20.9766090963728</v>
      </c>
      <c r="AS335" s="16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V335/(1+0.13)+AJ335)</f>
        <v>222670410.949734</v>
      </c>
      <c r="AT335" s="16">
        <f t="shared" si="26"/>
        <v>462073.920265555</v>
      </c>
      <c r="AU335" s="24">
        <f>AN335-VLOOKUP(A335,[2]选股结果!$A$2:$G$4900,7,FALSE)</f>
        <v>221536332.02</v>
      </c>
    </row>
    <row r="336" spans="1:47">
      <c r="A336" s="6" t="s">
        <v>715</v>
      </c>
      <c r="B336" s="6" t="s">
        <v>716</v>
      </c>
      <c r="C336" s="7">
        <v>668528253.45</v>
      </c>
      <c r="D336" s="7">
        <v>0</v>
      </c>
      <c r="E336" s="7">
        <v>0</v>
      </c>
      <c r="F336" s="7"/>
      <c r="G336" s="7"/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/>
      <c r="N336" s="7">
        <v>0</v>
      </c>
      <c r="O336" s="7">
        <v>0</v>
      </c>
      <c r="P336" s="7"/>
      <c r="Q336" s="7"/>
      <c r="R336" s="7">
        <v>0</v>
      </c>
      <c r="S336" s="7">
        <v>97931951.67</v>
      </c>
      <c r="T336" s="7">
        <v>72972213.5</v>
      </c>
      <c r="U336" s="7"/>
      <c r="V336" s="7">
        <v>76832579.68</v>
      </c>
      <c r="W336" s="7">
        <v>0</v>
      </c>
      <c r="X336" s="7"/>
      <c r="Y336" s="7"/>
      <c r="Z336" s="7"/>
      <c r="AA336" s="7"/>
      <c r="AB336" s="7"/>
      <c r="AC336" s="7"/>
      <c r="AD336" s="7">
        <v>0</v>
      </c>
      <c r="AE336" s="7">
        <v>0</v>
      </c>
      <c r="AF336" s="7"/>
      <c r="AG336" s="7"/>
      <c r="AH336" s="7">
        <v>0</v>
      </c>
      <c r="AI336" s="7">
        <v>0</v>
      </c>
      <c r="AJ336" s="7">
        <v>182158971.31</v>
      </c>
      <c r="AK336" s="7">
        <v>258777231.63</v>
      </c>
      <c r="AL336" s="16">
        <f t="shared" si="23"/>
        <v>741500466.95</v>
      </c>
      <c r="AM336" s="16">
        <f t="shared" si="24"/>
        <v>615700734.29</v>
      </c>
      <c r="AN336" s="16">
        <f t="shared" si="25"/>
        <v>125799732.66</v>
      </c>
      <c r="AO336" s="19">
        <f>C336/(1+0.13)/VLOOKUP(A336,[1]选股结果!$A$2:$AX$3002,3,FALSE)</f>
        <v>1.15354545782658</v>
      </c>
      <c r="AP336" s="19">
        <f>(V336/(1+0.1)+AJ336)/(VLOOKUP(A336,[1]选股结果!$A$2:$AY$3002,51,FALSE))</f>
        <v>0.560210092417756</v>
      </c>
      <c r="AQ336" s="20"/>
      <c r="AR336" s="19">
        <f>AN336/VLOOKUP(A336,[1]选股结果!$A$2:$AX$3002,35,FALSE)</f>
        <v>1.28279141396282</v>
      </c>
      <c r="AS336" s="16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V336/(1+0.13)+AJ336)</f>
        <v>199690920.964867</v>
      </c>
      <c r="AT336" s="16">
        <f t="shared" si="26"/>
        <v>-73891188.3048671</v>
      </c>
      <c r="AU336" s="24">
        <f>AN336-VLOOKUP(A336,[2]选股结果!$A$2:$G$4900,7,FALSE)</f>
        <v>125820375.31</v>
      </c>
    </row>
    <row r="337" spans="1:47">
      <c r="A337" s="6" t="s">
        <v>717</v>
      </c>
      <c r="B337" s="6" t="s">
        <v>718</v>
      </c>
      <c r="C337" s="7">
        <v>694176656.13</v>
      </c>
      <c r="D337" s="7">
        <v>0</v>
      </c>
      <c r="E337" s="7">
        <v>0</v>
      </c>
      <c r="F337" s="7"/>
      <c r="G337" s="7"/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/>
      <c r="N337" s="7">
        <v>0</v>
      </c>
      <c r="O337" s="7">
        <v>0</v>
      </c>
      <c r="P337" s="7"/>
      <c r="Q337" s="7"/>
      <c r="R337" s="7">
        <v>0</v>
      </c>
      <c r="S337" s="7">
        <v>33629336.85</v>
      </c>
      <c r="T337" s="7">
        <v>99934053.88</v>
      </c>
      <c r="U337" s="7"/>
      <c r="V337" s="7">
        <v>577101864.69</v>
      </c>
      <c r="W337" s="7">
        <v>0</v>
      </c>
      <c r="X337" s="7"/>
      <c r="Y337" s="7"/>
      <c r="Z337" s="7"/>
      <c r="AA337" s="7"/>
      <c r="AB337" s="7"/>
      <c r="AC337" s="7"/>
      <c r="AD337" s="7">
        <v>0</v>
      </c>
      <c r="AE337" s="7">
        <v>0</v>
      </c>
      <c r="AF337" s="7"/>
      <c r="AG337" s="7"/>
      <c r="AH337" s="7">
        <v>0</v>
      </c>
      <c r="AI337" s="7">
        <v>0</v>
      </c>
      <c r="AJ337" s="7">
        <v>75359450.3</v>
      </c>
      <c r="AK337" s="7">
        <v>106374018.23</v>
      </c>
      <c r="AL337" s="16">
        <f t="shared" si="23"/>
        <v>794110710.01</v>
      </c>
      <c r="AM337" s="16">
        <f t="shared" si="24"/>
        <v>792464670.07</v>
      </c>
      <c r="AN337" s="16">
        <f t="shared" si="25"/>
        <v>1646039.93999994</v>
      </c>
      <c r="AO337" s="19">
        <f>C337/(1+0.13)/VLOOKUP(A337,[1]选股结果!$A$2:$AX$3002,3,FALSE)</f>
        <v>0.739473762806706</v>
      </c>
      <c r="AP337" s="19">
        <f>(V337/(1+0.1)+AJ337)/(VLOOKUP(A337,[1]选股结果!$A$2:$AY$3002,51,FALSE))</f>
        <v>0.732409434603622</v>
      </c>
      <c r="AQ337" s="20"/>
      <c r="AR337" s="19">
        <f>AN337/VLOOKUP(A337,[1]选股结果!$A$2:$AX$3002,35,FALSE)</f>
        <v>0.169214781202186</v>
      </c>
      <c r="AS337" s="16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V337/(1+0.13)+AJ337)</f>
        <v>233141448.560088</v>
      </c>
      <c r="AT337" s="16">
        <f t="shared" si="26"/>
        <v>-231495408.620088</v>
      </c>
      <c r="AU337" s="24">
        <f>AN337-VLOOKUP(A337,[2]选股结果!$A$2:$G$4900,7,FALSE)</f>
        <v>1646039.93999994</v>
      </c>
    </row>
    <row r="338" spans="1:47">
      <c r="A338" s="6" t="s">
        <v>719</v>
      </c>
      <c r="B338" s="6" t="s">
        <v>720</v>
      </c>
      <c r="C338" s="7">
        <v>1643136713.52</v>
      </c>
      <c r="D338" s="7">
        <v>0</v>
      </c>
      <c r="E338" s="7">
        <v>0</v>
      </c>
      <c r="F338" s="7"/>
      <c r="G338" s="7"/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/>
      <c r="N338" s="7">
        <v>0</v>
      </c>
      <c r="O338" s="7">
        <v>0</v>
      </c>
      <c r="P338" s="7"/>
      <c r="Q338" s="7"/>
      <c r="R338" s="7">
        <v>0</v>
      </c>
      <c r="S338" s="7">
        <v>37916748.89</v>
      </c>
      <c r="T338" s="7">
        <v>167307008.51</v>
      </c>
      <c r="U338" s="7"/>
      <c r="V338" s="7">
        <v>1725034159.35</v>
      </c>
      <c r="W338" s="7">
        <v>0</v>
      </c>
      <c r="X338" s="7"/>
      <c r="Y338" s="7"/>
      <c r="Z338" s="7"/>
      <c r="AA338" s="7"/>
      <c r="AB338" s="7"/>
      <c r="AC338" s="7"/>
      <c r="AD338" s="7">
        <v>0</v>
      </c>
      <c r="AE338" s="7">
        <v>0</v>
      </c>
      <c r="AF338" s="7"/>
      <c r="AG338" s="7"/>
      <c r="AH338" s="7">
        <v>0</v>
      </c>
      <c r="AI338" s="7">
        <v>0</v>
      </c>
      <c r="AJ338" s="7">
        <v>138045320.14</v>
      </c>
      <c r="AK338" s="7">
        <v>130874149.76</v>
      </c>
      <c r="AL338" s="16">
        <f t="shared" si="23"/>
        <v>1810443722.03</v>
      </c>
      <c r="AM338" s="16">
        <f t="shared" si="24"/>
        <v>2031870378.14</v>
      </c>
      <c r="AN338" s="16">
        <f t="shared" si="25"/>
        <v>-221426656.11</v>
      </c>
      <c r="AO338" s="19">
        <f>C338/(1+0.13)/VLOOKUP(A338,[1]选股结果!$A$2:$AX$3002,3,FALSE)</f>
        <v>0.822892068924413</v>
      </c>
      <c r="AP338" s="19">
        <f>(V338/(1+0.1)+AJ338)/(VLOOKUP(A338,[1]选股结果!$A$2:$AY$3002,51,FALSE))</f>
        <v>0.987193621017262</v>
      </c>
      <c r="AQ338" s="20"/>
      <c r="AR338" s="19">
        <f>AN338/VLOOKUP(A338,[1]选股结果!$A$2:$AX$3002,35,FALSE)</f>
        <v>-5.85703094913425</v>
      </c>
      <c r="AS338" s="16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V338/(1+0.13)+AJ338)</f>
        <v>63768421.280354</v>
      </c>
      <c r="AT338" s="16">
        <f t="shared" si="26"/>
        <v>-285195077.390354</v>
      </c>
      <c r="AU338" s="24">
        <f>AN338-VLOOKUP(A338,[2]选股结果!$A$2:$G$4900,7,FALSE)</f>
        <v>-220858980.63</v>
      </c>
    </row>
    <row r="339" spans="1:47">
      <c r="A339" s="6" t="s">
        <v>721</v>
      </c>
      <c r="B339" s="6" t="s">
        <v>722</v>
      </c>
      <c r="C339" s="7">
        <v>3184827796.53</v>
      </c>
      <c r="D339" s="7">
        <v>0</v>
      </c>
      <c r="E339" s="7">
        <v>0</v>
      </c>
      <c r="F339" s="7"/>
      <c r="G339" s="7"/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/>
      <c r="N339" s="7">
        <v>0</v>
      </c>
      <c r="O339" s="7">
        <v>0</v>
      </c>
      <c r="P339" s="7"/>
      <c r="Q339" s="7"/>
      <c r="R339" s="7">
        <v>0</v>
      </c>
      <c r="S339" s="7">
        <v>303528127.87</v>
      </c>
      <c r="T339" s="7">
        <v>30668031.65</v>
      </c>
      <c r="U339" s="7"/>
      <c r="V339" s="7">
        <v>2033766569.4</v>
      </c>
      <c r="W339" s="7">
        <v>0</v>
      </c>
      <c r="X339" s="7"/>
      <c r="Y339" s="7"/>
      <c r="Z339" s="7"/>
      <c r="AA339" s="7"/>
      <c r="AB339" s="7"/>
      <c r="AC339" s="7"/>
      <c r="AD339" s="7">
        <v>0</v>
      </c>
      <c r="AE339" s="7">
        <v>0</v>
      </c>
      <c r="AF339" s="7"/>
      <c r="AG339" s="7"/>
      <c r="AH339" s="7">
        <v>0</v>
      </c>
      <c r="AI339" s="7">
        <v>0</v>
      </c>
      <c r="AJ339" s="7">
        <v>341767427.2</v>
      </c>
      <c r="AK339" s="7">
        <v>79901428.93</v>
      </c>
      <c r="AL339" s="16">
        <f t="shared" si="23"/>
        <v>3215495828.18</v>
      </c>
      <c r="AM339" s="16">
        <f t="shared" si="24"/>
        <v>2758963553.4</v>
      </c>
      <c r="AN339" s="16">
        <f t="shared" si="25"/>
        <v>456532274.780001</v>
      </c>
      <c r="AO339" s="19">
        <f>C339/(1+0.13)/VLOOKUP(A339,[1]选股结果!$A$2:$AX$3002,3,FALSE)</f>
        <v>0.812296607068404</v>
      </c>
      <c r="AP339" s="19">
        <f>(V339/(1+0.1)+AJ339)/(VLOOKUP(A339,[1]选股结果!$A$2:$AY$3002,51,FALSE))</f>
        <v>0.794658562469016</v>
      </c>
      <c r="AQ339" s="20"/>
      <c r="AR339" s="19">
        <f>AN339/VLOOKUP(A339,[1]选股结果!$A$2:$AX$3002,35,FALSE)</f>
        <v>0.7592037427187</v>
      </c>
      <c r="AS339" s="16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V339/(1+0.13)+AJ339)</f>
        <v>615152824.232212</v>
      </c>
      <c r="AT339" s="16">
        <f t="shared" si="26"/>
        <v>-158620549.452211</v>
      </c>
      <c r="AU339" s="24">
        <f>AN339-VLOOKUP(A339,[2]选股结果!$A$2:$G$4900,7,FALSE)</f>
        <v>454519221.740001</v>
      </c>
    </row>
    <row r="340" spans="1:47">
      <c r="A340" s="6" t="s">
        <v>723</v>
      </c>
      <c r="B340" s="6" t="s">
        <v>724</v>
      </c>
      <c r="C340" s="7">
        <v>1345260404.04</v>
      </c>
      <c r="D340" s="7">
        <v>0</v>
      </c>
      <c r="E340" s="7">
        <v>0</v>
      </c>
      <c r="F340" s="7"/>
      <c r="G340" s="7"/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/>
      <c r="N340" s="7">
        <v>0</v>
      </c>
      <c r="O340" s="7">
        <v>0</v>
      </c>
      <c r="P340" s="7"/>
      <c r="Q340" s="7"/>
      <c r="R340" s="7">
        <v>0</v>
      </c>
      <c r="S340" s="7">
        <v>23343134.23</v>
      </c>
      <c r="T340" s="7">
        <v>13550922.37</v>
      </c>
      <c r="U340" s="7"/>
      <c r="V340" s="7">
        <v>1230143650.49</v>
      </c>
      <c r="W340" s="7">
        <v>0</v>
      </c>
      <c r="X340" s="7"/>
      <c r="Y340" s="7"/>
      <c r="Z340" s="7"/>
      <c r="AA340" s="7"/>
      <c r="AB340" s="7"/>
      <c r="AC340" s="7"/>
      <c r="AD340" s="7">
        <v>0</v>
      </c>
      <c r="AE340" s="7">
        <v>0</v>
      </c>
      <c r="AF340" s="7"/>
      <c r="AG340" s="7"/>
      <c r="AH340" s="7">
        <v>0</v>
      </c>
      <c r="AI340" s="7">
        <v>0</v>
      </c>
      <c r="AJ340" s="7">
        <v>81292242.78</v>
      </c>
      <c r="AK340" s="7">
        <v>49585625.52</v>
      </c>
      <c r="AL340" s="16">
        <f t="shared" si="23"/>
        <v>1358811326.41</v>
      </c>
      <c r="AM340" s="16">
        <f t="shared" si="24"/>
        <v>1384364653.02</v>
      </c>
      <c r="AN340" s="16">
        <f t="shared" si="25"/>
        <v>-25553326.6100001</v>
      </c>
      <c r="AO340" s="19">
        <f>C340/(1+0.13)/VLOOKUP(A340,[1]选股结果!$A$2:$AX$3002,3,FALSE)</f>
        <v>0.927138545637779</v>
      </c>
      <c r="AP340" s="19">
        <f>(V340/(1+0.1)+AJ340)/(VLOOKUP(A340,[1]选股结果!$A$2:$AY$3002,51,FALSE))</f>
        <v>0.962608439501981</v>
      </c>
      <c r="AQ340" s="20"/>
      <c r="AR340" s="19">
        <f>AN340/VLOOKUP(A340,[1]选股结果!$A$2:$AX$3002,35,FALSE)</f>
        <v>-0.702711007972472</v>
      </c>
      <c r="AS340" s="16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V340/(1+0.13)+AJ340)</f>
        <v>76287150.9513273</v>
      </c>
      <c r="AT340" s="16">
        <f t="shared" si="26"/>
        <v>-101840477.561327</v>
      </c>
      <c r="AU340" s="24">
        <f>AN340-VLOOKUP(A340,[2]选股结果!$A$2:$G$4900,7,FALSE)</f>
        <v>-25755537.0000001</v>
      </c>
    </row>
    <row r="341" spans="1:47">
      <c r="A341" s="6" t="s">
        <v>725</v>
      </c>
      <c r="B341" s="6" t="s">
        <v>726</v>
      </c>
      <c r="C341" s="7">
        <v>2169913890.93</v>
      </c>
      <c r="D341" s="7">
        <v>0</v>
      </c>
      <c r="E341" s="7">
        <v>0</v>
      </c>
      <c r="F341" s="7"/>
      <c r="G341" s="7"/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/>
      <c r="N341" s="7">
        <v>0</v>
      </c>
      <c r="O341" s="7">
        <v>0</v>
      </c>
      <c r="P341" s="7"/>
      <c r="Q341" s="7"/>
      <c r="R341" s="7">
        <v>0</v>
      </c>
      <c r="S341" s="7">
        <v>96097588.1</v>
      </c>
      <c r="T341" s="7">
        <v>70425241.09</v>
      </c>
      <c r="U341" s="7"/>
      <c r="V341" s="7">
        <v>1620669446.57</v>
      </c>
      <c r="W341" s="7">
        <v>0</v>
      </c>
      <c r="X341" s="7"/>
      <c r="Y341" s="7"/>
      <c r="Z341" s="7"/>
      <c r="AA341" s="7"/>
      <c r="AB341" s="7"/>
      <c r="AC341" s="7"/>
      <c r="AD341" s="7">
        <v>0</v>
      </c>
      <c r="AE341" s="7">
        <v>0</v>
      </c>
      <c r="AF341" s="7"/>
      <c r="AG341" s="7"/>
      <c r="AH341" s="7">
        <v>0</v>
      </c>
      <c r="AI341" s="7">
        <v>0</v>
      </c>
      <c r="AJ341" s="7">
        <v>322501657.33</v>
      </c>
      <c r="AK341" s="7">
        <v>228768924.5</v>
      </c>
      <c r="AL341" s="16">
        <f t="shared" si="23"/>
        <v>2240339132.02</v>
      </c>
      <c r="AM341" s="16">
        <f t="shared" si="24"/>
        <v>2268037616.5</v>
      </c>
      <c r="AN341" s="16">
        <f t="shared" si="25"/>
        <v>-27698484.4799995</v>
      </c>
      <c r="AO341" s="19">
        <f>C341/(1+0.13)/VLOOKUP(A341,[1]选股结果!$A$2:$AX$3002,3,FALSE)</f>
        <v>0.706365872070898</v>
      </c>
      <c r="AP341" s="19">
        <f>(V341/(1+0.1)+AJ341)/(VLOOKUP(A341,[1]选股结果!$A$2:$AY$3002,51,FALSE))</f>
        <v>0.704621996138873</v>
      </c>
      <c r="AQ341" s="20"/>
      <c r="AR341" s="19">
        <f>AN341/VLOOKUP(A341,[1]选股结果!$A$2:$AX$3002,35,FALSE)</f>
        <v>-0.240231815772195</v>
      </c>
      <c r="AS341" s="16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V341/(1+0.13)+AJ341)</f>
        <v>791931379.053008</v>
      </c>
      <c r="AT341" s="16">
        <f t="shared" si="26"/>
        <v>-819629863.533008</v>
      </c>
      <c r="AU341" s="24">
        <f>AN341-VLOOKUP(A341,[2]选股结果!$A$2:$G$4900,7,FALSE)</f>
        <v>-27290500.1299995</v>
      </c>
    </row>
    <row r="342" spans="1:47">
      <c r="A342" s="6" t="s">
        <v>727</v>
      </c>
      <c r="B342" s="6" t="s">
        <v>728</v>
      </c>
      <c r="C342" s="7">
        <v>1661476029.14</v>
      </c>
      <c r="D342" s="7">
        <v>0</v>
      </c>
      <c r="E342" s="7">
        <v>0</v>
      </c>
      <c r="F342" s="7"/>
      <c r="G342" s="7"/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/>
      <c r="N342" s="7">
        <v>0</v>
      </c>
      <c r="O342" s="7">
        <v>0</v>
      </c>
      <c r="P342" s="7"/>
      <c r="Q342" s="7"/>
      <c r="R342" s="7">
        <v>0</v>
      </c>
      <c r="S342" s="7">
        <v>247481572.72</v>
      </c>
      <c r="T342" s="7">
        <v>81681998.04</v>
      </c>
      <c r="U342" s="7"/>
      <c r="V342" s="7">
        <v>708259541.53</v>
      </c>
      <c r="W342" s="7">
        <v>0</v>
      </c>
      <c r="X342" s="7"/>
      <c r="Y342" s="7"/>
      <c r="Z342" s="7"/>
      <c r="AA342" s="7"/>
      <c r="AB342" s="7"/>
      <c r="AC342" s="7"/>
      <c r="AD342" s="7">
        <v>0</v>
      </c>
      <c r="AE342" s="7">
        <v>0</v>
      </c>
      <c r="AF342" s="7"/>
      <c r="AG342" s="7"/>
      <c r="AH342" s="7">
        <v>0</v>
      </c>
      <c r="AI342" s="7">
        <v>0</v>
      </c>
      <c r="AJ342" s="7">
        <v>440667094.55</v>
      </c>
      <c r="AK342" s="7">
        <v>46540317.12</v>
      </c>
      <c r="AL342" s="16">
        <f t="shared" si="23"/>
        <v>1743158027.18</v>
      </c>
      <c r="AM342" s="16">
        <f t="shared" si="24"/>
        <v>1442948525.92</v>
      </c>
      <c r="AN342" s="16">
        <f t="shared" si="25"/>
        <v>300209501.26</v>
      </c>
      <c r="AO342" s="19">
        <f>C342/(1+0.13)/VLOOKUP(A342,[1]选股结果!$A$2:$AX$3002,3,FALSE)</f>
        <v>0.374754275026792</v>
      </c>
      <c r="AP342" s="19">
        <f>(V342/(1+0.1)+AJ342)/(VLOOKUP(A342,[1]选股结果!$A$2:$AY$3002,51,FALSE))</f>
        <v>0.320146461509804</v>
      </c>
      <c r="AQ342" s="20"/>
      <c r="AR342" s="19">
        <f>AN342/VLOOKUP(A342,[1]选股结果!$A$2:$AX$3002,35,FALSE)</f>
        <v>0.730163783288434</v>
      </c>
      <c r="AS342" s="16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V342/(1+0.13)+AJ342)</f>
        <v>2320189696.59372</v>
      </c>
      <c r="AT342" s="16">
        <f t="shared" si="26"/>
        <v>-2019980195.33372</v>
      </c>
      <c r="AU342" s="24">
        <f>AN342-VLOOKUP(A342,[2]选股结果!$A$2:$G$4900,7,FALSE)</f>
        <v>347497587.92</v>
      </c>
    </row>
    <row r="343" spans="1:47">
      <c r="A343" s="6" t="s">
        <v>729</v>
      </c>
      <c r="B343" s="6" t="s">
        <v>730</v>
      </c>
      <c r="C343" s="7">
        <v>3554718552.47</v>
      </c>
      <c r="D343" s="7">
        <v>0</v>
      </c>
      <c r="E343" s="7">
        <v>0</v>
      </c>
      <c r="F343" s="7"/>
      <c r="G343" s="7"/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/>
      <c r="N343" s="7">
        <v>0</v>
      </c>
      <c r="O343" s="7">
        <v>0</v>
      </c>
      <c r="P343" s="7"/>
      <c r="Q343" s="7"/>
      <c r="R343" s="7">
        <v>0</v>
      </c>
      <c r="S343" s="7">
        <v>113403634.58</v>
      </c>
      <c r="T343" s="7">
        <v>37423785.8</v>
      </c>
      <c r="U343" s="7"/>
      <c r="V343" s="7">
        <v>2500163458.42</v>
      </c>
      <c r="W343" s="7">
        <v>0</v>
      </c>
      <c r="X343" s="7"/>
      <c r="Y343" s="7"/>
      <c r="Z343" s="7"/>
      <c r="AA343" s="7"/>
      <c r="AB343" s="7"/>
      <c r="AC343" s="7"/>
      <c r="AD343" s="7">
        <v>0</v>
      </c>
      <c r="AE343" s="7">
        <v>0</v>
      </c>
      <c r="AF343" s="7"/>
      <c r="AG343" s="7"/>
      <c r="AH343" s="7">
        <v>0</v>
      </c>
      <c r="AI343" s="7">
        <v>0</v>
      </c>
      <c r="AJ343" s="7">
        <v>686297554.52</v>
      </c>
      <c r="AK343" s="7">
        <v>105036149.24</v>
      </c>
      <c r="AL343" s="16">
        <f t="shared" si="23"/>
        <v>3592142338.27</v>
      </c>
      <c r="AM343" s="16">
        <f t="shared" si="24"/>
        <v>3404900796.76</v>
      </c>
      <c r="AN343" s="16">
        <f t="shared" si="25"/>
        <v>187241541.51</v>
      </c>
      <c r="AO343" s="19">
        <f>C343/(1+0.13)/VLOOKUP(A343,[1]选股结果!$A$2:$AX$3002,3,FALSE)</f>
        <v>0.630564891264039</v>
      </c>
      <c r="AP343" s="19">
        <f>(V343/(1+0.1)+AJ343)/(VLOOKUP(A343,[1]选股结果!$A$2:$AY$3002,51,FALSE))</f>
        <v>0.646654925401699</v>
      </c>
      <c r="AQ343" s="20"/>
      <c r="AR343" s="19">
        <f>AN343/VLOOKUP(A343,[1]选股结果!$A$2:$AX$3002,35,FALSE)</f>
        <v>0.553025435460771</v>
      </c>
      <c r="AS343" s="16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V343/(1+0.13)+AJ343)</f>
        <v>1677292878.44</v>
      </c>
      <c r="AT343" s="16">
        <f t="shared" si="26"/>
        <v>-1490051336.93</v>
      </c>
      <c r="AU343" s="24">
        <f>AN343-VLOOKUP(A343,[2]选股结果!$A$2:$G$4900,7,FALSE)</f>
        <v>186595418.54</v>
      </c>
    </row>
    <row r="344" spans="1:47">
      <c r="A344" s="6" t="s">
        <v>731</v>
      </c>
      <c r="B344" s="6" t="s">
        <v>732</v>
      </c>
      <c r="C344" s="7">
        <v>83767281892.11</v>
      </c>
      <c r="D344" s="7">
        <v>0</v>
      </c>
      <c r="E344" s="7">
        <v>0</v>
      </c>
      <c r="F344" s="7"/>
      <c r="G344" s="7"/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/>
      <c r="N344" s="7">
        <v>0</v>
      </c>
      <c r="O344" s="7">
        <v>0</v>
      </c>
      <c r="P344" s="7"/>
      <c r="Q344" s="7"/>
      <c r="R344" s="7">
        <v>0</v>
      </c>
      <c r="S344" s="7">
        <v>2671915456.66</v>
      </c>
      <c r="T344" s="7">
        <v>608249008.21</v>
      </c>
      <c r="U344" s="7"/>
      <c r="V344" s="7">
        <v>66867887853.35</v>
      </c>
      <c r="W344" s="7">
        <v>0</v>
      </c>
      <c r="X344" s="7"/>
      <c r="Y344" s="7"/>
      <c r="Z344" s="7"/>
      <c r="AA344" s="7"/>
      <c r="AB344" s="7"/>
      <c r="AC344" s="7"/>
      <c r="AD344" s="7">
        <v>0</v>
      </c>
      <c r="AE344" s="7">
        <v>0</v>
      </c>
      <c r="AF344" s="7"/>
      <c r="AG344" s="7"/>
      <c r="AH344" s="7">
        <v>0</v>
      </c>
      <c r="AI344" s="7">
        <v>0</v>
      </c>
      <c r="AJ344" s="7">
        <v>2857250541.83</v>
      </c>
      <c r="AK344" s="7">
        <v>423000599.38</v>
      </c>
      <c r="AL344" s="16">
        <f t="shared" si="23"/>
        <v>84375530900.32</v>
      </c>
      <c r="AM344" s="16">
        <f t="shared" si="24"/>
        <v>72820054451.22</v>
      </c>
      <c r="AN344" s="16">
        <f t="shared" si="25"/>
        <v>11555476449.1</v>
      </c>
      <c r="AO344" s="19">
        <f>C344/(1+0.13)/VLOOKUP(A344,[1]选股结果!$A$2:$AX$3002,3,FALSE)</f>
        <v>0.993019463093117</v>
      </c>
      <c r="AP344" s="19">
        <f>(V344/(1+0.1)+AJ344)/(VLOOKUP(A344,[1]选股结果!$A$2:$AY$3002,51,FALSE))</f>
        <v>0.955672041830458</v>
      </c>
      <c r="AQ344" s="20"/>
      <c r="AR344" s="19">
        <f>AN344/VLOOKUP(A344,[1]选股结果!$A$2:$AX$3002,35,FALSE)</f>
        <v>1.70717397365531</v>
      </c>
      <c r="AS344" s="16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V344/(1+0.13)+AJ344)</f>
        <v>4566038543.98495</v>
      </c>
      <c r="AT344" s="16">
        <f t="shared" si="26"/>
        <v>6989437905.11506</v>
      </c>
      <c r="AU344" s="24">
        <f>AN344-VLOOKUP(A344,[2]选股结果!$A$2:$G$4900,7,FALSE)</f>
        <v>11555658015.95</v>
      </c>
    </row>
    <row r="345" spans="1:47">
      <c r="A345" s="6" t="s">
        <v>733</v>
      </c>
      <c r="B345" s="6" t="s">
        <v>734</v>
      </c>
      <c r="C345" s="7">
        <v>4657632260.76</v>
      </c>
      <c r="D345" s="7">
        <v>0</v>
      </c>
      <c r="E345" s="7">
        <v>0</v>
      </c>
      <c r="F345" s="7"/>
      <c r="G345" s="7"/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/>
      <c r="N345" s="7">
        <v>0</v>
      </c>
      <c r="O345" s="7">
        <v>0</v>
      </c>
      <c r="P345" s="7"/>
      <c r="Q345" s="7"/>
      <c r="R345" s="7">
        <v>0</v>
      </c>
      <c r="S345" s="7">
        <v>289274200.09</v>
      </c>
      <c r="T345" s="7">
        <v>889588470.82</v>
      </c>
      <c r="U345" s="7"/>
      <c r="V345" s="7">
        <v>2935077439.84</v>
      </c>
      <c r="W345" s="7">
        <v>0</v>
      </c>
      <c r="X345" s="7"/>
      <c r="Y345" s="7"/>
      <c r="Z345" s="7"/>
      <c r="AA345" s="7"/>
      <c r="AB345" s="7"/>
      <c r="AC345" s="7"/>
      <c r="AD345" s="7">
        <v>0</v>
      </c>
      <c r="AE345" s="7">
        <v>0</v>
      </c>
      <c r="AF345" s="7"/>
      <c r="AG345" s="7"/>
      <c r="AH345" s="7">
        <v>0</v>
      </c>
      <c r="AI345" s="7">
        <v>0</v>
      </c>
      <c r="AJ345" s="7">
        <v>1498374520.58</v>
      </c>
      <c r="AK345" s="7">
        <v>647730860.58</v>
      </c>
      <c r="AL345" s="16">
        <f t="shared" si="23"/>
        <v>5547220731.58</v>
      </c>
      <c r="AM345" s="16">
        <f t="shared" si="24"/>
        <v>5370457021.09</v>
      </c>
      <c r="AN345" s="16">
        <f t="shared" si="25"/>
        <v>176763710.49</v>
      </c>
      <c r="AO345" s="19">
        <f>C345/(1+0.13)/VLOOKUP(A345,[1]选股结果!$A$2:$AX$3002,3,FALSE)</f>
        <v>0.699239750340683</v>
      </c>
      <c r="AP345" s="19">
        <f>(V345/(1+0.1)+AJ345)/(VLOOKUP(A345,[1]选股结果!$A$2:$AY$3002,51,FALSE))</f>
        <v>0.685222493201475</v>
      </c>
      <c r="AQ345" s="20"/>
      <c r="AR345" s="19">
        <f>AN345/VLOOKUP(A345,[1]选股结果!$A$2:$AX$3002,35,FALSE)</f>
        <v>-0.0413075036682142</v>
      </c>
      <c r="AS345" s="16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V345/(1+0.13)+AJ345)</f>
        <v>1984903532.70478</v>
      </c>
      <c r="AT345" s="16">
        <f t="shared" si="26"/>
        <v>-1808139822.21478</v>
      </c>
      <c r="AU345" s="24">
        <f>AN345-VLOOKUP(A345,[2]选股结果!$A$2:$G$4900,7,FALSE)</f>
        <v>175153458.61</v>
      </c>
    </row>
    <row r="346" spans="1:47">
      <c r="A346" s="6" t="s">
        <v>735</v>
      </c>
      <c r="B346" s="6" t="s">
        <v>736</v>
      </c>
      <c r="C346" s="7">
        <v>1046311014.08</v>
      </c>
      <c r="D346" s="7">
        <v>0</v>
      </c>
      <c r="E346" s="7">
        <v>0</v>
      </c>
      <c r="F346" s="7"/>
      <c r="G346" s="7"/>
      <c r="H346" s="7">
        <v>0</v>
      </c>
      <c r="I346" s="7">
        <v>0</v>
      </c>
      <c r="J346" s="7">
        <v>0</v>
      </c>
      <c r="K346" s="7">
        <v>0</v>
      </c>
      <c r="L346" s="7">
        <v>107141411.56</v>
      </c>
      <c r="M346" s="7"/>
      <c r="N346" s="7">
        <v>0</v>
      </c>
      <c r="O346" s="7">
        <v>0</v>
      </c>
      <c r="P346" s="7"/>
      <c r="Q346" s="7"/>
      <c r="R346" s="7">
        <v>0</v>
      </c>
      <c r="S346" s="7">
        <v>244229342.77</v>
      </c>
      <c r="T346" s="7">
        <v>486386565.42</v>
      </c>
      <c r="U346" s="7"/>
      <c r="V346" s="7">
        <v>77507354.95</v>
      </c>
      <c r="W346" s="7">
        <v>-112299297.97</v>
      </c>
      <c r="X346" s="7"/>
      <c r="Y346" s="7"/>
      <c r="Z346" s="7"/>
      <c r="AA346" s="7"/>
      <c r="AB346" s="7"/>
      <c r="AC346" s="7"/>
      <c r="AD346" s="7">
        <v>0</v>
      </c>
      <c r="AE346" s="7">
        <v>0</v>
      </c>
      <c r="AF346" s="7"/>
      <c r="AG346" s="7"/>
      <c r="AH346" s="7">
        <v>0</v>
      </c>
      <c r="AI346" s="7">
        <v>0</v>
      </c>
      <c r="AJ346" s="7">
        <v>106389700.37</v>
      </c>
      <c r="AK346" s="7">
        <v>366096794.5</v>
      </c>
      <c r="AL346" s="16">
        <f t="shared" si="23"/>
        <v>1639838991.06</v>
      </c>
      <c r="AM346" s="16">
        <f t="shared" si="24"/>
        <v>681923894.62</v>
      </c>
      <c r="AN346" s="16">
        <f t="shared" si="25"/>
        <v>957915096.44</v>
      </c>
      <c r="AO346" s="19">
        <f>C346/(1+0.13)/VLOOKUP(A346,[1]选股结果!$A$2:$AX$3002,3,FALSE)</f>
        <v>0.83429036721688</v>
      </c>
      <c r="AP346" s="19">
        <f>(V346/(1+0.1)+AJ346)/(VLOOKUP(A346,[1]选股结果!$A$2:$AY$3002,51,FALSE))</f>
        <v>0.483754156874831</v>
      </c>
      <c r="AQ346" s="20"/>
      <c r="AR346" s="19">
        <f>AN346/VLOOKUP(A346,[1]选股结果!$A$2:$AX$3002,35,FALSE)</f>
        <v>1.21894023563032</v>
      </c>
      <c r="AS346" s="16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V346/(1+0.13)+AJ346)</f>
        <v>190599900.84823</v>
      </c>
      <c r="AT346" s="16">
        <f t="shared" si="26"/>
        <v>767315195.59177</v>
      </c>
      <c r="AU346" s="24">
        <f>AN346-VLOOKUP(A346,[2]选股结果!$A$2:$G$4900,7,FALSE)</f>
        <v>957915096.44</v>
      </c>
    </row>
    <row r="347" spans="1:47">
      <c r="A347" s="6" t="s">
        <v>737</v>
      </c>
      <c r="B347" s="6" t="s">
        <v>738</v>
      </c>
      <c r="C347" s="7">
        <v>56288915452.82</v>
      </c>
      <c r="D347" s="7">
        <v>0</v>
      </c>
      <c r="E347" s="7">
        <v>0</v>
      </c>
      <c r="F347" s="7"/>
      <c r="G347" s="7"/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/>
      <c r="N347" s="7">
        <v>0</v>
      </c>
      <c r="O347" s="7">
        <v>0</v>
      </c>
      <c r="P347" s="7"/>
      <c r="Q347" s="7"/>
      <c r="R347" s="7">
        <v>0</v>
      </c>
      <c r="S347" s="7">
        <v>235338570.54</v>
      </c>
      <c r="T347" s="7">
        <v>746320419.64</v>
      </c>
      <c r="U347" s="7"/>
      <c r="V347" s="7">
        <v>57322663311.92</v>
      </c>
      <c r="W347" s="7">
        <v>0</v>
      </c>
      <c r="X347" s="7"/>
      <c r="Y347" s="7"/>
      <c r="Z347" s="7"/>
      <c r="AA347" s="7"/>
      <c r="AB347" s="7"/>
      <c r="AC347" s="7"/>
      <c r="AD347" s="7">
        <v>0</v>
      </c>
      <c r="AE347" s="7">
        <v>0</v>
      </c>
      <c r="AF347" s="7"/>
      <c r="AG347" s="7"/>
      <c r="AH347" s="7">
        <v>0</v>
      </c>
      <c r="AI347" s="7">
        <v>0</v>
      </c>
      <c r="AJ347" s="7">
        <v>680495223.45</v>
      </c>
      <c r="AK347" s="7">
        <v>588079204.44</v>
      </c>
      <c r="AL347" s="16">
        <f t="shared" si="23"/>
        <v>57035235872.46</v>
      </c>
      <c r="AM347" s="16">
        <f t="shared" si="24"/>
        <v>58826576310.35</v>
      </c>
      <c r="AN347" s="16">
        <f t="shared" si="25"/>
        <v>-1791340437.89</v>
      </c>
      <c r="AO347" s="19">
        <f>C347/(1+0.13)/VLOOKUP(A347,[1]选股结果!$A$2:$AX$3002,3,FALSE)</f>
        <v>0.973397695686292</v>
      </c>
      <c r="AP347" s="19">
        <f>(V347/(1+0.1)+AJ347)/(VLOOKUP(A347,[1]选股结果!$A$2:$AY$3002,51,FALSE))</f>
        <v>1.03889265232291</v>
      </c>
      <c r="AQ347" s="20"/>
      <c r="AR347" s="19">
        <f>AN347/VLOOKUP(A347,[1]选股结果!$A$2:$AX$3002,35,FALSE)</f>
        <v>-19.9729002537779</v>
      </c>
      <c r="AS347" s="16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V347/(1+0.13)+AJ347)</f>
        <v>-592864008.057693</v>
      </c>
      <c r="AT347" s="16">
        <f t="shared" si="26"/>
        <v>-1198476429.83231</v>
      </c>
      <c r="AU347" s="24">
        <f>AN347-VLOOKUP(A347,[2]选股结果!$A$2:$G$4900,7,FALSE)</f>
        <v>-1791340437.89</v>
      </c>
    </row>
    <row r="348" spans="1:47">
      <c r="A348" s="6" t="s">
        <v>739</v>
      </c>
      <c r="B348" s="6" t="s">
        <v>740</v>
      </c>
      <c r="C348" s="7">
        <v>26403235137.24</v>
      </c>
      <c r="D348" s="7">
        <v>0</v>
      </c>
      <c r="E348" s="7">
        <v>0</v>
      </c>
      <c r="F348" s="7"/>
      <c r="G348" s="7"/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/>
      <c r="N348" s="7">
        <v>0</v>
      </c>
      <c r="O348" s="7">
        <v>0</v>
      </c>
      <c r="P348" s="7"/>
      <c r="Q348" s="7"/>
      <c r="R348" s="7">
        <v>0</v>
      </c>
      <c r="S348" s="7">
        <v>2115188557.08</v>
      </c>
      <c r="T348" s="7">
        <v>611613674.96</v>
      </c>
      <c r="U348" s="7"/>
      <c r="V348" s="7">
        <v>14502993555.08</v>
      </c>
      <c r="W348" s="7">
        <v>0</v>
      </c>
      <c r="X348" s="7"/>
      <c r="Y348" s="7"/>
      <c r="Z348" s="7"/>
      <c r="AA348" s="7"/>
      <c r="AB348" s="7"/>
      <c r="AC348" s="7"/>
      <c r="AD348" s="7">
        <v>0</v>
      </c>
      <c r="AE348" s="7">
        <v>0</v>
      </c>
      <c r="AF348" s="7"/>
      <c r="AG348" s="7"/>
      <c r="AH348" s="7">
        <v>0</v>
      </c>
      <c r="AI348" s="7">
        <v>0</v>
      </c>
      <c r="AJ348" s="7">
        <v>1708637382.66</v>
      </c>
      <c r="AK348" s="7">
        <v>1588431351.09</v>
      </c>
      <c r="AL348" s="16">
        <f t="shared" si="23"/>
        <v>27014848812.2</v>
      </c>
      <c r="AM348" s="16">
        <f t="shared" si="24"/>
        <v>19915250845.91</v>
      </c>
      <c r="AN348" s="16">
        <f t="shared" si="25"/>
        <v>7099597966.29</v>
      </c>
      <c r="AO348" s="19">
        <f>C348/(1+0.13)/VLOOKUP(A348,[1]选股结果!$A$2:$AX$3002,3,FALSE)</f>
        <v>0.995480654330411</v>
      </c>
      <c r="AP348" s="19">
        <f>(V348/(1+0.1)+AJ348)/(VLOOKUP(A348,[1]选股结果!$A$2:$AY$3002,51,FALSE))</f>
        <v>0.874884485760363</v>
      </c>
      <c r="AQ348" s="20"/>
      <c r="AR348" s="19">
        <f>AN348/VLOOKUP(A348,[1]选股结果!$A$2:$AX$3002,35,FALSE)</f>
        <v>2.00048777574407</v>
      </c>
      <c r="AS348" s="16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V348/(1+0.13)+AJ348)</f>
        <v>2479876051.63274</v>
      </c>
      <c r="AT348" s="16">
        <f t="shared" si="26"/>
        <v>4619721914.65726</v>
      </c>
      <c r="AU348" s="24">
        <f>AN348-VLOOKUP(A348,[2]选股结果!$A$2:$G$4900,7,FALSE)</f>
        <v>7093008179.26</v>
      </c>
    </row>
    <row r="349" spans="1:47">
      <c r="A349" s="6" t="s">
        <v>741</v>
      </c>
      <c r="B349" s="6" t="s">
        <v>742</v>
      </c>
      <c r="C349" s="7">
        <v>1716009910.51</v>
      </c>
      <c r="D349" s="7">
        <v>0</v>
      </c>
      <c r="E349" s="7">
        <v>0</v>
      </c>
      <c r="F349" s="7"/>
      <c r="G349" s="7"/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/>
      <c r="N349" s="7">
        <v>0</v>
      </c>
      <c r="O349" s="7">
        <v>0</v>
      </c>
      <c r="P349" s="7"/>
      <c r="Q349" s="7"/>
      <c r="R349" s="7">
        <v>0</v>
      </c>
      <c r="S349" s="7">
        <v>40298998.5</v>
      </c>
      <c r="T349" s="7">
        <v>16618924.92</v>
      </c>
      <c r="U349" s="7"/>
      <c r="V349" s="7">
        <v>1839842304.96</v>
      </c>
      <c r="W349" s="7">
        <v>0</v>
      </c>
      <c r="X349" s="7"/>
      <c r="Y349" s="7"/>
      <c r="Z349" s="7"/>
      <c r="AA349" s="7"/>
      <c r="AB349" s="7"/>
      <c r="AC349" s="7"/>
      <c r="AD349" s="7">
        <v>0</v>
      </c>
      <c r="AE349" s="7">
        <v>0</v>
      </c>
      <c r="AF349" s="7"/>
      <c r="AG349" s="7"/>
      <c r="AH349" s="7">
        <v>0</v>
      </c>
      <c r="AI349" s="7">
        <v>0</v>
      </c>
      <c r="AJ349" s="7">
        <v>33540823.98</v>
      </c>
      <c r="AK349" s="7">
        <v>22022264.7</v>
      </c>
      <c r="AL349" s="16">
        <f t="shared" si="23"/>
        <v>1732628835.43</v>
      </c>
      <c r="AM349" s="16">
        <f t="shared" si="24"/>
        <v>1935704392.14</v>
      </c>
      <c r="AN349" s="16">
        <f t="shared" si="25"/>
        <v>-203075556.71</v>
      </c>
      <c r="AO349" s="19">
        <f>C349/(1+0.13)/VLOOKUP(A349,[1]选股结果!$A$2:$AX$3002,3,FALSE)</f>
        <v>0.758228521892328</v>
      </c>
      <c r="AP349" s="19">
        <f>(V349/(1+0.1)+AJ349)/(VLOOKUP(A349,[1]选股结果!$A$2:$AY$3002,51,FALSE))</f>
        <v>0.98976703033607</v>
      </c>
      <c r="AQ349" s="20"/>
      <c r="AR349" s="19">
        <f>AN349/VLOOKUP(A349,[1]选股结果!$A$2:$AX$3002,35,FALSE)</f>
        <v>-0.993437846208288</v>
      </c>
      <c r="AS349" s="16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V349/(1+0.13)+AJ349)</f>
        <v>62044106.9919467</v>
      </c>
      <c r="AT349" s="16">
        <f t="shared" si="26"/>
        <v>-265119663.701947</v>
      </c>
      <c r="AU349" s="24">
        <f>AN349-VLOOKUP(A349,[2]选股结果!$A$2:$G$4900,7,FALSE)</f>
        <v>-200905578.15</v>
      </c>
    </row>
    <row r="350" spans="1:47">
      <c r="A350" s="6" t="s">
        <v>743</v>
      </c>
      <c r="B350" s="6" t="s">
        <v>744</v>
      </c>
      <c r="C350" s="7">
        <v>2487090092.07</v>
      </c>
      <c r="D350" s="7">
        <v>0</v>
      </c>
      <c r="E350" s="7">
        <v>0</v>
      </c>
      <c r="F350" s="7"/>
      <c r="G350" s="7"/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/>
      <c r="N350" s="7">
        <v>0</v>
      </c>
      <c r="O350" s="7">
        <v>0</v>
      </c>
      <c r="P350" s="7"/>
      <c r="Q350" s="7"/>
      <c r="R350" s="7">
        <v>0</v>
      </c>
      <c r="S350" s="7">
        <v>180831757.8</v>
      </c>
      <c r="T350" s="7">
        <v>108641338.76</v>
      </c>
      <c r="U350" s="7"/>
      <c r="V350" s="7">
        <v>1536507193.8</v>
      </c>
      <c r="W350" s="7">
        <v>0</v>
      </c>
      <c r="X350" s="7"/>
      <c r="Y350" s="7"/>
      <c r="Z350" s="7"/>
      <c r="AA350" s="7"/>
      <c r="AB350" s="7"/>
      <c r="AC350" s="7"/>
      <c r="AD350" s="7">
        <v>0</v>
      </c>
      <c r="AE350" s="7">
        <v>0</v>
      </c>
      <c r="AF350" s="7"/>
      <c r="AG350" s="7"/>
      <c r="AH350" s="7">
        <v>0</v>
      </c>
      <c r="AI350" s="7">
        <v>0</v>
      </c>
      <c r="AJ350" s="7">
        <v>282116454.84</v>
      </c>
      <c r="AK350" s="7">
        <v>151447519.51</v>
      </c>
      <c r="AL350" s="16">
        <f t="shared" si="23"/>
        <v>2595731430.83</v>
      </c>
      <c r="AM350" s="16">
        <f t="shared" si="24"/>
        <v>2150902925.95</v>
      </c>
      <c r="AN350" s="16">
        <f t="shared" si="25"/>
        <v>444828504.880001</v>
      </c>
      <c r="AO350" s="19">
        <f>C350/(1+0.13)/VLOOKUP(A350,[1]选股结果!$A$2:$AX$3002,3,FALSE)</f>
        <v>0.916781833688231</v>
      </c>
      <c r="AP350" s="19">
        <f>(V350/(1+0.1)+AJ350)/(VLOOKUP(A350,[1]选股结果!$A$2:$AY$3002,51,FALSE))</f>
        <v>0.844750899510819</v>
      </c>
      <c r="AQ350" s="20"/>
      <c r="AR350" s="19">
        <f>AN350/VLOOKUP(A350,[1]选股结果!$A$2:$AX$3002,35,FALSE)</f>
        <v>1.48445944703034</v>
      </c>
      <c r="AS350" s="16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V350/(1+0.13)+AJ350)</f>
        <v>345641202.180974</v>
      </c>
      <c r="AT350" s="16">
        <f t="shared" si="26"/>
        <v>99187302.6990271</v>
      </c>
      <c r="AU350" s="24">
        <f>AN350-VLOOKUP(A350,[2]选股结果!$A$2:$G$4900,7,FALSE)</f>
        <v>444828504.880001</v>
      </c>
    </row>
    <row r="351" spans="1:47">
      <c r="A351" s="6" t="s">
        <v>745</v>
      </c>
      <c r="B351" s="6" t="s">
        <v>746</v>
      </c>
      <c r="C351" s="7">
        <v>708412985.48</v>
      </c>
      <c r="D351" s="7">
        <v>0</v>
      </c>
      <c r="E351" s="7">
        <v>0</v>
      </c>
      <c r="F351" s="7"/>
      <c r="G351" s="7"/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/>
      <c r="N351" s="7">
        <v>0</v>
      </c>
      <c r="O351" s="7">
        <v>0</v>
      </c>
      <c r="P351" s="7"/>
      <c r="Q351" s="7"/>
      <c r="R351" s="7">
        <v>0</v>
      </c>
      <c r="S351" s="7">
        <v>31810462.6</v>
      </c>
      <c r="T351" s="7">
        <v>75701497.9</v>
      </c>
      <c r="U351" s="7"/>
      <c r="V351" s="7">
        <v>738046832.76</v>
      </c>
      <c r="W351" s="7">
        <v>0</v>
      </c>
      <c r="X351" s="7"/>
      <c r="Y351" s="7"/>
      <c r="Z351" s="7"/>
      <c r="AA351" s="7"/>
      <c r="AB351" s="7"/>
      <c r="AC351" s="7"/>
      <c r="AD351" s="7">
        <v>0</v>
      </c>
      <c r="AE351" s="7">
        <v>0</v>
      </c>
      <c r="AF351" s="7"/>
      <c r="AG351" s="7"/>
      <c r="AH351" s="7">
        <v>0</v>
      </c>
      <c r="AI351" s="7">
        <v>0</v>
      </c>
      <c r="AJ351" s="7">
        <v>86854136.26</v>
      </c>
      <c r="AK351" s="7">
        <v>82146354.02</v>
      </c>
      <c r="AL351" s="16">
        <f t="shared" si="23"/>
        <v>784114483.38</v>
      </c>
      <c r="AM351" s="16">
        <f t="shared" si="24"/>
        <v>938857785.64</v>
      </c>
      <c r="AN351" s="16">
        <f t="shared" si="25"/>
        <v>-154743302.26</v>
      </c>
      <c r="AO351" s="19">
        <f>C351/(1+0.13)/VLOOKUP(A351,[1]选股结果!$A$2:$AX$3002,3,FALSE)</f>
        <v>0.656107541010933</v>
      </c>
      <c r="AP351" s="19">
        <f>(V351/(1+0.1)+AJ351)/(VLOOKUP(A351,[1]选股结果!$A$2:$AY$3002,51,FALSE))</f>
        <v>0.776735811752134</v>
      </c>
      <c r="AQ351" s="20"/>
      <c r="AR351" s="19">
        <f>AN351/VLOOKUP(A351,[1]选股结果!$A$2:$AX$3002,35,FALSE)</f>
        <v>2.87752263266114</v>
      </c>
      <c r="AS351" s="16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V351/(1+0.13)+AJ351)</f>
        <v>235635840.816903</v>
      </c>
      <c r="AT351" s="16">
        <f t="shared" si="26"/>
        <v>-390379143.076903</v>
      </c>
      <c r="AU351" s="24">
        <f>AN351-VLOOKUP(A351,[2]选股结果!$A$2:$G$4900,7,FALSE)</f>
        <v>-154743302.26</v>
      </c>
    </row>
    <row r="352" spans="1:47">
      <c r="A352" s="6" t="s">
        <v>747</v>
      </c>
      <c r="B352" s="6" t="s">
        <v>748</v>
      </c>
      <c r="C352" s="7">
        <v>2047626191.31</v>
      </c>
      <c r="D352" s="7">
        <v>0</v>
      </c>
      <c r="E352" s="7">
        <v>0</v>
      </c>
      <c r="F352" s="7"/>
      <c r="G352" s="7"/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/>
      <c r="N352" s="7">
        <v>0</v>
      </c>
      <c r="O352" s="7">
        <v>0</v>
      </c>
      <c r="P352" s="7"/>
      <c r="Q352" s="7"/>
      <c r="R352" s="7">
        <v>0</v>
      </c>
      <c r="S352" s="7">
        <v>222339094.97</v>
      </c>
      <c r="T352" s="7">
        <v>60859084.98</v>
      </c>
      <c r="U352" s="7"/>
      <c r="V352" s="7">
        <v>789773747.32</v>
      </c>
      <c r="W352" s="7">
        <v>0</v>
      </c>
      <c r="X352" s="7"/>
      <c r="Y352" s="7"/>
      <c r="Z352" s="7"/>
      <c r="AA352" s="7"/>
      <c r="AB352" s="7"/>
      <c r="AC352" s="7"/>
      <c r="AD352" s="7">
        <v>0</v>
      </c>
      <c r="AE352" s="7">
        <v>0</v>
      </c>
      <c r="AF352" s="7"/>
      <c r="AG352" s="7"/>
      <c r="AH352" s="7">
        <v>0</v>
      </c>
      <c r="AI352" s="7">
        <v>0</v>
      </c>
      <c r="AJ352" s="7">
        <v>756111824.27</v>
      </c>
      <c r="AK352" s="7">
        <v>106040577.57</v>
      </c>
      <c r="AL352" s="16">
        <f t="shared" si="23"/>
        <v>2108485276.29</v>
      </c>
      <c r="AM352" s="16">
        <f t="shared" si="24"/>
        <v>1874265244.13</v>
      </c>
      <c r="AN352" s="16">
        <f t="shared" si="25"/>
        <v>234220032.16</v>
      </c>
      <c r="AO352" s="19">
        <f>C352/(1+0.13)/VLOOKUP(A352,[1]选股结果!$A$2:$AX$3002,3,FALSE)</f>
        <v>0.445386605425177</v>
      </c>
      <c r="AP352" s="19">
        <f>(V352/(1+0.1)+AJ352)/(VLOOKUP(A352,[1]选股结果!$A$2:$AY$3002,51,FALSE))</f>
        <v>0.386354915582398</v>
      </c>
      <c r="AQ352" s="20"/>
      <c r="AR352" s="19">
        <f>AN352/VLOOKUP(A352,[1]选股结果!$A$2:$AX$3002,35,FALSE)</f>
        <v>0.970619779350286</v>
      </c>
      <c r="AS352" s="16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V352/(1+0.13)+AJ352)</f>
        <v>2360345953.56283</v>
      </c>
      <c r="AT352" s="16">
        <f t="shared" si="26"/>
        <v>-2126125921.40283</v>
      </c>
      <c r="AU352" s="24">
        <f>AN352-VLOOKUP(A352,[2]选股结果!$A$2:$G$4900,7,FALSE)</f>
        <v>236743405.84</v>
      </c>
    </row>
    <row r="353" spans="1:47">
      <c r="A353" s="6" t="s">
        <v>749</v>
      </c>
      <c r="B353" s="6" t="s">
        <v>750</v>
      </c>
      <c r="C353" s="7">
        <v>5049275883.46</v>
      </c>
      <c r="D353" s="7">
        <v>0</v>
      </c>
      <c r="E353" s="7">
        <v>0</v>
      </c>
      <c r="F353" s="7"/>
      <c r="G353" s="7"/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/>
      <c r="N353" s="7">
        <v>0</v>
      </c>
      <c r="O353" s="7">
        <v>0</v>
      </c>
      <c r="P353" s="7"/>
      <c r="Q353" s="7"/>
      <c r="R353" s="7">
        <v>0</v>
      </c>
      <c r="S353" s="7">
        <v>432645350.34</v>
      </c>
      <c r="T353" s="7">
        <v>450093896.05</v>
      </c>
      <c r="U353" s="7"/>
      <c r="V353" s="7">
        <v>1882131059.95</v>
      </c>
      <c r="W353" s="7">
        <v>0</v>
      </c>
      <c r="X353" s="7"/>
      <c r="Y353" s="7"/>
      <c r="Z353" s="7"/>
      <c r="AA353" s="7"/>
      <c r="AB353" s="7"/>
      <c r="AC353" s="7"/>
      <c r="AD353" s="7">
        <v>0</v>
      </c>
      <c r="AE353" s="7">
        <v>0</v>
      </c>
      <c r="AF353" s="7"/>
      <c r="AG353" s="7"/>
      <c r="AH353" s="7">
        <v>0</v>
      </c>
      <c r="AI353" s="7">
        <v>0</v>
      </c>
      <c r="AJ353" s="7">
        <v>133161379.75</v>
      </c>
      <c r="AK353" s="7">
        <v>1113336865.54</v>
      </c>
      <c r="AL353" s="16">
        <f t="shared" si="23"/>
        <v>5499369779.51</v>
      </c>
      <c r="AM353" s="16">
        <f t="shared" si="24"/>
        <v>3561274655.58</v>
      </c>
      <c r="AN353" s="16">
        <f t="shared" si="25"/>
        <v>1938095123.93</v>
      </c>
      <c r="AO353" s="19">
        <f>C353/(1+0.13)/VLOOKUP(A353,[1]选股结果!$A$2:$AX$3002,3,FALSE)</f>
        <v>1.60824071433949</v>
      </c>
      <c r="AP353" s="19">
        <f>(V353/(1+0.1)+AJ353)/(VLOOKUP(A353,[1]选股结果!$A$2:$AY$3002,51,FALSE))</f>
        <v>0.689211698775364</v>
      </c>
      <c r="AQ353" s="20"/>
      <c r="AR353" s="19">
        <f>AN353/VLOOKUP(A353,[1]选股结果!$A$2:$AX$3002,35,FALSE)</f>
        <v>56.5010835291442</v>
      </c>
      <c r="AS353" s="16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V353/(1+0.13)+AJ353)</f>
        <v>877031490.589646</v>
      </c>
      <c r="AT353" s="16">
        <f t="shared" si="26"/>
        <v>1061063633.34035</v>
      </c>
      <c r="AU353" s="24">
        <f>AN353-VLOOKUP(A353,[2]选股结果!$A$2:$G$4900,7,FALSE)</f>
        <v>1938029509.89</v>
      </c>
    </row>
    <row r="354" spans="1:47">
      <c r="A354" s="6" t="s">
        <v>751</v>
      </c>
      <c r="B354" s="6" t="s">
        <v>752</v>
      </c>
      <c r="C354" s="7">
        <v>2042907517.6</v>
      </c>
      <c r="D354" s="7">
        <v>0</v>
      </c>
      <c r="E354" s="7">
        <v>0</v>
      </c>
      <c r="F354" s="7"/>
      <c r="G354" s="7"/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/>
      <c r="N354" s="7">
        <v>0</v>
      </c>
      <c r="O354" s="7">
        <v>0</v>
      </c>
      <c r="P354" s="7"/>
      <c r="Q354" s="7"/>
      <c r="R354" s="7">
        <v>0</v>
      </c>
      <c r="S354" s="7">
        <v>171821534.38</v>
      </c>
      <c r="T354" s="7">
        <v>74286934.96</v>
      </c>
      <c r="U354" s="7"/>
      <c r="V354" s="7">
        <v>925119211.48</v>
      </c>
      <c r="W354" s="7">
        <v>0</v>
      </c>
      <c r="X354" s="7"/>
      <c r="Y354" s="7"/>
      <c r="Z354" s="7"/>
      <c r="AA354" s="7"/>
      <c r="AB354" s="7"/>
      <c r="AC354" s="7"/>
      <c r="AD354" s="7">
        <v>0</v>
      </c>
      <c r="AE354" s="7">
        <v>0</v>
      </c>
      <c r="AF354" s="7"/>
      <c r="AG354" s="7"/>
      <c r="AH354" s="7">
        <v>0</v>
      </c>
      <c r="AI354" s="7">
        <v>0</v>
      </c>
      <c r="AJ354" s="7">
        <v>1025485145.2</v>
      </c>
      <c r="AK354" s="7">
        <v>115841613.72</v>
      </c>
      <c r="AL354" s="16">
        <f t="shared" si="23"/>
        <v>2117194452.56</v>
      </c>
      <c r="AM354" s="16">
        <f t="shared" si="24"/>
        <v>2238267504.78</v>
      </c>
      <c r="AN354" s="16">
        <f t="shared" si="25"/>
        <v>-121073052.22</v>
      </c>
      <c r="AO354" s="19">
        <f>C354/(1+0.13)/VLOOKUP(A354,[1]选股结果!$A$2:$AX$3002,3,FALSE)</f>
        <v>0.937528203638789</v>
      </c>
      <c r="AP354" s="19">
        <f>(V354/(1+0.1)+AJ354)/(VLOOKUP(A354,[1]选股结果!$A$2:$AY$3002,51,FALSE))</f>
        <v>0.952321556399917</v>
      </c>
      <c r="AQ354" s="20"/>
      <c r="AR354" s="19">
        <f>AN354/VLOOKUP(A354,[1]选股结果!$A$2:$AX$3002,35,FALSE)</f>
        <v>0.269405603789672</v>
      </c>
      <c r="AS354" s="16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V354/(1+0.13)+AJ354)</f>
        <v>115775261.618584</v>
      </c>
      <c r="AT354" s="16">
        <f t="shared" si="26"/>
        <v>-236848313.838584</v>
      </c>
      <c r="AU354" s="24">
        <f>AN354-VLOOKUP(A354,[2]选股结果!$A$2:$G$4900,7,FALSE)</f>
        <v>-129225287.31</v>
      </c>
    </row>
    <row r="355" spans="1:47">
      <c r="A355" s="6" t="s">
        <v>753</v>
      </c>
      <c r="B355" s="6" t="s">
        <v>754</v>
      </c>
      <c r="C355" s="7">
        <v>1733456904.71</v>
      </c>
      <c r="D355" s="7">
        <v>0</v>
      </c>
      <c r="E355" s="7">
        <v>0</v>
      </c>
      <c r="F355" s="7"/>
      <c r="G355" s="7"/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/>
      <c r="N355" s="7">
        <v>0</v>
      </c>
      <c r="O355" s="7">
        <v>0</v>
      </c>
      <c r="P355" s="7"/>
      <c r="Q355" s="7"/>
      <c r="R355" s="7">
        <v>0</v>
      </c>
      <c r="S355" s="7">
        <v>276475353.58</v>
      </c>
      <c r="T355" s="7">
        <v>34668998.07</v>
      </c>
      <c r="U355" s="7"/>
      <c r="V355" s="7">
        <v>910705717.51</v>
      </c>
      <c r="W355" s="7">
        <v>0</v>
      </c>
      <c r="X355" s="7"/>
      <c r="Y355" s="7"/>
      <c r="Z355" s="7"/>
      <c r="AA355" s="7"/>
      <c r="AB355" s="7"/>
      <c r="AC355" s="7"/>
      <c r="AD355" s="7">
        <v>0</v>
      </c>
      <c r="AE355" s="7">
        <v>0</v>
      </c>
      <c r="AF355" s="7"/>
      <c r="AG355" s="7"/>
      <c r="AH355" s="7">
        <v>0</v>
      </c>
      <c r="AI355" s="7">
        <v>0</v>
      </c>
      <c r="AJ355" s="7">
        <v>108178576.58</v>
      </c>
      <c r="AK355" s="7">
        <v>251857359.56</v>
      </c>
      <c r="AL355" s="16">
        <f t="shared" si="23"/>
        <v>1768125902.78</v>
      </c>
      <c r="AM355" s="16">
        <f t="shared" si="24"/>
        <v>1547217007.23</v>
      </c>
      <c r="AN355" s="16">
        <f t="shared" si="25"/>
        <v>220908895.55</v>
      </c>
      <c r="AO355" s="19">
        <f>C355/(1+0.13)/VLOOKUP(A355,[1]选股结果!$A$2:$AX$3002,3,FALSE)</f>
        <v>0.827414672639831</v>
      </c>
      <c r="AP355" s="19">
        <f>(V355/(1+0.1)+AJ355)/(VLOOKUP(A355,[1]选股结果!$A$2:$AY$3002,51,FALSE))</f>
        <v>0.691308500984756</v>
      </c>
      <c r="AQ355" s="20"/>
      <c r="AR355" s="19">
        <f>AN355/VLOOKUP(A355,[1]选股结果!$A$2:$AX$3002,35,FALSE)</f>
        <v>0.553878713792167</v>
      </c>
      <c r="AS355" s="16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V355/(1+0.13)+AJ355)</f>
        <v>439975622.656814</v>
      </c>
      <c r="AT355" s="16">
        <f t="shared" si="26"/>
        <v>-219066727.106814</v>
      </c>
      <c r="AU355" s="24">
        <f>AN355-VLOOKUP(A355,[2]选股结果!$A$2:$G$4900,7,FALSE)</f>
        <v>219920895.76</v>
      </c>
    </row>
    <row r="356" spans="1:47">
      <c r="A356" s="6" t="s">
        <v>755</v>
      </c>
      <c r="B356" s="6" t="s">
        <v>756</v>
      </c>
      <c r="C356" s="7">
        <v>3044744451.39</v>
      </c>
      <c r="D356" s="7">
        <v>0</v>
      </c>
      <c r="E356" s="7">
        <v>0</v>
      </c>
      <c r="F356" s="7"/>
      <c r="G356" s="7"/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/>
      <c r="N356" s="7">
        <v>0</v>
      </c>
      <c r="O356" s="7">
        <v>0</v>
      </c>
      <c r="P356" s="7"/>
      <c r="Q356" s="7"/>
      <c r="R356" s="7">
        <v>0</v>
      </c>
      <c r="S356" s="7">
        <v>167559485.39</v>
      </c>
      <c r="T356" s="7">
        <v>82918423.04</v>
      </c>
      <c r="U356" s="7"/>
      <c r="V356" s="7">
        <v>2309092033.02</v>
      </c>
      <c r="W356" s="7">
        <v>0</v>
      </c>
      <c r="X356" s="7"/>
      <c r="Y356" s="7"/>
      <c r="Z356" s="7"/>
      <c r="AA356" s="7"/>
      <c r="AB356" s="7"/>
      <c r="AC356" s="7"/>
      <c r="AD356" s="7">
        <v>0</v>
      </c>
      <c r="AE356" s="7">
        <v>0</v>
      </c>
      <c r="AF356" s="7"/>
      <c r="AG356" s="7"/>
      <c r="AH356" s="7">
        <v>0</v>
      </c>
      <c r="AI356" s="7">
        <v>0</v>
      </c>
      <c r="AJ356" s="7">
        <v>297216119.04</v>
      </c>
      <c r="AK356" s="7">
        <v>86042587.76</v>
      </c>
      <c r="AL356" s="16">
        <f t="shared" si="23"/>
        <v>3127662874.43</v>
      </c>
      <c r="AM356" s="16">
        <f t="shared" si="24"/>
        <v>2859910225.21</v>
      </c>
      <c r="AN356" s="16">
        <f t="shared" si="25"/>
        <v>267752649.22</v>
      </c>
      <c r="AO356" s="19">
        <f>C356/(1+0.13)/VLOOKUP(A356,[1]选股结果!$A$2:$AX$3002,3,FALSE)</f>
        <v>1.04083439901996</v>
      </c>
      <c r="AP356" s="19">
        <f>(V356/(1+0.1)+AJ356)/(VLOOKUP(A356,[1]选股结果!$A$2:$AY$3002,51,FALSE))</f>
        <v>1.03246156067163</v>
      </c>
      <c r="AQ356" s="20"/>
      <c r="AR356" s="19">
        <f>AN356/VLOOKUP(A356,[1]选股结果!$A$2:$AX$3002,35,FALSE)</f>
        <v>0.860184783236444</v>
      </c>
      <c r="AS356" s="16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V356/(1+0.13)+AJ356)</f>
        <v>-19614474.5388498</v>
      </c>
      <c r="AT356" s="16">
        <f t="shared" si="26"/>
        <v>287367123.75885</v>
      </c>
      <c r="AU356" s="24">
        <f>AN356-VLOOKUP(A356,[2]选股结果!$A$2:$G$4900,7,FALSE)</f>
        <v>268558298.19</v>
      </c>
    </row>
    <row r="357" spans="1:47">
      <c r="A357" s="6" t="s">
        <v>757</v>
      </c>
      <c r="B357" s="6" t="s">
        <v>758</v>
      </c>
      <c r="C357" s="7">
        <v>5989674607.06</v>
      </c>
      <c r="D357" s="7">
        <v>0</v>
      </c>
      <c r="E357" s="7">
        <v>0</v>
      </c>
      <c r="F357" s="7"/>
      <c r="G357" s="7"/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/>
      <c r="N357" s="7">
        <v>0</v>
      </c>
      <c r="O357" s="7">
        <v>0</v>
      </c>
      <c r="P357" s="7"/>
      <c r="Q357" s="7"/>
      <c r="R357" s="7">
        <v>0</v>
      </c>
      <c r="S357" s="7">
        <v>56080512.21</v>
      </c>
      <c r="T357" s="7">
        <v>1926446113.97</v>
      </c>
      <c r="U357" s="7"/>
      <c r="V357" s="7">
        <v>6155168319.61</v>
      </c>
      <c r="W357" s="7">
        <v>0</v>
      </c>
      <c r="X357" s="7"/>
      <c r="Y357" s="7"/>
      <c r="Z357" s="7"/>
      <c r="AA357" s="7"/>
      <c r="AB357" s="7"/>
      <c r="AC357" s="7"/>
      <c r="AD357" s="7">
        <v>0</v>
      </c>
      <c r="AE357" s="7">
        <v>0</v>
      </c>
      <c r="AF357" s="7"/>
      <c r="AG357" s="7"/>
      <c r="AH357" s="7">
        <v>0</v>
      </c>
      <c r="AI357" s="7">
        <v>0</v>
      </c>
      <c r="AJ357" s="7">
        <v>203485751.92</v>
      </c>
      <c r="AK357" s="7">
        <v>1803244381.37</v>
      </c>
      <c r="AL357" s="16">
        <f t="shared" si="23"/>
        <v>7916120721.03</v>
      </c>
      <c r="AM357" s="16">
        <f t="shared" si="24"/>
        <v>8217978965.11</v>
      </c>
      <c r="AN357" s="16">
        <f t="shared" si="25"/>
        <v>-301858244.079999</v>
      </c>
      <c r="AO357" s="19">
        <f>C357/(1+0.13)/VLOOKUP(A357,[1]选股结果!$A$2:$AX$3002,3,FALSE)</f>
        <v>1.00742120759687</v>
      </c>
      <c r="AP357" s="19">
        <f>(V357/(1+0.1)+AJ357)/(VLOOKUP(A357,[1]选股结果!$A$2:$AY$3002,51,FALSE))</f>
        <v>1.12743246458834</v>
      </c>
      <c r="AQ357" s="20"/>
      <c r="AR357" s="19">
        <f>AN357/VLOOKUP(A357,[1]选股结果!$A$2:$AX$3002,35,FALSE)</f>
        <v>-24.435044523131</v>
      </c>
      <c r="AS357" s="16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V357/(1+0.13)+AJ357)</f>
        <v>-506909253.774337</v>
      </c>
      <c r="AT357" s="16">
        <f t="shared" si="26"/>
        <v>205051009.694338</v>
      </c>
      <c r="AU357" s="24">
        <f>AN357-VLOOKUP(A357,[2]选股结果!$A$2:$G$4900,7,FALSE)</f>
        <v>-301753686.929999</v>
      </c>
    </row>
    <row r="358" spans="1:47">
      <c r="A358" s="6" t="s">
        <v>759</v>
      </c>
      <c r="B358" s="6" t="s">
        <v>760</v>
      </c>
      <c r="C358" s="7">
        <v>4045463261.01</v>
      </c>
      <c r="D358" s="7">
        <v>0</v>
      </c>
      <c r="E358" s="7">
        <v>0</v>
      </c>
      <c r="F358" s="7"/>
      <c r="G358" s="7"/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/>
      <c r="N358" s="7">
        <v>0</v>
      </c>
      <c r="O358" s="7">
        <v>0</v>
      </c>
      <c r="P358" s="7"/>
      <c r="Q358" s="7"/>
      <c r="R358" s="7">
        <v>0</v>
      </c>
      <c r="S358" s="7">
        <v>203557122.87</v>
      </c>
      <c r="T358" s="7">
        <v>88614105.77</v>
      </c>
      <c r="U358" s="7"/>
      <c r="V358" s="7">
        <v>2956159437.61</v>
      </c>
      <c r="W358" s="7">
        <v>0</v>
      </c>
      <c r="X358" s="7"/>
      <c r="Y358" s="7"/>
      <c r="Z358" s="7"/>
      <c r="AA358" s="7"/>
      <c r="AB358" s="7"/>
      <c r="AC358" s="7"/>
      <c r="AD358" s="7">
        <v>0</v>
      </c>
      <c r="AE358" s="7">
        <v>0</v>
      </c>
      <c r="AF358" s="7"/>
      <c r="AG358" s="7"/>
      <c r="AH358" s="7">
        <v>0</v>
      </c>
      <c r="AI358" s="7">
        <v>0</v>
      </c>
      <c r="AJ358" s="7">
        <v>613856766.97</v>
      </c>
      <c r="AK358" s="7">
        <v>323583880.33</v>
      </c>
      <c r="AL358" s="16">
        <f t="shared" si="23"/>
        <v>4134077366.78</v>
      </c>
      <c r="AM358" s="16">
        <f t="shared" si="24"/>
        <v>4097157207.78</v>
      </c>
      <c r="AN358" s="16">
        <f t="shared" si="25"/>
        <v>36920159.0000005</v>
      </c>
      <c r="AO358" s="19">
        <f>C358/(1+0.13)/VLOOKUP(A358,[1]选股结果!$A$2:$AX$3002,3,FALSE)</f>
        <v>0.766952211440566</v>
      </c>
      <c r="AP358" s="19">
        <f>(V358/(1+0.1)+AJ358)/(VLOOKUP(A358,[1]选股结果!$A$2:$AY$3002,51,FALSE))</f>
        <v>0.727189639369505</v>
      </c>
      <c r="AQ358" s="20"/>
      <c r="AR358" s="19">
        <f>AN358/VLOOKUP(A358,[1]选股结果!$A$2:$AX$3002,35,FALSE)</f>
        <v>2.35894471754</v>
      </c>
      <c r="AS358" s="16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V358/(1+0.13)+AJ358)</f>
        <v>1309843935.93009</v>
      </c>
      <c r="AT358" s="16">
        <f t="shared" si="26"/>
        <v>-1272923776.93009</v>
      </c>
      <c r="AU358" s="24">
        <f>AN358-VLOOKUP(A358,[2]选股结果!$A$2:$G$4900,7,FALSE)</f>
        <v>37535900.7100005</v>
      </c>
    </row>
    <row r="359" spans="1:47">
      <c r="A359" s="6" t="s">
        <v>761</v>
      </c>
      <c r="B359" s="6" t="s">
        <v>762</v>
      </c>
      <c r="C359" s="7">
        <v>1230306747.74</v>
      </c>
      <c r="D359" s="7">
        <v>0</v>
      </c>
      <c r="E359" s="7">
        <v>0</v>
      </c>
      <c r="F359" s="7"/>
      <c r="G359" s="7"/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/>
      <c r="N359" s="7">
        <v>0</v>
      </c>
      <c r="O359" s="7">
        <v>0</v>
      </c>
      <c r="P359" s="7"/>
      <c r="Q359" s="7"/>
      <c r="R359" s="7">
        <v>0</v>
      </c>
      <c r="S359" s="7">
        <v>58322961.39</v>
      </c>
      <c r="T359" s="7">
        <v>65928308.54</v>
      </c>
      <c r="U359" s="7"/>
      <c r="V359" s="7">
        <v>991481249.34</v>
      </c>
      <c r="W359" s="7">
        <v>0</v>
      </c>
      <c r="X359" s="7"/>
      <c r="Y359" s="7"/>
      <c r="Z359" s="7"/>
      <c r="AA359" s="7"/>
      <c r="AB359" s="7"/>
      <c r="AC359" s="7"/>
      <c r="AD359" s="7">
        <v>0</v>
      </c>
      <c r="AE359" s="7">
        <v>0</v>
      </c>
      <c r="AF359" s="7"/>
      <c r="AG359" s="7"/>
      <c r="AH359" s="7">
        <v>0</v>
      </c>
      <c r="AI359" s="7">
        <v>0</v>
      </c>
      <c r="AJ359" s="7">
        <v>188683580.68</v>
      </c>
      <c r="AK359" s="7">
        <v>91456803.49</v>
      </c>
      <c r="AL359" s="16">
        <f t="shared" si="23"/>
        <v>1296235056.28</v>
      </c>
      <c r="AM359" s="16">
        <f t="shared" si="24"/>
        <v>1329944594.9</v>
      </c>
      <c r="AN359" s="16">
        <f t="shared" si="25"/>
        <v>-33709538.6200001</v>
      </c>
      <c r="AO359" s="19">
        <f>C359/(1+0.13)/VLOOKUP(A359,[1]选股结果!$A$2:$AX$3002,3,FALSE)</f>
        <v>0.389533051517096</v>
      </c>
      <c r="AP359" s="19">
        <f>(V359/(1+0.1)+AJ359)/(VLOOKUP(A359,[1]选股结果!$A$2:$AY$3002,51,FALSE))</f>
        <v>0.396438132100224</v>
      </c>
      <c r="AQ359" s="20"/>
      <c r="AR359" s="19">
        <f>AN359/VLOOKUP(A359,[1]选股结果!$A$2:$AX$3002,35,FALSE)</f>
        <v>-1.85589620030337</v>
      </c>
      <c r="AS359" s="16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V359/(1+0.13)+AJ359)</f>
        <v>1683458729.90584</v>
      </c>
      <c r="AT359" s="16">
        <f t="shared" si="26"/>
        <v>-1717168268.52584</v>
      </c>
      <c r="AU359" s="24">
        <f>AN359-VLOOKUP(A359,[2]选股结果!$A$2:$G$4900,7,FALSE)</f>
        <v>-33709538.6200001</v>
      </c>
    </row>
    <row r="360" spans="1:47">
      <c r="A360" s="6" t="s">
        <v>763</v>
      </c>
      <c r="B360" s="6" t="s">
        <v>764</v>
      </c>
      <c r="C360" s="7">
        <v>51964936525.86</v>
      </c>
      <c r="D360" s="7">
        <v>0</v>
      </c>
      <c r="E360" s="7">
        <v>0</v>
      </c>
      <c r="F360" s="7"/>
      <c r="G360" s="7"/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/>
      <c r="N360" s="7">
        <v>0</v>
      </c>
      <c r="O360" s="7">
        <v>0</v>
      </c>
      <c r="P360" s="7"/>
      <c r="Q360" s="7"/>
      <c r="R360" s="7">
        <v>0</v>
      </c>
      <c r="S360" s="7">
        <v>21635373817.94</v>
      </c>
      <c r="T360" s="7">
        <v>1632818206.84</v>
      </c>
      <c r="U360" s="7"/>
      <c r="V360" s="7">
        <v>7853960713.47</v>
      </c>
      <c r="W360" s="7">
        <v>0</v>
      </c>
      <c r="X360" s="7"/>
      <c r="Y360" s="7"/>
      <c r="Z360" s="7"/>
      <c r="AA360" s="7"/>
      <c r="AB360" s="7"/>
      <c r="AC360" s="7"/>
      <c r="AD360" s="7">
        <v>0</v>
      </c>
      <c r="AE360" s="7">
        <v>0</v>
      </c>
      <c r="AF360" s="7"/>
      <c r="AG360" s="7"/>
      <c r="AH360" s="7">
        <v>0</v>
      </c>
      <c r="AI360" s="7">
        <v>0</v>
      </c>
      <c r="AJ360" s="7">
        <v>5710336873.56</v>
      </c>
      <c r="AK360" s="7">
        <v>3024047176.35</v>
      </c>
      <c r="AL360" s="16">
        <f t="shared" si="23"/>
        <v>53597754732.7</v>
      </c>
      <c r="AM360" s="16">
        <f t="shared" si="24"/>
        <v>38223718581.32</v>
      </c>
      <c r="AN360" s="16">
        <f t="shared" si="25"/>
        <v>15374036151.38</v>
      </c>
      <c r="AO360" s="19">
        <f>C360/(1+0.13)/VLOOKUP(A360,[1]选股结果!$A$2:$AX$3002,3,FALSE)</f>
        <v>0.924898070446613</v>
      </c>
      <c r="AP360" s="19">
        <f>(V360/(1+0.1)+AJ360)/(VLOOKUP(A360,[1]选股结果!$A$2:$AY$3002,51,FALSE))</f>
        <v>0.475289833542161</v>
      </c>
      <c r="AQ360" s="20"/>
      <c r="AR360" s="19">
        <f>AN360/VLOOKUP(A360,[1]选股结果!$A$2:$AX$3002,35,FALSE)</f>
        <v>0.854128061362672</v>
      </c>
      <c r="AS360" s="16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V360/(1+0.13)+AJ360)</f>
        <v>14376023828.4046</v>
      </c>
      <c r="AT360" s="16">
        <f t="shared" si="26"/>
        <v>998012322.975393</v>
      </c>
      <c r="AU360" s="24">
        <f>AN360-VLOOKUP(A360,[2]选股结果!$A$2:$G$4900,7,FALSE)</f>
        <v>15373545700.48</v>
      </c>
    </row>
    <row r="361" spans="1:47">
      <c r="A361" s="6" t="s">
        <v>765</v>
      </c>
      <c r="B361" s="6" t="s">
        <v>766</v>
      </c>
      <c r="C361" s="7">
        <v>1400926264.39</v>
      </c>
      <c r="D361" s="7">
        <v>0</v>
      </c>
      <c r="E361" s="7">
        <v>0</v>
      </c>
      <c r="F361" s="7"/>
      <c r="G361" s="7"/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/>
      <c r="N361" s="7">
        <v>0</v>
      </c>
      <c r="O361" s="7">
        <v>0</v>
      </c>
      <c r="P361" s="7"/>
      <c r="Q361" s="7"/>
      <c r="R361" s="7">
        <v>0</v>
      </c>
      <c r="S361" s="7">
        <v>49256550.22</v>
      </c>
      <c r="T361" s="7">
        <v>26127494.31</v>
      </c>
      <c r="U361" s="7"/>
      <c r="V361" s="7">
        <v>1073005520.57</v>
      </c>
      <c r="W361" s="7">
        <v>0</v>
      </c>
      <c r="X361" s="7"/>
      <c r="Y361" s="7"/>
      <c r="Z361" s="7"/>
      <c r="AA361" s="7"/>
      <c r="AB361" s="7"/>
      <c r="AC361" s="7"/>
      <c r="AD361" s="7">
        <v>0</v>
      </c>
      <c r="AE361" s="7">
        <v>0</v>
      </c>
      <c r="AF361" s="7"/>
      <c r="AG361" s="7"/>
      <c r="AH361" s="7">
        <v>0</v>
      </c>
      <c r="AI361" s="7">
        <v>0</v>
      </c>
      <c r="AJ361" s="7">
        <v>106683613.95</v>
      </c>
      <c r="AK361" s="7">
        <v>48975192.19</v>
      </c>
      <c r="AL361" s="16">
        <f t="shared" si="23"/>
        <v>1427053758.7</v>
      </c>
      <c r="AM361" s="16">
        <f t="shared" si="24"/>
        <v>1277920876.93</v>
      </c>
      <c r="AN361" s="16">
        <f t="shared" si="25"/>
        <v>149132881.77</v>
      </c>
      <c r="AO361" s="19">
        <f>C361/(1+0.13)/VLOOKUP(A361,[1]选股结果!$A$2:$AX$3002,3,FALSE)</f>
        <v>0.878570422714577</v>
      </c>
      <c r="AP361" s="19">
        <f>(V361/(1+0.1)+AJ361)/(VLOOKUP(A361,[1]选股结果!$A$2:$AY$3002,51,FALSE))</f>
        <v>0.844822408193374</v>
      </c>
      <c r="AQ361" s="20"/>
      <c r="AR361" s="19">
        <f>AN361/VLOOKUP(A361,[1]选股结果!$A$2:$AX$3002,35,FALSE)</f>
        <v>0.704556319207869</v>
      </c>
      <c r="AS361" s="16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V361/(1+0.13)+AJ361)</f>
        <v>224665999.275929</v>
      </c>
      <c r="AT361" s="16">
        <f t="shared" si="26"/>
        <v>-75533117.505929</v>
      </c>
      <c r="AU361" s="24">
        <f>AN361-VLOOKUP(A361,[2]选股结果!$A$2:$G$4900,7,FALSE)</f>
        <v>243006538.5</v>
      </c>
    </row>
    <row r="362" spans="1:47">
      <c r="A362" s="6" t="s">
        <v>767</v>
      </c>
      <c r="B362" s="6" t="s">
        <v>768</v>
      </c>
      <c r="C362" s="7">
        <v>11167228914.1</v>
      </c>
      <c r="D362" s="7">
        <v>0</v>
      </c>
      <c r="E362" s="7">
        <v>0</v>
      </c>
      <c r="F362" s="7"/>
      <c r="G362" s="7"/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/>
      <c r="N362" s="7">
        <v>0</v>
      </c>
      <c r="O362" s="7">
        <v>0</v>
      </c>
      <c r="P362" s="7"/>
      <c r="Q362" s="7"/>
      <c r="R362" s="7">
        <v>0</v>
      </c>
      <c r="S362" s="7">
        <v>2093240726.28</v>
      </c>
      <c r="T362" s="7">
        <v>121751600.17</v>
      </c>
      <c r="U362" s="7"/>
      <c r="V362" s="7">
        <v>9158733901.5</v>
      </c>
      <c r="W362" s="7">
        <v>0</v>
      </c>
      <c r="X362" s="7"/>
      <c r="Y362" s="7"/>
      <c r="Z362" s="7"/>
      <c r="AA362" s="7"/>
      <c r="AB362" s="7"/>
      <c r="AC362" s="7"/>
      <c r="AD362" s="7">
        <v>0</v>
      </c>
      <c r="AE362" s="7">
        <v>0</v>
      </c>
      <c r="AF362" s="7"/>
      <c r="AG362" s="7"/>
      <c r="AH362" s="7">
        <v>0</v>
      </c>
      <c r="AI362" s="7">
        <v>0</v>
      </c>
      <c r="AJ362" s="7">
        <v>571174796.31</v>
      </c>
      <c r="AK362" s="7">
        <v>683827590.23</v>
      </c>
      <c r="AL362" s="16">
        <f t="shared" si="23"/>
        <v>11288980514.27</v>
      </c>
      <c r="AM362" s="16">
        <f t="shared" si="24"/>
        <v>12506977014.32</v>
      </c>
      <c r="AN362" s="16">
        <f t="shared" si="25"/>
        <v>-1217996500.05</v>
      </c>
      <c r="AO362" s="19">
        <f>C362/(1+0.13)/VLOOKUP(A362,[1]选股结果!$A$2:$AX$3002,3,FALSE)</f>
        <v>0.851133658601938</v>
      </c>
      <c r="AP362" s="19">
        <f>(V362/(1+0.1)+AJ362)/(VLOOKUP(A362,[1]选股结果!$A$2:$AY$3002,51,FALSE))</f>
        <v>0.814622157448321</v>
      </c>
      <c r="AQ362" s="20"/>
      <c r="AR362" s="19">
        <f>AN362/VLOOKUP(A362,[1]选股结果!$A$2:$AX$3002,35,FALSE)</f>
        <v>-3.22902578456662</v>
      </c>
      <c r="AS362" s="16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V362/(1+0.13)+AJ362)</f>
        <v>2245742756.04495</v>
      </c>
      <c r="AT362" s="16">
        <f t="shared" si="26"/>
        <v>-3463739256.09495</v>
      </c>
      <c r="AU362" s="24">
        <f>AN362-VLOOKUP(A362,[2]选股结果!$A$2:$G$4900,7,FALSE)</f>
        <v>-1218192088.32</v>
      </c>
    </row>
    <row r="363" spans="1:47">
      <c r="A363" s="6" t="s">
        <v>769</v>
      </c>
      <c r="B363" s="6" t="s">
        <v>770</v>
      </c>
      <c r="C363" s="7">
        <v>1051155427.95</v>
      </c>
      <c r="D363" s="7">
        <v>0</v>
      </c>
      <c r="E363" s="7">
        <v>0</v>
      </c>
      <c r="F363" s="7"/>
      <c r="G363" s="7"/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/>
      <c r="N363" s="7">
        <v>0</v>
      </c>
      <c r="O363" s="7">
        <v>0</v>
      </c>
      <c r="P363" s="7"/>
      <c r="Q363" s="7"/>
      <c r="R363" s="7">
        <v>0</v>
      </c>
      <c r="S363" s="7">
        <v>157136413.63</v>
      </c>
      <c r="T363" s="7">
        <v>169232354.86</v>
      </c>
      <c r="U363" s="7"/>
      <c r="V363" s="7">
        <v>364294171.87</v>
      </c>
      <c r="W363" s="7">
        <v>0</v>
      </c>
      <c r="X363" s="7"/>
      <c r="Y363" s="7"/>
      <c r="Z363" s="7"/>
      <c r="AA363" s="7"/>
      <c r="AB363" s="7"/>
      <c r="AC363" s="7"/>
      <c r="AD363" s="7">
        <v>0</v>
      </c>
      <c r="AE363" s="7">
        <v>0</v>
      </c>
      <c r="AF363" s="7"/>
      <c r="AG363" s="7"/>
      <c r="AH363" s="7">
        <v>0</v>
      </c>
      <c r="AI363" s="7">
        <v>0</v>
      </c>
      <c r="AJ363" s="7">
        <v>115402936.77</v>
      </c>
      <c r="AK363" s="7">
        <v>254395116.4</v>
      </c>
      <c r="AL363" s="16">
        <f t="shared" si="23"/>
        <v>1220387782.81</v>
      </c>
      <c r="AM363" s="16">
        <f t="shared" si="24"/>
        <v>891228638.67</v>
      </c>
      <c r="AN363" s="16">
        <f t="shared" si="25"/>
        <v>329159144.14</v>
      </c>
      <c r="AO363" s="19">
        <f>C363/(1+0.13)/VLOOKUP(A363,[1]选股结果!$A$2:$AX$3002,3,FALSE)</f>
        <v>0.973323799868884</v>
      </c>
      <c r="AP363" s="19">
        <f>(V363/(1+0.1)+AJ363)/(VLOOKUP(A363,[1]选股结果!$A$2:$AY$3002,51,FALSE))</f>
        <v>0.581533311378618</v>
      </c>
      <c r="AQ363" s="20"/>
      <c r="AR363" s="19">
        <f>AN363/VLOOKUP(A363,[1]选股结果!$A$2:$AX$3002,35,FALSE)</f>
        <v>5.0075739934622</v>
      </c>
      <c r="AS363" s="16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V363/(1+0.13)+AJ363)</f>
        <v>330147278.336195</v>
      </c>
      <c r="AT363" s="16">
        <f t="shared" si="26"/>
        <v>-988134.196194708</v>
      </c>
      <c r="AU363" s="24">
        <f>AN363-VLOOKUP(A363,[2]选股结果!$A$2:$G$4900,7,FALSE)</f>
        <v>329309767.2</v>
      </c>
    </row>
    <row r="364" spans="1:47">
      <c r="A364" s="6" t="s">
        <v>771</v>
      </c>
      <c r="B364" s="6" t="s">
        <v>772</v>
      </c>
      <c r="C364" s="7">
        <v>590979344.51</v>
      </c>
      <c r="D364" s="7">
        <v>0</v>
      </c>
      <c r="E364" s="7">
        <v>0</v>
      </c>
      <c r="F364" s="7"/>
      <c r="G364" s="7"/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/>
      <c r="N364" s="7">
        <v>0</v>
      </c>
      <c r="O364" s="7">
        <v>0</v>
      </c>
      <c r="P364" s="7"/>
      <c r="Q364" s="7"/>
      <c r="R364" s="7">
        <v>0</v>
      </c>
      <c r="S364" s="7">
        <v>109416935.65</v>
      </c>
      <c r="T364" s="7">
        <v>21009886.28</v>
      </c>
      <c r="U364" s="7"/>
      <c r="V364" s="7">
        <v>82583183.88</v>
      </c>
      <c r="W364" s="7">
        <v>0</v>
      </c>
      <c r="X364" s="7"/>
      <c r="Y364" s="7"/>
      <c r="Z364" s="7"/>
      <c r="AA364" s="7"/>
      <c r="AB364" s="7"/>
      <c r="AC364" s="7"/>
      <c r="AD364" s="7">
        <v>0</v>
      </c>
      <c r="AE364" s="7">
        <v>0</v>
      </c>
      <c r="AF364" s="7"/>
      <c r="AG364" s="7"/>
      <c r="AH364" s="7">
        <v>0</v>
      </c>
      <c r="AI364" s="7">
        <v>0</v>
      </c>
      <c r="AJ364" s="7">
        <v>71056996.18</v>
      </c>
      <c r="AK364" s="7">
        <v>25912443.71</v>
      </c>
      <c r="AL364" s="16">
        <f t="shared" si="23"/>
        <v>611989230.79</v>
      </c>
      <c r="AM364" s="16">
        <f t="shared" si="24"/>
        <v>288969559.42</v>
      </c>
      <c r="AN364" s="16">
        <f t="shared" si="25"/>
        <v>323019671.37</v>
      </c>
      <c r="AO364" s="19">
        <f>C364/(1+0.13)/VLOOKUP(A364,[1]选股结果!$A$2:$AX$3002,3,FALSE)</f>
        <v>0.553404670977878</v>
      </c>
      <c r="AP364" s="19">
        <f>(V364/(1+0.1)+AJ364)/(VLOOKUP(A364,[1]选股结果!$A$2:$AY$3002,51,FALSE))</f>
        <v>0.230868614540707</v>
      </c>
      <c r="AQ364" s="20"/>
      <c r="AR364" s="19">
        <f>AN364/VLOOKUP(A364,[1]选股结果!$A$2:$AX$3002,35,FALSE)</f>
        <v>3.1159348327957</v>
      </c>
      <c r="AS364" s="16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V364/(1+0.13)+AJ364)</f>
        <v>488829288.169381</v>
      </c>
      <c r="AT364" s="16">
        <f t="shared" si="26"/>
        <v>-165809616.799381</v>
      </c>
      <c r="AU364" s="24">
        <f>AN364-VLOOKUP(A364,[2]选股结果!$A$2:$G$4900,7,FALSE)</f>
        <v>323103347.32</v>
      </c>
    </row>
    <row r="365" spans="1:47">
      <c r="A365" s="6" t="s">
        <v>773</v>
      </c>
      <c r="B365" s="6" t="s">
        <v>774</v>
      </c>
      <c r="C365" s="7">
        <v>1451141583.52</v>
      </c>
      <c r="D365" s="7">
        <v>0</v>
      </c>
      <c r="E365" s="7">
        <v>0</v>
      </c>
      <c r="F365" s="7"/>
      <c r="G365" s="7"/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/>
      <c r="N365" s="7">
        <v>0</v>
      </c>
      <c r="O365" s="7">
        <v>0</v>
      </c>
      <c r="P365" s="7"/>
      <c r="Q365" s="7"/>
      <c r="R365" s="7">
        <v>0</v>
      </c>
      <c r="S365" s="7">
        <v>343334378.18</v>
      </c>
      <c r="T365" s="7">
        <v>205566965.56</v>
      </c>
      <c r="U365" s="7"/>
      <c r="V365" s="7">
        <v>779850340.19</v>
      </c>
      <c r="W365" s="7">
        <v>0</v>
      </c>
      <c r="X365" s="7"/>
      <c r="Y365" s="7"/>
      <c r="Z365" s="7"/>
      <c r="AA365" s="7"/>
      <c r="AB365" s="7"/>
      <c r="AC365" s="7"/>
      <c r="AD365" s="7">
        <v>0</v>
      </c>
      <c r="AE365" s="7">
        <v>0</v>
      </c>
      <c r="AF365" s="7"/>
      <c r="AG365" s="7"/>
      <c r="AH365" s="7">
        <v>0</v>
      </c>
      <c r="AI365" s="7">
        <v>0</v>
      </c>
      <c r="AJ365" s="7">
        <v>133993872.89</v>
      </c>
      <c r="AK365" s="7">
        <v>213269162.44</v>
      </c>
      <c r="AL365" s="16">
        <f t="shared" si="23"/>
        <v>1656708549.08</v>
      </c>
      <c r="AM365" s="16">
        <f t="shared" si="24"/>
        <v>1470447753.7</v>
      </c>
      <c r="AN365" s="16">
        <f t="shared" si="25"/>
        <v>186260795.38</v>
      </c>
      <c r="AO365" s="19">
        <f>C365/(1+0.13)/VLOOKUP(A365,[1]选股结果!$A$2:$AX$3002,3,FALSE)</f>
        <v>0.462415971563896</v>
      </c>
      <c r="AP365" s="19">
        <f>(V365/(1+0.1)+AJ365)/(VLOOKUP(A365,[1]选股结果!$A$2:$AY$3002,51,FALSE))</f>
        <v>0.332815780958309</v>
      </c>
      <c r="AQ365" s="20"/>
      <c r="AR365" s="19">
        <f>AN365/VLOOKUP(A365,[1]选股结果!$A$2:$AX$3002,35,FALSE)</f>
        <v>0.762202472863069</v>
      </c>
      <c r="AS365" s="16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V365/(1+0.13)+AJ365)</f>
        <v>1708651802.44407</v>
      </c>
      <c r="AT365" s="16">
        <f t="shared" si="26"/>
        <v>-1522391007.06407</v>
      </c>
      <c r="AU365" s="24">
        <f>AN365-VLOOKUP(A365,[2]选股结果!$A$2:$G$4900,7,FALSE)</f>
        <v>189955725.52</v>
      </c>
    </row>
    <row r="366" spans="1:47">
      <c r="A366" s="6" t="s">
        <v>775</v>
      </c>
      <c r="B366" s="6" t="s">
        <v>776</v>
      </c>
      <c r="C366" s="7">
        <v>1245522522.22</v>
      </c>
      <c r="D366" s="7">
        <v>0</v>
      </c>
      <c r="E366" s="7">
        <v>0</v>
      </c>
      <c r="F366" s="7"/>
      <c r="G366" s="7"/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/>
      <c r="N366" s="7">
        <v>0</v>
      </c>
      <c r="O366" s="7">
        <v>0</v>
      </c>
      <c r="P366" s="7"/>
      <c r="Q366" s="7"/>
      <c r="R366" s="7">
        <v>0</v>
      </c>
      <c r="S366" s="7">
        <v>34662940.36</v>
      </c>
      <c r="T366" s="7">
        <v>23251367.41</v>
      </c>
      <c r="U366" s="7"/>
      <c r="V366" s="7">
        <v>1719361844.34</v>
      </c>
      <c r="W366" s="7">
        <v>0</v>
      </c>
      <c r="X366" s="7"/>
      <c r="Y366" s="7"/>
      <c r="Z366" s="7"/>
      <c r="AA366" s="7"/>
      <c r="AB366" s="7"/>
      <c r="AC366" s="7"/>
      <c r="AD366" s="7">
        <v>0</v>
      </c>
      <c r="AE366" s="7">
        <v>0</v>
      </c>
      <c r="AF366" s="7"/>
      <c r="AG366" s="7"/>
      <c r="AH366" s="7">
        <v>0</v>
      </c>
      <c r="AI366" s="7">
        <v>0</v>
      </c>
      <c r="AJ366" s="7">
        <v>221377005.76</v>
      </c>
      <c r="AK366" s="7">
        <v>32429356.87</v>
      </c>
      <c r="AL366" s="16">
        <f t="shared" si="23"/>
        <v>1268773889.63</v>
      </c>
      <c r="AM366" s="16">
        <f t="shared" si="24"/>
        <v>2007831147.33</v>
      </c>
      <c r="AN366" s="16">
        <f t="shared" si="25"/>
        <v>-739057257.7</v>
      </c>
      <c r="AO366" s="19">
        <f>C366/(1+0.13)/VLOOKUP(A366,[1]选股结果!$A$2:$AX$3002,3,FALSE)</f>
        <v>1.09198910797231</v>
      </c>
      <c r="AP366" s="19">
        <f>(V366/(1+0.1)+AJ366)/(VLOOKUP(A366,[1]选股结果!$A$2:$AY$3002,51,FALSE))</f>
        <v>1.45698937360267</v>
      </c>
      <c r="AQ366" s="20"/>
      <c r="AR366" s="19">
        <f>AN366/VLOOKUP(A366,[1]选股结果!$A$2:$AX$3002,35,FALSE)</f>
        <v>5.53049266298897</v>
      </c>
      <c r="AS366" s="16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V366/(1+0.13)+AJ366)</f>
        <v>-518196117.173186</v>
      </c>
      <c r="AT366" s="16">
        <f t="shared" si="26"/>
        <v>-220861140.526814</v>
      </c>
      <c r="AU366" s="24">
        <f>AN366-VLOOKUP(A366,[2]选股结果!$A$2:$G$4900,7,FALSE)</f>
        <v>-736228121.62</v>
      </c>
    </row>
    <row r="367" spans="1:47">
      <c r="A367" s="6" t="s">
        <v>777</v>
      </c>
      <c r="B367" s="6" t="s">
        <v>778</v>
      </c>
      <c r="C367" s="7">
        <v>2812156999</v>
      </c>
      <c r="D367" s="7">
        <v>0</v>
      </c>
      <c r="E367" s="7">
        <v>0</v>
      </c>
      <c r="F367" s="7"/>
      <c r="G367" s="7"/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/>
      <c r="N367" s="7">
        <v>0</v>
      </c>
      <c r="O367" s="7">
        <v>0</v>
      </c>
      <c r="P367" s="7"/>
      <c r="Q367" s="7"/>
      <c r="R367" s="7">
        <v>0</v>
      </c>
      <c r="S367" s="7">
        <v>564651786</v>
      </c>
      <c r="T367" s="7">
        <v>89165735</v>
      </c>
      <c r="U367" s="7"/>
      <c r="V367" s="7">
        <v>826697935</v>
      </c>
      <c r="W367" s="7">
        <v>0</v>
      </c>
      <c r="X367" s="7"/>
      <c r="Y367" s="7"/>
      <c r="Z367" s="7"/>
      <c r="AA367" s="7"/>
      <c r="AB367" s="7"/>
      <c r="AC367" s="7"/>
      <c r="AD367" s="7">
        <v>0</v>
      </c>
      <c r="AE367" s="7">
        <v>0</v>
      </c>
      <c r="AF367" s="7"/>
      <c r="AG367" s="7"/>
      <c r="AH367" s="7">
        <v>0</v>
      </c>
      <c r="AI367" s="7">
        <v>0</v>
      </c>
      <c r="AJ367" s="7">
        <v>347266653</v>
      </c>
      <c r="AK367" s="7">
        <v>406068081</v>
      </c>
      <c r="AL367" s="16">
        <f t="shared" si="23"/>
        <v>2901322734</v>
      </c>
      <c r="AM367" s="16">
        <f t="shared" si="24"/>
        <v>2144684455</v>
      </c>
      <c r="AN367" s="16">
        <f t="shared" si="25"/>
        <v>756638279</v>
      </c>
      <c r="AO367" s="19">
        <f>C367/(1+0.13)/VLOOKUP(A367,[1]选股结果!$A$2:$AX$3002,3,FALSE)</f>
        <v>0.93164628793149</v>
      </c>
      <c r="AP367" s="19">
        <f>(V367/(1+0.1)+AJ367)/(VLOOKUP(A367,[1]选股结果!$A$2:$AY$3002,51,FALSE))</f>
        <v>0.53179717248802</v>
      </c>
      <c r="AQ367" s="20"/>
      <c r="AR367" s="19">
        <f>AN367/VLOOKUP(A367,[1]选股结果!$A$2:$AX$3002,35,FALSE)</f>
        <v>1.83248361512911</v>
      </c>
      <c r="AS367" s="16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V367/(1+0.13)+AJ367)</f>
        <v>987362774.079646</v>
      </c>
      <c r="AT367" s="16">
        <f t="shared" si="26"/>
        <v>-230724495.079646</v>
      </c>
      <c r="AU367" s="24">
        <f>AN367-VLOOKUP(A367,[2]选股结果!$A$2:$G$4900,7,FALSE)</f>
        <v>756638279</v>
      </c>
    </row>
    <row r="368" spans="1:47">
      <c r="A368" s="6" t="s">
        <v>779</v>
      </c>
      <c r="B368" s="6" t="s">
        <v>780</v>
      </c>
      <c r="C368" s="7">
        <v>7127680149.51</v>
      </c>
      <c r="D368" s="7">
        <v>0</v>
      </c>
      <c r="E368" s="7">
        <v>0</v>
      </c>
      <c r="F368" s="7"/>
      <c r="G368" s="7"/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/>
      <c r="N368" s="7">
        <v>0</v>
      </c>
      <c r="O368" s="7">
        <v>0</v>
      </c>
      <c r="P368" s="7"/>
      <c r="Q368" s="7"/>
      <c r="R368" s="7">
        <v>0</v>
      </c>
      <c r="S368" s="7">
        <v>640763212.59</v>
      </c>
      <c r="T368" s="7">
        <v>44695045.06</v>
      </c>
      <c r="U368" s="7"/>
      <c r="V368" s="7">
        <v>3231770065.48</v>
      </c>
      <c r="W368" s="7">
        <v>0</v>
      </c>
      <c r="X368" s="7"/>
      <c r="Y368" s="7"/>
      <c r="Z368" s="7"/>
      <c r="AA368" s="7"/>
      <c r="AB368" s="7"/>
      <c r="AC368" s="7"/>
      <c r="AD368" s="7">
        <v>0</v>
      </c>
      <c r="AE368" s="7">
        <v>0</v>
      </c>
      <c r="AF368" s="7"/>
      <c r="AG368" s="7"/>
      <c r="AH368" s="7">
        <v>0</v>
      </c>
      <c r="AI368" s="7">
        <v>0</v>
      </c>
      <c r="AJ368" s="7">
        <v>534284162.8</v>
      </c>
      <c r="AK368" s="7">
        <v>132333469.49</v>
      </c>
      <c r="AL368" s="16">
        <f t="shared" si="23"/>
        <v>7172375194.57</v>
      </c>
      <c r="AM368" s="16">
        <f t="shared" si="24"/>
        <v>4539150910.36</v>
      </c>
      <c r="AN368" s="16">
        <f t="shared" si="25"/>
        <v>2633224284.21</v>
      </c>
      <c r="AO368" s="19">
        <f>C368/(1+0.13)/VLOOKUP(A368,[1]选股结果!$A$2:$AX$3002,3,FALSE)</f>
        <v>0.712177976452035</v>
      </c>
      <c r="AP368" s="19">
        <f>(V368/(1+0.1)+AJ368)/(VLOOKUP(A368,[1]选股结果!$A$2:$AY$3002,51,FALSE))</f>
        <v>0.515209108814215</v>
      </c>
      <c r="AQ368" s="20"/>
      <c r="AR368" s="19">
        <f>AN368/VLOOKUP(A368,[1]选股结果!$A$2:$AX$3002,35,FALSE)</f>
        <v>2.98275006422609</v>
      </c>
      <c r="AS368" s="16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V368/(1+0.13)+AJ368)</f>
        <v>3345252344.72566</v>
      </c>
      <c r="AT368" s="16">
        <f t="shared" si="26"/>
        <v>-712028060.515664</v>
      </c>
      <c r="AU368" s="24">
        <f>AN368-VLOOKUP(A368,[2]选股结果!$A$2:$G$4900,7,FALSE)</f>
        <v>2635129242.65</v>
      </c>
    </row>
    <row r="369" spans="1:47">
      <c r="A369" s="6" t="s">
        <v>781</v>
      </c>
      <c r="B369" s="6" t="s">
        <v>782</v>
      </c>
      <c r="C369" s="7">
        <v>95088015618.95</v>
      </c>
      <c r="D369" s="7">
        <v>0</v>
      </c>
      <c r="E369" s="7">
        <v>0</v>
      </c>
      <c r="F369" s="7"/>
      <c r="G369" s="7"/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/>
      <c r="N369" s="7">
        <v>0</v>
      </c>
      <c r="O369" s="7">
        <v>0</v>
      </c>
      <c r="P369" s="7"/>
      <c r="Q369" s="7"/>
      <c r="R369" s="7">
        <v>0</v>
      </c>
      <c r="S369" s="7">
        <v>683706609.72</v>
      </c>
      <c r="T369" s="7">
        <v>453196406.36</v>
      </c>
      <c r="U369" s="7"/>
      <c r="V369" s="7">
        <v>86693988498.23</v>
      </c>
      <c r="W369" s="7">
        <v>0</v>
      </c>
      <c r="X369" s="7"/>
      <c r="Y369" s="7"/>
      <c r="Z369" s="7"/>
      <c r="AA369" s="7"/>
      <c r="AB369" s="7"/>
      <c r="AC369" s="7"/>
      <c r="AD369" s="7">
        <v>0</v>
      </c>
      <c r="AE369" s="7">
        <v>0</v>
      </c>
      <c r="AF369" s="7"/>
      <c r="AG369" s="7"/>
      <c r="AH369" s="7">
        <v>0</v>
      </c>
      <c r="AI369" s="7">
        <v>0</v>
      </c>
      <c r="AJ369" s="7">
        <v>7331577880.08</v>
      </c>
      <c r="AK369" s="7">
        <v>1812680260.07</v>
      </c>
      <c r="AL369" s="16">
        <f t="shared" si="23"/>
        <v>95541212025.31</v>
      </c>
      <c r="AM369" s="16">
        <f t="shared" si="24"/>
        <v>96521953248.1</v>
      </c>
      <c r="AN369" s="16">
        <f t="shared" si="25"/>
        <v>-980741222.790009</v>
      </c>
      <c r="AO369" s="19">
        <f>C369/(1+0.13)/VLOOKUP(A369,[1]选股结果!$A$2:$AX$3002,3,FALSE)</f>
        <v>0.890694038974351</v>
      </c>
      <c r="AP369" s="19">
        <f>(V369/(1+0.1)+AJ369)/(VLOOKUP(A369,[1]选股结果!$A$2:$AY$3002,51,FALSE))</f>
        <v>0.885574278763507</v>
      </c>
      <c r="AQ369" s="20"/>
      <c r="AR369" s="19">
        <f>AN369/VLOOKUP(A369,[1]选股结果!$A$2:$AX$3002,35,FALSE)</f>
        <v>0.158531368377277</v>
      </c>
      <c r="AS369" s="16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V369/(1+0.13)+AJ369)</f>
        <v>13223142376.2266</v>
      </c>
      <c r="AT369" s="16">
        <f t="shared" si="26"/>
        <v>-14203883599.0166</v>
      </c>
      <c r="AU369" s="24">
        <f>AN369-VLOOKUP(A369,[2]选股结果!$A$2:$G$4900,7,FALSE)</f>
        <v>-910364834.720009</v>
      </c>
    </row>
    <row r="370" spans="1:47">
      <c r="A370" s="6" t="s">
        <v>783</v>
      </c>
      <c r="B370" s="6" t="s">
        <v>784</v>
      </c>
      <c r="C370" s="7">
        <v>119863460912.19</v>
      </c>
      <c r="D370" s="7">
        <v>0</v>
      </c>
      <c r="E370" s="7">
        <v>0</v>
      </c>
      <c r="F370" s="7"/>
      <c r="G370" s="7"/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/>
      <c r="N370" s="7">
        <v>0</v>
      </c>
      <c r="O370" s="7">
        <v>0</v>
      </c>
      <c r="P370" s="7"/>
      <c r="Q370" s="7"/>
      <c r="R370" s="7">
        <v>0</v>
      </c>
      <c r="S370" s="7">
        <v>13674251582.78</v>
      </c>
      <c r="T370" s="7">
        <v>2484535217.11</v>
      </c>
      <c r="U370" s="7"/>
      <c r="V370" s="7">
        <v>81719479469.36</v>
      </c>
      <c r="W370" s="7">
        <v>0</v>
      </c>
      <c r="X370" s="7"/>
      <c r="Y370" s="7"/>
      <c r="Z370" s="7"/>
      <c r="AA370" s="7"/>
      <c r="AB370" s="7"/>
      <c r="AC370" s="7"/>
      <c r="AD370" s="7">
        <v>0</v>
      </c>
      <c r="AE370" s="7">
        <v>0</v>
      </c>
      <c r="AF370" s="7"/>
      <c r="AG370" s="7"/>
      <c r="AH370" s="7">
        <v>0</v>
      </c>
      <c r="AI370" s="7">
        <v>0</v>
      </c>
      <c r="AJ370" s="7">
        <v>7526387637.37</v>
      </c>
      <c r="AK370" s="7">
        <v>4485057983.1</v>
      </c>
      <c r="AL370" s="16">
        <f t="shared" si="23"/>
        <v>122347996129.3</v>
      </c>
      <c r="AM370" s="16">
        <f t="shared" si="24"/>
        <v>107405176672.61</v>
      </c>
      <c r="AN370" s="16">
        <f t="shared" si="25"/>
        <v>14942819456.69</v>
      </c>
      <c r="AO370" s="19">
        <f>C370/(1+0.13)/VLOOKUP(A370,[1]选股结果!$A$2:$AX$3002,3,FALSE)</f>
        <v>0.895414961294306</v>
      </c>
      <c r="AP370" s="19">
        <f>(V370/(1+0.1)+AJ370)/(VLOOKUP(A370,[1]选股结果!$A$2:$AY$3002,51,FALSE))</f>
        <v>0.819654666056592</v>
      </c>
      <c r="AQ370" s="20"/>
      <c r="AR370" s="19">
        <f>AN370/VLOOKUP(A370,[1]选股结果!$A$2:$AX$3002,35,FALSE)</f>
        <v>1.34256322905033</v>
      </c>
      <c r="AS370" s="16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V370/(1+0.13)+AJ370)</f>
        <v>19974140508.1476</v>
      </c>
      <c r="AT370" s="16">
        <f t="shared" si="26"/>
        <v>-5031321051.4576</v>
      </c>
      <c r="AU370" s="24">
        <f>AN370-VLOOKUP(A370,[2]选股结果!$A$2:$G$4900,7,FALSE)</f>
        <v>15042858640.76</v>
      </c>
    </row>
    <row r="371" spans="1:47">
      <c r="A371" s="6" t="s">
        <v>785</v>
      </c>
      <c r="B371" s="6" t="s">
        <v>786</v>
      </c>
      <c r="C371" s="7">
        <v>100092065497.12</v>
      </c>
      <c r="D371" s="7">
        <v>0</v>
      </c>
      <c r="E371" s="7">
        <v>0</v>
      </c>
      <c r="F371" s="7"/>
      <c r="G371" s="7"/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/>
      <c r="N371" s="7">
        <v>0</v>
      </c>
      <c r="O371" s="7">
        <v>0</v>
      </c>
      <c r="P371" s="7"/>
      <c r="Q371" s="7"/>
      <c r="R371" s="7">
        <v>0</v>
      </c>
      <c r="S371" s="7">
        <v>1526603482.96</v>
      </c>
      <c r="T371" s="7">
        <v>745077805.51</v>
      </c>
      <c r="U371" s="7"/>
      <c r="V371" s="7">
        <v>97645283452.25</v>
      </c>
      <c r="W371" s="7">
        <v>0</v>
      </c>
      <c r="X371" s="7"/>
      <c r="Y371" s="7"/>
      <c r="Z371" s="7"/>
      <c r="AA371" s="7"/>
      <c r="AB371" s="7"/>
      <c r="AC371" s="7"/>
      <c r="AD371" s="7">
        <v>0</v>
      </c>
      <c r="AE371" s="7">
        <v>0</v>
      </c>
      <c r="AF371" s="7"/>
      <c r="AG371" s="7"/>
      <c r="AH371" s="7">
        <v>0</v>
      </c>
      <c r="AI371" s="7">
        <v>0</v>
      </c>
      <c r="AJ371" s="7">
        <v>1311411026.35</v>
      </c>
      <c r="AK371" s="7">
        <v>706153558.05</v>
      </c>
      <c r="AL371" s="16">
        <f t="shared" si="23"/>
        <v>100837143302.63</v>
      </c>
      <c r="AM371" s="16">
        <f t="shared" si="24"/>
        <v>101189451519.61</v>
      </c>
      <c r="AN371" s="16">
        <f t="shared" si="25"/>
        <v>-352308216.980026</v>
      </c>
      <c r="AO371" s="19">
        <f>C371/(1+0.13)/VLOOKUP(A371,[1]选股结果!$A$2:$AX$3002,3,FALSE)</f>
        <v>0.9524365673484</v>
      </c>
      <c r="AP371" s="19">
        <f>(V371/(1+0.1)+AJ371)/(VLOOKUP(A371,[1]选股结果!$A$2:$AY$3002,51,FALSE))</f>
        <v>0.988625534002588</v>
      </c>
      <c r="AQ371" s="20"/>
      <c r="AR371" s="19">
        <f>AN371/VLOOKUP(A371,[1]选股结果!$A$2:$AX$3002,35,FALSE)</f>
        <v>-0.320540435659431</v>
      </c>
      <c r="AS371" s="16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V371/(1+0.13)+AJ371)</f>
        <v>3393082912.9821</v>
      </c>
      <c r="AT371" s="16">
        <f t="shared" si="26"/>
        <v>-3745391129.96213</v>
      </c>
      <c r="AU371" s="24">
        <f>AN371-VLOOKUP(A371,[2]选股结果!$A$2:$G$4900,7,FALSE)</f>
        <v>-345260140.400026</v>
      </c>
    </row>
    <row r="372" spans="1:47">
      <c r="A372" s="6" t="s">
        <v>787</v>
      </c>
      <c r="B372" s="6" t="s">
        <v>788</v>
      </c>
      <c r="C372" s="7">
        <v>1978189560.14</v>
      </c>
      <c r="D372" s="7">
        <v>0</v>
      </c>
      <c r="E372" s="7">
        <v>0</v>
      </c>
      <c r="F372" s="7"/>
      <c r="G372" s="7"/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/>
      <c r="N372" s="7">
        <v>0</v>
      </c>
      <c r="O372" s="7">
        <v>0</v>
      </c>
      <c r="P372" s="7"/>
      <c r="Q372" s="7"/>
      <c r="R372" s="7">
        <v>0</v>
      </c>
      <c r="S372" s="7">
        <v>140949951.01</v>
      </c>
      <c r="T372" s="7">
        <v>114449284.64</v>
      </c>
      <c r="U372" s="7"/>
      <c r="V372" s="7">
        <v>1354026537.39</v>
      </c>
      <c r="W372" s="7">
        <v>0</v>
      </c>
      <c r="X372" s="7"/>
      <c r="Y372" s="7"/>
      <c r="Z372" s="7"/>
      <c r="AA372" s="7"/>
      <c r="AB372" s="7"/>
      <c r="AC372" s="7"/>
      <c r="AD372" s="7">
        <v>0</v>
      </c>
      <c r="AE372" s="7">
        <v>0</v>
      </c>
      <c r="AF372" s="7"/>
      <c r="AG372" s="7"/>
      <c r="AH372" s="7">
        <v>0</v>
      </c>
      <c r="AI372" s="7">
        <v>0</v>
      </c>
      <c r="AJ372" s="7">
        <v>339020798.01</v>
      </c>
      <c r="AK372" s="7">
        <v>98131381.17</v>
      </c>
      <c r="AL372" s="16">
        <f t="shared" si="23"/>
        <v>2092638844.78</v>
      </c>
      <c r="AM372" s="16">
        <f t="shared" si="24"/>
        <v>1932128667.58</v>
      </c>
      <c r="AN372" s="16">
        <f t="shared" si="25"/>
        <v>160510177.2</v>
      </c>
      <c r="AO372" s="19">
        <f>C372/(1+0.13)/VLOOKUP(A372,[1]选股结果!$A$2:$AX$3002,3,FALSE)</f>
        <v>0.668146713304237</v>
      </c>
      <c r="AP372" s="19">
        <f>(V372/(1+0.1)+AJ372)/(VLOOKUP(A372,[1]选股结果!$A$2:$AY$3002,51,FALSE))</f>
        <v>0.60520043783634</v>
      </c>
      <c r="AQ372" s="20"/>
      <c r="AR372" s="19">
        <f>AN372/VLOOKUP(A372,[1]选股结果!$A$2:$AX$3002,35,FALSE)</f>
        <v>1.71787804701419</v>
      </c>
      <c r="AS372" s="16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V372/(1+0.13)+AJ372)</f>
        <v>1056831508.1685</v>
      </c>
      <c r="AT372" s="16">
        <f t="shared" si="26"/>
        <v>-896321330.968495</v>
      </c>
      <c r="AU372" s="24">
        <f>AN372-VLOOKUP(A372,[2]选股结果!$A$2:$G$4900,7,FALSE)</f>
        <v>178837676.1</v>
      </c>
    </row>
    <row r="373" spans="1:47">
      <c r="A373" s="6" t="s">
        <v>789</v>
      </c>
      <c r="B373" s="6" t="s">
        <v>790</v>
      </c>
      <c r="C373" s="7">
        <v>5202043743.72</v>
      </c>
      <c r="D373" s="7">
        <v>0</v>
      </c>
      <c r="E373" s="7">
        <v>0</v>
      </c>
      <c r="F373" s="7"/>
      <c r="G373" s="7"/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/>
      <c r="N373" s="7">
        <v>0</v>
      </c>
      <c r="O373" s="7">
        <v>0</v>
      </c>
      <c r="P373" s="7"/>
      <c r="Q373" s="7"/>
      <c r="R373" s="7">
        <v>0</v>
      </c>
      <c r="S373" s="7">
        <v>313842933.21</v>
      </c>
      <c r="T373" s="7">
        <v>665595384.81</v>
      </c>
      <c r="U373" s="7"/>
      <c r="V373" s="7">
        <v>4166509474.12</v>
      </c>
      <c r="W373" s="7">
        <v>0</v>
      </c>
      <c r="X373" s="7"/>
      <c r="Y373" s="7"/>
      <c r="Z373" s="7"/>
      <c r="AA373" s="7"/>
      <c r="AB373" s="7"/>
      <c r="AC373" s="7"/>
      <c r="AD373" s="7">
        <v>0</v>
      </c>
      <c r="AE373" s="7">
        <v>0</v>
      </c>
      <c r="AF373" s="7"/>
      <c r="AG373" s="7"/>
      <c r="AH373" s="7">
        <v>0</v>
      </c>
      <c r="AI373" s="7">
        <v>0</v>
      </c>
      <c r="AJ373" s="7">
        <v>559958081.51</v>
      </c>
      <c r="AK373" s="7">
        <v>730729772.4</v>
      </c>
      <c r="AL373" s="16">
        <f t="shared" si="23"/>
        <v>5867639128.53</v>
      </c>
      <c r="AM373" s="16">
        <f t="shared" si="24"/>
        <v>5771040261.24</v>
      </c>
      <c r="AN373" s="16">
        <f t="shared" si="25"/>
        <v>96598867.2900009</v>
      </c>
      <c r="AO373" s="19">
        <f>C373/(1+0.13)/VLOOKUP(A373,[1]选股结果!$A$2:$AX$3002,3,FALSE)</f>
        <v>0.840540962105308</v>
      </c>
      <c r="AP373" s="19">
        <f>(V373/(1+0.1)+AJ373)/(VLOOKUP(A373,[1]选股结果!$A$2:$AY$3002,51,FALSE))</f>
        <v>0.840987013348881</v>
      </c>
      <c r="AQ373" s="20"/>
      <c r="AR373" s="19">
        <f>AN373/VLOOKUP(A373,[1]选股结果!$A$2:$AX$3002,35,FALSE)</f>
        <v>0.581880293251773</v>
      </c>
      <c r="AS373" s="16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V373/(1+0.13)+AJ373)</f>
        <v>922617003.700088</v>
      </c>
      <c r="AT373" s="16">
        <f t="shared" si="26"/>
        <v>-826018136.410087</v>
      </c>
      <c r="AU373" s="24">
        <f>AN373-VLOOKUP(A373,[2]选股结果!$A$2:$G$4900,7,FALSE)</f>
        <v>97090077.7600009</v>
      </c>
    </row>
    <row r="374" spans="1:47">
      <c r="A374" s="6" t="s">
        <v>791</v>
      </c>
      <c r="B374" s="6" t="s">
        <v>792</v>
      </c>
      <c r="C374" s="7">
        <v>924106640.24</v>
      </c>
      <c r="D374" s="7">
        <v>0</v>
      </c>
      <c r="E374" s="7">
        <v>0</v>
      </c>
      <c r="F374" s="7"/>
      <c r="G374" s="7"/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/>
      <c r="N374" s="7">
        <v>0</v>
      </c>
      <c r="O374" s="7">
        <v>0</v>
      </c>
      <c r="P374" s="7"/>
      <c r="Q374" s="7"/>
      <c r="R374" s="7">
        <v>0</v>
      </c>
      <c r="S374" s="7">
        <v>44190538.14</v>
      </c>
      <c r="T374" s="7">
        <v>61707460.07</v>
      </c>
      <c r="U374" s="7"/>
      <c r="V374" s="7">
        <v>73031357.78</v>
      </c>
      <c r="W374" s="7">
        <v>0</v>
      </c>
      <c r="X374" s="7"/>
      <c r="Y374" s="7"/>
      <c r="Z374" s="7"/>
      <c r="AA374" s="7"/>
      <c r="AB374" s="7"/>
      <c r="AC374" s="7"/>
      <c r="AD374" s="7">
        <v>0</v>
      </c>
      <c r="AE374" s="7">
        <v>0</v>
      </c>
      <c r="AF374" s="7"/>
      <c r="AG374" s="7"/>
      <c r="AH374" s="7">
        <v>0</v>
      </c>
      <c r="AI374" s="7">
        <v>0</v>
      </c>
      <c r="AJ374" s="7">
        <v>113943972.38</v>
      </c>
      <c r="AK374" s="7">
        <v>197468383.93</v>
      </c>
      <c r="AL374" s="16">
        <f t="shared" si="23"/>
        <v>985814100.31</v>
      </c>
      <c r="AM374" s="16">
        <f t="shared" si="24"/>
        <v>428634252.23</v>
      </c>
      <c r="AN374" s="16">
        <f t="shared" si="25"/>
        <v>557179848.08</v>
      </c>
      <c r="AO374" s="19">
        <f>C374/(1+0.13)/VLOOKUP(A374,[1]选股结果!$A$2:$AX$3002,3,FALSE)</f>
        <v>0.993424755262882</v>
      </c>
      <c r="AP374" s="19">
        <f>(V374/(1+0.1)+AJ374)/(VLOOKUP(A374,[1]选股结果!$A$2:$AY$3002,51,FALSE))</f>
        <v>0.24711431648012</v>
      </c>
      <c r="AQ374" s="20"/>
      <c r="AR374" s="19">
        <f>AN374/VLOOKUP(A374,[1]选股结果!$A$2:$AX$3002,35,FALSE)</f>
        <v>-73.3373304431281</v>
      </c>
      <c r="AS374" s="16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V374/(1+0.13)+AJ374)</f>
        <v>551194488.470708</v>
      </c>
      <c r="AT374" s="16">
        <f t="shared" si="26"/>
        <v>5985359.60929215</v>
      </c>
      <c r="AU374" s="24">
        <f>AN374-VLOOKUP(A374,[2]选股结果!$A$2:$G$4900,7,FALSE)</f>
        <v>557176308</v>
      </c>
    </row>
    <row r="375" spans="1:47">
      <c r="A375" s="6" t="s">
        <v>793</v>
      </c>
      <c r="B375" s="6" t="s">
        <v>794</v>
      </c>
      <c r="C375" s="7">
        <v>26991925671.81</v>
      </c>
      <c r="D375" s="7">
        <v>0</v>
      </c>
      <c r="E375" s="7">
        <v>0</v>
      </c>
      <c r="F375" s="7"/>
      <c r="G375" s="7"/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/>
      <c r="N375" s="7">
        <v>0</v>
      </c>
      <c r="O375" s="7">
        <v>0</v>
      </c>
      <c r="P375" s="7"/>
      <c r="Q375" s="7"/>
      <c r="R375" s="7">
        <v>0</v>
      </c>
      <c r="S375" s="7">
        <v>1540292104.93</v>
      </c>
      <c r="T375" s="7">
        <v>480369301.03</v>
      </c>
      <c r="U375" s="7"/>
      <c r="V375" s="7">
        <v>19875561739.75</v>
      </c>
      <c r="W375" s="7">
        <v>0</v>
      </c>
      <c r="X375" s="7"/>
      <c r="Y375" s="7"/>
      <c r="Z375" s="7"/>
      <c r="AA375" s="7"/>
      <c r="AB375" s="7"/>
      <c r="AC375" s="7"/>
      <c r="AD375" s="7">
        <v>0</v>
      </c>
      <c r="AE375" s="7">
        <v>0</v>
      </c>
      <c r="AF375" s="7"/>
      <c r="AG375" s="7"/>
      <c r="AH375" s="7">
        <v>0</v>
      </c>
      <c r="AI375" s="7">
        <v>0</v>
      </c>
      <c r="AJ375" s="7">
        <v>740865500.31</v>
      </c>
      <c r="AK375" s="7">
        <v>1113036372.95</v>
      </c>
      <c r="AL375" s="16">
        <f t="shared" si="23"/>
        <v>27472294972.84</v>
      </c>
      <c r="AM375" s="16">
        <f t="shared" si="24"/>
        <v>23269755717.94</v>
      </c>
      <c r="AN375" s="16">
        <f t="shared" si="25"/>
        <v>4202539254.9</v>
      </c>
      <c r="AO375" s="19">
        <f>C375/(1+0.13)/VLOOKUP(A375,[1]选股结果!$A$2:$AX$3002,3,FALSE)</f>
        <v>1.47549690559165</v>
      </c>
      <c r="AP375" s="19">
        <f>(V375/(1+0.1)+AJ375)/(VLOOKUP(A375,[1]选股结果!$A$2:$AY$3002,51,FALSE))</f>
        <v>1.47118034629031</v>
      </c>
      <c r="AQ375" s="20"/>
      <c r="AR375" s="19">
        <f>AN375/VLOOKUP(A375,[1]选股结果!$A$2:$AX$3002,35,FALSE)</f>
        <v>1.45579849383006</v>
      </c>
      <c r="AS375" s="16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V375/(1+0.13)+AJ375)</f>
        <v>-5544506592.62425</v>
      </c>
      <c r="AT375" s="16">
        <f t="shared" si="26"/>
        <v>9747045847.52425</v>
      </c>
      <c r="AU375" s="24">
        <f>AN375-VLOOKUP(A375,[2]选股结果!$A$2:$G$4900,7,FALSE)</f>
        <v>4206609366.24</v>
      </c>
    </row>
    <row r="376" spans="1:47">
      <c r="A376" s="6" t="s">
        <v>795</v>
      </c>
      <c r="B376" s="6" t="s">
        <v>796</v>
      </c>
      <c r="C376" s="7">
        <v>1916876364.5</v>
      </c>
      <c r="D376" s="7">
        <v>0</v>
      </c>
      <c r="E376" s="7">
        <v>0</v>
      </c>
      <c r="F376" s="7"/>
      <c r="G376" s="7"/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/>
      <c r="N376" s="7">
        <v>0</v>
      </c>
      <c r="O376" s="7">
        <v>0</v>
      </c>
      <c r="P376" s="7"/>
      <c r="Q376" s="7"/>
      <c r="R376" s="7">
        <v>0</v>
      </c>
      <c r="S376" s="7">
        <v>373439489.11</v>
      </c>
      <c r="T376" s="7">
        <v>207375380.04</v>
      </c>
      <c r="U376" s="7"/>
      <c r="V376" s="7">
        <v>386019083.32</v>
      </c>
      <c r="W376" s="7">
        <v>0</v>
      </c>
      <c r="X376" s="7"/>
      <c r="Y376" s="7"/>
      <c r="Z376" s="7"/>
      <c r="AA376" s="7"/>
      <c r="AB376" s="7"/>
      <c r="AC376" s="7"/>
      <c r="AD376" s="7">
        <v>0</v>
      </c>
      <c r="AE376" s="7">
        <v>0</v>
      </c>
      <c r="AF376" s="7"/>
      <c r="AG376" s="7"/>
      <c r="AH376" s="7">
        <v>0</v>
      </c>
      <c r="AI376" s="7">
        <v>0</v>
      </c>
      <c r="AJ376" s="7">
        <v>263188633.74</v>
      </c>
      <c r="AK376" s="7">
        <v>174520358.75</v>
      </c>
      <c r="AL376" s="16">
        <f t="shared" si="23"/>
        <v>2124251744.54</v>
      </c>
      <c r="AM376" s="16">
        <f t="shared" si="24"/>
        <v>1197167564.92</v>
      </c>
      <c r="AN376" s="16">
        <f t="shared" si="25"/>
        <v>927084179.62</v>
      </c>
      <c r="AO376" s="19">
        <f>C376/(1+0.13)/VLOOKUP(A376,[1]选股结果!$A$2:$AX$3002,3,FALSE)</f>
        <v>0.47334486542827</v>
      </c>
      <c r="AP376" s="19">
        <f>(V376/(1+0.1)+AJ376)/(VLOOKUP(A376,[1]选股结果!$A$2:$AY$3002,51,FALSE))</f>
        <v>0.254059894160745</v>
      </c>
      <c r="AQ376" s="20"/>
      <c r="AR376" s="19">
        <f>AN376/VLOOKUP(A376,[1]选股结果!$A$2:$AX$3002,35,FALSE)</f>
        <v>1.18407718619705</v>
      </c>
      <c r="AS376" s="16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V376/(1+0.13)+AJ376)</f>
        <v>1812407450.15221</v>
      </c>
      <c r="AT376" s="16">
        <f t="shared" si="26"/>
        <v>-885323270.532212</v>
      </c>
      <c r="AU376" s="24">
        <f>AN376-VLOOKUP(A376,[2]选股结果!$A$2:$G$4900,7,FALSE)</f>
        <v>927084179.62</v>
      </c>
    </row>
    <row r="377" spans="1:47">
      <c r="A377" s="6" t="s">
        <v>797</v>
      </c>
      <c r="B377" s="6" t="s">
        <v>798</v>
      </c>
      <c r="C377" s="7">
        <v>56109596.25</v>
      </c>
      <c r="D377" s="7">
        <v>0</v>
      </c>
      <c r="E377" s="7">
        <v>0</v>
      </c>
      <c r="F377" s="7"/>
      <c r="G377" s="7"/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/>
      <c r="N377" s="7">
        <v>0</v>
      </c>
      <c r="O377" s="7">
        <v>0</v>
      </c>
      <c r="P377" s="7"/>
      <c r="Q377" s="7"/>
      <c r="R377" s="7">
        <v>0</v>
      </c>
      <c r="S377" s="7">
        <v>62689886.56</v>
      </c>
      <c r="T377" s="7">
        <v>13551788.11</v>
      </c>
      <c r="U377" s="7"/>
      <c r="V377" s="7">
        <v>21004846.27</v>
      </c>
      <c r="W377" s="7">
        <v>0</v>
      </c>
      <c r="X377" s="7"/>
      <c r="Y377" s="7"/>
      <c r="Z377" s="7"/>
      <c r="AA377" s="7"/>
      <c r="AB377" s="7"/>
      <c r="AC377" s="7"/>
      <c r="AD377" s="7">
        <v>0</v>
      </c>
      <c r="AE377" s="7">
        <v>0</v>
      </c>
      <c r="AF377" s="7"/>
      <c r="AG377" s="7"/>
      <c r="AH377" s="7">
        <v>0</v>
      </c>
      <c r="AI377" s="7">
        <v>0</v>
      </c>
      <c r="AJ377" s="7">
        <v>61727204.73</v>
      </c>
      <c r="AK377" s="7">
        <v>52905394.79</v>
      </c>
      <c r="AL377" s="16">
        <f t="shared" si="23"/>
        <v>69661384.36</v>
      </c>
      <c r="AM377" s="16">
        <f t="shared" si="24"/>
        <v>198327332.35</v>
      </c>
      <c r="AN377" s="16">
        <f t="shared" si="25"/>
        <v>-128665947.99</v>
      </c>
      <c r="AO377" s="19">
        <f>C377/(1+0.13)/VLOOKUP(A377,[1]选股结果!$A$2:$AX$3002,3,FALSE)</f>
        <v>1.09231281033276</v>
      </c>
      <c r="AP377" s="19">
        <f>(V377/(1+0.1)+AJ377)/(VLOOKUP(A377,[1]选股结果!$A$2:$AY$3002,51,FALSE))</f>
        <v>0.871859041316074</v>
      </c>
      <c r="AQ377" s="20"/>
      <c r="AR377" s="19">
        <f>AN377/VLOOKUP(A377,[1]选股结果!$A$2:$AX$3002,35,FALSE)</f>
        <v>-2.08160724778992</v>
      </c>
      <c r="AS377" s="16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V377/(1+0.13)+AJ377)</f>
        <v>12385796.4990265</v>
      </c>
      <c r="AT377" s="16">
        <f t="shared" si="26"/>
        <v>-141051744.489027</v>
      </c>
      <c r="AU377" s="24">
        <f>AN377-VLOOKUP(A377,[2]选股结果!$A$2:$G$4900,7,FALSE)</f>
        <v>-128665947.99</v>
      </c>
    </row>
    <row r="378" spans="1:47">
      <c r="A378" s="6" t="s">
        <v>799</v>
      </c>
      <c r="B378" s="6" t="s">
        <v>800</v>
      </c>
      <c r="C378" s="7">
        <v>9119401889.19</v>
      </c>
      <c r="D378" s="7">
        <v>0</v>
      </c>
      <c r="E378" s="7">
        <v>0</v>
      </c>
      <c r="F378" s="7"/>
      <c r="G378" s="7"/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/>
      <c r="N378" s="7">
        <v>0</v>
      </c>
      <c r="O378" s="7">
        <v>0</v>
      </c>
      <c r="P378" s="7"/>
      <c r="Q378" s="7"/>
      <c r="R378" s="7">
        <v>0</v>
      </c>
      <c r="S378" s="7">
        <v>523001664.05</v>
      </c>
      <c r="T378" s="7">
        <v>116488886.68</v>
      </c>
      <c r="U378" s="7"/>
      <c r="V378" s="7">
        <v>5041861458.27</v>
      </c>
      <c r="W378" s="7">
        <v>0</v>
      </c>
      <c r="X378" s="7"/>
      <c r="Y378" s="7"/>
      <c r="Z378" s="7"/>
      <c r="AA378" s="7"/>
      <c r="AB378" s="7"/>
      <c r="AC378" s="7"/>
      <c r="AD378" s="7">
        <v>0</v>
      </c>
      <c r="AE378" s="7">
        <v>0</v>
      </c>
      <c r="AF378" s="7"/>
      <c r="AG378" s="7"/>
      <c r="AH378" s="7">
        <v>0</v>
      </c>
      <c r="AI378" s="7">
        <v>0</v>
      </c>
      <c r="AJ378" s="7">
        <v>2481546015.4</v>
      </c>
      <c r="AK378" s="7">
        <v>436246831.46</v>
      </c>
      <c r="AL378" s="16">
        <f t="shared" si="23"/>
        <v>9235890775.87</v>
      </c>
      <c r="AM378" s="16">
        <f t="shared" si="24"/>
        <v>8482655969.18</v>
      </c>
      <c r="AN378" s="16">
        <f t="shared" si="25"/>
        <v>753234806.690001</v>
      </c>
      <c r="AO378" s="19">
        <f>C378/(1+0.13)/VLOOKUP(A378,[1]选股结果!$A$2:$AX$3002,3,FALSE)</f>
        <v>0.864066806356456</v>
      </c>
      <c r="AP378" s="19">
        <f>(V378/(1+0.1)+AJ378)/(VLOOKUP(A378,[1]选股结果!$A$2:$AY$3002,51,FALSE))</f>
        <v>0.836638141635137</v>
      </c>
      <c r="AQ378" s="20"/>
      <c r="AR378" s="19">
        <f>AN378/VLOOKUP(A378,[1]选股结果!$A$2:$AX$3002,35,FALSE)</f>
        <v>0.968593086298082</v>
      </c>
      <c r="AS378" s="16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V378/(1+0.13)+AJ378)</f>
        <v>1501208148.04602</v>
      </c>
      <c r="AT378" s="16">
        <f t="shared" si="26"/>
        <v>-747973341.356018</v>
      </c>
      <c r="AU378" s="24">
        <f>AN378-VLOOKUP(A378,[2]选股结果!$A$2:$G$4900,7,FALSE)</f>
        <v>752036258.470001</v>
      </c>
    </row>
    <row r="379" spans="1:47">
      <c r="A379" s="6" t="s">
        <v>801</v>
      </c>
      <c r="B379" s="6" t="s">
        <v>802</v>
      </c>
      <c r="C379" s="7">
        <v>518644531.31</v>
      </c>
      <c r="D379" s="7">
        <v>0</v>
      </c>
      <c r="E379" s="7">
        <v>0</v>
      </c>
      <c r="F379" s="7"/>
      <c r="G379" s="7"/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/>
      <c r="N379" s="7">
        <v>0</v>
      </c>
      <c r="O379" s="7">
        <v>0</v>
      </c>
      <c r="P379" s="7"/>
      <c r="Q379" s="7"/>
      <c r="R379" s="7">
        <v>0</v>
      </c>
      <c r="S379" s="7">
        <v>27771877.09</v>
      </c>
      <c r="T379" s="7">
        <v>4195233.91</v>
      </c>
      <c r="U379" s="7"/>
      <c r="V379" s="7">
        <v>147139106.64</v>
      </c>
      <c r="W379" s="7">
        <v>0</v>
      </c>
      <c r="X379" s="7"/>
      <c r="Y379" s="7"/>
      <c r="Z379" s="7"/>
      <c r="AA379" s="7"/>
      <c r="AB379" s="7"/>
      <c r="AC379" s="7"/>
      <c r="AD379" s="7">
        <v>0</v>
      </c>
      <c r="AE379" s="7">
        <v>0</v>
      </c>
      <c r="AF379" s="7"/>
      <c r="AG379" s="7"/>
      <c r="AH379" s="7">
        <v>0</v>
      </c>
      <c r="AI379" s="7">
        <v>0</v>
      </c>
      <c r="AJ379" s="7">
        <v>168022780.88</v>
      </c>
      <c r="AK379" s="7">
        <v>32259002.51</v>
      </c>
      <c r="AL379" s="16">
        <f t="shared" si="23"/>
        <v>522839765.22</v>
      </c>
      <c r="AM379" s="16">
        <f t="shared" si="24"/>
        <v>375192767.12</v>
      </c>
      <c r="AN379" s="16">
        <f t="shared" si="25"/>
        <v>147646998.1</v>
      </c>
      <c r="AO379" s="19">
        <f>C379/(1+0.13)/VLOOKUP(A379,[1]选股结果!$A$2:$AX$3002,3,FALSE)</f>
        <v>0.906574784018921</v>
      </c>
      <c r="AP379" s="19">
        <f>(V379/(1+0.1)+AJ379)/(VLOOKUP(A379,[1]选股结果!$A$2:$AY$3002,51,FALSE))</f>
        <v>0.656067613343083</v>
      </c>
      <c r="AQ379" s="20"/>
      <c r="AR379" s="19">
        <f>AN379/VLOOKUP(A379,[1]选股结果!$A$2:$AX$3002,35,FALSE)</f>
        <v>44.2750640303461</v>
      </c>
      <c r="AS379" s="16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V379/(1+0.13)+AJ379)</f>
        <v>161757241.55354</v>
      </c>
      <c r="AT379" s="16">
        <f t="shared" si="26"/>
        <v>-14110243.4535397</v>
      </c>
      <c r="AU379" s="24">
        <f>AN379-VLOOKUP(A379,[2]选股结果!$A$2:$G$4900,7,FALSE)</f>
        <v>147644026.47</v>
      </c>
    </row>
    <row r="380" spans="1:47">
      <c r="A380" s="6" t="s">
        <v>803</v>
      </c>
      <c r="B380" s="6" t="s">
        <v>804</v>
      </c>
      <c r="C380" s="7">
        <v>1763854762.01</v>
      </c>
      <c r="D380" s="7">
        <v>0</v>
      </c>
      <c r="E380" s="7">
        <v>0</v>
      </c>
      <c r="F380" s="7"/>
      <c r="G380" s="7"/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/>
      <c r="N380" s="7">
        <v>0</v>
      </c>
      <c r="O380" s="7">
        <v>0</v>
      </c>
      <c r="P380" s="7"/>
      <c r="Q380" s="7"/>
      <c r="R380" s="7">
        <v>0</v>
      </c>
      <c r="S380" s="7">
        <v>49440496.77</v>
      </c>
      <c r="T380" s="7">
        <v>27109256.07</v>
      </c>
      <c r="U380" s="7"/>
      <c r="V380" s="7">
        <v>1601741756.74</v>
      </c>
      <c r="W380" s="7">
        <v>0</v>
      </c>
      <c r="X380" s="7"/>
      <c r="Y380" s="7"/>
      <c r="Z380" s="7"/>
      <c r="AA380" s="7"/>
      <c r="AB380" s="7"/>
      <c r="AC380" s="7"/>
      <c r="AD380" s="7">
        <v>0</v>
      </c>
      <c r="AE380" s="7">
        <v>0</v>
      </c>
      <c r="AF380" s="7"/>
      <c r="AG380" s="7"/>
      <c r="AH380" s="7">
        <v>0</v>
      </c>
      <c r="AI380" s="7">
        <v>0</v>
      </c>
      <c r="AJ380" s="7">
        <v>328901924.29</v>
      </c>
      <c r="AK380" s="7">
        <v>93132875.18</v>
      </c>
      <c r="AL380" s="16">
        <f t="shared" ref="AL380:AL443" si="27">C380+D380+E380+F380+G380+H380+I380+J380+K380+L380+M380+N380+O380+P380+Q380+R380+T380+U380</f>
        <v>1790964018.08</v>
      </c>
      <c r="AM380" s="16">
        <f t="shared" ref="AM380:AM443" si="28">V380+W380+X380+Y380+Z380+AA380+AB380+AC380+AD380+AE380+AF380+AG380+AH380+AI380+AJ380+AK380+S380</f>
        <v>2073217052.98</v>
      </c>
      <c r="AN380" s="16">
        <f t="shared" ref="AN380:AN443" si="29">AL380-AM380</f>
        <v>-282253034.9</v>
      </c>
      <c r="AO380" s="19">
        <f>C380/(1+0.13)/VLOOKUP(A380,[1]选股结果!$A$2:$AX$3002,3,FALSE)</f>
        <v>0.927950701669</v>
      </c>
      <c r="AP380" s="19">
        <f>(V380/(1+0.1)+AJ380)/(VLOOKUP(A380,[1]选股结果!$A$2:$AY$3002,51,FALSE))</f>
        <v>1.0416793951003</v>
      </c>
      <c r="AQ380" s="20"/>
      <c r="AR380" s="19">
        <f>AN380/VLOOKUP(A380,[1]选股结果!$A$2:$AX$3002,35,FALSE)</f>
        <v>5.24478999034947</v>
      </c>
      <c r="AS380" s="16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V380/(1+0.13)+AJ380)</f>
        <v>-32763882.2758408</v>
      </c>
      <c r="AT380" s="16">
        <f t="shared" si="26"/>
        <v>-249489152.624159</v>
      </c>
      <c r="AU380" s="24">
        <f>AN380-VLOOKUP(A380,[2]选股结果!$A$2:$G$4900,7,FALSE)</f>
        <v>-281422586.65</v>
      </c>
    </row>
    <row r="381" spans="1:47">
      <c r="A381" s="6" t="s">
        <v>805</v>
      </c>
      <c r="B381" s="6" t="s">
        <v>806</v>
      </c>
      <c r="C381" s="7">
        <v>469535345.82</v>
      </c>
      <c r="D381" s="7">
        <v>0</v>
      </c>
      <c r="E381" s="7">
        <v>0</v>
      </c>
      <c r="F381" s="7"/>
      <c r="G381" s="7"/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/>
      <c r="N381" s="7">
        <v>0</v>
      </c>
      <c r="O381" s="7">
        <v>0</v>
      </c>
      <c r="P381" s="7"/>
      <c r="Q381" s="7"/>
      <c r="R381" s="7">
        <v>0</v>
      </c>
      <c r="S381" s="7">
        <v>11770041.1</v>
      </c>
      <c r="T381" s="7">
        <v>8524382.75</v>
      </c>
      <c r="U381" s="7"/>
      <c r="V381" s="7">
        <v>609532926.44</v>
      </c>
      <c r="W381" s="7">
        <v>0</v>
      </c>
      <c r="X381" s="7"/>
      <c r="Y381" s="7"/>
      <c r="Z381" s="7"/>
      <c r="AA381" s="7"/>
      <c r="AB381" s="7"/>
      <c r="AC381" s="7"/>
      <c r="AD381" s="7">
        <v>0</v>
      </c>
      <c r="AE381" s="7">
        <v>0</v>
      </c>
      <c r="AF381" s="7"/>
      <c r="AG381" s="7"/>
      <c r="AH381" s="7">
        <v>0</v>
      </c>
      <c r="AI381" s="7">
        <v>0</v>
      </c>
      <c r="AJ381" s="7">
        <v>46952156.2</v>
      </c>
      <c r="AK381" s="7">
        <v>20291505.22</v>
      </c>
      <c r="AL381" s="16">
        <f t="shared" si="27"/>
        <v>478059728.57</v>
      </c>
      <c r="AM381" s="16">
        <f t="shared" si="28"/>
        <v>688546628.96</v>
      </c>
      <c r="AN381" s="16">
        <f t="shared" si="29"/>
        <v>-210486900.39</v>
      </c>
      <c r="AO381" s="19">
        <f>C381/(1+0.13)/VLOOKUP(A381,[1]选股结果!$A$2:$AX$3002,3,FALSE)</f>
        <v>0.871349534521583</v>
      </c>
      <c r="AP381" s="19">
        <f>(V381/(1+0.1)+AJ381)/(VLOOKUP(A381,[1]选股结果!$A$2:$AY$3002,51,FALSE))</f>
        <v>1.40714287082439</v>
      </c>
      <c r="AQ381" s="20"/>
      <c r="AR381" s="19">
        <f>AN381/VLOOKUP(A381,[1]选股结果!$A$2:$AX$3002,35,FALSE)</f>
        <v>-68.2357941765091</v>
      </c>
      <c r="AS381" s="16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V381/(1+0.13)+AJ381)</f>
        <v>-159203353.735929</v>
      </c>
      <c r="AT381" s="16">
        <f t="shared" si="26"/>
        <v>-51283546.6540707</v>
      </c>
      <c r="AU381" s="24">
        <f>AN381-VLOOKUP(A381,[2]选股结果!$A$2:$G$4900,7,FALSE)</f>
        <v>-210486900.39</v>
      </c>
    </row>
    <row r="382" spans="1:47">
      <c r="A382" s="6" t="s">
        <v>807</v>
      </c>
      <c r="B382" s="6" t="s">
        <v>808</v>
      </c>
      <c r="C382" s="7">
        <v>606936582.46</v>
      </c>
      <c r="D382" s="7">
        <v>0</v>
      </c>
      <c r="E382" s="7">
        <v>0</v>
      </c>
      <c r="F382" s="7"/>
      <c r="G382" s="7"/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/>
      <c r="N382" s="7">
        <v>0</v>
      </c>
      <c r="O382" s="7">
        <v>0</v>
      </c>
      <c r="P382" s="7"/>
      <c r="Q382" s="7"/>
      <c r="R382" s="7">
        <v>0</v>
      </c>
      <c r="S382" s="7">
        <v>19639056.1</v>
      </c>
      <c r="T382" s="7">
        <v>51325316.55</v>
      </c>
      <c r="U382" s="7"/>
      <c r="V382" s="7">
        <v>677290908.17</v>
      </c>
      <c r="W382" s="7">
        <v>0</v>
      </c>
      <c r="X382" s="7"/>
      <c r="Y382" s="7"/>
      <c r="Z382" s="7"/>
      <c r="AA382" s="7"/>
      <c r="AB382" s="7"/>
      <c r="AC382" s="7"/>
      <c r="AD382" s="7">
        <v>0</v>
      </c>
      <c r="AE382" s="7">
        <v>0</v>
      </c>
      <c r="AF382" s="7"/>
      <c r="AG382" s="7"/>
      <c r="AH382" s="7">
        <v>0</v>
      </c>
      <c r="AI382" s="7">
        <v>0</v>
      </c>
      <c r="AJ382" s="7">
        <v>37854664.24</v>
      </c>
      <c r="AK382" s="7">
        <v>105139760.56</v>
      </c>
      <c r="AL382" s="16">
        <f t="shared" si="27"/>
        <v>658261899.01</v>
      </c>
      <c r="AM382" s="16">
        <f t="shared" si="28"/>
        <v>839924389.07</v>
      </c>
      <c r="AN382" s="16">
        <f t="shared" si="29"/>
        <v>-181662490.06</v>
      </c>
      <c r="AO382" s="19">
        <f>C382/(1+0.13)/VLOOKUP(A382,[1]选股结果!$A$2:$AX$3002,3,FALSE)</f>
        <v>1.16656258894362</v>
      </c>
      <c r="AP382" s="19">
        <f>(V382/(1+0.1)+AJ382)/(VLOOKUP(A382,[1]选股结果!$A$2:$AY$3002,51,FALSE))</f>
        <v>1.35451422902622</v>
      </c>
      <c r="AQ382" s="20"/>
      <c r="AR382" s="19">
        <f>AN382/VLOOKUP(A382,[1]选股结果!$A$2:$AX$3002,35,FALSE)</f>
        <v>-3.79915935622761</v>
      </c>
      <c r="AS382" s="16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V382/(1+0.13)+AJ382)</f>
        <v>-154711973.306195</v>
      </c>
      <c r="AT382" s="16">
        <f t="shared" si="26"/>
        <v>-26950516.7538052</v>
      </c>
      <c r="AU382" s="24">
        <f>AN382-VLOOKUP(A382,[2]选股结果!$A$2:$G$4900,7,FALSE)</f>
        <v>-181662490.06</v>
      </c>
    </row>
    <row r="383" spans="1:47">
      <c r="A383" s="6" t="s">
        <v>809</v>
      </c>
      <c r="B383" s="6" t="s">
        <v>810</v>
      </c>
      <c r="C383" s="7">
        <v>506330522.8</v>
      </c>
      <c r="D383" s="7">
        <v>0</v>
      </c>
      <c r="E383" s="7">
        <v>0</v>
      </c>
      <c r="F383" s="7"/>
      <c r="G383" s="7"/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/>
      <c r="N383" s="7">
        <v>0</v>
      </c>
      <c r="O383" s="7">
        <v>0</v>
      </c>
      <c r="P383" s="7"/>
      <c r="Q383" s="7"/>
      <c r="R383" s="7">
        <v>0</v>
      </c>
      <c r="S383" s="7">
        <v>44426792.45</v>
      </c>
      <c r="T383" s="7">
        <v>10406343.57</v>
      </c>
      <c r="U383" s="7"/>
      <c r="V383" s="7">
        <v>198064712.17</v>
      </c>
      <c r="W383" s="7">
        <v>0</v>
      </c>
      <c r="X383" s="7"/>
      <c r="Y383" s="7"/>
      <c r="Z383" s="7"/>
      <c r="AA383" s="7"/>
      <c r="AB383" s="7"/>
      <c r="AC383" s="7"/>
      <c r="AD383" s="7">
        <v>0</v>
      </c>
      <c r="AE383" s="7">
        <v>0</v>
      </c>
      <c r="AF383" s="7"/>
      <c r="AG383" s="7"/>
      <c r="AH383" s="7">
        <v>0</v>
      </c>
      <c r="AI383" s="7">
        <v>0</v>
      </c>
      <c r="AJ383" s="7">
        <v>60497326.4</v>
      </c>
      <c r="AK383" s="7">
        <v>34660020.45</v>
      </c>
      <c r="AL383" s="16">
        <f t="shared" si="27"/>
        <v>516736866.37</v>
      </c>
      <c r="AM383" s="16">
        <f t="shared" si="28"/>
        <v>337648851.47</v>
      </c>
      <c r="AN383" s="16">
        <f t="shared" si="29"/>
        <v>179088014.9</v>
      </c>
      <c r="AO383" s="19">
        <f>C383/(1+0.13)/VLOOKUP(A383,[1]选股结果!$A$2:$AX$3002,3,FALSE)</f>
        <v>1.02108703425912</v>
      </c>
      <c r="AP383" s="19">
        <f>(V383/(1+0.1)+AJ383)/(VLOOKUP(A383,[1]选股结果!$A$2:$AY$3002,51,FALSE))</f>
        <v>0.851095668332553</v>
      </c>
      <c r="AQ383" s="20"/>
      <c r="AR383" s="19">
        <f>AN383/VLOOKUP(A383,[1]选股结果!$A$2:$AX$3002,35,FALSE)</f>
        <v>0.246785173724495</v>
      </c>
      <c r="AS383" s="16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V383/(1+0.13)+AJ383)</f>
        <v>46867076.3848673</v>
      </c>
      <c r="AT383" s="16">
        <f t="shared" si="26"/>
        <v>132220938.515133</v>
      </c>
      <c r="AU383" s="24">
        <f>AN383-VLOOKUP(A383,[2]选股结果!$A$2:$G$4900,7,FALSE)</f>
        <v>179088014.9</v>
      </c>
    </row>
    <row r="384" spans="1:47">
      <c r="A384" s="6" t="s">
        <v>811</v>
      </c>
      <c r="B384" s="6" t="s">
        <v>812</v>
      </c>
      <c r="C384" s="7">
        <v>1837297122.42</v>
      </c>
      <c r="D384" s="7">
        <v>0</v>
      </c>
      <c r="E384" s="7">
        <v>0</v>
      </c>
      <c r="F384" s="7"/>
      <c r="G384" s="7"/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/>
      <c r="N384" s="7">
        <v>0</v>
      </c>
      <c r="O384" s="7">
        <v>0</v>
      </c>
      <c r="P384" s="7"/>
      <c r="Q384" s="7"/>
      <c r="R384" s="7">
        <v>0</v>
      </c>
      <c r="S384" s="7">
        <v>355344379.21</v>
      </c>
      <c r="T384" s="7">
        <v>912478759.57</v>
      </c>
      <c r="U384" s="7"/>
      <c r="V384" s="7">
        <v>379906902.24</v>
      </c>
      <c r="W384" s="7">
        <v>0</v>
      </c>
      <c r="X384" s="7"/>
      <c r="Y384" s="7"/>
      <c r="Z384" s="7"/>
      <c r="AA384" s="7"/>
      <c r="AB384" s="7"/>
      <c r="AC384" s="7"/>
      <c r="AD384" s="7">
        <v>0</v>
      </c>
      <c r="AE384" s="7">
        <v>0</v>
      </c>
      <c r="AF384" s="7"/>
      <c r="AG384" s="7"/>
      <c r="AH384" s="7">
        <v>0</v>
      </c>
      <c r="AI384" s="7">
        <v>0</v>
      </c>
      <c r="AJ384" s="7">
        <v>62477216.5</v>
      </c>
      <c r="AK384" s="7">
        <v>975300585.3</v>
      </c>
      <c r="AL384" s="16">
        <f t="shared" si="27"/>
        <v>2749775881.99</v>
      </c>
      <c r="AM384" s="16">
        <f t="shared" si="28"/>
        <v>1773029083.25</v>
      </c>
      <c r="AN384" s="16">
        <f t="shared" si="29"/>
        <v>976746798.74</v>
      </c>
      <c r="AO384" s="19">
        <f>C384/(1+0.13)/VLOOKUP(A384,[1]选股结果!$A$2:$AX$3002,3,FALSE)</f>
        <v>0.772311555433282</v>
      </c>
      <c r="AP384" s="19">
        <f>(V384/(1+0.1)+AJ384)/(VLOOKUP(A384,[1]选股结果!$A$2:$AY$3002,51,FALSE))</f>
        <v>0.284735566134884</v>
      </c>
      <c r="AQ384" s="20"/>
      <c r="AR384" s="19">
        <f>AN384/VLOOKUP(A384,[1]选股结果!$A$2:$AX$3002,35,FALSE)</f>
        <v>1.92422568065056</v>
      </c>
      <c r="AS384" s="16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V384/(1+0.13)+AJ384)</f>
        <v>1033693547.07752</v>
      </c>
      <c r="AT384" s="16">
        <f t="shared" si="26"/>
        <v>-56946748.3375218</v>
      </c>
      <c r="AU384" s="24">
        <f>AN384-VLOOKUP(A384,[2]选股结果!$A$2:$G$4900,7,FALSE)</f>
        <v>976746798.74</v>
      </c>
    </row>
    <row r="385" spans="1:47">
      <c r="A385" s="6" t="s">
        <v>813</v>
      </c>
      <c r="B385" s="6" t="s">
        <v>814</v>
      </c>
      <c r="C385" s="7">
        <v>109582000000</v>
      </c>
      <c r="D385" s="7">
        <v>0</v>
      </c>
      <c r="E385" s="7">
        <v>0</v>
      </c>
      <c r="F385" s="7"/>
      <c r="G385" s="7"/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/>
      <c r="N385" s="7">
        <v>0</v>
      </c>
      <c r="O385" s="7">
        <v>0</v>
      </c>
      <c r="P385" s="7"/>
      <c r="Q385" s="7"/>
      <c r="R385" s="7">
        <v>0</v>
      </c>
      <c r="S385" s="7">
        <v>4016000000</v>
      </c>
      <c r="T385" s="7">
        <v>140000000</v>
      </c>
      <c r="U385" s="7"/>
      <c r="V385" s="7">
        <v>88392000000</v>
      </c>
      <c r="W385" s="7">
        <v>0</v>
      </c>
      <c r="X385" s="7"/>
      <c r="Y385" s="7"/>
      <c r="Z385" s="7"/>
      <c r="AA385" s="7"/>
      <c r="AB385" s="7"/>
      <c r="AC385" s="7"/>
      <c r="AD385" s="7">
        <v>0</v>
      </c>
      <c r="AE385" s="7">
        <v>0</v>
      </c>
      <c r="AF385" s="7"/>
      <c r="AG385" s="7"/>
      <c r="AH385" s="7">
        <v>0</v>
      </c>
      <c r="AI385" s="7">
        <v>0</v>
      </c>
      <c r="AJ385" s="7">
        <v>3738000000</v>
      </c>
      <c r="AK385" s="7">
        <v>3472000000</v>
      </c>
      <c r="AL385" s="16">
        <f t="shared" si="27"/>
        <v>109722000000</v>
      </c>
      <c r="AM385" s="16">
        <f t="shared" si="28"/>
        <v>99618000000</v>
      </c>
      <c r="AN385" s="16">
        <f t="shared" si="29"/>
        <v>10104000000</v>
      </c>
      <c r="AO385" s="19">
        <f>C385/(1+0.13)/VLOOKUP(A385,[1]选股结果!$A$2:$AX$3002,3,FALSE)</f>
        <v>0.893476153191428</v>
      </c>
      <c r="AP385" s="19">
        <f>(V385/(1+0.1)+AJ385)/(VLOOKUP(A385,[1]选股结果!$A$2:$AY$3002,51,FALSE))</f>
        <v>0.851045547006605</v>
      </c>
      <c r="AQ385" s="20"/>
      <c r="AR385" s="19">
        <f>AN385/VLOOKUP(A385,[1]选股结果!$A$2:$AX$3002,35,FALSE)</f>
        <v>1.35026059067219</v>
      </c>
      <c r="AS385" s="16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V385/(1+0.13)+AJ385)</f>
        <v>16851991150.4425</v>
      </c>
      <c r="AT385" s="16">
        <f t="shared" si="26"/>
        <v>-6747991150.44247</v>
      </c>
      <c r="AU385" s="24">
        <f>AN385-VLOOKUP(A385,[2]选股结果!$A$2:$G$4900,7,FALSE)</f>
        <v>10109000000</v>
      </c>
    </row>
    <row r="386" spans="1:47">
      <c r="A386" s="6" t="s">
        <v>815</v>
      </c>
      <c r="B386" s="6" t="s">
        <v>816</v>
      </c>
      <c r="C386" s="7">
        <v>2477862214.11</v>
      </c>
      <c r="D386" s="7">
        <v>0</v>
      </c>
      <c r="E386" s="7">
        <v>0</v>
      </c>
      <c r="F386" s="7"/>
      <c r="G386" s="7"/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/>
      <c r="N386" s="7">
        <v>0</v>
      </c>
      <c r="O386" s="7">
        <v>0</v>
      </c>
      <c r="P386" s="7"/>
      <c r="Q386" s="7"/>
      <c r="R386" s="7">
        <v>0</v>
      </c>
      <c r="S386" s="7">
        <v>98870231.95</v>
      </c>
      <c r="T386" s="7">
        <v>19943629.99</v>
      </c>
      <c r="U386" s="7"/>
      <c r="V386" s="7">
        <v>1933621352.34</v>
      </c>
      <c r="W386" s="7">
        <v>0</v>
      </c>
      <c r="X386" s="7"/>
      <c r="Y386" s="7"/>
      <c r="Z386" s="7"/>
      <c r="AA386" s="7"/>
      <c r="AB386" s="7"/>
      <c r="AC386" s="7"/>
      <c r="AD386" s="7">
        <v>0</v>
      </c>
      <c r="AE386" s="7">
        <v>0</v>
      </c>
      <c r="AF386" s="7"/>
      <c r="AG386" s="7"/>
      <c r="AH386" s="7">
        <v>0</v>
      </c>
      <c r="AI386" s="7">
        <v>0</v>
      </c>
      <c r="AJ386" s="7">
        <v>102048512.07</v>
      </c>
      <c r="AK386" s="7">
        <v>45398515.1</v>
      </c>
      <c r="AL386" s="16">
        <f t="shared" si="27"/>
        <v>2497805844.1</v>
      </c>
      <c r="AM386" s="16">
        <f t="shared" si="28"/>
        <v>2179938611.46</v>
      </c>
      <c r="AN386" s="16">
        <f t="shared" si="29"/>
        <v>317867232.64</v>
      </c>
      <c r="AO386" s="19">
        <f>C386/(1+0.13)/VLOOKUP(A386,[1]选股结果!$A$2:$AX$3002,3,FALSE)</f>
        <v>1.09025777481266</v>
      </c>
      <c r="AP386" s="19">
        <f>(V386/(1+0.1)+AJ386)/(VLOOKUP(A386,[1]选股结果!$A$2:$AY$3002,51,FALSE))</f>
        <v>0.910054505083677</v>
      </c>
      <c r="AQ386" s="20"/>
      <c r="AR386" s="19">
        <f>AN386/VLOOKUP(A386,[1]选股结果!$A$2:$AX$3002,35,FALSE)</f>
        <v>-38.8598567950888</v>
      </c>
      <c r="AS386" s="16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V386/(1+0.13)+AJ386)</f>
        <v>230490624.966018</v>
      </c>
      <c r="AT386" s="16">
        <f t="shared" si="26"/>
        <v>87376607.6739826</v>
      </c>
      <c r="AU386" s="24">
        <f>AN386-VLOOKUP(A386,[2]选股结果!$A$2:$G$4900,7,FALSE)</f>
        <v>317867232.64</v>
      </c>
    </row>
    <row r="387" spans="1:47">
      <c r="A387" s="6" t="s">
        <v>817</v>
      </c>
      <c r="B387" s="6" t="s">
        <v>818</v>
      </c>
      <c r="C387" s="7">
        <v>19838574256.88</v>
      </c>
      <c r="D387" s="7">
        <v>1100294277.02</v>
      </c>
      <c r="E387" s="7">
        <v>-358544700</v>
      </c>
      <c r="F387" s="7"/>
      <c r="G387" s="7"/>
      <c r="H387" s="7">
        <v>0</v>
      </c>
      <c r="I387" s="7">
        <v>0</v>
      </c>
      <c r="J387" s="7">
        <v>0</v>
      </c>
      <c r="K387" s="7">
        <v>0</v>
      </c>
      <c r="L387" s="7">
        <v>270927121.97</v>
      </c>
      <c r="M387" s="7"/>
      <c r="N387" s="7">
        <v>0</v>
      </c>
      <c r="O387" s="7">
        <v>340000000</v>
      </c>
      <c r="P387" s="7"/>
      <c r="Q387" s="7"/>
      <c r="R387" s="7">
        <v>0</v>
      </c>
      <c r="S387" s="7">
        <v>453939430.1</v>
      </c>
      <c r="T387" s="7">
        <v>4278814461.39</v>
      </c>
      <c r="U387" s="7"/>
      <c r="V387" s="7">
        <v>16868725104.07</v>
      </c>
      <c r="W387" s="7">
        <v>973838929.65</v>
      </c>
      <c r="X387" s="7"/>
      <c r="Y387" s="7"/>
      <c r="Z387" s="7"/>
      <c r="AA387" s="7"/>
      <c r="AB387" s="7"/>
      <c r="AC387" s="7"/>
      <c r="AD387" s="7">
        <v>56027468.02</v>
      </c>
      <c r="AE387" s="7">
        <v>0</v>
      </c>
      <c r="AF387" s="7"/>
      <c r="AG387" s="7"/>
      <c r="AH387" s="7">
        <v>108707539.64</v>
      </c>
      <c r="AI387" s="7">
        <v>0</v>
      </c>
      <c r="AJ387" s="7">
        <v>456995355.54</v>
      </c>
      <c r="AK387" s="7">
        <v>4586295260.53</v>
      </c>
      <c r="AL387" s="16">
        <f t="shared" si="27"/>
        <v>25470065417.26</v>
      </c>
      <c r="AM387" s="16">
        <f t="shared" si="28"/>
        <v>23504529087.55</v>
      </c>
      <c r="AN387" s="16">
        <f t="shared" si="29"/>
        <v>1965536329.71</v>
      </c>
      <c r="AO387" s="19">
        <f>C387/(1+0.13)/VLOOKUP(A387,[1]选股结果!$A$2:$AX$3002,3,FALSE)</f>
        <v>1.36902935925046</v>
      </c>
      <c r="AP387" s="19">
        <f>(V387/(1+0.1)+AJ387)/(VLOOKUP(A387,[1]选股结果!$A$2:$AY$3002,51,FALSE))</f>
        <v>1.31572087813579</v>
      </c>
      <c r="AQ387" s="20"/>
      <c r="AR387" s="19">
        <f>AN387/VLOOKUP(A387,[1]选股结果!$A$2:$AX$3002,35,FALSE)</f>
        <v>4.32127333679176</v>
      </c>
      <c r="AS387" s="16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V387/(1+0.13)+AJ387)</f>
        <v>-3382372940.17629</v>
      </c>
      <c r="AT387" s="16">
        <f t="shared" ref="AT387:AT450" si="30">AN387-AS387</f>
        <v>5347909269.88629</v>
      </c>
      <c r="AU387" s="24">
        <f>AN387-VLOOKUP(A387,[2]选股结果!$A$2:$G$4900,7,FALSE)</f>
        <v>1965576855.05</v>
      </c>
    </row>
    <row r="388" spans="1:47">
      <c r="A388" s="6" t="s">
        <v>819</v>
      </c>
      <c r="B388" s="6" t="s">
        <v>820</v>
      </c>
      <c r="C388" s="7">
        <v>3948479590.45</v>
      </c>
      <c r="D388" s="7">
        <v>0</v>
      </c>
      <c r="E388" s="7">
        <v>0</v>
      </c>
      <c r="F388" s="7"/>
      <c r="G388" s="7"/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/>
      <c r="N388" s="7">
        <v>0</v>
      </c>
      <c r="O388" s="7">
        <v>0</v>
      </c>
      <c r="P388" s="7"/>
      <c r="Q388" s="7"/>
      <c r="R388" s="7">
        <v>0</v>
      </c>
      <c r="S388" s="7">
        <v>165782869.64</v>
      </c>
      <c r="T388" s="7">
        <v>80187115.19</v>
      </c>
      <c r="U388" s="7"/>
      <c r="V388" s="7">
        <v>2952904454.81</v>
      </c>
      <c r="W388" s="7">
        <v>0</v>
      </c>
      <c r="X388" s="7"/>
      <c r="Y388" s="7"/>
      <c r="Z388" s="7"/>
      <c r="AA388" s="7"/>
      <c r="AB388" s="7"/>
      <c r="AC388" s="7"/>
      <c r="AD388" s="7">
        <v>0</v>
      </c>
      <c r="AE388" s="7">
        <v>0</v>
      </c>
      <c r="AF388" s="7"/>
      <c r="AG388" s="7"/>
      <c r="AH388" s="7">
        <v>0</v>
      </c>
      <c r="AI388" s="7">
        <v>0</v>
      </c>
      <c r="AJ388" s="7">
        <v>882764631.18</v>
      </c>
      <c r="AK388" s="7">
        <v>364290234.77</v>
      </c>
      <c r="AL388" s="16">
        <f t="shared" si="27"/>
        <v>4028666705.64</v>
      </c>
      <c r="AM388" s="16">
        <f t="shared" si="28"/>
        <v>4365742190.4</v>
      </c>
      <c r="AN388" s="16">
        <f t="shared" si="29"/>
        <v>-337075484.76</v>
      </c>
      <c r="AO388" s="19">
        <f>C388/(1+0.13)/VLOOKUP(A388,[1]选股结果!$A$2:$AX$3002,3,FALSE)</f>
        <v>0.829843047493523</v>
      </c>
      <c r="AP388" s="19">
        <f>(V388/(1+0.1)+AJ388)/(VLOOKUP(A388,[1]选股结果!$A$2:$AY$3002,51,FALSE))</f>
        <v>0.848452893044083</v>
      </c>
      <c r="AQ388" s="20"/>
      <c r="AR388" s="19">
        <f>AN388/VLOOKUP(A388,[1]选股结果!$A$2:$AX$3002,35,FALSE)</f>
        <v>155.606030112625</v>
      </c>
      <c r="AS388" s="16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V388/(1+0.13)+AJ388)</f>
        <v>708431304.452301</v>
      </c>
      <c r="AT388" s="16">
        <f t="shared" si="30"/>
        <v>-1045506789.2123</v>
      </c>
      <c r="AU388" s="24">
        <f>AN388-VLOOKUP(A388,[2]选股结果!$A$2:$G$4900,7,FALSE)</f>
        <v>-336887837.29</v>
      </c>
    </row>
    <row r="389" spans="1:47">
      <c r="A389" s="6" t="s">
        <v>821</v>
      </c>
      <c r="B389" s="6" t="s">
        <v>822</v>
      </c>
      <c r="C389" s="7">
        <v>8464402252.71</v>
      </c>
      <c r="D389" s="7">
        <v>0</v>
      </c>
      <c r="E389" s="7">
        <v>0</v>
      </c>
      <c r="F389" s="7"/>
      <c r="G389" s="7"/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/>
      <c r="N389" s="7">
        <v>0</v>
      </c>
      <c r="O389" s="7">
        <v>0</v>
      </c>
      <c r="P389" s="7"/>
      <c r="Q389" s="7"/>
      <c r="R389" s="7">
        <v>0</v>
      </c>
      <c r="S389" s="7">
        <v>355951163.87</v>
      </c>
      <c r="T389" s="7">
        <v>842372702.73</v>
      </c>
      <c r="U389" s="7"/>
      <c r="V389" s="7">
        <v>7081244202.03</v>
      </c>
      <c r="W389" s="7">
        <v>0</v>
      </c>
      <c r="X389" s="7"/>
      <c r="Y389" s="7"/>
      <c r="Z389" s="7"/>
      <c r="AA389" s="7"/>
      <c r="AB389" s="7"/>
      <c r="AC389" s="7"/>
      <c r="AD389" s="7">
        <v>0</v>
      </c>
      <c r="AE389" s="7">
        <v>0</v>
      </c>
      <c r="AF389" s="7"/>
      <c r="AG389" s="7"/>
      <c r="AH389" s="7">
        <v>0</v>
      </c>
      <c r="AI389" s="7">
        <v>0</v>
      </c>
      <c r="AJ389" s="7">
        <v>533674735.73</v>
      </c>
      <c r="AK389" s="7">
        <v>1281558445.08</v>
      </c>
      <c r="AL389" s="16">
        <f t="shared" si="27"/>
        <v>9306774955.44</v>
      </c>
      <c r="AM389" s="16">
        <f t="shared" si="28"/>
        <v>9252428546.71</v>
      </c>
      <c r="AN389" s="16">
        <f t="shared" si="29"/>
        <v>54346408.7299995</v>
      </c>
      <c r="AO389" s="19">
        <f>C389/(1+0.13)/VLOOKUP(A389,[1]选股结果!$A$2:$AX$3002,3,FALSE)</f>
        <v>0.785303455485461</v>
      </c>
      <c r="AP389" s="19">
        <f>(V389/(1+0.1)+AJ389)/(VLOOKUP(A389,[1]选股结果!$A$2:$AY$3002,51,FALSE))</f>
        <v>0.843061726141549</v>
      </c>
      <c r="AQ389" s="20"/>
      <c r="AR389" s="19">
        <f>AN389/VLOOKUP(A389,[1]选股结果!$A$2:$AX$3002,35,FALSE)</f>
        <v>0.0514399859715885</v>
      </c>
      <c r="AS389" s="16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V389/(1+0.13)+AJ389)</f>
        <v>1468609431.31292</v>
      </c>
      <c r="AT389" s="16">
        <f t="shared" si="30"/>
        <v>-1414263022.58292</v>
      </c>
      <c r="AU389" s="24">
        <f>AN389-VLOOKUP(A389,[2]选股结果!$A$2:$G$4900,7,FALSE)</f>
        <v>54386363.4099995</v>
      </c>
    </row>
    <row r="390" spans="1:47">
      <c r="A390" s="6" t="s">
        <v>823</v>
      </c>
      <c r="B390" s="6" t="s">
        <v>824</v>
      </c>
      <c r="C390" s="7">
        <v>7643379667.34</v>
      </c>
      <c r="D390" s="7">
        <v>0</v>
      </c>
      <c r="E390" s="7">
        <v>0</v>
      </c>
      <c r="F390" s="7"/>
      <c r="G390" s="7"/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/>
      <c r="N390" s="7">
        <v>0</v>
      </c>
      <c r="O390" s="7">
        <v>0</v>
      </c>
      <c r="P390" s="7"/>
      <c r="Q390" s="7"/>
      <c r="R390" s="7">
        <v>0</v>
      </c>
      <c r="S390" s="7">
        <v>95468754.21</v>
      </c>
      <c r="T390" s="7">
        <v>115914309.15</v>
      </c>
      <c r="U390" s="7"/>
      <c r="V390" s="7">
        <v>7737238547.01</v>
      </c>
      <c r="W390" s="7">
        <v>0</v>
      </c>
      <c r="X390" s="7"/>
      <c r="Y390" s="7"/>
      <c r="Z390" s="7"/>
      <c r="AA390" s="7"/>
      <c r="AB390" s="7"/>
      <c r="AC390" s="7"/>
      <c r="AD390" s="7">
        <v>0</v>
      </c>
      <c r="AE390" s="7">
        <v>0</v>
      </c>
      <c r="AF390" s="7"/>
      <c r="AG390" s="7"/>
      <c r="AH390" s="7">
        <v>0</v>
      </c>
      <c r="AI390" s="7">
        <v>0</v>
      </c>
      <c r="AJ390" s="7">
        <v>344226576.54</v>
      </c>
      <c r="AK390" s="7">
        <v>169026813.86</v>
      </c>
      <c r="AL390" s="16">
        <f t="shared" si="27"/>
        <v>7759293976.49</v>
      </c>
      <c r="AM390" s="16">
        <f t="shared" si="28"/>
        <v>8345960691.62</v>
      </c>
      <c r="AN390" s="16">
        <f t="shared" si="29"/>
        <v>-586666715.13</v>
      </c>
      <c r="AO390" s="19">
        <f>C390/(1+0.13)/VLOOKUP(A390,[1]选股结果!$A$2:$AX$3002,3,FALSE)</f>
        <v>1.06864375365302</v>
      </c>
      <c r="AP390" s="19">
        <f>(V390/(1+0.1)+AJ390)/(VLOOKUP(A390,[1]选股结果!$A$2:$AY$3002,51,FALSE))</f>
        <v>1.19422382782274</v>
      </c>
      <c r="AQ390" s="20"/>
      <c r="AR390" s="19">
        <f>AN390/VLOOKUP(A390,[1]选股结果!$A$2:$AX$3002,35,FALSE)</f>
        <v>-6.21753341195413</v>
      </c>
      <c r="AS390" s="16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V390/(1+0.13)+AJ390)</f>
        <v>-1013202175.92593</v>
      </c>
      <c r="AT390" s="16">
        <f t="shared" si="30"/>
        <v>426535460.79593</v>
      </c>
      <c r="AU390" s="24">
        <f>AN390-VLOOKUP(A390,[2]选股结果!$A$2:$G$4900,7,FALSE)</f>
        <v>-586367666.94</v>
      </c>
    </row>
    <row r="391" spans="1:47">
      <c r="A391" s="6" t="s">
        <v>825</v>
      </c>
      <c r="B391" s="6" t="s">
        <v>826</v>
      </c>
      <c r="C391" s="7">
        <v>19829239765.1</v>
      </c>
      <c r="D391" s="7">
        <v>0</v>
      </c>
      <c r="E391" s="7">
        <v>0</v>
      </c>
      <c r="F391" s="7"/>
      <c r="G391" s="7"/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/>
      <c r="N391" s="7">
        <v>0</v>
      </c>
      <c r="O391" s="7">
        <v>0</v>
      </c>
      <c r="P391" s="7"/>
      <c r="Q391" s="7"/>
      <c r="R391" s="7">
        <v>0</v>
      </c>
      <c r="S391" s="7">
        <v>185037773.13</v>
      </c>
      <c r="T391" s="7">
        <v>368225367.7</v>
      </c>
      <c r="U391" s="7"/>
      <c r="V391" s="7">
        <v>18458807176.94</v>
      </c>
      <c r="W391" s="7">
        <v>0</v>
      </c>
      <c r="X391" s="7"/>
      <c r="Y391" s="7"/>
      <c r="Z391" s="7"/>
      <c r="AA391" s="7"/>
      <c r="AB391" s="7"/>
      <c r="AC391" s="7"/>
      <c r="AD391" s="7">
        <v>0</v>
      </c>
      <c r="AE391" s="7">
        <v>0</v>
      </c>
      <c r="AF391" s="7"/>
      <c r="AG391" s="7"/>
      <c r="AH391" s="7">
        <v>0</v>
      </c>
      <c r="AI391" s="7">
        <v>0</v>
      </c>
      <c r="AJ391" s="7">
        <v>627150532.26</v>
      </c>
      <c r="AK391" s="7">
        <v>359824031.56</v>
      </c>
      <c r="AL391" s="16">
        <f t="shared" si="27"/>
        <v>20197465132.8</v>
      </c>
      <c r="AM391" s="16">
        <f t="shared" si="28"/>
        <v>19630819513.89</v>
      </c>
      <c r="AN391" s="16">
        <f t="shared" si="29"/>
        <v>566645618.91</v>
      </c>
      <c r="AO391" s="19">
        <f>C391/(1+0.13)/VLOOKUP(A391,[1]选股结果!$A$2:$AX$3002,3,FALSE)</f>
        <v>0.996187930785877</v>
      </c>
      <c r="AP391" s="19">
        <f>(V391/(1+0.1)+AJ391)/(VLOOKUP(A391,[1]选股结果!$A$2:$AY$3002,51,FALSE))</f>
        <v>1.00588241119811</v>
      </c>
      <c r="AQ391" s="20"/>
      <c r="AR391" s="19">
        <f>AN391/VLOOKUP(A391,[1]选股结果!$A$2:$AX$3002,35,FALSE)</f>
        <v>4.15437511708828</v>
      </c>
      <c r="AS391" s="16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V391/(1+0.13)+AJ391)</f>
        <v>343704711.547607</v>
      </c>
      <c r="AT391" s="16">
        <f t="shared" si="30"/>
        <v>222940907.362392</v>
      </c>
      <c r="AU391" s="24">
        <f>AN391-VLOOKUP(A391,[2]选股结果!$A$2:$G$4900,7,FALSE)</f>
        <v>567383833.9</v>
      </c>
    </row>
    <row r="392" spans="1:47">
      <c r="A392" s="6" t="s">
        <v>827</v>
      </c>
      <c r="B392" s="6" t="s">
        <v>828</v>
      </c>
      <c r="C392" s="7">
        <v>156606805983.88</v>
      </c>
      <c r="D392" s="7">
        <v>0</v>
      </c>
      <c r="E392" s="7">
        <v>0</v>
      </c>
      <c r="F392" s="7"/>
      <c r="G392" s="7"/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/>
      <c r="N392" s="7">
        <v>0</v>
      </c>
      <c r="O392" s="7">
        <v>0</v>
      </c>
      <c r="P392" s="7"/>
      <c r="Q392" s="7"/>
      <c r="R392" s="7">
        <v>0</v>
      </c>
      <c r="S392" s="7">
        <v>670227181.46</v>
      </c>
      <c r="T392" s="7">
        <v>1273124999.11</v>
      </c>
      <c r="U392" s="7"/>
      <c r="V392" s="7">
        <v>160200679780.84</v>
      </c>
      <c r="W392" s="7">
        <v>0</v>
      </c>
      <c r="X392" s="7"/>
      <c r="Y392" s="7"/>
      <c r="Z392" s="7"/>
      <c r="AA392" s="7"/>
      <c r="AB392" s="7"/>
      <c r="AC392" s="7"/>
      <c r="AD392" s="7">
        <v>0</v>
      </c>
      <c r="AE392" s="7">
        <v>0</v>
      </c>
      <c r="AF392" s="7"/>
      <c r="AG392" s="7"/>
      <c r="AH392" s="7">
        <v>0</v>
      </c>
      <c r="AI392" s="7">
        <v>0</v>
      </c>
      <c r="AJ392" s="7">
        <v>363103053.65</v>
      </c>
      <c r="AK392" s="7">
        <v>2569427221.56</v>
      </c>
      <c r="AL392" s="16">
        <f t="shared" si="27"/>
        <v>157879930982.99</v>
      </c>
      <c r="AM392" s="16">
        <f t="shared" si="28"/>
        <v>163803437237.51</v>
      </c>
      <c r="AN392" s="16">
        <f t="shared" si="29"/>
        <v>-5923506254.51999</v>
      </c>
      <c r="AO392" s="19">
        <f>C392/(1+0.13)/VLOOKUP(A392,[1]选股结果!$A$2:$AX$3002,3,FALSE)</f>
        <v>0.971643652746823</v>
      </c>
      <c r="AP392" s="19">
        <f>(V392/(1+0.1)+AJ392)/(VLOOKUP(A392,[1]选股结果!$A$2:$AY$3002,51,FALSE))</f>
        <v>1.03324785548464</v>
      </c>
      <c r="AQ392" s="20"/>
      <c r="AR392" s="19">
        <f>AN392/VLOOKUP(A392,[1]选股结果!$A$2:$AX$3002,35,FALSE)</f>
        <v>-8.48231471350233</v>
      </c>
      <c r="AS392" s="16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V392/(1+0.13)+AJ392)</f>
        <v>-831523032.559387</v>
      </c>
      <c r="AT392" s="16">
        <f t="shared" si="30"/>
        <v>-5091983221.9606</v>
      </c>
      <c r="AU392" s="24">
        <f>AN392-VLOOKUP(A392,[2]选股结果!$A$2:$G$4900,7,FALSE)</f>
        <v>-5922491138.29999</v>
      </c>
    </row>
    <row r="393" spans="1:47">
      <c r="A393" s="6" t="s">
        <v>829</v>
      </c>
      <c r="B393" s="6" t="s">
        <v>830</v>
      </c>
      <c r="C393" s="7">
        <v>713188391.6</v>
      </c>
      <c r="D393" s="7">
        <v>0</v>
      </c>
      <c r="E393" s="7">
        <v>0</v>
      </c>
      <c r="F393" s="7"/>
      <c r="G393" s="7"/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/>
      <c r="N393" s="7">
        <v>0</v>
      </c>
      <c r="O393" s="7">
        <v>0</v>
      </c>
      <c r="P393" s="7"/>
      <c r="Q393" s="7"/>
      <c r="R393" s="7">
        <v>0</v>
      </c>
      <c r="S393" s="7">
        <v>65069662.59</v>
      </c>
      <c r="T393" s="7">
        <v>25214725.55</v>
      </c>
      <c r="U393" s="7"/>
      <c r="V393" s="7">
        <v>117534061.01</v>
      </c>
      <c r="W393" s="7">
        <v>0</v>
      </c>
      <c r="X393" s="7"/>
      <c r="Y393" s="7"/>
      <c r="Z393" s="7"/>
      <c r="AA393" s="7"/>
      <c r="AB393" s="7"/>
      <c r="AC393" s="7"/>
      <c r="AD393" s="7">
        <v>0</v>
      </c>
      <c r="AE393" s="7">
        <v>0</v>
      </c>
      <c r="AF393" s="7"/>
      <c r="AG393" s="7"/>
      <c r="AH393" s="7">
        <v>0</v>
      </c>
      <c r="AI393" s="7">
        <v>0</v>
      </c>
      <c r="AJ393" s="7">
        <v>155361393.78</v>
      </c>
      <c r="AK393" s="7">
        <v>314172814.93</v>
      </c>
      <c r="AL393" s="16">
        <f t="shared" si="27"/>
        <v>738403117.15</v>
      </c>
      <c r="AM393" s="16">
        <f t="shared" si="28"/>
        <v>652137932.31</v>
      </c>
      <c r="AN393" s="16">
        <f t="shared" si="29"/>
        <v>86265184.8399999</v>
      </c>
      <c r="AO393" s="19">
        <f>C393/(1+0.13)/VLOOKUP(A393,[1]选股结果!$A$2:$AX$3002,3,FALSE)</f>
        <v>1.12750654634726</v>
      </c>
      <c r="AP393" s="19">
        <f>(V393/(1+0.1)+AJ393)/(VLOOKUP(A393,[1]选股结果!$A$2:$AY$3002,51,FALSE))</f>
        <v>0.394851011488086</v>
      </c>
      <c r="AQ393" s="20"/>
      <c r="AR393" s="19">
        <f>AN393/VLOOKUP(A393,[1]选股结果!$A$2:$AX$3002,35,FALSE)</f>
        <v>20.9208715281006</v>
      </c>
      <c r="AS393" s="16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V393/(1+0.13)+AJ393)</f>
        <v>404700794.858319</v>
      </c>
      <c r="AT393" s="16">
        <f t="shared" si="30"/>
        <v>-318435610.018319</v>
      </c>
      <c r="AU393" s="24">
        <f>AN393-VLOOKUP(A393,[2]选股结果!$A$2:$G$4900,7,FALSE)</f>
        <v>85601741.0599999</v>
      </c>
    </row>
    <row r="394" spans="1:47">
      <c r="A394" s="6" t="s">
        <v>831</v>
      </c>
      <c r="B394" s="6" t="s">
        <v>832</v>
      </c>
      <c r="C394" s="7">
        <v>1072795836.08</v>
      </c>
      <c r="D394" s="7">
        <v>0</v>
      </c>
      <c r="E394" s="7">
        <v>0</v>
      </c>
      <c r="F394" s="7"/>
      <c r="G394" s="7"/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/>
      <c r="N394" s="7">
        <v>0</v>
      </c>
      <c r="O394" s="7">
        <v>0</v>
      </c>
      <c r="P394" s="7"/>
      <c r="Q394" s="7"/>
      <c r="R394" s="7">
        <v>0</v>
      </c>
      <c r="S394" s="7">
        <v>91326827.84</v>
      </c>
      <c r="T394" s="7">
        <v>657231188.61</v>
      </c>
      <c r="U394" s="7"/>
      <c r="V394" s="7">
        <v>1158823107.27</v>
      </c>
      <c r="W394" s="7">
        <v>0</v>
      </c>
      <c r="X394" s="7"/>
      <c r="Y394" s="7"/>
      <c r="Z394" s="7"/>
      <c r="AA394" s="7"/>
      <c r="AB394" s="7"/>
      <c r="AC394" s="7"/>
      <c r="AD394" s="7">
        <v>0</v>
      </c>
      <c r="AE394" s="7">
        <v>0</v>
      </c>
      <c r="AF394" s="7"/>
      <c r="AG394" s="7"/>
      <c r="AH394" s="7">
        <v>0</v>
      </c>
      <c r="AI394" s="7">
        <v>0</v>
      </c>
      <c r="AJ394" s="7">
        <v>72544789.86</v>
      </c>
      <c r="AK394" s="7">
        <v>327054552.75</v>
      </c>
      <c r="AL394" s="16">
        <f t="shared" si="27"/>
        <v>1730027024.69</v>
      </c>
      <c r="AM394" s="16">
        <f t="shared" si="28"/>
        <v>1649749277.72</v>
      </c>
      <c r="AN394" s="16">
        <f t="shared" si="29"/>
        <v>80277746.9700003</v>
      </c>
      <c r="AO394" s="19">
        <f>C394/(1+0.13)/VLOOKUP(A394,[1]选股结果!$A$2:$AX$3002,3,FALSE)</f>
        <v>0.662433902906303</v>
      </c>
      <c r="AP394" s="19">
        <f>(V394/(1+0.1)+AJ394)/(VLOOKUP(A394,[1]选股结果!$A$2:$AY$3002,51,FALSE))</f>
        <v>0.881712012645305</v>
      </c>
      <c r="AQ394" s="20"/>
      <c r="AR394" s="19">
        <f>AN394/VLOOKUP(A394,[1]选股结果!$A$2:$AX$3002,35,FALSE)</f>
        <v>1.08017611013868</v>
      </c>
      <c r="AS394" s="16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V394/(1+0.13)+AJ394)</f>
        <v>179032078.624779</v>
      </c>
      <c r="AT394" s="16">
        <f t="shared" si="30"/>
        <v>-98754331.6547782</v>
      </c>
      <c r="AU394" s="24">
        <f>AN394-VLOOKUP(A394,[2]选股结果!$A$2:$G$4900,7,FALSE)</f>
        <v>80725598.8400003</v>
      </c>
    </row>
    <row r="395" spans="1:47">
      <c r="A395" s="6" t="s">
        <v>833</v>
      </c>
      <c r="B395" s="6" t="s">
        <v>834</v>
      </c>
      <c r="C395" s="7">
        <v>6017781976.41</v>
      </c>
      <c r="D395" s="7">
        <v>0</v>
      </c>
      <c r="E395" s="7">
        <v>0</v>
      </c>
      <c r="F395" s="7"/>
      <c r="G395" s="7"/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/>
      <c r="N395" s="7">
        <v>0</v>
      </c>
      <c r="O395" s="7">
        <v>0</v>
      </c>
      <c r="P395" s="7"/>
      <c r="Q395" s="7"/>
      <c r="R395" s="7">
        <v>0</v>
      </c>
      <c r="S395" s="7">
        <v>446601430.98</v>
      </c>
      <c r="T395" s="7">
        <v>177659500.91</v>
      </c>
      <c r="U395" s="7"/>
      <c r="V395" s="7">
        <v>4314928639.11</v>
      </c>
      <c r="W395" s="7">
        <v>0</v>
      </c>
      <c r="X395" s="7"/>
      <c r="Y395" s="7"/>
      <c r="Z395" s="7"/>
      <c r="AA395" s="7"/>
      <c r="AB395" s="7"/>
      <c r="AC395" s="7"/>
      <c r="AD395" s="7">
        <v>0</v>
      </c>
      <c r="AE395" s="7">
        <v>0</v>
      </c>
      <c r="AF395" s="7"/>
      <c r="AG395" s="7"/>
      <c r="AH395" s="7">
        <v>0</v>
      </c>
      <c r="AI395" s="7">
        <v>0</v>
      </c>
      <c r="AJ395" s="7">
        <v>644367471.9</v>
      </c>
      <c r="AK395" s="7">
        <v>567797578.56</v>
      </c>
      <c r="AL395" s="16">
        <f t="shared" si="27"/>
        <v>6195441477.32</v>
      </c>
      <c r="AM395" s="16">
        <f t="shared" si="28"/>
        <v>5973695120.55</v>
      </c>
      <c r="AN395" s="16">
        <f t="shared" si="29"/>
        <v>221746356.77</v>
      </c>
      <c r="AO395" s="19">
        <f>C395/(1+0.13)/VLOOKUP(A395,[1]选股结果!$A$2:$AX$3002,3,FALSE)</f>
        <v>0.867871646896765</v>
      </c>
      <c r="AP395" s="19">
        <f>(V395/(1+0.1)+AJ395)/(VLOOKUP(A395,[1]选股结果!$A$2:$AY$3002,51,FALSE))</f>
        <v>0.818829102229622</v>
      </c>
      <c r="AQ395" s="20"/>
      <c r="AR395" s="19">
        <f>AN395/VLOOKUP(A395,[1]选股结果!$A$2:$AX$3002,35,FALSE)</f>
        <v>0.516770358100251</v>
      </c>
      <c r="AS395" s="16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V395/(1+0.13)+AJ395)</f>
        <v>1114624496.94363</v>
      </c>
      <c r="AT395" s="16">
        <f t="shared" si="30"/>
        <v>-892878140.173629</v>
      </c>
      <c r="AU395" s="24">
        <f>AN395-VLOOKUP(A395,[2]选股结果!$A$2:$G$4900,7,FALSE)</f>
        <v>220262352.37</v>
      </c>
    </row>
    <row r="396" spans="1:47">
      <c r="A396" s="6" t="s">
        <v>835</v>
      </c>
      <c r="B396" s="6" t="s">
        <v>836</v>
      </c>
      <c r="C396" s="7">
        <v>2371960923.22</v>
      </c>
      <c r="D396" s="7">
        <v>0</v>
      </c>
      <c r="E396" s="7">
        <v>0</v>
      </c>
      <c r="F396" s="7"/>
      <c r="G396" s="7"/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/>
      <c r="N396" s="7">
        <v>0</v>
      </c>
      <c r="O396" s="7">
        <v>0</v>
      </c>
      <c r="P396" s="7"/>
      <c r="Q396" s="7"/>
      <c r="R396" s="7">
        <v>0</v>
      </c>
      <c r="S396" s="7">
        <v>119339669.99</v>
      </c>
      <c r="T396" s="7">
        <v>123618347.32</v>
      </c>
      <c r="U396" s="7"/>
      <c r="V396" s="7">
        <v>2079417175.26</v>
      </c>
      <c r="W396" s="7">
        <v>0</v>
      </c>
      <c r="X396" s="7"/>
      <c r="Y396" s="7"/>
      <c r="Z396" s="7"/>
      <c r="AA396" s="7"/>
      <c r="AB396" s="7"/>
      <c r="AC396" s="7"/>
      <c r="AD396" s="7">
        <v>0</v>
      </c>
      <c r="AE396" s="7">
        <v>0</v>
      </c>
      <c r="AF396" s="7"/>
      <c r="AG396" s="7"/>
      <c r="AH396" s="7">
        <v>0</v>
      </c>
      <c r="AI396" s="7">
        <v>0</v>
      </c>
      <c r="AJ396" s="7">
        <v>222810039.37</v>
      </c>
      <c r="AK396" s="7">
        <v>210550556.4</v>
      </c>
      <c r="AL396" s="16">
        <f t="shared" si="27"/>
        <v>2495579270.54</v>
      </c>
      <c r="AM396" s="16">
        <f t="shared" si="28"/>
        <v>2632117441.02</v>
      </c>
      <c r="AN396" s="16">
        <f t="shared" si="29"/>
        <v>-136538170.48</v>
      </c>
      <c r="AO396" s="19">
        <f>C396/(1+0.13)/VLOOKUP(A396,[1]选股结果!$A$2:$AX$3002,3,FALSE)</f>
        <v>0.871322984268902</v>
      </c>
      <c r="AP396" s="19">
        <f>(V396/(1+0.1)+AJ396)/(VLOOKUP(A396,[1]选股结果!$A$2:$AY$3002,51,FALSE))</f>
        <v>0.890927647742691</v>
      </c>
      <c r="AQ396" s="20"/>
      <c r="AR396" s="19">
        <f>AN396/VLOOKUP(A396,[1]选股结果!$A$2:$AX$3002,35,FALSE)</f>
        <v>1.80827280275332</v>
      </c>
      <c r="AS396" s="16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V396/(1+0.13)+AJ396)</f>
        <v>308895527.444425</v>
      </c>
      <c r="AT396" s="16">
        <f t="shared" si="30"/>
        <v>-445433697.924425</v>
      </c>
      <c r="AU396" s="24">
        <f>AN396-VLOOKUP(A396,[2]选股结果!$A$2:$G$4900,7,FALSE)</f>
        <v>-79568087.82</v>
      </c>
    </row>
    <row r="397" spans="1:47">
      <c r="A397" s="6" t="s">
        <v>837</v>
      </c>
      <c r="B397" s="6" t="s">
        <v>838</v>
      </c>
      <c r="C397" s="7">
        <v>4661949245.24</v>
      </c>
      <c r="D397" s="7">
        <v>0</v>
      </c>
      <c r="E397" s="7">
        <v>0</v>
      </c>
      <c r="F397" s="7"/>
      <c r="G397" s="7"/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/>
      <c r="N397" s="7">
        <v>0</v>
      </c>
      <c r="O397" s="7">
        <v>0</v>
      </c>
      <c r="P397" s="7"/>
      <c r="Q397" s="7"/>
      <c r="R397" s="7">
        <v>0</v>
      </c>
      <c r="S397" s="7">
        <v>117881643.73</v>
      </c>
      <c r="T397" s="7">
        <v>38464038.67</v>
      </c>
      <c r="U397" s="7"/>
      <c r="V397" s="7">
        <v>4100939039.75</v>
      </c>
      <c r="W397" s="7">
        <v>0</v>
      </c>
      <c r="X397" s="7"/>
      <c r="Y397" s="7"/>
      <c r="Z397" s="7"/>
      <c r="AA397" s="7"/>
      <c r="AB397" s="7"/>
      <c r="AC397" s="7"/>
      <c r="AD397" s="7">
        <v>0</v>
      </c>
      <c r="AE397" s="7">
        <v>0</v>
      </c>
      <c r="AF397" s="7"/>
      <c r="AG397" s="7"/>
      <c r="AH397" s="7">
        <v>0</v>
      </c>
      <c r="AI397" s="7">
        <v>0</v>
      </c>
      <c r="AJ397" s="7">
        <v>343891809.95</v>
      </c>
      <c r="AK397" s="7">
        <v>91075563.63</v>
      </c>
      <c r="AL397" s="16">
        <f t="shared" si="27"/>
        <v>4700413283.91</v>
      </c>
      <c r="AM397" s="16">
        <f t="shared" si="28"/>
        <v>4653788057.06</v>
      </c>
      <c r="AN397" s="16">
        <f t="shared" si="29"/>
        <v>46625226.8500004</v>
      </c>
      <c r="AO397" s="19">
        <f>C397/(1+0.13)/VLOOKUP(A397,[1]选股结果!$A$2:$AX$3002,3,FALSE)</f>
        <v>0.852755900890457</v>
      </c>
      <c r="AP397" s="19">
        <f>(V397/(1+0.1)+AJ397)/(VLOOKUP(A397,[1]选股结果!$A$2:$AY$3002,51,FALSE))</f>
        <v>0.931755661759917</v>
      </c>
      <c r="AQ397" s="20"/>
      <c r="AR397" s="19">
        <f>AN397/VLOOKUP(A397,[1]选股结果!$A$2:$AX$3002,35,FALSE)</f>
        <v>0.104736798910322</v>
      </c>
      <c r="AS397" s="16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V397/(1+0.13)+AJ397)</f>
        <v>397222580.540885</v>
      </c>
      <c r="AT397" s="16">
        <f t="shared" si="30"/>
        <v>-350597353.690885</v>
      </c>
      <c r="AU397" s="24">
        <f>AN397-VLOOKUP(A397,[2]选股结果!$A$2:$G$4900,7,FALSE)</f>
        <v>77327612.7900004</v>
      </c>
    </row>
    <row r="398" spans="1:47">
      <c r="A398" s="6" t="s">
        <v>839</v>
      </c>
      <c r="B398" s="6" t="s">
        <v>840</v>
      </c>
      <c r="C398" s="7">
        <v>3398005697.13</v>
      </c>
      <c r="D398" s="7">
        <v>0</v>
      </c>
      <c r="E398" s="7">
        <v>0</v>
      </c>
      <c r="F398" s="7"/>
      <c r="G398" s="7"/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/>
      <c r="N398" s="7">
        <v>0</v>
      </c>
      <c r="O398" s="7">
        <v>0</v>
      </c>
      <c r="P398" s="7"/>
      <c r="Q398" s="7"/>
      <c r="R398" s="7">
        <v>0</v>
      </c>
      <c r="S398" s="7">
        <v>395521749.2</v>
      </c>
      <c r="T398" s="7">
        <v>44021042.42</v>
      </c>
      <c r="U398" s="7"/>
      <c r="V398" s="7">
        <v>2427527865.71</v>
      </c>
      <c r="W398" s="7">
        <v>0</v>
      </c>
      <c r="X398" s="7"/>
      <c r="Y398" s="7"/>
      <c r="Z398" s="7"/>
      <c r="AA398" s="7"/>
      <c r="AB398" s="7"/>
      <c r="AC398" s="7"/>
      <c r="AD398" s="7">
        <v>0</v>
      </c>
      <c r="AE398" s="7">
        <v>0</v>
      </c>
      <c r="AF398" s="7"/>
      <c r="AG398" s="7"/>
      <c r="AH398" s="7">
        <v>0</v>
      </c>
      <c r="AI398" s="7">
        <v>0</v>
      </c>
      <c r="AJ398" s="7">
        <v>348616582.92</v>
      </c>
      <c r="AK398" s="7">
        <v>264505608.98</v>
      </c>
      <c r="AL398" s="16">
        <f t="shared" si="27"/>
        <v>3442026739.55</v>
      </c>
      <c r="AM398" s="16">
        <f t="shared" si="28"/>
        <v>3436171806.81</v>
      </c>
      <c r="AN398" s="16">
        <f t="shared" si="29"/>
        <v>5854932.74000025</v>
      </c>
      <c r="AO398" s="19">
        <f>C398/(1+0.13)/VLOOKUP(A398,[1]选股结果!$A$2:$AX$3002,3,FALSE)</f>
        <v>0.872562982731091</v>
      </c>
      <c r="AP398" s="19">
        <f>(V398/(1+0.1)+AJ398)/(VLOOKUP(A398,[1]选股结果!$A$2:$AY$3002,51,FALSE))</f>
        <v>0.81037525898851</v>
      </c>
      <c r="AQ398" s="20"/>
      <c r="AR398" s="19">
        <f>AN398/VLOOKUP(A398,[1]选股结果!$A$2:$AX$3002,35,FALSE)</f>
        <v>0.0290671479547829</v>
      </c>
      <c r="AS398" s="16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V398/(1+0.13)+AJ398)</f>
        <v>656556748.87407</v>
      </c>
      <c r="AT398" s="16">
        <f t="shared" si="30"/>
        <v>-650701816.13407</v>
      </c>
      <c r="AU398" s="24">
        <f>AN398-VLOOKUP(A398,[2]选股结果!$A$2:$G$4900,7,FALSE)</f>
        <v>43764166.2500002</v>
      </c>
    </row>
    <row r="399" spans="1:47">
      <c r="A399" s="6" t="s">
        <v>841</v>
      </c>
      <c r="B399" s="6" t="s">
        <v>842</v>
      </c>
      <c r="C399" s="7">
        <v>1884252081.33</v>
      </c>
      <c r="D399" s="7">
        <v>0</v>
      </c>
      <c r="E399" s="7">
        <v>0</v>
      </c>
      <c r="F399" s="7"/>
      <c r="G399" s="7"/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/>
      <c r="N399" s="7">
        <v>0</v>
      </c>
      <c r="O399" s="7">
        <v>0</v>
      </c>
      <c r="P399" s="7"/>
      <c r="Q399" s="7"/>
      <c r="R399" s="7">
        <v>0</v>
      </c>
      <c r="S399" s="7">
        <v>227877082.85</v>
      </c>
      <c r="T399" s="7">
        <v>19160384.57</v>
      </c>
      <c r="U399" s="7"/>
      <c r="V399" s="7">
        <v>334695050.97</v>
      </c>
      <c r="W399" s="7">
        <v>0</v>
      </c>
      <c r="X399" s="7"/>
      <c r="Y399" s="7"/>
      <c r="Z399" s="7"/>
      <c r="AA399" s="7"/>
      <c r="AB399" s="7"/>
      <c r="AC399" s="7"/>
      <c r="AD399" s="7">
        <v>0</v>
      </c>
      <c r="AE399" s="7">
        <v>0</v>
      </c>
      <c r="AF399" s="7"/>
      <c r="AG399" s="7"/>
      <c r="AH399" s="7">
        <v>0</v>
      </c>
      <c r="AI399" s="7">
        <v>0</v>
      </c>
      <c r="AJ399" s="7">
        <v>394253282.56</v>
      </c>
      <c r="AK399" s="7">
        <v>346207235.21</v>
      </c>
      <c r="AL399" s="16">
        <f t="shared" si="27"/>
        <v>1903412465.9</v>
      </c>
      <c r="AM399" s="16">
        <f t="shared" si="28"/>
        <v>1303032651.59</v>
      </c>
      <c r="AN399" s="16">
        <f t="shared" si="29"/>
        <v>600379814.31</v>
      </c>
      <c r="AO399" s="19">
        <f>C399/(1+0.13)/VLOOKUP(A399,[1]选股结果!$A$2:$AX$3002,3,FALSE)</f>
        <v>1.06046126802029</v>
      </c>
      <c r="AP399" s="19">
        <f>(V399/(1+0.1)+AJ399)/(VLOOKUP(A399,[1]选股结果!$A$2:$AY$3002,51,FALSE))</f>
        <v>0.764472205062159</v>
      </c>
      <c r="AQ399" s="20"/>
      <c r="AR399" s="19">
        <f>AN399/VLOOKUP(A399,[1]选股结果!$A$2:$AX$3002,35,FALSE)</f>
        <v>1.03252406865306</v>
      </c>
      <c r="AS399" s="16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V399/(1+0.13)+AJ399)</f>
        <v>223286829.077079</v>
      </c>
      <c r="AT399" s="16">
        <f t="shared" si="30"/>
        <v>377092985.232921</v>
      </c>
      <c r="AU399" s="24">
        <f>AN399-VLOOKUP(A399,[2]选股结果!$A$2:$G$4900,7,FALSE)</f>
        <v>600343369.4</v>
      </c>
    </row>
    <row r="400" spans="1:47">
      <c r="A400" s="6" t="s">
        <v>843</v>
      </c>
      <c r="B400" s="6" t="s">
        <v>844</v>
      </c>
      <c r="C400" s="7">
        <v>3651747927.19</v>
      </c>
      <c r="D400" s="7">
        <v>0</v>
      </c>
      <c r="E400" s="7">
        <v>0</v>
      </c>
      <c r="F400" s="7"/>
      <c r="G400" s="7"/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/>
      <c r="N400" s="7">
        <v>0</v>
      </c>
      <c r="O400" s="7">
        <v>0</v>
      </c>
      <c r="P400" s="7"/>
      <c r="Q400" s="7"/>
      <c r="R400" s="7">
        <v>0</v>
      </c>
      <c r="S400" s="7">
        <v>332762685.16</v>
      </c>
      <c r="T400" s="7">
        <v>555069123.12</v>
      </c>
      <c r="U400" s="7"/>
      <c r="V400" s="7">
        <v>2288925212.2</v>
      </c>
      <c r="W400" s="7">
        <v>0</v>
      </c>
      <c r="X400" s="7"/>
      <c r="Y400" s="7"/>
      <c r="Z400" s="7"/>
      <c r="AA400" s="7"/>
      <c r="AB400" s="7"/>
      <c r="AC400" s="7"/>
      <c r="AD400" s="7">
        <v>0</v>
      </c>
      <c r="AE400" s="7">
        <v>0</v>
      </c>
      <c r="AF400" s="7"/>
      <c r="AG400" s="7"/>
      <c r="AH400" s="7">
        <v>0</v>
      </c>
      <c r="AI400" s="7">
        <v>0</v>
      </c>
      <c r="AJ400" s="7">
        <v>612906658.54</v>
      </c>
      <c r="AK400" s="7">
        <v>401680578.98</v>
      </c>
      <c r="AL400" s="16">
        <f t="shared" si="27"/>
        <v>4206817050.31</v>
      </c>
      <c r="AM400" s="16">
        <f t="shared" si="28"/>
        <v>3636275134.88</v>
      </c>
      <c r="AN400" s="16">
        <f t="shared" si="29"/>
        <v>570541915.43</v>
      </c>
      <c r="AO400" s="19">
        <f>C400/(1+0.13)/VLOOKUP(A400,[1]选股结果!$A$2:$AX$3002,3,FALSE)</f>
        <v>0.958383230132923</v>
      </c>
      <c r="AP400" s="19">
        <f>(V400/(1+0.1)+AJ400)/(VLOOKUP(A400,[1]选股结果!$A$2:$AY$3002,51,FALSE))</f>
        <v>0.812330645788708</v>
      </c>
      <c r="AQ400" s="20"/>
      <c r="AR400" s="19">
        <f>AN400/VLOOKUP(A400,[1]选股结果!$A$2:$AX$3002,35,FALSE)</f>
        <v>0.815701204786025</v>
      </c>
      <c r="AS400" s="16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V400/(1+0.13)+AJ400)</f>
        <v>677568856.509646</v>
      </c>
      <c r="AT400" s="16">
        <f t="shared" si="30"/>
        <v>-107026941.079646</v>
      </c>
      <c r="AU400" s="24">
        <f>AN400-VLOOKUP(A400,[2]选股结果!$A$2:$G$4900,7,FALSE)</f>
        <v>570542027.43</v>
      </c>
    </row>
    <row r="401" spans="1:47">
      <c r="A401" s="6" t="s">
        <v>845</v>
      </c>
      <c r="B401" s="6" t="s">
        <v>846</v>
      </c>
      <c r="C401" s="7">
        <v>851328650.93</v>
      </c>
      <c r="D401" s="7">
        <v>0</v>
      </c>
      <c r="E401" s="7">
        <v>0</v>
      </c>
      <c r="F401" s="7"/>
      <c r="G401" s="7"/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/>
      <c r="N401" s="7">
        <v>0</v>
      </c>
      <c r="O401" s="7">
        <v>0</v>
      </c>
      <c r="P401" s="7"/>
      <c r="Q401" s="7"/>
      <c r="R401" s="7">
        <v>0</v>
      </c>
      <c r="S401" s="7">
        <v>53470785.75</v>
      </c>
      <c r="T401" s="7">
        <v>259992876.73</v>
      </c>
      <c r="U401" s="7"/>
      <c r="V401" s="7">
        <v>305538323.98</v>
      </c>
      <c r="W401" s="7">
        <v>0</v>
      </c>
      <c r="X401" s="7"/>
      <c r="Y401" s="7"/>
      <c r="Z401" s="7"/>
      <c r="AA401" s="7"/>
      <c r="AB401" s="7"/>
      <c r="AC401" s="7"/>
      <c r="AD401" s="7">
        <v>0</v>
      </c>
      <c r="AE401" s="7">
        <v>0</v>
      </c>
      <c r="AF401" s="7"/>
      <c r="AG401" s="7"/>
      <c r="AH401" s="7">
        <v>0</v>
      </c>
      <c r="AI401" s="7">
        <v>0</v>
      </c>
      <c r="AJ401" s="7">
        <v>206057199.79</v>
      </c>
      <c r="AK401" s="7">
        <v>160647802.7</v>
      </c>
      <c r="AL401" s="16">
        <f t="shared" si="27"/>
        <v>1111321527.66</v>
      </c>
      <c r="AM401" s="16">
        <f t="shared" si="28"/>
        <v>725714112.22</v>
      </c>
      <c r="AN401" s="16">
        <f t="shared" si="29"/>
        <v>385607415.44</v>
      </c>
      <c r="AO401" s="19">
        <f>C401/(1+0.13)/VLOOKUP(A401,[1]选股结果!$A$2:$AX$3002,3,FALSE)</f>
        <v>0.803970946033504</v>
      </c>
      <c r="AP401" s="19">
        <f>(V401/(1+0.1)+AJ401)/(VLOOKUP(A401,[1]选股结果!$A$2:$AY$3002,51,FALSE))</f>
        <v>0.473566443446113</v>
      </c>
      <c r="AQ401" s="20"/>
      <c r="AR401" s="19">
        <f>AN401/VLOOKUP(A401,[1]选股结果!$A$2:$AX$3002,35,FALSE)</f>
        <v>-0.660171485667058</v>
      </c>
      <c r="AS401" s="16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V401/(1+0.13)+AJ401)</f>
        <v>545205231.352566</v>
      </c>
      <c r="AT401" s="16">
        <f t="shared" si="30"/>
        <v>-159597815.912567</v>
      </c>
      <c r="AU401" s="24">
        <f>AN401-VLOOKUP(A401,[2]选股结果!$A$2:$G$4900,7,FALSE)</f>
        <v>385624244.91</v>
      </c>
    </row>
    <row r="402" spans="1:47">
      <c r="A402" s="6" t="s">
        <v>847</v>
      </c>
      <c r="B402" s="6" t="s">
        <v>848</v>
      </c>
      <c r="C402" s="7">
        <v>2061084625.63</v>
      </c>
      <c r="D402" s="7">
        <v>0</v>
      </c>
      <c r="E402" s="7">
        <v>0</v>
      </c>
      <c r="F402" s="7"/>
      <c r="G402" s="7"/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/>
      <c r="N402" s="7">
        <v>0</v>
      </c>
      <c r="O402" s="7">
        <v>0</v>
      </c>
      <c r="P402" s="7"/>
      <c r="Q402" s="7"/>
      <c r="R402" s="7">
        <v>0</v>
      </c>
      <c r="S402" s="7">
        <v>79903455.53</v>
      </c>
      <c r="T402" s="7">
        <v>28626349.22</v>
      </c>
      <c r="U402" s="7"/>
      <c r="V402" s="7">
        <v>1095505627.83</v>
      </c>
      <c r="W402" s="7">
        <v>0</v>
      </c>
      <c r="X402" s="7"/>
      <c r="Y402" s="7"/>
      <c r="Z402" s="7"/>
      <c r="AA402" s="7"/>
      <c r="AB402" s="7"/>
      <c r="AC402" s="7"/>
      <c r="AD402" s="7">
        <v>0</v>
      </c>
      <c r="AE402" s="7">
        <v>0</v>
      </c>
      <c r="AF402" s="7"/>
      <c r="AG402" s="7"/>
      <c r="AH402" s="7">
        <v>0</v>
      </c>
      <c r="AI402" s="7">
        <v>0</v>
      </c>
      <c r="AJ402" s="7">
        <v>598778790.43</v>
      </c>
      <c r="AK402" s="7">
        <v>105557776.32</v>
      </c>
      <c r="AL402" s="16">
        <f t="shared" si="27"/>
        <v>2089710974.85</v>
      </c>
      <c r="AM402" s="16">
        <f t="shared" si="28"/>
        <v>1879745650.11</v>
      </c>
      <c r="AN402" s="16">
        <f t="shared" si="29"/>
        <v>209965324.74</v>
      </c>
      <c r="AO402" s="19">
        <f>C402/(1+0.13)/VLOOKUP(A402,[1]选股结果!$A$2:$AX$3002,3,FALSE)</f>
        <v>0.864025271854665</v>
      </c>
      <c r="AP402" s="19">
        <f>(V402/(1+0.1)+AJ402)/(VLOOKUP(A402,[1]选股结果!$A$2:$AY$3002,51,FALSE))</f>
        <v>0.810759043427545</v>
      </c>
      <c r="AQ402" s="20"/>
      <c r="AR402" s="19">
        <f>AN402/VLOOKUP(A402,[1]选股结果!$A$2:$AX$3002,35,FALSE)</f>
        <v>1.75530564150159</v>
      </c>
      <c r="AS402" s="16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V402/(1+0.13)+AJ402)</f>
        <v>398660813.380797</v>
      </c>
      <c r="AT402" s="16">
        <f t="shared" si="30"/>
        <v>-188695488.640796</v>
      </c>
      <c r="AU402" s="24">
        <f>AN402-VLOOKUP(A402,[2]选股结果!$A$2:$G$4900,7,FALSE)</f>
        <v>209594513.62</v>
      </c>
    </row>
    <row r="403" spans="1:47">
      <c r="A403" s="6" t="s">
        <v>849</v>
      </c>
      <c r="B403" s="6" t="s">
        <v>850</v>
      </c>
      <c r="C403" s="7">
        <v>1050908069.77</v>
      </c>
      <c r="D403" s="7">
        <v>0</v>
      </c>
      <c r="E403" s="7">
        <v>0</v>
      </c>
      <c r="F403" s="7"/>
      <c r="G403" s="7"/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/>
      <c r="N403" s="7">
        <v>0</v>
      </c>
      <c r="O403" s="7">
        <v>0</v>
      </c>
      <c r="P403" s="7"/>
      <c r="Q403" s="7"/>
      <c r="R403" s="7">
        <v>0</v>
      </c>
      <c r="S403" s="7">
        <v>64137325.31</v>
      </c>
      <c r="T403" s="7">
        <v>28761585.47</v>
      </c>
      <c r="U403" s="7"/>
      <c r="V403" s="7">
        <v>517972187.02</v>
      </c>
      <c r="W403" s="7">
        <v>0</v>
      </c>
      <c r="X403" s="7"/>
      <c r="Y403" s="7"/>
      <c r="Z403" s="7"/>
      <c r="AA403" s="7"/>
      <c r="AB403" s="7"/>
      <c r="AC403" s="7"/>
      <c r="AD403" s="7">
        <v>0</v>
      </c>
      <c r="AE403" s="7">
        <v>0</v>
      </c>
      <c r="AF403" s="7"/>
      <c r="AG403" s="7"/>
      <c r="AH403" s="7">
        <v>0</v>
      </c>
      <c r="AI403" s="7">
        <v>0</v>
      </c>
      <c r="AJ403" s="7">
        <v>176897621.92</v>
      </c>
      <c r="AK403" s="7">
        <v>149988130.94</v>
      </c>
      <c r="AL403" s="16">
        <f t="shared" si="27"/>
        <v>1079669655.24</v>
      </c>
      <c r="AM403" s="16">
        <f t="shared" si="28"/>
        <v>908995265.19</v>
      </c>
      <c r="AN403" s="16">
        <f t="shared" si="29"/>
        <v>170674390.05</v>
      </c>
      <c r="AO403" s="19">
        <f>C403/(1+0.13)/VLOOKUP(A403,[1]选股结果!$A$2:$AX$3002,3,FALSE)</f>
        <v>0.879846182431986</v>
      </c>
      <c r="AP403" s="19">
        <f>(V403/(1+0.1)+AJ403)/(VLOOKUP(A403,[1]选股结果!$A$2:$AY$3002,51,FALSE))</f>
        <v>0.692475562974038</v>
      </c>
      <c r="AQ403" s="20"/>
      <c r="AR403" s="19">
        <f>AN403/VLOOKUP(A403,[1]选股结果!$A$2:$AX$3002,35,FALSE)</f>
        <v>1.69510511284108</v>
      </c>
      <c r="AS403" s="16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V403/(1+0.13)+AJ403)</f>
        <v>300177367.430619</v>
      </c>
      <c r="AT403" s="16">
        <f t="shared" si="30"/>
        <v>-129502977.380619</v>
      </c>
      <c r="AU403" s="24">
        <f>AN403-VLOOKUP(A403,[2]选股结果!$A$2:$G$4900,7,FALSE)</f>
        <v>170287751.16</v>
      </c>
    </row>
    <row r="404" spans="1:47">
      <c r="A404" s="6" t="s">
        <v>851</v>
      </c>
      <c r="B404" s="6" t="s">
        <v>852</v>
      </c>
      <c r="C404" s="7">
        <v>38114936553.17</v>
      </c>
      <c r="D404" s="7">
        <v>0</v>
      </c>
      <c r="E404" s="7">
        <v>0</v>
      </c>
      <c r="F404" s="7"/>
      <c r="G404" s="7"/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/>
      <c r="N404" s="7">
        <v>0</v>
      </c>
      <c r="O404" s="7">
        <v>0</v>
      </c>
      <c r="P404" s="7"/>
      <c r="Q404" s="7"/>
      <c r="R404" s="7">
        <v>0</v>
      </c>
      <c r="S404" s="7">
        <v>1925594994.5</v>
      </c>
      <c r="T404" s="7">
        <v>821164558.14</v>
      </c>
      <c r="U404" s="7"/>
      <c r="V404" s="7">
        <v>25710524460.16</v>
      </c>
      <c r="W404" s="7">
        <v>0</v>
      </c>
      <c r="X404" s="7"/>
      <c r="Y404" s="7"/>
      <c r="Z404" s="7"/>
      <c r="AA404" s="7"/>
      <c r="AB404" s="7"/>
      <c r="AC404" s="7"/>
      <c r="AD404" s="7">
        <v>0</v>
      </c>
      <c r="AE404" s="7">
        <v>0</v>
      </c>
      <c r="AF404" s="7"/>
      <c r="AG404" s="7"/>
      <c r="AH404" s="7">
        <v>0</v>
      </c>
      <c r="AI404" s="7">
        <v>0</v>
      </c>
      <c r="AJ404" s="7">
        <v>4036447290.42</v>
      </c>
      <c r="AK404" s="7">
        <v>5558098158.52</v>
      </c>
      <c r="AL404" s="16">
        <f t="shared" si="27"/>
        <v>38936101111.31</v>
      </c>
      <c r="AM404" s="16">
        <f t="shared" si="28"/>
        <v>37230664903.6</v>
      </c>
      <c r="AN404" s="16">
        <f t="shared" si="29"/>
        <v>1705436207.70999</v>
      </c>
      <c r="AO404" s="19">
        <f>C404/(1+0.13)/VLOOKUP(A404,[1]选股结果!$A$2:$AX$3002,3,FALSE)</f>
        <v>0.673695126466509</v>
      </c>
      <c r="AP404" s="19">
        <f>(V404/(1+0.1)+AJ404)/(VLOOKUP(A404,[1]选股结果!$A$2:$AY$3002,51,FALSE))</f>
        <v>0.567202400763819</v>
      </c>
      <c r="AQ404" s="20"/>
      <c r="AR404" s="19">
        <f>AN404/VLOOKUP(A404,[1]选股结果!$A$2:$AX$3002,35,FALSE)</f>
        <v>1.0251959482685</v>
      </c>
      <c r="AS404" s="16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V404/(1+0.13)+AJ404)</f>
        <v>21535162743.9641</v>
      </c>
      <c r="AT404" s="16">
        <f t="shared" si="30"/>
        <v>-19829726536.2541</v>
      </c>
      <c r="AU404" s="24">
        <f>AN404-VLOOKUP(A404,[2]选股结果!$A$2:$G$4900,7,FALSE)</f>
        <v>1713106488.43999</v>
      </c>
    </row>
    <row r="405" spans="1:47">
      <c r="A405" s="6" t="s">
        <v>853</v>
      </c>
      <c r="B405" s="6" t="s">
        <v>854</v>
      </c>
      <c r="C405" s="7">
        <v>678339791.35</v>
      </c>
      <c r="D405" s="7">
        <v>0</v>
      </c>
      <c r="E405" s="7">
        <v>0</v>
      </c>
      <c r="F405" s="7"/>
      <c r="G405" s="7"/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/>
      <c r="N405" s="7">
        <v>0</v>
      </c>
      <c r="O405" s="7">
        <v>0</v>
      </c>
      <c r="P405" s="7"/>
      <c r="Q405" s="7"/>
      <c r="R405" s="7">
        <v>0</v>
      </c>
      <c r="S405" s="7">
        <v>78413350.48</v>
      </c>
      <c r="T405" s="7">
        <v>115930584.85</v>
      </c>
      <c r="U405" s="7"/>
      <c r="V405" s="7">
        <v>367760334.89</v>
      </c>
      <c r="W405" s="7">
        <v>0</v>
      </c>
      <c r="X405" s="7"/>
      <c r="Y405" s="7"/>
      <c r="Z405" s="7"/>
      <c r="AA405" s="7"/>
      <c r="AB405" s="7"/>
      <c r="AC405" s="7"/>
      <c r="AD405" s="7">
        <v>0</v>
      </c>
      <c r="AE405" s="7">
        <v>0</v>
      </c>
      <c r="AF405" s="7"/>
      <c r="AG405" s="7"/>
      <c r="AH405" s="7">
        <v>0</v>
      </c>
      <c r="AI405" s="7">
        <v>0</v>
      </c>
      <c r="AJ405" s="7">
        <v>182898198.08</v>
      </c>
      <c r="AK405" s="7">
        <v>228890443.12</v>
      </c>
      <c r="AL405" s="16">
        <f t="shared" si="27"/>
        <v>794270376.2</v>
      </c>
      <c r="AM405" s="16">
        <f t="shared" si="28"/>
        <v>857962326.57</v>
      </c>
      <c r="AN405" s="16">
        <f t="shared" si="29"/>
        <v>-63691950.37</v>
      </c>
      <c r="AO405" s="19">
        <f>C405/(1+0.13)/VLOOKUP(A405,[1]选股结果!$A$2:$AX$3002,3,FALSE)</f>
        <v>0.261596492661604</v>
      </c>
      <c r="AP405" s="19">
        <f>(V405/(1+0.1)+AJ405)/(VLOOKUP(A405,[1]选股结果!$A$2:$AY$3002,51,FALSE))</f>
        <v>0.246986528840798</v>
      </c>
      <c r="AQ405" s="20"/>
      <c r="AR405" s="19">
        <f>AN405/VLOOKUP(A405,[1]选股结果!$A$2:$AX$3002,35,FALSE)</f>
        <v>-0.370849446328655</v>
      </c>
      <c r="AS405" s="16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V405/(1+0.13)+AJ405)</f>
        <v>1585795869.71354</v>
      </c>
      <c r="AT405" s="16">
        <f t="shared" si="30"/>
        <v>-1649487820.08354</v>
      </c>
      <c r="AU405" s="24">
        <f>AN405-VLOOKUP(A405,[2]选股结果!$A$2:$G$4900,7,FALSE)</f>
        <v>-63691950.37</v>
      </c>
    </row>
    <row r="406" spans="1:47">
      <c r="A406" s="6" t="s">
        <v>855</v>
      </c>
      <c r="B406" s="6" t="s">
        <v>856</v>
      </c>
      <c r="C406" s="7">
        <v>7005047613.02</v>
      </c>
      <c r="D406" s="7">
        <v>0</v>
      </c>
      <c r="E406" s="7">
        <v>0</v>
      </c>
      <c r="F406" s="7"/>
      <c r="G406" s="7"/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/>
      <c r="N406" s="7">
        <v>0</v>
      </c>
      <c r="O406" s="7">
        <v>0</v>
      </c>
      <c r="P406" s="7"/>
      <c r="Q406" s="7"/>
      <c r="R406" s="7">
        <v>0</v>
      </c>
      <c r="S406" s="7">
        <v>563951708.37</v>
      </c>
      <c r="T406" s="7">
        <v>96341915.69</v>
      </c>
      <c r="U406" s="7"/>
      <c r="V406" s="7">
        <v>2954447978.23</v>
      </c>
      <c r="W406" s="7">
        <v>0</v>
      </c>
      <c r="X406" s="7"/>
      <c r="Y406" s="7"/>
      <c r="Z406" s="7"/>
      <c r="AA406" s="7"/>
      <c r="AB406" s="7"/>
      <c r="AC406" s="7"/>
      <c r="AD406" s="7">
        <v>0</v>
      </c>
      <c r="AE406" s="7">
        <v>0</v>
      </c>
      <c r="AF406" s="7"/>
      <c r="AG406" s="7"/>
      <c r="AH406" s="7">
        <v>0</v>
      </c>
      <c r="AI406" s="7">
        <v>0</v>
      </c>
      <c r="AJ406" s="7">
        <v>694829749.93</v>
      </c>
      <c r="AK406" s="7">
        <v>8834749.15</v>
      </c>
      <c r="AL406" s="16">
        <f t="shared" si="27"/>
        <v>7101389528.71</v>
      </c>
      <c r="AM406" s="16">
        <f t="shared" si="28"/>
        <v>4222064185.68</v>
      </c>
      <c r="AN406" s="16">
        <f t="shared" si="29"/>
        <v>2879325343.03</v>
      </c>
      <c r="AO406" s="19">
        <f>C406/(1+0.13)/VLOOKUP(A406,[1]选股结果!$A$2:$AX$3002,3,FALSE)</f>
        <v>1.07267413970791</v>
      </c>
      <c r="AP406" s="19">
        <f>(V406/(1+0.1)+AJ406)/(VLOOKUP(A406,[1]选股结果!$A$2:$AY$3002,51,FALSE))</f>
        <v>1.11903032495732</v>
      </c>
      <c r="AQ406" s="20"/>
      <c r="AR406" s="19">
        <f>AN406/VLOOKUP(A406,[1]选股结果!$A$2:$AX$3002,35,FALSE)</f>
        <v>1.4004016863768</v>
      </c>
      <c r="AS406" s="16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V406/(1+0.13)+AJ406)</f>
        <v>-288295282.796903</v>
      </c>
      <c r="AT406" s="16">
        <f t="shared" si="30"/>
        <v>3167620625.8269</v>
      </c>
      <c r="AU406" s="24">
        <f>AN406-VLOOKUP(A406,[2]选股结果!$A$2:$G$4900,7,FALSE)</f>
        <v>2879646126.38</v>
      </c>
    </row>
    <row r="407" spans="1:47">
      <c r="A407" s="6" t="s">
        <v>857</v>
      </c>
      <c r="B407" s="6" t="s">
        <v>858</v>
      </c>
      <c r="C407" s="7">
        <v>1394403381.45</v>
      </c>
      <c r="D407" s="7">
        <v>0</v>
      </c>
      <c r="E407" s="7">
        <v>0</v>
      </c>
      <c r="F407" s="7"/>
      <c r="G407" s="7"/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/>
      <c r="N407" s="7">
        <v>0</v>
      </c>
      <c r="O407" s="7">
        <v>0</v>
      </c>
      <c r="P407" s="7"/>
      <c r="Q407" s="7"/>
      <c r="R407" s="7">
        <v>0</v>
      </c>
      <c r="S407" s="7">
        <v>169632306.7</v>
      </c>
      <c r="T407" s="7">
        <v>40466206.85</v>
      </c>
      <c r="U407" s="7"/>
      <c r="V407" s="7">
        <v>1337370340.25</v>
      </c>
      <c r="W407" s="7">
        <v>0</v>
      </c>
      <c r="X407" s="7"/>
      <c r="Y407" s="7"/>
      <c r="Z407" s="7"/>
      <c r="AA407" s="7"/>
      <c r="AB407" s="7"/>
      <c r="AC407" s="7"/>
      <c r="AD407" s="7">
        <v>0</v>
      </c>
      <c r="AE407" s="7">
        <v>0</v>
      </c>
      <c r="AF407" s="7"/>
      <c r="AG407" s="7"/>
      <c r="AH407" s="7">
        <v>0</v>
      </c>
      <c r="AI407" s="7">
        <v>0</v>
      </c>
      <c r="AJ407" s="7">
        <v>272796474.66</v>
      </c>
      <c r="AK407" s="7">
        <v>233537038.79</v>
      </c>
      <c r="AL407" s="16">
        <f t="shared" si="27"/>
        <v>1434869588.3</v>
      </c>
      <c r="AM407" s="16">
        <f t="shared" si="28"/>
        <v>2013336160.4</v>
      </c>
      <c r="AN407" s="16">
        <f t="shared" si="29"/>
        <v>-578466572.1</v>
      </c>
      <c r="AO407" s="19">
        <f>C407/(1+0.13)/VLOOKUP(A407,[1]选股结果!$A$2:$AX$3002,3,FALSE)</f>
        <v>0.677925102715893</v>
      </c>
      <c r="AP407" s="19">
        <f>(V407/(1+0.1)+AJ407)/(VLOOKUP(A407,[1]选股结果!$A$2:$AY$3002,51,FALSE))</f>
        <v>0.950115253420289</v>
      </c>
      <c r="AQ407" s="20"/>
      <c r="AR407" s="19">
        <f>AN407/VLOOKUP(A407,[1]选股结果!$A$2:$AX$3002,35,FALSE)</f>
        <v>-5.95711693006292</v>
      </c>
      <c r="AS407" s="16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V407/(1+0.13)+AJ407)</f>
        <v>110434287.187522</v>
      </c>
      <c r="AT407" s="16">
        <f t="shared" si="30"/>
        <v>-688900859.287522</v>
      </c>
      <c r="AU407" s="24">
        <f>AN407-VLOOKUP(A407,[2]选股结果!$A$2:$G$4900,7,FALSE)</f>
        <v>-582684514.52</v>
      </c>
    </row>
    <row r="408" spans="1:47">
      <c r="A408" s="6" t="s">
        <v>859</v>
      </c>
      <c r="B408" s="6" t="s">
        <v>860</v>
      </c>
      <c r="C408" s="7">
        <v>9716747276.41</v>
      </c>
      <c r="D408" s="7">
        <v>0</v>
      </c>
      <c r="E408" s="7">
        <v>0</v>
      </c>
      <c r="F408" s="7"/>
      <c r="G408" s="7"/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/>
      <c r="N408" s="7">
        <v>0</v>
      </c>
      <c r="O408" s="7">
        <v>0</v>
      </c>
      <c r="P408" s="7"/>
      <c r="Q408" s="7"/>
      <c r="R408" s="7">
        <v>0</v>
      </c>
      <c r="S408" s="7">
        <v>1089561597.57</v>
      </c>
      <c r="T408" s="7">
        <v>481390604.03</v>
      </c>
      <c r="U408" s="7"/>
      <c r="V408" s="7">
        <v>3828365520.28</v>
      </c>
      <c r="W408" s="7">
        <v>0</v>
      </c>
      <c r="X408" s="7"/>
      <c r="Y408" s="7"/>
      <c r="Z408" s="7"/>
      <c r="AA408" s="7"/>
      <c r="AB408" s="7"/>
      <c r="AC408" s="7"/>
      <c r="AD408" s="7">
        <v>0</v>
      </c>
      <c r="AE408" s="7">
        <v>0</v>
      </c>
      <c r="AF408" s="7"/>
      <c r="AG408" s="7"/>
      <c r="AH408" s="7">
        <v>0</v>
      </c>
      <c r="AI408" s="7">
        <v>0</v>
      </c>
      <c r="AJ408" s="7">
        <v>332786251.42</v>
      </c>
      <c r="AK408" s="7">
        <v>931752542.7</v>
      </c>
      <c r="AL408" s="16">
        <f t="shared" si="27"/>
        <v>10198137880.44</v>
      </c>
      <c r="AM408" s="16">
        <f t="shared" si="28"/>
        <v>6182465911.97</v>
      </c>
      <c r="AN408" s="16">
        <f t="shared" si="29"/>
        <v>4015671968.47</v>
      </c>
      <c r="AO408" s="19">
        <f>C408/(1+0.13)/VLOOKUP(A408,[1]选股结果!$A$2:$AX$3002,3,FALSE)</f>
        <v>1.02266362488677</v>
      </c>
      <c r="AP408" s="19">
        <f>(V408/(1+0.1)+AJ408)/(VLOOKUP(A408,[1]选股结果!$A$2:$AY$3002,51,FALSE))</f>
        <v>0.489760575354799</v>
      </c>
      <c r="AQ408" s="20"/>
      <c r="AR408" s="19">
        <f>AN408/VLOOKUP(A408,[1]选股结果!$A$2:$AX$3002,35,FALSE)</f>
        <v>18.6795538012599</v>
      </c>
      <c r="AS408" s="16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V408/(1+0.13)+AJ408)</f>
        <v>4064958488.35664</v>
      </c>
      <c r="AT408" s="16">
        <f t="shared" si="30"/>
        <v>-49286519.8866367</v>
      </c>
      <c r="AU408" s="24">
        <f>AN408-VLOOKUP(A408,[2]选股结果!$A$2:$G$4900,7,FALSE)</f>
        <v>4016527370.71</v>
      </c>
    </row>
    <row r="409" spans="1:47">
      <c r="A409" s="6" t="s">
        <v>861</v>
      </c>
      <c r="B409" s="6" t="s">
        <v>862</v>
      </c>
      <c r="C409" s="7">
        <v>44171599649.65</v>
      </c>
      <c r="D409" s="7">
        <v>0</v>
      </c>
      <c r="E409" s="7">
        <v>0</v>
      </c>
      <c r="F409" s="7"/>
      <c r="G409" s="7"/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/>
      <c r="N409" s="7">
        <v>0</v>
      </c>
      <c r="O409" s="7">
        <v>0</v>
      </c>
      <c r="P409" s="7"/>
      <c r="Q409" s="7"/>
      <c r="R409" s="7">
        <v>0</v>
      </c>
      <c r="S409" s="7">
        <v>638786053.46</v>
      </c>
      <c r="T409" s="7">
        <v>7159143066.18</v>
      </c>
      <c r="U409" s="7"/>
      <c r="V409" s="7">
        <v>43989043414.92</v>
      </c>
      <c r="W409" s="7">
        <v>0</v>
      </c>
      <c r="X409" s="7"/>
      <c r="Y409" s="7"/>
      <c r="Z409" s="7"/>
      <c r="AA409" s="7"/>
      <c r="AB409" s="7"/>
      <c r="AC409" s="7"/>
      <c r="AD409" s="7">
        <v>0</v>
      </c>
      <c r="AE409" s="7">
        <v>0</v>
      </c>
      <c r="AF409" s="7"/>
      <c r="AG409" s="7"/>
      <c r="AH409" s="7">
        <v>0</v>
      </c>
      <c r="AI409" s="7">
        <v>0</v>
      </c>
      <c r="AJ409" s="7">
        <v>612263128.57</v>
      </c>
      <c r="AK409" s="7">
        <v>7830141289.31</v>
      </c>
      <c r="AL409" s="16">
        <f t="shared" si="27"/>
        <v>51330742715.83</v>
      </c>
      <c r="AM409" s="16">
        <f t="shared" si="28"/>
        <v>53070233886.26</v>
      </c>
      <c r="AN409" s="16">
        <f t="shared" si="29"/>
        <v>-1739491170.42999</v>
      </c>
      <c r="AO409" s="19">
        <f>C409/(1+0.13)/VLOOKUP(A409,[1]选股结果!$A$2:$AX$3002,3,FALSE)</f>
        <v>0.902399058516681</v>
      </c>
      <c r="AP409" s="19">
        <f>(V409/(1+0.1)+AJ409)/(VLOOKUP(A409,[1]选股结果!$A$2:$AY$3002,51,FALSE))</f>
        <v>0.96229550044226</v>
      </c>
      <c r="AQ409" s="20"/>
      <c r="AR409" s="19">
        <f>AN409/VLOOKUP(A409,[1]选股结果!$A$2:$AX$3002,35,FALSE)</f>
        <v>-2.13456150362069</v>
      </c>
      <c r="AS409" s="16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V409/(1+0.13)+AJ409)</f>
        <v>2652555017.55602</v>
      </c>
      <c r="AT409" s="16">
        <f t="shared" si="30"/>
        <v>-4392046187.98601</v>
      </c>
      <c r="AU409" s="24">
        <f>AN409-VLOOKUP(A409,[2]选股结果!$A$2:$G$4900,7,FALSE)</f>
        <v>-1738695415.68999</v>
      </c>
    </row>
    <row r="410" spans="1:47">
      <c r="A410" s="6" t="s">
        <v>863</v>
      </c>
      <c r="B410" s="6" t="s">
        <v>864</v>
      </c>
      <c r="C410" s="7">
        <v>6740598719.73</v>
      </c>
      <c r="D410" s="7">
        <v>0</v>
      </c>
      <c r="E410" s="7">
        <v>0</v>
      </c>
      <c r="F410" s="7"/>
      <c r="G410" s="7"/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/>
      <c r="N410" s="7">
        <v>0</v>
      </c>
      <c r="O410" s="7">
        <v>0</v>
      </c>
      <c r="P410" s="7"/>
      <c r="Q410" s="7"/>
      <c r="R410" s="7">
        <v>0</v>
      </c>
      <c r="S410" s="7">
        <v>320020812.02</v>
      </c>
      <c r="T410" s="7">
        <v>568995500.03</v>
      </c>
      <c r="U410" s="7"/>
      <c r="V410" s="7">
        <v>8069285382.05</v>
      </c>
      <c r="W410" s="7">
        <v>0</v>
      </c>
      <c r="X410" s="7"/>
      <c r="Y410" s="7"/>
      <c r="Z410" s="7"/>
      <c r="AA410" s="7"/>
      <c r="AB410" s="7"/>
      <c r="AC410" s="7"/>
      <c r="AD410" s="7">
        <v>0</v>
      </c>
      <c r="AE410" s="7">
        <v>0</v>
      </c>
      <c r="AF410" s="7"/>
      <c r="AG410" s="7"/>
      <c r="AH410" s="7">
        <v>0</v>
      </c>
      <c r="AI410" s="7">
        <v>0</v>
      </c>
      <c r="AJ410" s="7">
        <v>425195309.07</v>
      </c>
      <c r="AK410" s="7">
        <v>1091804121.15</v>
      </c>
      <c r="AL410" s="16">
        <f t="shared" si="27"/>
        <v>7309594219.76</v>
      </c>
      <c r="AM410" s="16">
        <f t="shared" si="28"/>
        <v>9906305624.29</v>
      </c>
      <c r="AN410" s="16">
        <f t="shared" si="29"/>
        <v>-2596711404.53</v>
      </c>
      <c r="AO410" s="19">
        <f>C410/(1+0.13)/VLOOKUP(A410,[1]选股结果!$A$2:$AX$3002,3,FALSE)</f>
        <v>0.579177821986005</v>
      </c>
      <c r="AP410" s="19">
        <f>(V410/(1+0.1)+AJ410)/(VLOOKUP(A410,[1]选股结果!$A$2:$AY$3002,51,FALSE))</f>
        <v>0.776467071975735</v>
      </c>
      <c r="AQ410" s="20"/>
      <c r="AR410" s="19">
        <f>AN410/VLOOKUP(A410,[1]选股结果!$A$2:$AX$3002,35,FALSE)</f>
        <v>-5.20431216298649</v>
      </c>
      <c r="AS410" s="16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V410/(1+0.13)+AJ410)</f>
        <v>2428999891.8515</v>
      </c>
      <c r="AT410" s="16">
        <f t="shared" si="30"/>
        <v>-5025711296.3815</v>
      </c>
      <c r="AU410" s="24">
        <f>AN410-VLOOKUP(A410,[2]选股结果!$A$2:$G$4900,7,FALSE)</f>
        <v>-2593303507.2</v>
      </c>
    </row>
    <row r="411" spans="1:47">
      <c r="A411" s="6" t="s">
        <v>865</v>
      </c>
      <c r="B411" s="6" t="s">
        <v>866</v>
      </c>
      <c r="C411" s="7">
        <v>317066579.08</v>
      </c>
      <c r="D411" s="7">
        <v>0</v>
      </c>
      <c r="E411" s="7">
        <v>0</v>
      </c>
      <c r="F411" s="7"/>
      <c r="G411" s="7"/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/>
      <c r="N411" s="7">
        <v>0</v>
      </c>
      <c r="O411" s="7">
        <v>0</v>
      </c>
      <c r="P411" s="7"/>
      <c r="Q411" s="7"/>
      <c r="R411" s="7">
        <v>0</v>
      </c>
      <c r="S411" s="7">
        <v>43936292.1</v>
      </c>
      <c r="T411" s="7">
        <v>11088980.21</v>
      </c>
      <c r="U411" s="7"/>
      <c r="V411" s="7">
        <v>169735749.82</v>
      </c>
      <c r="W411" s="7">
        <v>0</v>
      </c>
      <c r="X411" s="7"/>
      <c r="Y411" s="7"/>
      <c r="Z411" s="7"/>
      <c r="AA411" s="7"/>
      <c r="AB411" s="7"/>
      <c r="AC411" s="7"/>
      <c r="AD411" s="7">
        <v>0</v>
      </c>
      <c r="AE411" s="7">
        <v>0</v>
      </c>
      <c r="AF411" s="7"/>
      <c r="AG411" s="7"/>
      <c r="AH411" s="7">
        <v>0</v>
      </c>
      <c r="AI411" s="7">
        <v>0</v>
      </c>
      <c r="AJ411" s="7">
        <v>54638782.09</v>
      </c>
      <c r="AK411" s="7">
        <v>30527877.04</v>
      </c>
      <c r="AL411" s="16">
        <f t="shared" si="27"/>
        <v>328155559.29</v>
      </c>
      <c r="AM411" s="16">
        <f t="shared" si="28"/>
        <v>298838701.05</v>
      </c>
      <c r="AN411" s="16">
        <f t="shared" si="29"/>
        <v>29316858.2399999</v>
      </c>
      <c r="AO411" s="19">
        <f>C411/(1+0.13)/VLOOKUP(A411,[1]选股结果!$A$2:$AX$3002,3,FALSE)</f>
        <v>1.05562963105783</v>
      </c>
      <c r="AP411" s="19">
        <f>(V411/(1+0.1)+AJ411)/(VLOOKUP(A411,[1]选股结果!$A$2:$AY$3002,51,FALSE))</f>
        <v>0.692176852310574</v>
      </c>
      <c r="AQ411" s="20"/>
      <c r="AR411" s="19">
        <f>AN411/VLOOKUP(A411,[1]选股结果!$A$2:$AX$3002,35,FALSE)</f>
        <v>0.410189426794808</v>
      </c>
      <c r="AS411" s="16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V411/(1+0.13)+AJ411)</f>
        <v>97017652.850708</v>
      </c>
      <c r="AT411" s="16">
        <f t="shared" si="30"/>
        <v>-67700794.610708</v>
      </c>
      <c r="AU411" s="24">
        <f>AN411-VLOOKUP(A411,[2]选股结果!$A$2:$G$4900,7,FALSE)</f>
        <v>77136933.7899999</v>
      </c>
    </row>
    <row r="412" spans="1:47">
      <c r="A412" s="6" t="s">
        <v>867</v>
      </c>
      <c r="B412" s="6" t="s">
        <v>868</v>
      </c>
      <c r="C412" s="7">
        <v>19560820031.3</v>
      </c>
      <c r="D412" s="7">
        <v>0</v>
      </c>
      <c r="E412" s="7">
        <v>0</v>
      </c>
      <c r="F412" s="7"/>
      <c r="G412" s="7"/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/>
      <c r="N412" s="7">
        <v>0</v>
      </c>
      <c r="O412" s="7">
        <v>0</v>
      </c>
      <c r="P412" s="7"/>
      <c r="Q412" s="7"/>
      <c r="R412" s="7">
        <v>0</v>
      </c>
      <c r="S412" s="7">
        <v>600275015.54</v>
      </c>
      <c r="T412" s="7">
        <v>1453567401.43</v>
      </c>
      <c r="U412" s="7"/>
      <c r="V412" s="7">
        <v>13468459065.68</v>
      </c>
      <c r="W412" s="7">
        <v>0</v>
      </c>
      <c r="X412" s="7"/>
      <c r="Y412" s="7"/>
      <c r="Z412" s="7"/>
      <c r="AA412" s="7"/>
      <c r="AB412" s="7"/>
      <c r="AC412" s="7"/>
      <c r="AD412" s="7">
        <v>0</v>
      </c>
      <c r="AE412" s="7">
        <v>0</v>
      </c>
      <c r="AF412" s="7"/>
      <c r="AG412" s="7"/>
      <c r="AH412" s="7">
        <v>0</v>
      </c>
      <c r="AI412" s="7">
        <v>0</v>
      </c>
      <c r="AJ412" s="7">
        <v>743259767.33</v>
      </c>
      <c r="AK412" s="7">
        <v>1055963523.34</v>
      </c>
      <c r="AL412" s="16">
        <f t="shared" si="27"/>
        <v>21014387432.73</v>
      </c>
      <c r="AM412" s="16">
        <f t="shared" si="28"/>
        <v>15867957371.89</v>
      </c>
      <c r="AN412" s="16">
        <f t="shared" si="29"/>
        <v>5146430060.84</v>
      </c>
      <c r="AO412" s="19">
        <f>C412/(1+0.13)/VLOOKUP(A412,[1]选股结果!$A$2:$AX$3002,3,FALSE)</f>
        <v>0.958682643523591</v>
      </c>
      <c r="AP412" s="19">
        <f>(V412/(1+0.1)+AJ412)/(VLOOKUP(A412,[1]选股结果!$A$2:$AY$3002,51,FALSE))</f>
        <v>0.778691410210369</v>
      </c>
      <c r="AQ412" s="20"/>
      <c r="AR412" s="19">
        <f>AN412/VLOOKUP(A412,[1]选股结果!$A$2:$AX$3002,35,FALSE)</f>
        <v>7.10506207466541</v>
      </c>
      <c r="AS412" s="16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V412/(1+0.13)+AJ412)</f>
        <v>4016132761.50938</v>
      </c>
      <c r="AT412" s="16">
        <f t="shared" si="30"/>
        <v>1130297299.33062</v>
      </c>
      <c r="AU412" s="24">
        <f>AN412-VLOOKUP(A412,[2]选股结果!$A$2:$G$4900,7,FALSE)</f>
        <v>4968618901.29</v>
      </c>
    </row>
    <row r="413" spans="1:47">
      <c r="A413" s="6" t="s">
        <v>869</v>
      </c>
      <c r="B413" s="6" t="s">
        <v>870</v>
      </c>
      <c r="C413" s="7">
        <v>1422155247.5</v>
      </c>
      <c r="D413" s="7">
        <v>0</v>
      </c>
      <c r="E413" s="7">
        <v>0</v>
      </c>
      <c r="F413" s="7"/>
      <c r="G413" s="7"/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/>
      <c r="N413" s="7">
        <v>0</v>
      </c>
      <c r="O413" s="7">
        <v>0</v>
      </c>
      <c r="P413" s="7"/>
      <c r="Q413" s="7"/>
      <c r="R413" s="7">
        <v>0</v>
      </c>
      <c r="S413" s="7">
        <v>187373397.82</v>
      </c>
      <c r="T413" s="7">
        <v>118530294.36</v>
      </c>
      <c r="U413" s="7"/>
      <c r="V413" s="7">
        <v>422677135.38</v>
      </c>
      <c r="W413" s="7">
        <v>0</v>
      </c>
      <c r="X413" s="7"/>
      <c r="Y413" s="7"/>
      <c r="Z413" s="7"/>
      <c r="AA413" s="7"/>
      <c r="AB413" s="7"/>
      <c r="AC413" s="7"/>
      <c r="AD413" s="7">
        <v>0</v>
      </c>
      <c r="AE413" s="7">
        <v>0</v>
      </c>
      <c r="AF413" s="7"/>
      <c r="AG413" s="7"/>
      <c r="AH413" s="7">
        <v>0</v>
      </c>
      <c r="AI413" s="7">
        <v>0</v>
      </c>
      <c r="AJ413" s="7">
        <v>193959602.02</v>
      </c>
      <c r="AK413" s="7">
        <v>603207028.94</v>
      </c>
      <c r="AL413" s="16">
        <f t="shared" si="27"/>
        <v>1540685541.86</v>
      </c>
      <c r="AM413" s="16">
        <f t="shared" si="28"/>
        <v>1407217164.16</v>
      </c>
      <c r="AN413" s="16">
        <f t="shared" si="29"/>
        <v>133468377.7</v>
      </c>
      <c r="AO413" s="19">
        <f>C413/(1+0.13)/VLOOKUP(A413,[1]选股结果!$A$2:$AX$3002,3,FALSE)</f>
        <v>0.861474218870131</v>
      </c>
      <c r="AP413" s="19">
        <f>(V413/(1+0.1)+AJ413)/(VLOOKUP(A413,[1]选股结果!$A$2:$AY$3002,51,FALSE))</f>
        <v>0.399680834716278</v>
      </c>
      <c r="AQ413" s="20"/>
      <c r="AR413" s="19">
        <f>AN413/VLOOKUP(A413,[1]选股结果!$A$2:$AX$3002,35,FALSE)</f>
        <v>-3.68025659370782</v>
      </c>
      <c r="AS413" s="16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V413/(1+0.13)+AJ413)</f>
        <v>878673021.506814</v>
      </c>
      <c r="AT413" s="16">
        <f t="shared" si="30"/>
        <v>-745204643.806814</v>
      </c>
      <c r="AU413" s="24">
        <f>AN413-VLOOKUP(A413,[2]选股结果!$A$2:$G$4900,7,FALSE)</f>
        <v>133514502.07</v>
      </c>
    </row>
    <row r="414" spans="1:47">
      <c r="A414" s="6" t="s">
        <v>871</v>
      </c>
      <c r="B414" s="6" t="s">
        <v>872</v>
      </c>
      <c r="C414" s="7">
        <v>150843757410.76</v>
      </c>
      <c r="D414" s="7">
        <v>0</v>
      </c>
      <c r="E414" s="7">
        <v>1554000000</v>
      </c>
      <c r="F414" s="7"/>
      <c r="G414" s="7"/>
      <c r="H414" s="7">
        <v>0</v>
      </c>
      <c r="I414" s="7">
        <v>0</v>
      </c>
      <c r="J414" s="7">
        <v>0</v>
      </c>
      <c r="K414" s="7">
        <v>0</v>
      </c>
      <c r="L414" s="7">
        <v>157860018.36</v>
      </c>
      <c r="M414" s="25">
        <v>229201030.89</v>
      </c>
      <c r="N414" s="7">
        <v>-1050000000</v>
      </c>
      <c r="O414" s="7">
        <v>-1048090000</v>
      </c>
      <c r="P414" s="26"/>
      <c r="Q414" s="13">
        <v>-305000000</v>
      </c>
      <c r="R414" s="7">
        <v>0</v>
      </c>
      <c r="S414" s="7">
        <v>3622697371.84</v>
      </c>
      <c r="T414" s="7">
        <v>136027114.18</v>
      </c>
      <c r="U414" s="13">
        <v>290220051.48</v>
      </c>
      <c r="V414" s="7">
        <v>134684795267.43</v>
      </c>
      <c r="W414" s="7">
        <v>1542644578.8</v>
      </c>
      <c r="X414" s="7"/>
      <c r="Y414" s="7"/>
      <c r="Z414" s="7"/>
      <c r="AA414" s="7"/>
      <c r="AB414" s="7"/>
      <c r="AC414" s="7"/>
      <c r="AD414" s="7">
        <v>-9143744.56</v>
      </c>
      <c r="AE414" s="7">
        <v>0</v>
      </c>
      <c r="AF414" s="7"/>
      <c r="AG414" s="7"/>
      <c r="AH414" s="7">
        <v>60865367.57</v>
      </c>
      <c r="AI414" s="7">
        <v>0</v>
      </c>
      <c r="AJ414" s="7">
        <v>4213548669.87</v>
      </c>
      <c r="AK414" s="7">
        <v>937416594.07</v>
      </c>
      <c r="AL414" s="16">
        <f t="shared" si="27"/>
        <v>150807975625.67</v>
      </c>
      <c r="AM414" s="16">
        <f t="shared" si="28"/>
        <v>145052824105.02</v>
      </c>
      <c r="AN414" s="16">
        <f t="shared" si="29"/>
        <v>5755151520.64999</v>
      </c>
      <c r="AO414" s="19">
        <f>C414/(1+0.13)/VLOOKUP(A414,[1]选股结果!$A$2:$AX$3002,3,FALSE)</f>
        <v>0.987180857627268</v>
      </c>
      <c r="AP414" s="19">
        <f>(V414/(1+0.1)+AJ414)/(VLOOKUP(A414,[1]选股结果!$A$2:$AY$3002,51,FALSE))</f>
        <v>1.00578018178829</v>
      </c>
      <c r="AQ414" s="20"/>
      <c r="AR414" s="19">
        <f>AN414/VLOOKUP(A414,[1]选股结果!$A$2:$AX$3002,35,FALSE)</f>
        <v>0.734904059790328</v>
      </c>
      <c r="AS414" s="16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V414/(1+0.13)+AJ414)</f>
        <v>2522761212.56982</v>
      </c>
      <c r="AT414" s="16">
        <f t="shared" si="30"/>
        <v>3232390308.08017</v>
      </c>
      <c r="AU414" s="24">
        <f>AN414-VLOOKUP(A414,[2]选股结果!$A$2:$G$4900,7,FALSE)</f>
        <v>5746659634.80999</v>
      </c>
    </row>
    <row r="415" spans="1:47">
      <c r="A415" s="6" t="s">
        <v>873</v>
      </c>
      <c r="B415" s="6" t="s">
        <v>874</v>
      </c>
      <c r="C415" s="7">
        <v>25499050526.48</v>
      </c>
      <c r="D415" s="7">
        <v>0</v>
      </c>
      <c r="E415" s="7">
        <v>0</v>
      </c>
      <c r="F415" s="7"/>
      <c r="G415" s="7"/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/>
      <c r="N415" s="7">
        <v>0</v>
      </c>
      <c r="O415" s="7">
        <v>0</v>
      </c>
      <c r="P415" s="7"/>
      <c r="Q415" s="7"/>
      <c r="R415" s="7">
        <v>0</v>
      </c>
      <c r="S415" s="7">
        <v>2287077598.71</v>
      </c>
      <c r="T415" s="7">
        <v>976046113.49</v>
      </c>
      <c r="U415" s="7"/>
      <c r="V415" s="7">
        <v>10611262460.21</v>
      </c>
      <c r="W415" s="7">
        <v>0</v>
      </c>
      <c r="X415" s="7"/>
      <c r="Y415" s="7"/>
      <c r="Z415" s="7"/>
      <c r="AA415" s="7"/>
      <c r="AB415" s="7"/>
      <c r="AC415" s="7"/>
      <c r="AD415" s="7">
        <v>0</v>
      </c>
      <c r="AE415" s="7">
        <v>0</v>
      </c>
      <c r="AF415" s="7"/>
      <c r="AG415" s="7"/>
      <c r="AH415" s="7">
        <v>0</v>
      </c>
      <c r="AI415" s="7">
        <v>0</v>
      </c>
      <c r="AJ415" s="7">
        <v>2297615424.74</v>
      </c>
      <c r="AK415" s="7">
        <v>561691426.54</v>
      </c>
      <c r="AL415" s="16">
        <f t="shared" si="27"/>
        <v>26475096639.97</v>
      </c>
      <c r="AM415" s="16">
        <f t="shared" si="28"/>
        <v>15757646910.2</v>
      </c>
      <c r="AN415" s="16">
        <f t="shared" si="29"/>
        <v>10717449729.77</v>
      </c>
      <c r="AO415" s="19">
        <f>C415/(1+0.13)/VLOOKUP(A415,[1]选股结果!$A$2:$AX$3002,3,FALSE)</f>
        <v>0.909153206706639</v>
      </c>
      <c r="AP415" s="19">
        <f>(V415/(1+0.1)+AJ415)/(VLOOKUP(A415,[1]选股结果!$A$2:$AY$3002,51,FALSE))</f>
        <v>0.665512529941236</v>
      </c>
      <c r="AQ415" s="20"/>
      <c r="AR415" s="19">
        <f>AN415/VLOOKUP(A415,[1]选股结果!$A$2:$AX$3002,35,FALSE)</f>
        <v>4.0354503857164</v>
      </c>
      <c r="AS415" s="16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V415/(1+0.13)+AJ415)</f>
        <v>6259283940.01177</v>
      </c>
      <c r="AT415" s="16">
        <f t="shared" si="30"/>
        <v>4458165789.75823</v>
      </c>
      <c r="AU415" s="24">
        <f>AN415-VLOOKUP(A415,[2]选股结果!$A$2:$G$4900,7,FALSE)</f>
        <v>10722119306.17</v>
      </c>
    </row>
    <row r="416" spans="1:47">
      <c r="A416" s="6" t="s">
        <v>875</v>
      </c>
      <c r="B416" s="6" t="s">
        <v>876</v>
      </c>
      <c r="C416" s="7">
        <v>785409007.79</v>
      </c>
      <c r="D416" s="7">
        <v>0</v>
      </c>
      <c r="E416" s="7">
        <v>0</v>
      </c>
      <c r="F416" s="7"/>
      <c r="G416" s="7"/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/>
      <c r="N416" s="7">
        <v>0</v>
      </c>
      <c r="O416" s="7">
        <v>0</v>
      </c>
      <c r="P416" s="7"/>
      <c r="Q416" s="7"/>
      <c r="R416" s="7">
        <v>0</v>
      </c>
      <c r="S416" s="7">
        <v>124693257.71</v>
      </c>
      <c r="T416" s="7">
        <v>40405087.6</v>
      </c>
      <c r="U416" s="7"/>
      <c r="V416" s="7">
        <v>273167508.08</v>
      </c>
      <c r="W416" s="7">
        <v>0</v>
      </c>
      <c r="X416" s="7"/>
      <c r="Y416" s="7"/>
      <c r="Z416" s="7"/>
      <c r="AA416" s="7"/>
      <c r="AB416" s="7"/>
      <c r="AC416" s="7"/>
      <c r="AD416" s="7">
        <v>0</v>
      </c>
      <c r="AE416" s="7">
        <v>0</v>
      </c>
      <c r="AF416" s="7"/>
      <c r="AG416" s="7"/>
      <c r="AH416" s="7">
        <v>0</v>
      </c>
      <c r="AI416" s="7">
        <v>0</v>
      </c>
      <c r="AJ416" s="7">
        <v>110858090.11</v>
      </c>
      <c r="AK416" s="7">
        <v>66567145.02</v>
      </c>
      <c r="AL416" s="16">
        <f t="shared" si="27"/>
        <v>825814095.39</v>
      </c>
      <c r="AM416" s="16">
        <f t="shared" si="28"/>
        <v>575286000.92</v>
      </c>
      <c r="AN416" s="16">
        <f t="shared" si="29"/>
        <v>250528094.47</v>
      </c>
      <c r="AO416" s="19">
        <f>C416/(1+0.13)/VLOOKUP(A416,[1]选股结果!$A$2:$AX$3002,3,FALSE)</f>
        <v>0.821180204253123</v>
      </c>
      <c r="AP416" s="19">
        <f>(V416/(1+0.1)+AJ416)/(VLOOKUP(A416,[1]选股结果!$A$2:$AY$3002,51,FALSE))</f>
        <v>0.641632798255884</v>
      </c>
      <c r="AQ416" s="20"/>
      <c r="AR416" s="19">
        <f>AN416/VLOOKUP(A416,[1]选股结果!$A$2:$AX$3002,35,FALSE)</f>
        <v>0.39272475835748</v>
      </c>
      <c r="AS416" s="16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V416/(1+0.13)+AJ416)</f>
        <v>207210333.94708</v>
      </c>
      <c r="AT416" s="16">
        <f t="shared" si="30"/>
        <v>43317760.5229204</v>
      </c>
      <c r="AU416" s="24">
        <f>AN416-VLOOKUP(A416,[2]选股结果!$A$2:$G$4900,7,FALSE)</f>
        <v>250512174.38</v>
      </c>
    </row>
    <row r="417" spans="1:47">
      <c r="A417" s="6" t="s">
        <v>877</v>
      </c>
      <c r="B417" s="6" t="s">
        <v>878</v>
      </c>
      <c r="C417" s="7">
        <v>1993958291.68</v>
      </c>
      <c r="D417" s="7">
        <v>0</v>
      </c>
      <c r="E417" s="7">
        <v>0</v>
      </c>
      <c r="F417" s="7"/>
      <c r="G417" s="7"/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/>
      <c r="N417" s="7">
        <v>0</v>
      </c>
      <c r="O417" s="7">
        <v>0</v>
      </c>
      <c r="P417" s="7"/>
      <c r="Q417" s="7"/>
      <c r="R417" s="7">
        <v>0</v>
      </c>
      <c r="S417" s="7">
        <v>141351836.28</v>
      </c>
      <c r="T417" s="7">
        <v>16251172.98</v>
      </c>
      <c r="U417" s="7"/>
      <c r="V417" s="7">
        <v>1682219371.56</v>
      </c>
      <c r="W417" s="7">
        <v>0</v>
      </c>
      <c r="X417" s="7"/>
      <c r="Y417" s="7"/>
      <c r="Z417" s="7"/>
      <c r="AA417" s="7"/>
      <c r="AB417" s="7"/>
      <c r="AC417" s="7"/>
      <c r="AD417" s="7">
        <v>0</v>
      </c>
      <c r="AE417" s="7">
        <v>0</v>
      </c>
      <c r="AF417" s="7"/>
      <c r="AG417" s="7"/>
      <c r="AH417" s="7">
        <v>0</v>
      </c>
      <c r="AI417" s="7">
        <v>0</v>
      </c>
      <c r="AJ417" s="7">
        <v>85044106.77</v>
      </c>
      <c r="AK417" s="7">
        <v>25215444.43</v>
      </c>
      <c r="AL417" s="16">
        <f t="shared" si="27"/>
        <v>2010209464.66</v>
      </c>
      <c r="AM417" s="16">
        <f t="shared" si="28"/>
        <v>1933830759.04</v>
      </c>
      <c r="AN417" s="16">
        <f t="shared" si="29"/>
        <v>76378705.6200001</v>
      </c>
      <c r="AO417" s="19">
        <f>C417/(1+0.13)/VLOOKUP(A417,[1]选股结果!$A$2:$AX$3002,3,FALSE)</f>
        <v>0.98663714664905</v>
      </c>
      <c r="AP417" s="19">
        <f>(V417/(1+0.1)+AJ417)/(VLOOKUP(A417,[1]选股结果!$A$2:$AY$3002,51,FALSE))</f>
        <v>1.00070177008088</v>
      </c>
      <c r="AQ417" s="20"/>
      <c r="AR417" s="19">
        <f>AN417/VLOOKUP(A417,[1]选股结果!$A$2:$AX$3002,35,FALSE)</f>
        <v>0.231622210754822</v>
      </c>
      <c r="AS417" s="16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V417/(1+0.13)+AJ417)</f>
        <v>39468531.294867</v>
      </c>
      <c r="AT417" s="16">
        <f t="shared" si="30"/>
        <v>36910174.3251331</v>
      </c>
      <c r="AU417" s="24">
        <f>AN417-VLOOKUP(A417,[2]选股结果!$A$2:$G$4900,7,FALSE)</f>
        <v>76378705.6200001</v>
      </c>
    </row>
    <row r="418" spans="1:47">
      <c r="A418" s="6" t="s">
        <v>879</v>
      </c>
      <c r="B418" s="6" t="s">
        <v>880</v>
      </c>
      <c r="C418" s="7">
        <v>21232011626.11</v>
      </c>
      <c r="D418" s="7">
        <v>0</v>
      </c>
      <c r="E418" s="7">
        <v>0</v>
      </c>
      <c r="F418" s="7"/>
      <c r="G418" s="7"/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/>
      <c r="N418" s="7">
        <v>0</v>
      </c>
      <c r="O418" s="7">
        <v>0</v>
      </c>
      <c r="P418" s="7"/>
      <c r="Q418" s="7"/>
      <c r="R418" s="7">
        <v>0</v>
      </c>
      <c r="S418" s="7">
        <v>2385255780.78</v>
      </c>
      <c r="T418" s="7">
        <v>187405266.85</v>
      </c>
      <c r="U418" s="7"/>
      <c r="V418" s="7">
        <v>12526100696.95</v>
      </c>
      <c r="W418" s="7">
        <v>0</v>
      </c>
      <c r="X418" s="7"/>
      <c r="Y418" s="7"/>
      <c r="Z418" s="7"/>
      <c r="AA418" s="7"/>
      <c r="AB418" s="7"/>
      <c r="AC418" s="7"/>
      <c r="AD418" s="7">
        <v>0</v>
      </c>
      <c r="AE418" s="7">
        <v>0</v>
      </c>
      <c r="AF418" s="7"/>
      <c r="AG418" s="7"/>
      <c r="AH418" s="7">
        <v>0</v>
      </c>
      <c r="AI418" s="7">
        <v>0</v>
      </c>
      <c r="AJ418" s="7">
        <v>3315067411.76</v>
      </c>
      <c r="AK418" s="7">
        <v>394114525.87</v>
      </c>
      <c r="AL418" s="16">
        <f t="shared" si="27"/>
        <v>21419416892.96</v>
      </c>
      <c r="AM418" s="16">
        <f t="shared" si="28"/>
        <v>18620538415.36</v>
      </c>
      <c r="AN418" s="16">
        <f t="shared" si="29"/>
        <v>2798878477.6</v>
      </c>
      <c r="AO418" s="19">
        <f>C418/(1+0.13)/VLOOKUP(A418,[1]选股结果!$A$2:$AX$3002,3,FALSE)</f>
        <v>0.854837538701713</v>
      </c>
      <c r="AP418" s="19">
        <f>(V418/(1+0.1)+AJ418)/(VLOOKUP(A418,[1]选股结果!$A$2:$AY$3002,51,FALSE))</f>
        <v>0.760252498773511</v>
      </c>
      <c r="AQ418" s="20"/>
      <c r="AR418" s="19">
        <f>AN418/VLOOKUP(A418,[1]选股结果!$A$2:$AX$3002,35,FALSE)</f>
        <v>1.62823165212566</v>
      </c>
      <c r="AS418" s="16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V418/(1+0.13)+AJ418)</f>
        <v>4938767510.90248</v>
      </c>
      <c r="AT418" s="16">
        <f t="shared" si="30"/>
        <v>-2139889033.30248</v>
      </c>
      <c r="AU418" s="24">
        <f>AN418-VLOOKUP(A418,[2]选股结果!$A$2:$G$4900,7,FALSE)</f>
        <v>2817445291.17</v>
      </c>
    </row>
    <row r="419" spans="1:47">
      <c r="A419" s="6" t="s">
        <v>881</v>
      </c>
      <c r="B419" s="6" t="s">
        <v>882</v>
      </c>
      <c r="C419" s="7">
        <v>53494158845.36</v>
      </c>
      <c r="D419" s="7">
        <v>0</v>
      </c>
      <c r="E419" s="7">
        <v>0</v>
      </c>
      <c r="F419" s="7"/>
      <c r="G419" s="7"/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/>
      <c r="N419" s="7">
        <v>0</v>
      </c>
      <c r="O419" s="7">
        <v>0</v>
      </c>
      <c r="P419" s="7"/>
      <c r="Q419" s="7"/>
      <c r="R419" s="7">
        <v>0</v>
      </c>
      <c r="S419" s="7">
        <v>1799548019.62</v>
      </c>
      <c r="T419" s="7">
        <v>1477355749.17</v>
      </c>
      <c r="U419" s="7"/>
      <c r="V419" s="7">
        <v>49095458251.45</v>
      </c>
      <c r="W419" s="7">
        <v>-34810453.44</v>
      </c>
      <c r="X419" s="7"/>
      <c r="Y419" s="7"/>
      <c r="Z419" s="7"/>
      <c r="AA419" s="7"/>
      <c r="AB419" s="7"/>
      <c r="AC419" s="7"/>
      <c r="AD419" s="7">
        <v>0</v>
      </c>
      <c r="AE419" s="7">
        <v>0</v>
      </c>
      <c r="AF419" s="7"/>
      <c r="AG419" s="7"/>
      <c r="AH419" s="7">
        <v>0</v>
      </c>
      <c r="AI419" s="7">
        <v>0</v>
      </c>
      <c r="AJ419" s="7">
        <v>5764501192.84</v>
      </c>
      <c r="AK419" s="7">
        <v>2825128199.44</v>
      </c>
      <c r="AL419" s="16">
        <f t="shared" si="27"/>
        <v>54971514594.53</v>
      </c>
      <c r="AM419" s="16">
        <f t="shared" si="28"/>
        <v>59449825209.91</v>
      </c>
      <c r="AN419" s="16">
        <f t="shared" si="29"/>
        <v>-4478310615.38</v>
      </c>
      <c r="AO419" s="19">
        <f>C419/(1+0.13)/VLOOKUP(A419,[1]选股结果!$A$2:$AX$3002,3,FALSE)</f>
        <v>0.994031295472611</v>
      </c>
      <c r="AP419" s="19">
        <f>(V419/(1+0.1)+AJ419)/(VLOOKUP(A419,[1]选股结果!$A$2:$AY$3002,51,FALSE))</f>
        <v>1.11990084619652</v>
      </c>
      <c r="AQ419" s="20"/>
      <c r="AR419" s="19">
        <f>AN419/VLOOKUP(A419,[1]选股结果!$A$2:$AX$3002,35,FALSE)</f>
        <v>-1.98596148520748</v>
      </c>
      <c r="AS419" s="16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V419/(1+0.13)+AJ419)</f>
        <v>-4210739742.3739</v>
      </c>
      <c r="AT419" s="16">
        <f t="shared" si="30"/>
        <v>-267570873.006096</v>
      </c>
      <c r="AU419" s="24">
        <f>AN419-VLOOKUP(A419,[2]选股结果!$A$2:$G$4900,7,FALSE)</f>
        <v>-4477857852.85</v>
      </c>
    </row>
    <row r="420" spans="1:47">
      <c r="A420" s="6" t="s">
        <v>883</v>
      </c>
      <c r="B420" s="6" t="s">
        <v>884</v>
      </c>
      <c r="C420" s="7">
        <v>2839693170.22</v>
      </c>
      <c r="D420" s="7">
        <v>0</v>
      </c>
      <c r="E420" s="7">
        <v>0</v>
      </c>
      <c r="F420" s="7"/>
      <c r="G420" s="7"/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/>
      <c r="N420" s="7">
        <v>0</v>
      </c>
      <c r="O420" s="7">
        <v>0</v>
      </c>
      <c r="P420" s="7"/>
      <c r="Q420" s="7"/>
      <c r="R420" s="7">
        <v>0</v>
      </c>
      <c r="S420" s="7">
        <v>91326559.3</v>
      </c>
      <c r="T420" s="7">
        <v>199236774.4</v>
      </c>
      <c r="U420" s="7"/>
      <c r="V420" s="7">
        <v>3185485492.67</v>
      </c>
      <c r="W420" s="7">
        <v>0</v>
      </c>
      <c r="X420" s="7"/>
      <c r="Y420" s="7"/>
      <c r="Z420" s="7"/>
      <c r="AA420" s="7"/>
      <c r="AB420" s="7"/>
      <c r="AC420" s="7"/>
      <c r="AD420" s="7">
        <v>0</v>
      </c>
      <c r="AE420" s="7">
        <v>0</v>
      </c>
      <c r="AF420" s="7"/>
      <c r="AG420" s="7"/>
      <c r="AH420" s="7">
        <v>0</v>
      </c>
      <c r="AI420" s="7">
        <v>0</v>
      </c>
      <c r="AJ420" s="7">
        <v>756962425</v>
      </c>
      <c r="AK420" s="7">
        <v>271666734.56</v>
      </c>
      <c r="AL420" s="16">
        <f t="shared" si="27"/>
        <v>3038929944.62</v>
      </c>
      <c r="AM420" s="16">
        <f t="shared" si="28"/>
        <v>4305441211.53</v>
      </c>
      <c r="AN420" s="16">
        <f t="shared" si="29"/>
        <v>-1266511266.91</v>
      </c>
      <c r="AO420" s="19">
        <f>C420/(1+0.13)/VLOOKUP(A420,[1]选股结果!$A$2:$AX$3002,3,FALSE)</f>
        <v>0.738741015555407</v>
      </c>
      <c r="AP420" s="19">
        <f>(V420/(1+0.1)+AJ420)/(VLOOKUP(A420,[1]选股结果!$A$2:$AY$3002,51,FALSE))</f>
        <v>1.08934113956628</v>
      </c>
      <c r="AQ420" s="20"/>
      <c r="AR420" s="19">
        <f>AN420/VLOOKUP(A420,[1]选股结果!$A$2:$AX$3002,35,FALSE)</f>
        <v>-37.822612796851</v>
      </c>
      <c r="AS420" s="16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V420/(1+0.13)+AJ420)</f>
        <v>-222703046.897435</v>
      </c>
      <c r="AT420" s="16">
        <f t="shared" si="30"/>
        <v>-1043808220.01257</v>
      </c>
      <c r="AU420" s="24">
        <f>AN420-VLOOKUP(A420,[2]选股结果!$A$2:$G$4900,7,FALSE)</f>
        <v>-1266544315.67</v>
      </c>
    </row>
    <row r="421" spans="1:47">
      <c r="A421" s="6" t="s">
        <v>885</v>
      </c>
      <c r="B421" s="6" t="s">
        <v>886</v>
      </c>
      <c r="C421" s="7">
        <v>4236603089.24</v>
      </c>
      <c r="D421" s="7">
        <v>0</v>
      </c>
      <c r="E421" s="7">
        <v>0</v>
      </c>
      <c r="F421" s="7"/>
      <c r="G421" s="7"/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/>
      <c r="N421" s="7">
        <v>0</v>
      </c>
      <c r="O421" s="7">
        <v>0</v>
      </c>
      <c r="P421" s="7"/>
      <c r="Q421" s="7"/>
      <c r="R421" s="7">
        <v>0</v>
      </c>
      <c r="S421" s="7">
        <v>424656713.31</v>
      </c>
      <c r="T421" s="7">
        <v>39378896.31</v>
      </c>
      <c r="U421" s="7"/>
      <c r="V421" s="7">
        <v>1616853027.28</v>
      </c>
      <c r="W421" s="7">
        <v>0</v>
      </c>
      <c r="X421" s="7"/>
      <c r="Y421" s="7"/>
      <c r="Z421" s="7"/>
      <c r="AA421" s="7"/>
      <c r="AB421" s="7"/>
      <c r="AC421" s="7"/>
      <c r="AD421" s="7">
        <v>0</v>
      </c>
      <c r="AE421" s="7">
        <v>0</v>
      </c>
      <c r="AF421" s="7"/>
      <c r="AG421" s="7"/>
      <c r="AH421" s="7">
        <v>0</v>
      </c>
      <c r="AI421" s="7">
        <v>0</v>
      </c>
      <c r="AJ421" s="7">
        <v>540708505.29</v>
      </c>
      <c r="AK421" s="7">
        <v>132003404.85</v>
      </c>
      <c r="AL421" s="16">
        <f t="shared" si="27"/>
        <v>4275981985.55</v>
      </c>
      <c r="AM421" s="16">
        <f t="shared" si="28"/>
        <v>2714221650.73</v>
      </c>
      <c r="AN421" s="16">
        <f t="shared" si="29"/>
        <v>1561760334.82</v>
      </c>
      <c r="AO421" s="19">
        <f>C421/(1+0.13)/VLOOKUP(A421,[1]选股结果!$A$2:$AX$3002,3,FALSE)</f>
        <v>0.578224389039057</v>
      </c>
      <c r="AP421" s="19">
        <f>(V421/(1+0.1)+AJ421)/(VLOOKUP(A421,[1]选股结果!$A$2:$AY$3002,51,FALSE))</f>
        <v>0.431462287752784</v>
      </c>
      <c r="AQ421" s="20"/>
      <c r="AR421" s="19">
        <f>AN421/VLOOKUP(A421,[1]选股结果!$A$2:$AX$3002,35,FALSE)</f>
        <v>1.2247755024295</v>
      </c>
      <c r="AS421" s="16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V421/(1+0.13)+AJ421)</f>
        <v>2688356866.38655</v>
      </c>
      <c r="AT421" s="16">
        <f t="shared" si="30"/>
        <v>-1126596531.56655</v>
      </c>
      <c r="AU421" s="24">
        <f>AN421-VLOOKUP(A421,[2]选股结果!$A$2:$G$4900,7,FALSE)</f>
        <v>1561759526.11</v>
      </c>
    </row>
    <row r="422" spans="1:47">
      <c r="A422" s="6" t="s">
        <v>887</v>
      </c>
      <c r="B422" s="6" t="s">
        <v>888</v>
      </c>
      <c r="C422" s="7">
        <v>46246853837.8</v>
      </c>
      <c r="D422" s="7">
        <v>0</v>
      </c>
      <c r="E422" s="7">
        <v>0</v>
      </c>
      <c r="F422" s="7"/>
      <c r="G422" s="7"/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/>
      <c r="N422" s="7">
        <v>0</v>
      </c>
      <c r="O422" s="7">
        <v>0</v>
      </c>
      <c r="P422" s="7"/>
      <c r="Q422" s="7"/>
      <c r="R422" s="7">
        <v>0</v>
      </c>
      <c r="S422" s="7">
        <v>1061191763.81</v>
      </c>
      <c r="T422" s="7">
        <v>657417439.46</v>
      </c>
      <c r="U422" s="7"/>
      <c r="V422" s="7">
        <v>46962682191.86</v>
      </c>
      <c r="W422" s="7">
        <v>0</v>
      </c>
      <c r="X422" s="7"/>
      <c r="Y422" s="7"/>
      <c r="Z422" s="7"/>
      <c r="AA422" s="7"/>
      <c r="AB422" s="7"/>
      <c r="AC422" s="7"/>
      <c r="AD422" s="7">
        <v>0</v>
      </c>
      <c r="AE422" s="7">
        <v>0</v>
      </c>
      <c r="AF422" s="7"/>
      <c r="AG422" s="7"/>
      <c r="AH422" s="7">
        <v>0</v>
      </c>
      <c r="AI422" s="7">
        <v>0</v>
      </c>
      <c r="AJ422" s="7">
        <v>1039000772.66</v>
      </c>
      <c r="AK422" s="7">
        <v>682919080.85</v>
      </c>
      <c r="AL422" s="16">
        <f t="shared" si="27"/>
        <v>46904271277.26</v>
      </c>
      <c r="AM422" s="16">
        <f t="shared" si="28"/>
        <v>49745793809.18</v>
      </c>
      <c r="AN422" s="16">
        <f t="shared" si="29"/>
        <v>-2841522531.92</v>
      </c>
      <c r="AO422" s="19">
        <f>C422/(1+0.13)/VLOOKUP(A422,[1]选股结果!$A$2:$AX$3002,3,FALSE)</f>
        <v>0.885497794098223</v>
      </c>
      <c r="AP422" s="19">
        <f>(V422/(1+0.1)+AJ422)/(VLOOKUP(A422,[1]选股结果!$A$2:$AY$3002,51,FALSE))</f>
        <v>0.986389014843599</v>
      </c>
      <c r="AQ422" s="20"/>
      <c r="AR422" s="19">
        <f>AN422/VLOOKUP(A422,[1]选股结果!$A$2:$AX$3002,35,FALSE)</f>
        <v>-3.27988201666371</v>
      </c>
      <c r="AS422" s="16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V422/(1+0.13)+AJ422)</f>
        <v>1736905647.30114</v>
      </c>
      <c r="AT422" s="16">
        <f t="shared" si="30"/>
        <v>-4578428179.22114</v>
      </c>
      <c r="AU422" s="24">
        <f>AN422-VLOOKUP(A422,[2]选股结果!$A$2:$G$4900,7,FALSE)</f>
        <v>-2841205978.82</v>
      </c>
    </row>
    <row r="423" spans="1:47">
      <c r="A423" s="6" t="s">
        <v>889</v>
      </c>
      <c r="B423" s="6" t="s">
        <v>890</v>
      </c>
      <c r="C423" s="7">
        <v>31963007626.3</v>
      </c>
      <c r="D423" s="7">
        <v>0</v>
      </c>
      <c r="E423" s="7">
        <v>0</v>
      </c>
      <c r="F423" s="7"/>
      <c r="G423" s="7"/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/>
      <c r="N423" s="7">
        <v>0</v>
      </c>
      <c r="O423" s="7">
        <v>0</v>
      </c>
      <c r="P423" s="7"/>
      <c r="Q423" s="7"/>
      <c r="R423" s="7">
        <v>0</v>
      </c>
      <c r="S423" s="7">
        <v>2267012403.74</v>
      </c>
      <c r="T423" s="7">
        <v>621422332.66</v>
      </c>
      <c r="U423" s="7"/>
      <c r="V423" s="7">
        <v>25882224623.63</v>
      </c>
      <c r="W423" s="7">
        <v>0</v>
      </c>
      <c r="X423" s="7"/>
      <c r="Y423" s="7"/>
      <c r="Z423" s="7"/>
      <c r="AA423" s="7"/>
      <c r="AB423" s="7"/>
      <c r="AC423" s="7"/>
      <c r="AD423" s="7">
        <v>0</v>
      </c>
      <c r="AE423" s="7">
        <v>0</v>
      </c>
      <c r="AF423" s="7"/>
      <c r="AG423" s="7"/>
      <c r="AH423" s="7">
        <v>0</v>
      </c>
      <c r="AI423" s="7">
        <v>0</v>
      </c>
      <c r="AJ423" s="7">
        <v>1297862177.18</v>
      </c>
      <c r="AK423" s="7">
        <v>1083626821.6</v>
      </c>
      <c r="AL423" s="16">
        <f t="shared" si="27"/>
        <v>32584429958.96</v>
      </c>
      <c r="AM423" s="16">
        <f t="shared" si="28"/>
        <v>30530726026.15</v>
      </c>
      <c r="AN423" s="16">
        <f t="shared" si="29"/>
        <v>2053703932.81</v>
      </c>
      <c r="AO423" s="19">
        <f>C423/(1+0.13)/VLOOKUP(A423,[1]选股结果!$A$2:$AX$3002,3,FALSE)</f>
        <v>0.578004634569305</v>
      </c>
      <c r="AP423" s="19">
        <f>(V423/(1+0.1)+AJ423)/(VLOOKUP(A423,[1]选股结果!$A$2:$AY$3002,51,FALSE))</f>
        <v>0.530750613450562</v>
      </c>
      <c r="AQ423" s="20"/>
      <c r="AR423" s="19">
        <f>AN423/VLOOKUP(A423,[1]选股结果!$A$2:$AX$3002,35,FALSE)</f>
        <v>1.2204460002042</v>
      </c>
      <c r="AS423" s="16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V423/(1+0.13)+AJ423)</f>
        <v>22574958621.8055</v>
      </c>
      <c r="AT423" s="16">
        <f t="shared" si="30"/>
        <v>-20521254688.9955</v>
      </c>
      <c r="AU423" s="24">
        <f>AN423-VLOOKUP(A423,[2]选股结果!$A$2:$G$4900,7,FALSE)</f>
        <v>2055039265.32</v>
      </c>
    </row>
    <row r="424" spans="1:47">
      <c r="A424" s="6" t="s">
        <v>891</v>
      </c>
      <c r="B424" s="6" t="s">
        <v>892</v>
      </c>
      <c r="C424" s="7">
        <v>472206759.9</v>
      </c>
      <c r="D424" s="7">
        <v>0</v>
      </c>
      <c r="E424" s="7">
        <v>0</v>
      </c>
      <c r="F424" s="7"/>
      <c r="G424" s="7"/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/>
      <c r="N424" s="7">
        <v>0</v>
      </c>
      <c r="O424" s="7">
        <v>0</v>
      </c>
      <c r="P424" s="7"/>
      <c r="Q424" s="7"/>
      <c r="R424" s="7">
        <v>0</v>
      </c>
      <c r="S424" s="7">
        <v>45773458.84</v>
      </c>
      <c r="T424" s="7">
        <v>25033264.83</v>
      </c>
      <c r="U424" s="7"/>
      <c r="V424" s="7">
        <v>250109544.29</v>
      </c>
      <c r="W424" s="7">
        <v>0</v>
      </c>
      <c r="X424" s="7"/>
      <c r="Y424" s="7"/>
      <c r="Z424" s="7"/>
      <c r="AA424" s="7"/>
      <c r="AB424" s="7"/>
      <c r="AC424" s="7"/>
      <c r="AD424" s="7">
        <v>0</v>
      </c>
      <c r="AE424" s="7">
        <v>0</v>
      </c>
      <c r="AF424" s="7"/>
      <c r="AG424" s="7"/>
      <c r="AH424" s="7">
        <v>0</v>
      </c>
      <c r="AI424" s="7">
        <v>0</v>
      </c>
      <c r="AJ424" s="7">
        <v>83341037.78</v>
      </c>
      <c r="AK424" s="7">
        <v>58133616.62</v>
      </c>
      <c r="AL424" s="16">
        <f t="shared" si="27"/>
        <v>497240024.73</v>
      </c>
      <c r="AM424" s="16">
        <f t="shared" si="28"/>
        <v>437357657.53</v>
      </c>
      <c r="AN424" s="16">
        <f t="shared" si="29"/>
        <v>59882367.2</v>
      </c>
      <c r="AO424" s="19">
        <f>C424/(1+0.13)/VLOOKUP(A424,[1]选股结果!$A$2:$AX$3002,3,FALSE)</f>
        <v>0.877287311217244</v>
      </c>
      <c r="AP424" s="19">
        <f>(V424/(1+0.1)+AJ424)/(VLOOKUP(A424,[1]选股结果!$A$2:$AY$3002,51,FALSE))</f>
        <v>0.761071567846978</v>
      </c>
      <c r="AQ424" s="20"/>
      <c r="AR424" s="19">
        <f>AN424/VLOOKUP(A424,[1]选股结果!$A$2:$AX$3002,35,FALSE)</f>
        <v>0.936575645578551</v>
      </c>
      <c r="AS424" s="16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V424/(1+0.13)+AJ424)</f>
        <v>103580812.467345</v>
      </c>
      <c r="AT424" s="16">
        <f t="shared" si="30"/>
        <v>-43698445.2673451</v>
      </c>
      <c r="AU424" s="24">
        <f>AN424-VLOOKUP(A424,[2]选股结果!$A$2:$G$4900,7,FALSE)</f>
        <v>59882367.2</v>
      </c>
    </row>
    <row r="425" spans="1:47">
      <c r="A425" s="6" t="s">
        <v>893</v>
      </c>
      <c r="B425" s="6" t="s">
        <v>894</v>
      </c>
      <c r="C425" s="7">
        <v>126546483.27</v>
      </c>
      <c r="D425" s="7">
        <v>0</v>
      </c>
      <c r="E425" s="7">
        <v>0</v>
      </c>
      <c r="F425" s="7"/>
      <c r="G425" s="7"/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/>
      <c r="N425" s="7">
        <v>0</v>
      </c>
      <c r="O425" s="7">
        <v>0</v>
      </c>
      <c r="P425" s="7"/>
      <c r="Q425" s="7"/>
      <c r="R425" s="7">
        <v>0</v>
      </c>
      <c r="S425" s="7">
        <v>4894045.35</v>
      </c>
      <c r="T425" s="7">
        <v>1903221.26</v>
      </c>
      <c r="U425" s="7"/>
      <c r="V425" s="7">
        <v>98380855.86</v>
      </c>
      <c r="W425" s="7">
        <v>0</v>
      </c>
      <c r="X425" s="7"/>
      <c r="Y425" s="7"/>
      <c r="Z425" s="7"/>
      <c r="AA425" s="7"/>
      <c r="AB425" s="7"/>
      <c r="AC425" s="7"/>
      <c r="AD425" s="7">
        <v>0</v>
      </c>
      <c r="AE425" s="7">
        <v>0</v>
      </c>
      <c r="AF425" s="7"/>
      <c r="AG425" s="7"/>
      <c r="AH425" s="7">
        <v>0</v>
      </c>
      <c r="AI425" s="7">
        <v>0</v>
      </c>
      <c r="AJ425" s="7">
        <v>15590368.7</v>
      </c>
      <c r="AK425" s="7">
        <v>3967349.13</v>
      </c>
      <c r="AL425" s="16">
        <f t="shared" si="27"/>
        <v>128449704.53</v>
      </c>
      <c r="AM425" s="16">
        <f t="shared" si="28"/>
        <v>122832619.04</v>
      </c>
      <c r="AN425" s="16">
        <f t="shared" si="29"/>
        <v>5617085.49000001</v>
      </c>
      <c r="AO425" s="19">
        <f>C425/(1+0.13)/VLOOKUP(A425,[1]选股结果!$A$2:$AX$3002,3,FALSE)</f>
        <v>0.839608667369042</v>
      </c>
      <c r="AP425" s="19">
        <f>(V425/(1+0.1)+AJ425)/(VLOOKUP(A425,[1]选股结果!$A$2:$AY$3002,51,FALSE))</f>
        <v>0.824346574047373</v>
      </c>
      <c r="AQ425" s="20"/>
      <c r="AR425" s="19">
        <f>AN425/VLOOKUP(A425,[1]选股结果!$A$2:$AX$3002,35,FALSE)</f>
        <v>2.14112429453612</v>
      </c>
      <c r="AS425" s="16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V425/(1+0.13)+AJ425)</f>
        <v>24753910.539115</v>
      </c>
      <c r="AT425" s="16">
        <f t="shared" si="30"/>
        <v>-19136825.049115</v>
      </c>
      <c r="AU425" s="24">
        <f>AN425-VLOOKUP(A425,[2]选股结果!$A$2:$G$4900,7,FALSE)</f>
        <v>5617085.49000001</v>
      </c>
    </row>
    <row r="426" spans="1:47">
      <c r="A426" s="6" t="s">
        <v>895</v>
      </c>
      <c r="B426" s="6" t="s">
        <v>896</v>
      </c>
      <c r="C426" s="7">
        <v>781366270.45</v>
      </c>
      <c r="D426" s="7">
        <v>0</v>
      </c>
      <c r="E426" s="7">
        <v>0</v>
      </c>
      <c r="F426" s="7"/>
      <c r="G426" s="7"/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/>
      <c r="N426" s="7">
        <v>0</v>
      </c>
      <c r="O426" s="7">
        <v>0</v>
      </c>
      <c r="P426" s="7"/>
      <c r="Q426" s="7"/>
      <c r="R426" s="7">
        <v>0</v>
      </c>
      <c r="S426" s="7">
        <v>27153146.94</v>
      </c>
      <c r="T426" s="7">
        <v>27929890.28</v>
      </c>
      <c r="U426" s="7"/>
      <c r="V426" s="7">
        <v>729144715.58</v>
      </c>
      <c r="W426" s="7">
        <v>0</v>
      </c>
      <c r="X426" s="7"/>
      <c r="Y426" s="7"/>
      <c r="Z426" s="7"/>
      <c r="AA426" s="7"/>
      <c r="AB426" s="7"/>
      <c r="AC426" s="7"/>
      <c r="AD426" s="7">
        <v>0</v>
      </c>
      <c r="AE426" s="7">
        <v>0</v>
      </c>
      <c r="AF426" s="7"/>
      <c r="AG426" s="7"/>
      <c r="AH426" s="7">
        <v>0</v>
      </c>
      <c r="AI426" s="7">
        <v>0</v>
      </c>
      <c r="AJ426" s="7">
        <v>85941886.23</v>
      </c>
      <c r="AK426" s="7">
        <v>36476723.66</v>
      </c>
      <c r="AL426" s="16">
        <f t="shared" si="27"/>
        <v>809296160.73</v>
      </c>
      <c r="AM426" s="16">
        <f t="shared" si="28"/>
        <v>878716472.41</v>
      </c>
      <c r="AN426" s="16">
        <f t="shared" si="29"/>
        <v>-69420311.6800001</v>
      </c>
      <c r="AO426" s="19">
        <f>C426/(1+0.13)/VLOOKUP(A426,[1]选股结果!$A$2:$AX$3002,3,FALSE)</f>
        <v>0.893854794064387</v>
      </c>
      <c r="AP426" s="19">
        <f>(V426/(1+0.1)+AJ426)/(VLOOKUP(A426,[1]选股结果!$A$2:$AY$3002,51,FALSE))</f>
        <v>0.986326749012847</v>
      </c>
      <c r="AQ426" s="20"/>
      <c r="AR426" s="19">
        <f>AN426/VLOOKUP(A426,[1]选股结果!$A$2:$AX$3002,35,FALSE)</f>
        <v>-40.8329736769562</v>
      </c>
      <c r="AS426" s="16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V426/(1+0.13)+AJ426)</f>
        <v>27978497.1022123</v>
      </c>
      <c r="AT426" s="16">
        <f t="shared" si="30"/>
        <v>-97398808.7822124</v>
      </c>
      <c r="AU426" s="24">
        <f>AN426-VLOOKUP(A426,[2]选股结果!$A$2:$G$4900,7,FALSE)</f>
        <v>-69364394.2600001</v>
      </c>
    </row>
    <row r="427" spans="1:47">
      <c r="A427" s="6" t="s">
        <v>897</v>
      </c>
      <c r="B427" s="6" t="s">
        <v>898</v>
      </c>
      <c r="C427" s="7">
        <v>3287979422.18</v>
      </c>
      <c r="D427" s="7">
        <v>0</v>
      </c>
      <c r="E427" s="7">
        <v>0</v>
      </c>
      <c r="F427" s="7"/>
      <c r="G427" s="7"/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/>
      <c r="N427" s="7">
        <v>0</v>
      </c>
      <c r="O427" s="7">
        <v>0</v>
      </c>
      <c r="P427" s="7"/>
      <c r="Q427" s="7"/>
      <c r="R427" s="7">
        <v>0</v>
      </c>
      <c r="S427" s="7">
        <v>18621542.66</v>
      </c>
      <c r="T427" s="7">
        <v>676231078.09</v>
      </c>
      <c r="U427" s="7"/>
      <c r="V427" s="7">
        <v>2997927047.6</v>
      </c>
      <c r="W427" s="7">
        <v>0</v>
      </c>
      <c r="X427" s="7"/>
      <c r="Y427" s="7"/>
      <c r="Z427" s="7"/>
      <c r="AA427" s="7"/>
      <c r="AB427" s="7"/>
      <c r="AC427" s="7"/>
      <c r="AD427" s="7">
        <v>0</v>
      </c>
      <c r="AE427" s="7">
        <v>0</v>
      </c>
      <c r="AF427" s="7"/>
      <c r="AG427" s="7"/>
      <c r="AH427" s="7">
        <v>0</v>
      </c>
      <c r="AI427" s="7">
        <v>0</v>
      </c>
      <c r="AJ427" s="7">
        <v>371881476.66</v>
      </c>
      <c r="AK427" s="7">
        <v>407533879.9</v>
      </c>
      <c r="AL427" s="16">
        <f t="shared" si="27"/>
        <v>3964210500.27</v>
      </c>
      <c r="AM427" s="16">
        <f t="shared" si="28"/>
        <v>3795963946.82</v>
      </c>
      <c r="AN427" s="16">
        <f t="shared" si="29"/>
        <v>168246553.45</v>
      </c>
      <c r="AO427" s="19">
        <f>C427/(1+0.13)/VLOOKUP(A427,[1]选股结果!$A$2:$AX$3002,3,FALSE)</f>
        <v>1.27608748759698</v>
      </c>
      <c r="AP427" s="19">
        <f>(V427/(1+0.1)+AJ427)/(VLOOKUP(A427,[1]选股结果!$A$2:$AY$3002,51,FALSE))</f>
        <v>1.24110681034126</v>
      </c>
      <c r="AQ427" s="20"/>
      <c r="AR427" s="19">
        <f>AN427/VLOOKUP(A427,[1]选股结果!$A$2:$AX$3002,35,FALSE)</f>
        <v>-0.627704238646101</v>
      </c>
      <c r="AS427" s="16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V427/(1+0.13)+AJ427)</f>
        <v>-529343634.426725</v>
      </c>
      <c r="AT427" s="16">
        <f t="shared" si="30"/>
        <v>697590187.876726</v>
      </c>
      <c r="AU427" s="24">
        <f>AN427-VLOOKUP(A427,[2]选股结果!$A$2:$G$4900,7,FALSE)</f>
        <v>168340387.02</v>
      </c>
    </row>
    <row r="428" spans="1:47">
      <c r="A428" s="6" t="s">
        <v>899</v>
      </c>
      <c r="B428" s="6" t="s">
        <v>900</v>
      </c>
      <c r="C428" s="7">
        <v>5157296088.51</v>
      </c>
      <c r="D428" s="7">
        <v>-5728132010.86</v>
      </c>
      <c r="E428" s="7">
        <v>0</v>
      </c>
      <c r="F428" s="7"/>
      <c r="G428" s="7"/>
      <c r="H428" s="7">
        <v>0</v>
      </c>
      <c r="I428" s="7">
        <v>0</v>
      </c>
      <c r="J428" s="7">
        <v>0</v>
      </c>
      <c r="K428" s="7">
        <v>0</v>
      </c>
      <c r="L428" s="7">
        <v>1734865155.93</v>
      </c>
      <c r="M428" s="7"/>
      <c r="N428" s="7">
        <v>1000000000</v>
      </c>
      <c r="O428" s="7">
        <v>0</v>
      </c>
      <c r="P428" s="7"/>
      <c r="Q428" s="7"/>
      <c r="R428" s="7">
        <v>0</v>
      </c>
      <c r="S428" s="7">
        <v>803766562.3</v>
      </c>
      <c r="T428" s="7">
        <v>7189328382.53</v>
      </c>
      <c r="U428" s="7"/>
      <c r="V428" s="7">
        <v>3747766313.98</v>
      </c>
      <c r="W428" s="7">
        <v>1125770090.9</v>
      </c>
      <c r="X428" s="7"/>
      <c r="Y428" s="7"/>
      <c r="Z428" s="7"/>
      <c r="AA428" s="7"/>
      <c r="AB428" s="7"/>
      <c r="AC428" s="7"/>
      <c r="AD428" s="7">
        <v>-230483480.08</v>
      </c>
      <c r="AE428" s="7">
        <v>0</v>
      </c>
      <c r="AF428" s="7"/>
      <c r="AG428" s="7"/>
      <c r="AH428" s="7">
        <v>207452121.54</v>
      </c>
      <c r="AI428" s="7">
        <v>0</v>
      </c>
      <c r="AJ428" s="7">
        <v>474292379.15</v>
      </c>
      <c r="AK428" s="7">
        <v>6170539927.14</v>
      </c>
      <c r="AL428" s="16">
        <f t="shared" si="27"/>
        <v>9353357616.11</v>
      </c>
      <c r="AM428" s="16">
        <f t="shared" si="28"/>
        <v>12299103914.93</v>
      </c>
      <c r="AN428" s="16">
        <f t="shared" si="29"/>
        <v>-2945746298.82</v>
      </c>
      <c r="AO428" s="19">
        <f>C428/(1+0.13)/VLOOKUP(A428,[1]选股结果!$A$2:$AX$3002,3,FALSE)</f>
        <v>0.740079136849959</v>
      </c>
      <c r="AP428" s="19">
        <f>(V428/(1+0.1)+AJ428)/(VLOOKUP(A428,[1]选股结果!$A$2:$AY$3002,51,FALSE))</f>
        <v>0.781442743000116</v>
      </c>
      <c r="AQ428" s="20"/>
      <c r="AR428" s="19">
        <f>AN428/VLOOKUP(A428,[1]选股结果!$A$2:$AX$3002,35,FALSE)</f>
        <v>-2.28886230290297</v>
      </c>
      <c r="AS428" s="16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V428/(1+0.13)+AJ428)</f>
        <v>1176006283.46557</v>
      </c>
      <c r="AT428" s="16">
        <f t="shared" si="30"/>
        <v>-4121752582.28557</v>
      </c>
      <c r="AU428" s="24">
        <f>AN428-VLOOKUP(A428,[2]选股结果!$A$2:$G$4900,7,FALSE)</f>
        <v>-2941788473.2</v>
      </c>
    </row>
    <row r="429" spans="1:47">
      <c r="A429" s="6" t="s">
        <v>901</v>
      </c>
      <c r="B429" s="6" t="s">
        <v>902</v>
      </c>
      <c r="C429" s="7">
        <v>56959547408.39</v>
      </c>
      <c r="D429" s="7">
        <v>0</v>
      </c>
      <c r="E429" s="7">
        <v>0</v>
      </c>
      <c r="F429" s="7"/>
      <c r="G429" s="7"/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/>
      <c r="N429" s="7">
        <v>0</v>
      </c>
      <c r="O429" s="7">
        <v>0</v>
      </c>
      <c r="P429" s="7"/>
      <c r="Q429" s="7"/>
      <c r="R429" s="7">
        <v>0</v>
      </c>
      <c r="S429" s="7">
        <v>4040099813.5</v>
      </c>
      <c r="T429" s="7">
        <v>148998412.44</v>
      </c>
      <c r="U429" s="7"/>
      <c r="V429" s="7">
        <v>39268089884.02</v>
      </c>
      <c r="W429" s="7">
        <v>0</v>
      </c>
      <c r="X429" s="7"/>
      <c r="Y429" s="7"/>
      <c r="Z429" s="7"/>
      <c r="AA429" s="7"/>
      <c r="AB429" s="7"/>
      <c r="AC429" s="7"/>
      <c r="AD429" s="7">
        <v>0</v>
      </c>
      <c r="AE429" s="7">
        <v>0</v>
      </c>
      <c r="AF429" s="7"/>
      <c r="AG429" s="7"/>
      <c r="AH429" s="7">
        <v>0</v>
      </c>
      <c r="AI429" s="7">
        <v>0</v>
      </c>
      <c r="AJ429" s="7">
        <v>3255150014.12</v>
      </c>
      <c r="AK429" s="7">
        <v>964501560.87</v>
      </c>
      <c r="AL429" s="16">
        <f t="shared" si="27"/>
        <v>57108545820.83</v>
      </c>
      <c r="AM429" s="16">
        <f t="shared" si="28"/>
        <v>47527841272.51</v>
      </c>
      <c r="AN429" s="16">
        <f t="shared" si="29"/>
        <v>9580704548.32</v>
      </c>
      <c r="AO429" s="19">
        <f>C429/(1+0.13)/VLOOKUP(A429,[1]选股结果!$A$2:$AX$3002,3,FALSE)</f>
        <v>0.50614311544712</v>
      </c>
      <c r="AP429" s="19">
        <f>(V429/(1+0.1)+AJ429)/(VLOOKUP(A429,[1]选股结果!$A$2:$AY$3002,51,FALSE))</f>
        <v>0.434049736870608</v>
      </c>
      <c r="AQ429" s="20"/>
      <c r="AR429" s="19">
        <f>AN429/VLOOKUP(A429,[1]选股结果!$A$2:$AX$3002,35,FALSE)</f>
        <v>1.39848553200285</v>
      </c>
      <c r="AS429" s="16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V429/(1+0.13)+AJ429)</f>
        <v>51738452280.6334</v>
      </c>
      <c r="AT429" s="16">
        <f t="shared" si="30"/>
        <v>-42157747732.3134</v>
      </c>
      <c r="AU429" s="24">
        <f>AN429-VLOOKUP(A429,[2]选股结果!$A$2:$G$4900,7,FALSE)</f>
        <v>9584392954.55</v>
      </c>
    </row>
    <row r="430" spans="1:47">
      <c r="A430" s="6" t="s">
        <v>903</v>
      </c>
      <c r="B430" s="6" t="s">
        <v>904</v>
      </c>
      <c r="C430" s="7">
        <v>47253876364.24</v>
      </c>
      <c r="D430" s="7">
        <v>0</v>
      </c>
      <c r="E430" s="7">
        <v>0</v>
      </c>
      <c r="F430" s="7"/>
      <c r="G430" s="7"/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/>
      <c r="N430" s="7">
        <v>0</v>
      </c>
      <c r="O430" s="7">
        <v>0</v>
      </c>
      <c r="P430" s="7"/>
      <c r="Q430" s="7"/>
      <c r="R430" s="7">
        <v>0</v>
      </c>
      <c r="S430" s="7">
        <v>1399682570.31</v>
      </c>
      <c r="T430" s="7">
        <v>296907946.44</v>
      </c>
      <c r="U430" s="7"/>
      <c r="V430" s="7">
        <v>43503890577.98</v>
      </c>
      <c r="W430" s="7">
        <v>0</v>
      </c>
      <c r="X430" s="7"/>
      <c r="Y430" s="7"/>
      <c r="Z430" s="7"/>
      <c r="AA430" s="7"/>
      <c r="AB430" s="7"/>
      <c r="AC430" s="7"/>
      <c r="AD430" s="7">
        <v>0</v>
      </c>
      <c r="AE430" s="7">
        <v>0</v>
      </c>
      <c r="AF430" s="7"/>
      <c r="AG430" s="7"/>
      <c r="AH430" s="7">
        <v>0</v>
      </c>
      <c r="AI430" s="7">
        <v>0</v>
      </c>
      <c r="AJ430" s="7">
        <v>1534217014.71</v>
      </c>
      <c r="AK430" s="7">
        <v>1020586858.85</v>
      </c>
      <c r="AL430" s="16">
        <f t="shared" si="27"/>
        <v>47550784310.68</v>
      </c>
      <c r="AM430" s="16">
        <f t="shared" si="28"/>
        <v>47458377021.85</v>
      </c>
      <c r="AN430" s="16">
        <f t="shared" si="29"/>
        <v>92407288.8300018</v>
      </c>
      <c r="AO430" s="19">
        <f>C430/(1+0.13)/VLOOKUP(A430,[1]选股结果!$A$2:$AX$3002,3,FALSE)</f>
        <v>0.967676917698227</v>
      </c>
      <c r="AP430" s="19">
        <f>(V430/(1+0.1)+AJ430)/(VLOOKUP(A430,[1]选股结果!$A$2:$AY$3002,51,FALSE))</f>
        <v>1.01626756653531</v>
      </c>
      <c r="AQ430" s="20"/>
      <c r="AR430" s="19">
        <f>AN430/VLOOKUP(A430,[1]选股结果!$A$2:$AX$3002,35,FALSE)</f>
        <v>0.0502728728366644</v>
      </c>
      <c r="AS430" s="16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V430/(1+0.13)+AJ430)</f>
        <v>392347369.338219</v>
      </c>
      <c r="AT430" s="16">
        <f t="shared" si="30"/>
        <v>-299940080.508217</v>
      </c>
      <c r="AU430" s="24">
        <f>AN430-VLOOKUP(A430,[2]选股结果!$A$2:$G$4900,7,FALSE)</f>
        <v>92407288.8300018</v>
      </c>
    </row>
    <row r="431" spans="1:47">
      <c r="A431" s="6" t="s">
        <v>905</v>
      </c>
      <c r="B431" s="6" t="s">
        <v>906</v>
      </c>
      <c r="C431" s="7">
        <v>77678436466.17</v>
      </c>
      <c r="D431" s="7">
        <v>0</v>
      </c>
      <c r="E431" s="7">
        <v>0</v>
      </c>
      <c r="F431" s="7"/>
      <c r="G431" s="7"/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/>
      <c r="N431" s="7">
        <v>0</v>
      </c>
      <c r="O431" s="7">
        <v>0</v>
      </c>
      <c r="P431" s="7"/>
      <c r="Q431" s="7"/>
      <c r="R431" s="7">
        <v>0</v>
      </c>
      <c r="S431" s="7">
        <v>7024249269.73</v>
      </c>
      <c r="T431" s="7">
        <v>33987540524.87</v>
      </c>
      <c r="U431" s="7"/>
      <c r="V431" s="7">
        <v>58645734775.63</v>
      </c>
      <c r="W431" s="7">
        <v>0</v>
      </c>
      <c r="X431" s="7"/>
      <c r="Y431" s="7"/>
      <c r="Z431" s="7"/>
      <c r="AA431" s="7"/>
      <c r="AB431" s="7"/>
      <c r="AC431" s="7"/>
      <c r="AD431" s="7">
        <v>0</v>
      </c>
      <c r="AE431" s="7">
        <v>0</v>
      </c>
      <c r="AF431" s="7"/>
      <c r="AG431" s="7"/>
      <c r="AH431" s="7">
        <v>0</v>
      </c>
      <c r="AI431" s="7">
        <v>0</v>
      </c>
      <c r="AJ431" s="7">
        <v>6320437019.78</v>
      </c>
      <c r="AK431" s="7">
        <v>38902033365.59</v>
      </c>
      <c r="AL431" s="16">
        <f t="shared" si="27"/>
        <v>111665976991.04</v>
      </c>
      <c r="AM431" s="16">
        <f t="shared" si="28"/>
        <v>110892454430.73</v>
      </c>
      <c r="AN431" s="16">
        <f t="shared" si="29"/>
        <v>773522560.309998</v>
      </c>
      <c r="AO431" s="19">
        <f>C431/(1+0.13)/VLOOKUP(A431,[1]选股结果!$A$2:$AX$3002,3,FALSE)</f>
        <v>1.12536562691148</v>
      </c>
      <c r="AP431" s="19">
        <f>(V431/(1+0.1)+AJ431)/(VLOOKUP(A431,[1]选股结果!$A$2:$AY$3002,51,FALSE))</f>
        <v>1.0400866979377</v>
      </c>
      <c r="AQ431" s="20"/>
      <c r="AR431" s="19">
        <f>AN431/VLOOKUP(A431,[1]选股结果!$A$2:$AX$3002,35,FALSE)</f>
        <v>0.252140009669087</v>
      </c>
      <c r="AS431" s="16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V431/(1+0.13)+AJ431)</f>
        <v>-882999639.925934</v>
      </c>
      <c r="AT431" s="16">
        <f t="shared" si="30"/>
        <v>1656522200.23593</v>
      </c>
      <c r="AU431" s="24">
        <f>AN431-VLOOKUP(A431,[2]选股结果!$A$2:$G$4900,7,FALSE)</f>
        <v>773911444.749998</v>
      </c>
    </row>
    <row r="432" spans="1:47">
      <c r="A432" s="6" t="s">
        <v>907</v>
      </c>
      <c r="B432" s="6" t="s">
        <v>908</v>
      </c>
      <c r="C432" s="7">
        <v>478937273.76</v>
      </c>
      <c r="D432" s="7">
        <v>0</v>
      </c>
      <c r="E432" s="7">
        <v>0</v>
      </c>
      <c r="F432" s="7"/>
      <c r="G432" s="7"/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/>
      <c r="N432" s="7">
        <v>0</v>
      </c>
      <c r="O432" s="7">
        <v>0</v>
      </c>
      <c r="P432" s="7"/>
      <c r="Q432" s="7"/>
      <c r="R432" s="7">
        <v>0</v>
      </c>
      <c r="S432" s="7">
        <v>7329668.77</v>
      </c>
      <c r="T432" s="7">
        <v>18551405.34</v>
      </c>
      <c r="U432" s="7"/>
      <c r="V432" s="7">
        <v>315913618.24</v>
      </c>
      <c r="W432" s="7">
        <v>0</v>
      </c>
      <c r="X432" s="7"/>
      <c r="Y432" s="7"/>
      <c r="Z432" s="7"/>
      <c r="AA432" s="7"/>
      <c r="AB432" s="7"/>
      <c r="AC432" s="7"/>
      <c r="AD432" s="7">
        <v>0</v>
      </c>
      <c r="AE432" s="7">
        <v>0</v>
      </c>
      <c r="AF432" s="7"/>
      <c r="AG432" s="7"/>
      <c r="AH432" s="7">
        <v>0</v>
      </c>
      <c r="AI432" s="7">
        <v>0</v>
      </c>
      <c r="AJ432" s="7">
        <v>75924030.3</v>
      </c>
      <c r="AK432" s="7">
        <v>24186921.58</v>
      </c>
      <c r="AL432" s="16">
        <f t="shared" si="27"/>
        <v>497488679.1</v>
      </c>
      <c r="AM432" s="16">
        <f t="shared" si="28"/>
        <v>423354238.89</v>
      </c>
      <c r="AN432" s="16">
        <f t="shared" si="29"/>
        <v>74134440.21</v>
      </c>
      <c r="AO432" s="19">
        <f>C432/(1+0.13)/VLOOKUP(A432,[1]选股结果!$A$2:$AX$3002,3,FALSE)</f>
        <v>0.692364632361044</v>
      </c>
      <c r="AP432" s="19">
        <f>(V432/(1+0.1)+AJ432)/(VLOOKUP(A432,[1]选股结果!$A$2:$AY$3002,51,FALSE))</f>
        <v>0.657860841536552</v>
      </c>
      <c r="AQ432" s="20"/>
      <c r="AR432" s="19">
        <f>AN432/VLOOKUP(A432,[1]选股结果!$A$2:$AX$3002,35,FALSE)</f>
        <v>0.825219494946216</v>
      </c>
      <c r="AS432" s="16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V432/(1+0.13)+AJ432)</f>
        <v>196474541.536283</v>
      </c>
      <c r="AT432" s="16">
        <f t="shared" si="30"/>
        <v>-122340101.326283</v>
      </c>
      <c r="AU432" s="24">
        <f>AN432-VLOOKUP(A432,[2]选股结果!$A$2:$G$4900,7,FALSE)</f>
        <v>74169885.33</v>
      </c>
    </row>
    <row r="433" spans="1:47">
      <c r="A433" s="6" t="s">
        <v>909</v>
      </c>
      <c r="B433" s="6" t="s">
        <v>910</v>
      </c>
      <c r="C433" s="7">
        <v>27674577148.04</v>
      </c>
      <c r="D433" s="7">
        <v>0</v>
      </c>
      <c r="E433" s="7">
        <v>0</v>
      </c>
      <c r="F433" s="7"/>
      <c r="G433" s="7"/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/>
      <c r="N433" s="7">
        <v>0</v>
      </c>
      <c r="O433" s="7">
        <v>0</v>
      </c>
      <c r="P433" s="7"/>
      <c r="Q433" s="7"/>
      <c r="R433" s="7">
        <v>0</v>
      </c>
      <c r="S433" s="7">
        <v>1531826498.86</v>
      </c>
      <c r="T433" s="7">
        <v>529610507.12</v>
      </c>
      <c r="U433" s="7"/>
      <c r="V433" s="7">
        <v>18596693102.88</v>
      </c>
      <c r="W433" s="7">
        <v>0</v>
      </c>
      <c r="X433" s="7"/>
      <c r="Y433" s="7"/>
      <c r="Z433" s="7"/>
      <c r="AA433" s="7"/>
      <c r="AB433" s="7"/>
      <c r="AC433" s="7"/>
      <c r="AD433" s="7">
        <v>0</v>
      </c>
      <c r="AE433" s="7">
        <v>0</v>
      </c>
      <c r="AF433" s="7"/>
      <c r="AG433" s="7"/>
      <c r="AH433" s="7">
        <v>0</v>
      </c>
      <c r="AI433" s="7">
        <v>0</v>
      </c>
      <c r="AJ433" s="7">
        <v>1822563793.72</v>
      </c>
      <c r="AK433" s="7">
        <v>4158837421.95</v>
      </c>
      <c r="AL433" s="16">
        <f t="shared" si="27"/>
        <v>28204187655.16</v>
      </c>
      <c r="AM433" s="16">
        <f t="shared" si="28"/>
        <v>26109920817.41</v>
      </c>
      <c r="AN433" s="16">
        <f t="shared" si="29"/>
        <v>2094266837.75</v>
      </c>
      <c r="AO433" s="19">
        <f>C433/(1+0.13)/VLOOKUP(A433,[1]选股结果!$A$2:$AX$3002,3,FALSE)</f>
        <v>0.944587701073389</v>
      </c>
      <c r="AP433" s="19">
        <f>(V433/(1+0.1)+AJ433)/(VLOOKUP(A433,[1]选股结果!$A$2:$AY$3002,51,FALSE))</f>
        <v>0.790067602569985</v>
      </c>
      <c r="AQ433" s="20"/>
      <c r="AR433" s="19">
        <f>AN433/VLOOKUP(A433,[1]选股结果!$A$2:$AX$3002,35,FALSE)</f>
        <v>1.17377731092103</v>
      </c>
      <c r="AS433" s="16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V433/(1+0.13)+AJ433)</f>
        <v>5425307072.21787</v>
      </c>
      <c r="AT433" s="16">
        <f t="shared" si="30"/>
        <v>-3331040234.46788</v>
      </c>
      <c r="AU433" s="24">
        <f>AN433-VLOOKUP(A433,[2]选股结果!$A$2:$G$4900,7,FALSE)</f>
        <v>2094116871.14</v>
      </c>
    </row>
    <row r="434" spans="1:47">
      <c r="A434" s="6" t="s">
        <v>911</v>
      </c>
      <c r="B434" s="6" t="s">
        <v>912</v>
      </c>
      <c r="C434" s="7">
        <v>2480317543.34</v>
      </c>
      <c r="D434" s="7">
        <v>0</v>
      </c>
      <c r="E434" s="7">
        <v>0</v>
      </c>
      <c r="F434" s="7"/>
      <c r="G434" s="7"/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/>
      <c r="N434" s="7">
        <v>0</v>
      </c>
      <c r="O434" s="7">
        <v>0</v>
      </c>
      <c r="P434" s="7"/>
      <c r="Q434" s="7"/>
      <c r="R434" s="7">
        <v>0</v>
      </c>
      <c r="S434" s="7">
        <v>303875871.23</v>
      </c>
      <c r="T434" s="7">
        <v>569324765.87</v>
      </c>
      <c r="U434" s="7"/>
      <c r="V434" s="7">
        <v>1783680531.43</v>
      </c>
      <c r="W434" s="7">
        <v>0</v>
      </c>
      <c r="X434" s="7"/>
      <c r="Y434" s="7"/>
      <c r="Z434" s="7"/>
      <c r="AA434" s="7"/>
      <c r="AB434" s="7"/>
      <c r="AC434" s="7"/>
      <c r="AD434" s="7">
        <v>0</v>
      </c>
      <c r="AE434" s="7">
        <v>0</v>
      </c>
      <c r="AF434" s="7"/>
      <c r="AG434" s="7"/>
      <c r="AH434" s="7">
        <v>0</v>
      </c>
      <c r="AI434" s="7">
        <v>0</v>
      </c>
      <c r="AJ434" s="7">
        <v>35183385.78</v>
      </c>
      <c r="AK434" s="7">
        <v>521242498.3</v>
      </c>
      <c r="AL434" s="16">
        <f t="shared" si="27"/>
        <v>3049642309.21</v>
      </c>
      <c r="AM434" s="16">
        <f t="shared" si="28"/>
        <v>2643982286.74</v>
      </c>
      <c r="AN434" s="16">
        <f t="shared" si="29"/>
        <v>405660022.47</v>
      </c>
      <c r="AO434" s="19">
        <f>C434/(1+0.13)/VLOOKUP(A434,[1]选股结果!$A$2:$AX$3002,3,FALSE)</f>
        <v>4.01306015351092</v>
      </c>
      <c r="AP434" s="19">
        <f>(V434/(1+0.1)+AJ434)/(VLOOKUP(A434,[1]选股结果!$A$2:$AY$3002,51,FALSE))</f>
        <v>3.94967942023906</v>
      </c>
      <c r="AQ434" s="20"/>
      <c r="AR434" s="19">
        <f>AN434/VLOOKUP(A434,[1]选股结果!$A$2:$AX$3002,35,FALSE)</f>
        <v>-5.47391089318813</v>
      </c>
      <c r="AS434" s="16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V434/(1+0.13)+AJ434)</f>
        <v>-1194207147.29823</v>
      </c>
      <c r="AT434" s="16">
        <f t="shared" si="30"/>
        <v>1599867169.76823</v>
      </c>
      <c r="AU434" s="24">
        <f>AN434-VLOOKUP(A434,[2]选股结果!$A$2:$G$4900,7,FALSE)</f>
        <v>405660022.47</v>
      </c>
    </row>
    <row r="435" spans="1:47">
      <c r="A435" s="6" t="s">
        <v>913</v>
      </c>
      <c r="B435" s="6" t="s">
        <v>914</v>
      </c>
      <c r="C435" s="7">
        <v>10891362670.47</v>
      </c>
      <c r="D435" s="7">
        <v>0</v>
      </c>
      <c r="E435" s="7">
        <v>0</v>
      </c>
      <c r="F435" s="7"/>
      <c r="G435" s="7"/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/>
      <c r="N435" s="7">
        <v>0</v>
      </c>
      <c r="O435" s="7">
        <v>0</v>
      </c>
      <c r="P435" s="7"/>
      <c r="Q435" s="7"/>
      <c r="R435" s="7">
        <v>0</v>
      </c>
      <c r="S435" s="7">
        <v>703795887.02</v>
      </c>
      <c r="T435" s="7">
        <v>2378320857.85</v>
      </c>
      <c r="U435" s="7"/>
      <c r="V435" s="7">
        <v>7507327066.83</v>
      </c>
      <c r="W435" s="7">
        <v>0</v>
      </c>
      <c r="X435" s="7"/>
      <c r="Y435" s="7"/>
      <c r="Z435" s="7"/>
      <c r="AA435" s="7"/>
      <c r="AB435" s="7"/>
      <c r="AC435" s="7"/>
      <c r="AD435" s="7">
        <v>0</v>
      </c>
      <c r="AE435" s="7">
        <v>0</v>
      </c>
      <c r="AF435" s="7"/>
      <c r="AG435" s="7"/>
      <c r="AH435" s="7">
        <v>0</v>
      </c>
      <c r="AI435" s="7">
        <v>0</v>
      </c>
      <c r="AJ435" s="7">
        <v>875001848.88</v>
      </c>
      <c r="AK435" s="7">
        <v>3736674720.4</v>
      </c>
      <c r="AL435" s="16">
        <f t="shared" si="27"/>
        <v>13269683528.32</v>
      </c>
      <c r="AM435" s="16">
        <f t="shared" si="28"/>
        <v>12822799523.13</v>
      </c>
      <c r="AN435" s="16">
        <f t="shared" si="29"/>
        <v>446884005.189999</v>
      </c>
      <c r="AO435" s="19">
        <f>C435/(1+0.13)/VLOOKUP(A435,[1]选股结果!$A$2:$AX$3002,3,FALSE)</f>
        <v>1.07750501166871</v>
      </c>
      <c r="AP435" s="19">
        <f>(V435/(1+0.1)+AJ435)/(VLOOKUP(A435,[1]选股结果!$A$2:$AY$3002,51,FALSE))</f>
        <v>0.901665833606876</v>
      </c>
      <c r="AQ435" s="20"/>
      <c r="AR435" s="19">
        <f>AN435/VLOOKUP(A435,[1]选股结果!$A$2:$AX$3002,35,FALSE)</f>
        <v>1.63305094439232</v>
      </c>
      <c r="AS435" s="16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V435/(1+0.13)+AJ435)</f>
        <v>1020922682.78903</v>
      </c>
      <c r="AT435" s="16">
        <f t="shared" si="30"/>
        <v>-574038677.599027</v>
      </c>
      <c r="AU435" s="24">
        <f>AN435-VLOOKUP(A435,[2]选股结果!$A$2:$G$4900,7,FALSE)</f>
        <v>470691877.869999</v>
      </c>
    </row>
    <row r="436" spans="1:47">
      <c r="A436" s="6" t="s">
        <v>915</v>
      </c>
      <c r="B436" s="6" t="s">
        <v>916</v>
      </c>
      <c r="C436" s="7">
        <v>7803960234.27</v>
      </c>
      <c r="D436" s="7">
        <v>0</v>
      </c>
      <c r="E436" s="7">
        <v>0</v>
      </c>
      <c r="F436" s="7"/>
      <c r="G436" s="7"/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/>
      <c r="N436" s="7">
        <v>0</v>
      </c>
      <c r="O436" s="7">
        <v>0</v>
      </c>
      <c r="P436" s="7"/>
      <c r="Q436" s="7"/>
      <c r="R436" s="7">
        <v>0</v>
      </c>
      <c r="S436" s="7">
        <v>554995693.97</v>
      </c>
      <c r="T436" s="7">
        <v>2475602987.73</v>
      </c>
      <c r="U436" s="7"/>
      <c r="V436" s="7">
        <v>7406897670.54</v>
      </c>
      <c r="W436" s="7">
        <v>0</v>
      </c>
      <c r="X436" s="7"/>
      <c r="Y436" s="7"/>
      <c r="Z436" s="7"/>
      <c r="AA436" s="7"/>
      <c r="AB436" s="7"/>
      <c r="AC436" s="7"/>
      <c r="AD436" s="7">
        <v>0</v>
      </c>
      <c r="AE436" s="7">
        <v>0</v>
      </c>
      <c r="AF436" s="7"/>
      <c r="AG436" s="7"/>
      <c r="AH436" s="7">
        <v>0</v>
      </c>
      <c r="AI436" s="7">
        <v>0</v>
      </c>
      <c r="AJ436" s="7">
        <v>1172750368.33</v>
      </c>
      <c r="AK436" s="7">
        <v>2768598859.03</v>
      </c>
      <c r="AL436" s="16">
        <f t="shared" si="27"/>
        <v>10279563222</v>
      </c>
      <c r="AM436" s="16">
        <f t="shared" si="28"/>
        <v>11903242591.87</v>
      </c>
      <c r="AN436" s="16">
        <f t="shared" si="29"/>
        <v>-1623679369.87</v>
      </c>
      <c r="AO436" s="19">
        <f>C436/(1+0.13)/VLOOKUP(A436,[1]选股结果!$A$2:$AX$3002,3,FALSE)</f>
        <v>0.901374850402492</v>
      </c>
      <c r="AP436" s="19">
        <f>(V436/(1+0.1)+AJ436)/(VLOOKUP(A436,[1]选股结果!$A$2:$AY$3002,51,FALSE))</f>
        <v>1.14957000399277</v>
      </c>
      <c r="AQ436" s="20"/>
      <c r="AR436" s="19">
        <f>AN436/VLOOKUP(A436,[1]选股结果!$A$2:$AX$3002,35,FALSE)</f>
        <v>-2.97179451651383</v>
      </c>
      <c r="AS436" s="16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V436/(1+0.13)+AJ436)</f>
        <v>-849917459.352921</v>
      </c>
      <c r="AT436" s="16">
        <f t="shared" si="30"/>
        <v>-773761910.517078</v>
      </c>
      <c r="AU436" s="24">
        <f>AN436-VLOOKUP(A436,[2]选股结果!$A$2:$G$4900,7,FALSE)</f>
        <v>-1625157849.73</v>
      </c>
    </row>
    <row r="437" spans="1:47">
      <c r="A437" s="6" t="s">
        <v>917</v>
      </c>
      <c r="B437" s="6" t="s">
        <v>918</v>
      </c>
      <c r="C437" s="7">
        <v>888536408.26</v>
      </c>
      <c r="D437" s="7">
        <v>0</v>
      </c>
      <c r="E437" s="7">
        <v>0</v>
      </c>
      <c r="F437" s="7"/>
      <c r="G437" s="7"/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/>
      <c r="N437" s="7">
        <v>0</v>
      </c>
      <c r="O437" s="7">
        <v>0</v>
      </c>
      <c r="P437" s="7"/>
      <c r="Q437" s="7"/>
      <c r="R437" s="7">
        <v>0</v>
      </c>
      <c r="S437" s="7">
        <v>75115816.21</v>
      </c>
      <c r="T437" s="7">
        <v>48814665.14</v>
      </c>
      <c r="U437" s="7"/>
      <c r="V437" s="7">
        <v>421333860.76</v>
      </c>
      <c r="W437" s="7">
        <v>0</v>
      </c>
      <c r="X437" s="7"/>
      <c r="Y437" s="7"/>
      <c r="Z437" s="7"/>
      <c r="AA437" s="7"/>
      <c r="AB437" s="7"/>
      <c r="AC437" s="7"/>
      <c r="AD437" s="7">
        <v>0</v>
      </c>
      <c r="AE437" s="7">
        <v>0</v>
      </c>
      <c r="AF437" s="7"/>
      <c r="AG437" s="7"/>
      <c r="AH437" s="7">
        <v>0</v>
      </c>
      <c r="AI437" s="7">
        <v>0</v>
      </c>
      <c r="AJ437" s="7">
        <v>247876498.16</v>
      </c>
      <c r="AK437" s="7">
        <v>32260995.07</v>
      </c>
      <c r="AL437" s="16">
        <f t="shared" si="27"/>
        <v>937351073.4</v>
      </c>
      <c r="AM437" s="16">
        <f t="shared" si="28"/>
        <v>776587170.2</v>
      </c>
      <c r="AN437" s="16">
        <f t="shared" si="29"/>
        <v>160763903.2</v>
      </c>
      <c r="AO437" s="19">
        <f>C437/(1+0.13)/VLOOKUP(A437,[1]选股结果!$A$2:$AX$3002,3,FALSE)</f>
        <v>0.564241823201522</v>
      </c>
      <c r="AP437" s="19">
        <f>(V437/(1+0.1)+AJ437)/(VLOOKUP(A437,[1]选股结果!$A$2:$AY$3002,51,FALSE))</f>
        <v>0.570843866791477</v>
      </c>
      <c r="AQ437" s="20"/>
      <c r="AR437" s="19">
        <f>AN437/VLOOKUP(A437,[1]选股结果!$A$2:$AX$3002,35,FALSE)</f>
        <v>0.984827834652332</v>
      </c>
      <c r="AS437" s="16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V437/(1+0.13)+AJ437)</f>
        <v>484480315.638584</v>
      </c>
      <c r="AT437" s="16">
        <f t="shared" si="30"/>
        <v>-323716412.438584</v>
      </c>
      <c r="AU437" s="24">
        <f>AN437-VLOOKUP(A437,[2]选股结果!$A$2:$G$4900,7,FALSE)</f>
        <v>160763903.2</v>
      </c>
    </row>
    <row r="438" spans="1:47">
      <c r="A438" s="6" t="s">
        <v>919</v>
      </c>
      <c r="B438" s="6" t="s">
        <v>920</v>
      </c>
      <c r="C438" s="7">
        <v>4474603942.12</v>
      </c>
      <c r="D438" s="7">
        <v>0</v>
      </c>
      <c r="E438" s="7">
        <v>0</v>
      </c>
      <c r="F438" s="7"/>
      <c r="G438" s="7"/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/>
      <c r="N438" s="7">
        <v>0</v>
      </c>
      <c r="O438" s="7">
        <v>0</v>
      </c>
      <c r="P438" s="7"/>
      <c r="Q438" s="7"/>
      <c r="R438" s="7">
        <v>0</v>
      </c>
      <c r="S438" s="7">
        <v>106589310.99</v>
      </c>
      <c r="T438" s="7">
        <v>112927980.59</v>
      </c>
      <c r="U438" s="7"/>
      <c r="V438" s="7">
        <v>3575856986.68</v>
      </c>
      <c r="W438" s="7">
        <v>0</v>
      </c>
      <c r="X438" s="7"/>
      <c r="Y438" s="7"/>
      <c r="Z438" s="7"/>
      <c r="AA438" s="7"/>
      <c r="AB438" s="7"/>
      <c r="AC438" s="7"/>
      <c r="AD438" s="7">
        <v>0</v>
      </c>
      <c r="AE438" s="7">
        <v>0</v>
      </c>
      <c r="AF438" s="7"/>
      <c r="AG438" s="7"/>
      <c r="AH438" s="7">
        <v>0</v>
      </c>
      <c r="AI438" s="7">
        <v>0</v>
      </c>
      <c r="AJ438" s="7">
        <v>715478656.75</v>
      </c>
      <c r="AK438" s="7">
        <v>151862476.87</v>
      </c>
      <c r="AL438" s="16">
        <f t="shared" si="27"/>
        <v>4587531922.71</v>
      </c>
      <c r="AM438" s="16">
        <f t="shared" si="28"/>
        <v>4549787431.29</v>
      </c>
      <c r="AN438" s="16">
        <f t="shared" si="29"/>
        <v>37744491.4200001</v>
      </c>
      <c r="AO438" s="19">
        <f>C438/(1+0.13)/VLOOKUP(A438,[1]选股结果!$A$2:$AX$3002,3,FALSE)</f>
        <v>0.826187855087715</v>
      </c>
      <c r="AP438" s="19">
        <f>(V438/(1+0.1)+AJ438)/(VLOOKUP(A438,[1]选股结果!$A$2:$AY$3002,51,FALSE))</f>
        <v>0.876594562816269</v>
      </c>
      <c r="AQ438" s="20"/>
      <c r="AR438" s="19">
        <f>AN438/VLOOKUP(A438,[1]选股结果!$A$2:$AX$3002,35,FALSE)</f>
        <v>0.171829041795516</v>
      </c>
      <c r="AS438" s="16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V438/(1+0.13)+AJ438)</f>
        <v>644666641.148672</v>
      </c>
      <c r="AT438" s="16">
        <f t="shared" si="30"/>
        <v>-606922149.728672</v>
      </c>
      <c r="AU438" s="24">
        <f>AN438-VLOOKUP(A438,[2]选股结果!$A$2:$G$4900,7,FALSE)</f>
        <v>37871877.9000001</v>
      </c>
    </row>
    <row r="439" spans="1:47">
      <c r="A439" s="6" t="s">
        <v>921</v>
      </c>
      <c r="B439" s="6" t="s">
        <v>922</v>
      </c>
      <c r="C439" s="7">
        <v>4362726534.28</v>
      </c>
      <c r="D439" s="7">
        <v>0</v>
      </c>
      <c r="E439" s="7">
        <v>0</v>
      </c>
      <c r="F439" s="7"/>
      <c r="G439" s="7"/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/>
      <c r="N439" s="7">
        <v>0</v>
      </c>
      <c r="O439" s="7">
        <v>0</v>
      </c>
      <c r="P439" s="7"/>
      <c r="Q439" s="7"/>
      <c r="R439" s="7">
        <v>0</v>
      </c>
      <c r="S439" s="7">
        <v>145179764.78</v>
      </c>
      <c r="T439" s="7">
        <v>49291312.31</v>
      </c>
      <c r="U439" s="7"/>
      <c r="V439" s="7">
        <v>3959794109.91</v>
      </c>
      <c r="W439" s="7">
        <v>0</v>
      </c>
      <c r="X439" s="7"/>
      <c r="Y439" s="7"/>
      <c r="Z439" s="7"/>
      <c r="AA439" s="7"/>
      <c r="AB439" s="7"/>
      <c r="AC439" s="7"/>
      <c r="AD439" s="7">
        <v>0</v>
      </c>
      <c r="AE439" s="7">
        <v>0</v>
      </c>
      <c r="AF439" s="7"/>
      <c r="AG439" s="7"/>
      <c r="AH439" s="7">
        <v>0</v>
      </c>
      <c r="AI439" s="7">
        <v>0</v>
      </c>
      <c r="AJ439" s="7">
        <v>576646270.62</v>
      </c>
      <c r="AK439" s="7">
        <v>160063540.31</v>
      </c>
      <c r="AL439" s="16">
        <f t="shared" si="27"/>
        <v>4412017846.59</v>
      </c>
      <c r="AM439" s="16">
        <f t="shared" si="28"/>
        <v>4841683685.62</v>
      </c>
      <c r="AN439" s="16">
        <f t="shared" si="29"/>
        <v>-429665839.03</v>
      </c>
      <c r="AO439" s="19">
        <f>C439/(1+0.13)/VLOOKUP(A439,[1]选股结果!$A$2:$AX$3002,3,FALSE)</f>
        <v>0.786204388663181</v>
      </c>
      <c r="AP439" s="19">
        <f>(V439/(1+0.1)+AJ439)/(VLOOKUP(A439,[1]选股结果!$A$2:$AY$3002,51,FALSE))</f>
        <v>0.910289358853301</v>
      </c>
      <c r="AQ439" s="20"/>
      <c r="AR439" s="19">
        <f>AN439/VLOOKUP(A439,[1]选股结果!$A$2:$AX$3002,35,FALSE)</f>
        <v>-1.81703533482591</v>
      </c>
      <c r="AS439" s="16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V439/(1+0.13)+AJ439)</f>
        <v>507167750.958407</v>
      </c>
      <c r="AT439" s="16">
        <f t="shared" si="30"/>
        <v>-936833589.988407</v>
      </c>
      <c r="AU439" s="24">
        <f>AN439-VLOOKUP(A439,[2]选股结果!$A$2:$G$4900,7,FALSE)</f>
        <v>-429561771.76</v>
      </c>
    </row>
    <row r="440" spans="1:47">
      <c r="A440" s="6" t="s">
        <v>923</v>
      </c>
      <c r="B440" s="6" t="s">
        <v>924</v>
      </c>
      <c r="C440" s="7">
        <v>1823797102.72</v>
      </c>
      <c r="D440" s="7">
        <v>0</v>
      </c>
      <c r="E440" s="7">
        <v>0</v>
      </c>
      <c r="F440" s="7"/>
      <c r="G440" s="7"/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/>
      <c r="N440" s="7">
        <v>0</v>
      </c>
      <c r="O440" s="7">
        <v>0</v>
      </c>
      <c r="P440" s="7"/>
      <c r="Q440" s="7"/>
      <c r="R440" s="7">
        <v>0</v>
      </c>
      <c r="S440" s="7">
        <v>65468492.85</v>
      </c>
      <c r="T440" s="7">
        <v>68202824.88</v>
      </c>
      <c r="U440" s="7"/>
      <c r="V440" s="7">
        <v>1333002890.8</v>
      </c>
      <c r="W440" s="7">
        <v>0</v>
      </c>
      <c r="X440" s="7"/>
      <c r="Y440" s="7"/>
      <c r="Z440" s="7"/>
      <c r="AA440" s="7"/>
      <c r="AB440" s="7"/>
      <c r="AC440" s="7"/>
      <c r="AD440" s="7">
        <v>0</v>
      </c>
      <c r="AE440" s="7">
        <v>0</v>
      </c>
      <c r="AF440" s="7"/>
      <c r="AG440" s="7"/>
      <c r="AH440" s="7">
        <v>0</v>
      </c>
      <c r="AI440" s="7">
        <v>0</v>
      </c>
      <c r="AJ440" s="7">
        <v>254657300.06</v>
      </c>
      <c r="AK440" s="7">
        <v>55953420</v>
      </c>
      <c r="AL440" s="16">
        <f t="shared" si="27"/>
        <v>1891999927.6</v>
      </c>
      <c r="AM440" s="16">
        <f t="shared" si="28"/>
        <v>1709082103.71</v>
      </c>
      <c r="AN440" s="16">
        <f t="shared" si="29"/>
        <v>182917823.89</v>
      </c>
      <c r="AO440" s="19">
        <f>C440/(1+0.13)/VLOOKUP(A440,[1]选股结果!$A$2:$AX$3002,3,FALSE)</f>
        <v>0.892097065421071</v>
      </c>
      <c r="AP440" s="19">
        <f>(V440/(1+0.1)+AJ440)/(VLOOKUP(A440,[1]选股结果!$A$2:$AY$3002,51,FALSE))</f>
        <v>0.885684621117987</v>
      </c>
      <c r="AQ440" s="20"/>
      <c r="AR440" s="19">
        <f>AN440/VLOOKUP(A440,[1]选股结果!$A$2:$AX$3002,35,FALSE)</f>
        <v>1.53582604855212</v>
      </c>
      <c r="AS440" s="16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V440/(1+0.13)+AJ440)</f>
        <v>221450670.880796</v>
      </c>
      <c r="AT440" s="16">
        <f t="shared" si="30"/>
        <v>-38532846.9907963</v>
      </c>
      <c r="AU440" s="24">
        <f>AN440-VLOOKUP(A440,[2]选股结果!$A$2:$G$4900,7,FALSE)</f>
        <v>182985447.83</v>
      </c>
    </row>
    <row r="441" spans="1:47">
      <c r="A441" s="6" t="s">
        <v>925</v>
      </c>
      <c r="B441" s="6" t="s">
        <v>926</v>
      </c>
      <c r="C441" s="7">
        <v>5957500796</v>
      </c>
      <c r="D441" s="7">
        <v>0</v>
      </c>
      <c r="E441" s="7">
        <v>0</v>
      </c>
      <c r="F441" s="7"/>
      <c r="G441" s="7"/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/>
      <c r="N441" s="7">
        <v>0</v>
      </c>
      <c r="O441" s="7">
        <v>0</v>
      </c>
      <c r="P441" s="7"/>
      <c r="Q441" s="7"/>
      <c r="R441" s="7">
        <v>0</v>
      </c>
      <c r="S441" s="7">
        <v>564771510.21</v>
      </c>
      <c r="T441" s="7">
        <v>35930062.26</v>
      </c>
      <c r="U441" s="7"/>
      <c r="V441" s="7">
        <v>3532599277.62</v>
      </c>
      <c r="W441" s="7">
        <v>0</v>
      </c>
      <c r="X441" s="7"/>
      <c r="Y441" s="7"/>
      <c r="Z441" s="7"/>
      <c r="AA441" s="7"/>
      <c r="AB441" s="7"/>
      <c r="AC441" s="7"/>
      <c r="AD441" s="7">
        <v>0</v>
      </c>
      <c r="AE441" s="7">
        <v>0</v>
      </c>
      <c r="AF441" s="7"/>
      <c r="AG441" s="7"/>
      <c r="AH441" s="7">
        <v>0</v>
      </c>
      <c r="AI441" s="7">
        <v>0</v>
      </c>
      <c r="AJ441" s="7">
        <v>191211048.78</v>
      </c>
      <c r="AK441" s="7">
        <v>103693152.92</v>
      </c>
      <c r="AL441" s="16">
        <f t="shared" si="27"/>
        <v>5993430858.26</v>
      </c>
      <c r="AM441" s="16">
        <f t="shared" si="28"/>
        <v>4392274989.53</v>
      </c>
      <c r="AN441" s="16">
        <f t="shared" si="29"/>
        <v>1601155868.73</v>
      </c>
      <c r="AO441" s="19">
        <f>C441/(1+0.13)/VLOOKUP(A441,[1]选股结果!$A$2:$AX$3002,3,FALSE)</f>
        <v>0.900951853604541</v>
      </c>
      <c r="AP441" s="19">
        <f>(V441/(1+0.1)+AJ441)/(VLOOKUP(A441,[1]选股结果!$A$2:$AY$3002,51,FALSE))</f>
        <v>0.774541754136059</v>
      </c>
      <c r="AQ441" s="20"/>
      <c r="AR441" s="19">
        <f>AN441/VLOOKUP(A441,[1]选股结果!$A$2:$AX$3002,35,FALSE)</f>
        <v>1.39406613039592</v>
      </c>
      <c r="AS441" s="16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V441/(1+0.13)+AJ441)</f>
        <v>1075727897.06885</v>
      </c>
      <c r="AT441" s="16">
        <f t="shared" si="30"/>
        <v>525427971.66115</v>
      </c>
      <c r="AU441" s="24">
        <f>AN441-VLOOKUP(A441,[2]选股结果!$A$2:$G$4900,7,FALSE)</f>
        <v>1601185835.83</v>
      </c>
    </row>
    <row r="442" spans="1:47">
      <c r="A442" s="6" t="s">
        <v>927</v>
      </c>
      <c r="B442" s="6" t="s">
        <v>928</v>
      </c>
      <c r="C442" s="7">
        <v>1759651749.42</v>
      </c>
      <c r="D442" s="7">
        <v>0</v>
      </c>
      <c r="E442" s="7">
        <v>0</v>
      </c>
      <c r="F442" s="7"/>
      <c r="G442" s="7"/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/>
      <c r="N442" s="7">
        <v>0</v>
      </c>
      <c r="O442" s="7">
        <v>0</v>
      </c>
      <c r="P442" s="7"/>
      <c r="Q442" s="7"/>
      <c r="R442" s="7">
        <v>0</v>
      </c>
      <c r="S442" s="7">
        <v>204172397.16</v>
      </c>
      <c r="T442" s="7">
        <v>75725494.44</v>
      </c>
      <c r="U442" s="7"/>
      <c r="V442" s="7">
        <v>1677966676.28</v>
      </c>
      <c r="W442" s="7">
        <v>0</v>
      </c>
      <c r="X442" s="7"/>
      <c r="Y442" s="7"/>
      <c r="Z442" s="7"/>
      <c r="AA442" s="7"/>
      <c r="AB442" s="7"/>
      <c r="AC442" s="7"/>
      <c r="AD442" s="7">
        <v>0</v>
      </c>
      <c r="AE442" s="7">
        <v>0</v>
      </c>
      <c r="AF442" s="7"/>
      <c r="AG442" s="7"/>
      <c r="AH442" s="7">
        <v>0</v>
      </c>
      <c r="AI442" s="7">
        <v>0</v>
      </c>
      <c r="AJ442" s="7">
        <v>89783007.65</v>
      </c>
      <c r="AK442" s="7">
        <v>42109838.22</v>
      </c>
      <c r="AL442" s="16">
        <f t="shared" si="27"/>
        <v>1835377243.86</v>
      </c>
      <c r="AM442" s="16">
        <f t="shared" si="28"/>
        <v>2014031919.31</v>
      </c>
      <c r="AN442" s="16">
        <f t="shared" si="29"/>
        <v>-178654675.45</v>
      </c>
      <c r="AO442" s="19">
        <f>C442/(1+0.13)/VLOOKUP(A442,[1]选股结果!$A$2:$AX$3002,3,FALSE)</f>
        <v>0.85785434724208</v>
      </c>
      <c r="AP442" s="19">
        <f>(V442/(1+0.1)+AJ442)/(VLOOKUP(A442,[1]选股结果!$A$2:$AY$3002,51,FALSE))</f>
        <v>1.2813241940624</v>
      </c>
      <c r="AQ442" s="20"/>
      <c r="AR442" s="19">
        <f>AN442/VLOOKUP(A442,[1]选股结果!$A$2:$AX$3002,35,FALSE)</f>
        <v>-0.418847943538815</v>
      </c>
      <c r="AS442" s="16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V442/(1+0.13)+AJ442)</f>
        <v>-314132698.904691</v>
      </c>
      <c r="AT442" s="16">
        <f t="shared" si="30"/>
        <v>135478023.45469</v>
      </c>
      <c r="AU442" s="24">
        <f>AN442-VLOOKUP(A442,[2]选股结果!$A$2:$G$4900,7,FALSE)</f>
        <v>-178701641.01</v>
      </c>
    </row>
    <row r="443" spans="1:47">
      <c r="A443" s="6" t="s">
        <v>929</v>
      </c>
      <c r="B443" s="6" t="s">
        <v>930</v>
      </c>
      <c r="C443" s="7">
        <v>45556732340.09</v>
      </c>
      <c r="D443" s="7">
        <v>0</v>
      </c>
      <c r="E443" s="7">
        <v>0</v>
      </c>
      <c r="F443" s="7"/>
      <c r="G443" s="7"/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/>
      <c r="N443" s="7">
        <v>0</v>
      </c>
      <c r="O443" s="7">
        <v>0</v>
      </c>
      <c r="P443" s="7"/>
      <c r="Q443" s="7"/>
      <c r="R443" s="7">
        <v>0</v>
      </c>
      <c r="S443" s="7">
        <v>792725123.44</v>
      </c>
      <c r="T443" s="7">
        <v>1006981071.55</v>
      </c>
      <c r="U443" s="7"/>
      <c r="V443" s="7">
        <v>50875361174.06</v>
      </c>
      <c r="W443" s="7">
        <v>0</v>
      </c>
      <c r="X443" s="7"/>
      <c r="Y443" s="7"/>
      <c r="Z443" s="7"/>
      <c r="AA443" s="7"/>
      <c r="AB443" s="7"/>
      <c r="AC443" s="7"/>
      <c r="AD443" s="7">
        <v>0</v>
      </c>
      <c r="AE443" s="7">
        <v>0</v>
      </c>
      <c r="AF443" s="7"/>
      <c r="AG443" s="7"/>
      <c r="AH443" s="7">
        <v>0</v>
      </c>
      <c r="AI443" s="7">
        <v>0</v>
      </c>
      <c r="AJ443" s="7">
        <v>2260744733.91</v>
      </c>
      <c r="AK443" s="7">
        <v>1976031692.91</v>
      </c>
      <c r="AL443" s="16">
        <f t="shared" si="27"/>
        <v>46563713411.64</v>
      </c>
      <c r="AM443" s="16">
        <f t="shared" si="28"/>
        <v>55904862724.32</v>
      </c>
      <c r="AN443" s="16">
        <f t="shared" si="29"/>
        <v>-9341149312.68001</v>
      </c>
      <c r="AO443" s="19">
        <f>C443/(1+0.13)/VLOOKUP(A443,[1]选股结果!$A$2:$AX$3002,3,FALSE)</f>
        <v>0.871745559550823</v>
      </c>
      <c r="AP443" s="19">
        <f>(V443/(1+0.1)+AJ443)/(VLOOKUP(A443,[1]选股结果!$A$2:$AY$3002,51,FALSE))</f>
        <v>1.0925071630599</v>
      </c>
      <c r="AQ443" s="20"/>
      <c r="AR443" s="19">
        <f>AN443/VLOOKUP(A443,[1]选股结果!$A$2:$AX$3002,35,FALSE)</f>
        <v>-8.54083901794929</v>
      </c>
      <c r="AS443" s="16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V443/(1+0.13)+AJ443)</f>
        <v>-2879751171.15725</v>
      </c>
      <c r="AT443" s="16">
        <f t="shared" si="30"/>
        <v>-6461398141.52276</v>
      </c>
      <c r="AU443" s="24">
        <f>AN443-VLOOKUP(A443,[2]选股结果!$A$2:$G$4900,7,FALSE)</f>
        <v>-9343026029.43001</v>
      </c>
    </row>
    <row r="444" spans="1:47">
      <c r="A444" s="6" t="s">
        <v>931</v>
      </c>
      <c r="B444" s="6" t="s">
        <v>932</v>
      </c>
      <c r="C444" s="7">
        <v>240304524.1</v>
      </c>
      <c r="D444" s="7">
        <v>0</v>
      </c>
      <c r="E444" s="7">
        <v>0</v>
      </c>
      <c r="F444" s="7"/>
      <c r="G444" s="7"/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/>
      <c r="N444" s="7">
        <v>0</v>
      </c>
      <c r="O444" s="7">
        <v>0</v>
      </c>
      <c r="P444" s="7"/>
      <c r="Q444" s="7"/>
      <c r="R444" s="7">
        <v>0</v>
      </c>
      <c r="S444" s="7">
        <v>14013024.08</v>
      </c>
      <c r="T444" s="7">
        <v>29882252.8</v>
      </c>
      <c r="U444" s="7"/>
      <c r="V444" s="7">
        <v>109369665.4</v>
      </c>
      <c r="W444" s="7">
        <v>0</v>
      </c>
      <c r="X444" s="7"/>
      <c r="Y444" s="7"/>
      <c r="Z444" s="7"/>
      <c r="AA444" s="7"/>
      <c r="AB444" s="7"/>
      <c r="AC444" s="7"/>
      <c r="AD444" s="7">
        <v>0</v>
      </c>
      <c r="AE444" s="7">
        <v>0</v>
      </c>
      <c r="AF444" s="7"/>
      <c r="AG444" s="7"/>
      <c r="AH444" s="7">
        <v>0</v>
      </c>
      <c r="AI444" s="7">
        <v>0</v>
      </c>
      <c r="AJ444" s="7">
        <v>121312942.92</v>
      </c>
      <c r="AK444" s="7">
        <v>29280381.4</v>
      </c>
      <c r="AL444" s="16">
        <f t="shared" ref="AL444:AL507" si="31">C444+D444+E444+F444+G444+H444+I444+J444+K444+L444+M444+N444+O444+P444+Q444+R444+T444+U444</f>
        <v>270186776.9</v>
      </c>
      <c r="AM444" s="16">
        <f t="shared" ref="AM444:AM507" si="32">V444+W444+X444+Y444+Z444+AA444+AB444+AC444+AD444+AE444+AF444+AG444+AH444+AI444+AJ444+AK444+S444</f>
        <v>273976013.8</v>
      </c>
      <c r="AN444" s="16">
        <f t="shared" ref="AN444:AN507" si="33">AL444-AM444</f>
        <v>-3789236.90000004</v>
      </c>
      <c r="AO444" s="19">
        <f>C444/(1+0.13)/VLOOKUP(A444,[1]选股结果!$A$2:$AX$3002,3,FALSE)</f>
        <v>1.04683104812848</v>
      </c>
      <c r="AP444" s="19">
        <f>(V444/(1+0.1)+AJ444)/(VLOOKUP(A444,[1]选股结果!$A$2:$AY$3002,51,FALSE))</f>
        <v>0.754943907846094</v>
      </c>
      <c r="AQ444" s="20"/>
      <c r="AR444" s="19">
        <f>AN444/VLOOKUP(A444,[1]选股结果!$A$2:$AX$3002,35,FALSE)</f>
        <v>0.0330848229863093</v>
      </c>
      <c r="AS444" s="16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V444/(1+0.13)+AJ444)</f>
        <v>74292209.3067257</v>
      </c>
      <c r="AT444" s="16">
        <f t="shared" si="30"/>
        <v>-78081446.2067257</v>
      </c>
      <c r="AU444" s="24">
        <f>AN444-VLOOKUP(A444,[2]选股结果!$A$2:$G$4900,7,FALSE)</f>
        <v>-3789236.90000004</v>
      </c>
    </row>
    <row r="445" spans="1:47">
      <c r="A445" s="6" t="s">
        <v>933</v>
      </c>
      <c r="B445" s="6" t="s">
        <v>934</v>
      </c>
      <c r="C445" s="7">
        <v>270149244.34</v>
      </c>
      <c r="D445" s="7">
        <v>0</v>
      </c>
      <c r="E445" s="7">
        <v>0</v>
      </c>
      <c r="F445" s="7"/>
      <c r="G445" s="7"/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/>
      <c r="N445" s="7">
        <v>0</v>
      </c>
      <c r="O445" s="7">
        <v>0</v>
      </c>
      <c r="P445" s="7"/>
      <c r="Q445" s="7"/>
      <c r="R445" s="7">
        <v>0</v>
      </c>
      <c r="S445" s="7">
        <v>5996230.48</v>
      </c>
      <c r="T445" s="7">
        <v>15553661.49</v>
      </c>
      <c r="U445" s="7"/>
      <c r="V445" s="7">
        <v>219152554.17</v>
      </c>
      <c r="W445" s="7">
        <v>0</v>
      </c>
      <c r="X445" s="7"/>
      <c r="Y445" s="7"/>
      <c r="Z445" s="7"/>
      <c r="AA445" s="7"/>
      <c r="AB445" s="7"/>
      <c r="AC445" s="7"/>
      <c r="AD445" s="7">
        <v>0</v>
      </c>
      <c r="AE445" s="7">
        <v>0</v>
      </c>
      <c r="AF445" s="7"/>
      <c r="AG445" s="7"/>
      <c r="AH445" s="7">
        <v>0</v>
      </c>
      <c r="AI445" s="7">
        <v>0</v>
      </c>
      <c r="AJ445" s="7">
        <v>13087901.6</v>
      </c>
      <c r="AK445" s="7">
        <v>12354163.53</v>
      </c>
      <c r="AL445" s="16">
        <f t="shared" si="31"/>
        <v>285702905.83</v>
      </c>
      <c r="AM445" s="16">
        <f t="shared" si="32"/>
        <v>250590849.78</v>
      </c>
      <c r="AN445" s="16">
        <f t="shared" si="33"/>
        <v>35112056.05</v>
      </c>
      <c r="AO445" s="19">
        <f>C445/(1+0.13)/VLOOKUP(A445,[1]选股结果!$A$2:$AX$3002,3,FALSE)</f>
        <v>0.806783429883222</v>
      </c>
      <c r="AP445" s="19">
        <f>(V445/(1+0.1)+AJ445)/(VLOOKUP(A445,[1]选股结果!$A$2:$AY$3002,51,FALSE))</f>
        <v>0.781264882073076</v>
      </c>
      <c r="AQ445" s="20"/>
      <c r="AR445" s="19">
        <f>AN445/VLOOKUP(A445,[1]选股结果!$A$2:$AX$3002,35,FALSE)</f>
        <v>0.892334844359645</v>
      </c>
      <c r="AS445" s="16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V445/(1+0.13)+AJ445)</f>
        <v>64733003.4452212</v>
      </c>
      <c r="AT445" s="16">
        <f t="shared" si="30"/>
        <v>-29620947.3952212</v>
      </c>
      <c r="AU445" s="24">
        <f>AN445-VLOOKUP(A445,[2]选股结果!$A$2:$G$4900,7,FALSE)</f>
        <v>35112056.05</v>
      </c>
    </row>
    <row r="446" spans="1:47">
      <c r="A446" s="6" t="s">
        <v>935</v>
      </c>
      <c r="B446" s="6" t="s">
        <v>936</v>
      </c>
      <c r="C446" s="7">
        <v>26814241610.05</v>
      </c>
      <c r="D446" s="7">
        <v>0</v>
      </c>
      <c r="E446" s="7">
        <v>0</v>
      </c>
      <c r="F446" s="7"/>
      <c r="G446" s="7"/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/>
      <c r="N446" s="7">
        <v>0</v>
      </c>
      <c r="O446" s="7">
        <v>0</v>
      </c>
      <c r="P446" s="7"/>
      <c r="Q446" s="7"/>
      <c r="R446" s="7">
        <v>0</v>
      </c>
      <c r="S446" s="7">
        <v>4292916233.73</v>
      </c>
      <c r="T446" s="7">
        <v>533246876.61</v>
      </c>
      <c r="U446" s="7"/>
      <c r="V446" s="7">
        <v>11640533355.78</v>
      </c>
      <c r="W446" s="7">
        <v>0</v>
      </c>
      <c r="X446" s="7"/>
      <c r="Y446" s="7"/>
      <c r="Z446" s="7"/>
      <c r="AA446" s="7"/>
      <c r="AB446" s="7"/>
      <c r="AC446" s="7"/>
      <c r="AD446" s="7">
        <v>0</v>
      </c>
      <c r="AE446" s="7">
        <v>0</v>
      </c>
      <c r="AF446" s="7"/>
      <c r="AG446" s="7"/>
      <c r="AH446" s="7">
        <v>0</v>
      </c>
      <c r="AI446" s="7">
        <v>0</v>
      </c>
      <c r="AJ446" s="7">
        <v>4061456917.86</v>
      </c>
      <c r="AK446" s="7">
        <v>419411184.36</v>
      </c>
      <c r="AL446" s="16">
        <f t="shared" si="31"/>
        <v>27347488486.66</v>
      </c>
      <c r="AM446" s="16">
        <f t="shared" si="32"/>
        <v>20414317691.73</v>
      </c>
      <c r="AN446" s="16">
        <f t="shared" si="33"/>
        <v>6933170794.93</v>
      </c>
      <c r="AO446" s="19">
        <f>C446/(1+0.13)/VLOOKUP(A446,[1]选股结果!$A$2:$AX$3002,3,FALSE)</f>
        <v>0.799175535587606</v>
      </c>
      <c r="AP446" s="19">
        <f>(V446/(1+0.1)+AJ446)/(VLOOKUP(A446,[1]选股结果!$A$2:$AY$3002,51,FALSE))</f>
        <v>0.598697470469371</v>
      </c>
      <c r="AQ446" s="20"/>
      <c r="AR446" s="19">
        <f>AN446/VLOOKUP(A446,[1]选股结果!$A$2:$AX$3002,35,FALSE)</f>
        <v>1.97561869515519</v>
      </c>
      <c r="AS446" s="16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V446/(1+0.13)+AJ446)</f>
        <v>10096551153.1423</v>
      </c>
      <c r="AT446" s="16">
        <f t="shared" si="30"/>
        <v>-3163380358.2123</v>
      </c>
      <c r="AU446" s="24">
        <f>AN446-VLOOKUP(A446,[2]选股结果!$A$2:$G$4900,7,FALSE)</f>
        <v>6937004264.63</v>
      </c>
    </row>
    <row r="447" spans="1:47">
      <c r="A447" s="6" t="s">
        <v>937</v>
      </c>
      <c r="B447" s="6" t="s">
        <v>938</v>
      </c>
      <c r="C447" s="7">
        <v>1767161059.24</v>
      </c>
      <c r="D447" s="7">
        <v>0</v>
      </c>
      <c r="E447" s="7">
        <v>0</v>
      </c>
      <c r="F447" s="7"/>
      <c r="G447" s="7"/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/>
      <c r="N447" s="7">
        <v>0</v>
      </c>
      <c r="O447" s="7">
        <v>0</v>
      </c>
      <c r="P447" s="7"/>
      <c r="Q447" s="7"/>
      <c r="R447" s="7">
        <v>0</v>
      </c>
      <c r="S447" s="7">
        <v>17897707.24</v>
      </c>
      <c r="T447" s="7">
        <v>6373269.79</v>
      </c>
      <c r="U447" s="7"/>
      <c r="V447" s="7">
        <v>1534422301</v>
      </c>
      <c r="W447" s="7">
        <v>0</v>
      </c>
      <c r="X447" s="7"/>
      <c r="Y447" s="7"/>
      <c r="Z447" s="7"/>
      <c r="AA447" s="7"/>
      <c r="AB447" s="7"/>
      <c r="AC447" s="7"/>
      <c r="AD447" s="7">
        <v>0</v>
      </c>
      <c r="AE447" s="7">
        <v>0</v>
      </c>
      <c r="AF447" s="7"/>
      <c r="AG447" s="7"/>
      <c r="AH447" s="7">
        <v>0</v>
      </c>
      <c r="AI447" s="7">
        <v>0</v>
      </c>
      <c r="AJ447" s="7">
        <v>69794231.55</v>
      </c>
      <c r="AK447" s="7">
        <v>21318931.97</v>
      </c>
      <c r="AL447" s="16">
        <f t="shared" si="31"/>
        <v>1773534329.03</v>
      </c>
      <c r="AM447" s="16">
        <f t="shared" si="32"/>
        <v>1643433171.76</v>
      </c>
      <c r="AN447" s="16">
        <f t="shared" si="33"/>
        <v>130101157.27</v>
      </c>
      <c r="AO447" s="19">
        <f>C447/(1+0.13)/VLOOKUP(A447,[1]选股结果!$A$2:$AX$3002,3,FALSE)</f>
        <v>1.01635546297583</v>
      </c>
      <c r="AP447" s="19">
        <f>(V447/(1+0.1)+AJ447)/(VLOOKUP(A447,[1]选股结果!$A$2:$AY$3002,51,FALSE))</f>
        <v>0.958991068977715</v>
      </c>
      <c r="AQ447" s="20"/>
      <c r="AR447" s="19">
        <f>AN447/VLOOKUP(A447,[1]选股结果!$A$2:$AX$3002,35,FALSE)</f>
        <v>14.3179294802513</v>
      </c>
      <c r="AS447" s="16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V447/(1+0.13)+AJ447)</f>
        <v>99668880.9470797</v>
      </c>
      <c r="AT447" s="16">
        <f t="shared" si="30"/>
        <v>30432276.3229203</v>
      </c>
      <c r="AU447" s="24">
        <f>AN447-VLOOKUP(A447,[2]选股结果!$A$2:$G$4900,7,FALSE)</f>
        <v>130101157.27</v>
      </c>
    </row>
    <row r="448" spans="1:47">
      <c r="A448" s="6" t="s">
        <v>939</v>
      </c>
      <c r="B448" s="6" t="s">
        <v>940</v>
      </c>
      <c r="C448" s="7">
        <v>11274085769.01</v>
      </c>
      <c r="D448" s="7">
        <v>0</v>
      </c>
      <c r="E448" s="7">
        <v>0</v>
      </c>
      <c r="F448" s="7"/>
      <c r="G448" s="7"/>
      <c r="H448" s="7">
        <v>1020887533.22</v>
      </c>
      <c r="I448" s="7">
        <v>0</v>
      </c>
      <c r="J448" s="7">
        <v>0</v>
      </c>
      <c r="K448" s="7">
        <v>0</v>
      </c>
      <c r="L448" s="7">
        <v>4162094136.95</v>
      </c>
      <c r="M448" s="7"/>
      <c r="N448" s="7">
        <v>0</v>
      </c>
      <c r="O448" s="7">
        <v>0</v>
      </c>
      <c r="P448" s="7"/>
      <c r="Q448" s="7"/>
      <c r="R448" s="7">
        <v>0</v>
      </c>
      <c r="S448" s="7">
        <v>783066077</v>
      </c>
      <c r="T448" s="7">
        <v>17371350846.3</v>
      </c>
      <c r="U448" s="7"/>
      <c r="V448" s="7">
        <v>36506967643.15</v>
      </c>
      <c r="W448" s="7">
        <v>0</v>
      </c>
      <c r="X448" s="7"/>
      <c r="Y448" s="7"/>
      <c r="Z448" s="7"/>
      <c r="AA448" s="7"/>
      <c r="AB448" s="7"/>
      <c r="AC448" s="7"/>
      <c r="AD448" s="7">
        <v>0</v>
      </c>
      <c r="AE448" s="7">
        <v>0</v>
      </c>
      <c r="AF448" s="7"/>
      <c r="AG448" s="7"/>
      <c r="AH448" s="7">
        <v>962144560.42</v>
      </c>
      <c r="AI448" s="7">
        <v>0</v>
      </c>
      <c r="AJ448" s="7">
        <v>522670019.05</v>
      </c>
      <c r="AK448" s="7">
        <v>861210318.31</v>
      </c>
      <c r="AL448" s="16">
        <f t="shared" si="31"/>
        <v>33828418285.48</v>
      </c>
      <c r="AM448" s="16">
        <f t="shared" si="32"/>
        <v>39636058617.93</v>
      </c>
      <c r="AN448" s="16">
        <f t="shared" si="33"/>
        <v>-5807640332.45</v>
      </c>
      <c r="AO448" s="19" t="e">
        <f>C448/(1+0.13)/VLOOKUP(A448,[1]选股结果!$A$2:$AX$3002,3,FALSE)</f>
        <v>#DIV/0!</v>
      </c>
      <c r="AP448" s="19">
        <f>(V448/(1+0.1)+AJ448)/(VLOOKUP(A448,[1]选股结果!$A$2:$AY$3002,51,FALSE))</f>
        <v>42.6447935383928</v>
      </c>
      <c r="AQ448" s="20"/>
      <c r="AR448" s="19">
        <f>AN448/VLOOKUP(A448,[1]选股结果!$A$2:$AX$3002,35,FALSE)</f>
        <v>-20.4883015445234</v>
      </c>
      <c r="AS448" s="16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V448/(1+0.13)+AJ448)</f>
        <v>-32039218377.8472</v>
      </c>
      <c r="AT448" s="16">
        <f t="shared" si="30"/>
        <v>26231578045.3972</v>
      </c>
      <c r="AU448" s="24">
        <f>AN448-VLOOKUP(A448,[2]选股结果!$A$2:$G$4900,7,FALSE)</f>
        <v>-5807624044.03</v>
      </c>
    </row>
    <row r="449" spans="1:47">
      <c r="A449" s="6" t="s">
        <v>941</v>
      </c>
      <c r="B449" s="6" t="s">
        <v>942</v>
      </c>
      <c r="C449" s="7">
        <v>6013827750.44</v>
      </c>
      <c r="D449" s="7">
        <v>0</v>
      </c>
      <c r="E449" s="7">
        <v>0</v>
      </c>
      <c r="F449" s="7"/>
      <c r="G449" s="7"/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/>
      <c r="N449" s="7">
        <v>0</v>
      </c>
      <c r="O449" s="7">
        <v>0</v>
      </c>
      <c r="P449" s="7"/>
      <c r="Q449" s="7"/>
      <c r="R449" s="7">
        <v>0</v>
      </c>
      <c r="S449" s="7">
        <v>263619953.64</v>
      </c>
      <c r="T449" s="7">
        <v>138108713.35</v>
      </c>
      <c r="U449" s="7"/>
      <c r="V449" s="7">
        <v>4931602759.43</v>
      </c>
      <c r="W449" s="7">
        <v>0</v>
      </c>
      <c r="X449" s="7"/>
      <c r="Y449" s="7"/>
      <c r="Z449" s="7"/>
      <c r="AA449" s="7"/>
      <c r="AB449" s="7"/>
      <c r="AC449" s="7"/>
      <c r="AD449" s="7">
        <v>0</v>
      </c>
      <c r="AE449" s="7">
        <v>0</v>
      </c>
      <c r="AF449" s="7"/>
      <c r="AG449" s="7"/>
      <c r="AH449" s="7">
        <v>0</v>
      </c>
      <c r="AI449" s="7">
        <v>0</v>
      </c>
      <c r="AJ449" s="7">
        <v>856721560.97</v>
      </c>
      <c r="AK449" s="7">
        <v>358117085.55</v>
      </c>
      <c r="AL449" s="16">
        <f t="shared" si="31"/>
        <v>6151936463.79</v>
      </c>
      <c r="AM449" s="16">
        <f t="shared" si="32"/>
        <v>6410061359.59</v>
      </c>
      <c r="AN449" s="16">
        <f t="shared" si="33"/>
        <v>-258124895.800001</v>
      </c>
      <c r="AO449" s="19">
        <f>C449/(1+0.13)/VLOOKUP(A449,[1]选股结果!$A$2:$AX$3002,3,FALSE)</f>
        <v>0.722281821379951</v>
      </c>
      <c r="AP449" s="19">
        <f>(V449/(1+0.1)+AJ449)/(VLOOKUP(A449,[1]选股结果!$A$2:$AY$3002,51,FALSE))</f>
        <v>0.769761470645193</v>
      </c>
      <c r="AQ449" s="20"/>
      <c r="AR449" s="19">
        <f>AN449/VLOOKUP(A449,[1]选股结果!$A$2:$AX$3002,35,FALSE)</f>
        <v>-0.36113361111564</v>
      </c>
      <c r="AS449" s="16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V449/(1+0.13)+AJ449)</f>
        <v>1716237982.15593</v>
      </c>
      <c r="AT449" s="16">
        <f t="shared" si="30"/>
        <v>-1974362877.95593</v>
      </c>
      <c r="AU449" s="24">
        <f>AN449-VLOOKUP(A449,[2]选股结果!$A$2:$G$4900,7,FALSE)</f>
        <v>-257322983.170001</v>
      </c>
    </row>
    <row r="450" spans="1:47">
      <c r="A450" s="6" t="s">
        <v>943</v>
      </c>
      <c r="B450" s="6" t="s">
        <v>944</v>
      </c>
      <c r="C450" s="7">
        <v>3046096911.6</v>
      </c>
      <c r="D450" s="7">
        <v>0</v>
      </c>
      <c r="E450" s="7">
        <v>0</v>
      </c>
      <c r="F450" s="7"/>
      <c r="G450" s="7"/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/>
      <c r="N450" s="7">
        <v>0</v>
      </c>
      <c r="O450" s="7">
        <v>0</v>
      </c>
      <c r="P450" s="7"/>
      <c r="Q450" s="7"/>
      <c r="R450" s="7">
        <v>0</v>
      </c>
      <c r="S450" s="7">
        <v>306874144.52</v>
      </c>
      <c r="T450" s="7">
        <v>43854489.88</v>
      </c>
      <c r="U450" s="7"/>
      <c r="V450" s="7">
        <v>1215555537.09</v>
      </c>
      <c r="W450" s="7">
        <v>0</v>
      </c>
      <c r="X450" s="7"/>
      <c r="Y450" s="7"/>
      <c r="Z450" s="7"/>
      <c r="AA450" s="7"/>
      <c r="AB450" s="7"/>
      <c r="AC450" s="7"/>
      <c r="AD450" s="7">
        <v>0</v>
      </c>
      <c r="AE450" s="7">
        <v>0</v>
      </c>
      <c r="AF450" s="7"/>
      <c r="AG450" s="7"/>
      <c r="AH450" s="7">
        <v>0</v>
      </c>
      <c r="AI450" s="7">
        <v>0</v>
      </c>
      <c r="AJ450" s="7">
        <v>367409697.23</v>
      </c>
      <c r="AK450" s="7">
        <v>762316899.87</v>
      </c>
      <c r="AL450" s="16">
        <f t="shared" si="31"/>
        <v>3089951401.48</v>
      </c>
      <c r="AM450" s="16">
        <f t="shared" si="32"/>
        <v>2652156278.71</v>
      </c>
      <c r="AN450" s="16">
        <f t="shared" si="33"/>
        <v>437795122.77</v>
      </c>
      <c r="AO450" s="19">
        <f>C450/(1+0.13)/VLOOKUP(A450,[1]选股结果!$A$2:$AX$3002,3,FALSE)</f>
        <v>0.901050392777113</v>
      </c>
      <c r="AP450" s="19">
        <f>(V450/(1+0.1)+AJ450)/(VLOOKUP(A450,[1]选股结果!$A$2:$AY$3002,51,FALSE))</f>
        <v>0.557530977375805</v>
      </c>
      <c r="AQ450" s="20"/>
      <c r="AR450" s="19">
        <f>AN450/VLOOKUP(A450,[1]选股结果!$A$2:$AX$3002,35,FALSE)</f>
        <v>1.91564573304489</v>
      </c>
      <c r="AS450" s="16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V450/(1+0.13)+AJ450)</f>
        <v>1197914878.59858</v>
      </c>
      <c r="AT450" s="16">
        <f t="shared" si="30"/>
        <v>-760119755.828584</v>
      </c>
      <c r="AU450" s="24">
        <f>AN450-VLOOKUP(A450,[2]选股结果!$A$2:$G$4900,7,FALSE)</f>
        <v>437711672.64</v>
      </c>
    </row>
    <row r="451" spans="1:47">
      <c r="A451" s="6" t="s">
        <v>945</v>
      </c>
      <c r="B451" s="6" t="s">
        <v>946</v>
      </c>
      <c r="C451" s="7">
        <v>10543288078.13</v>
      </c>
      <c r="D451" s="7">
        <v>0</v>
      </c>
      <c r="E451" s="7">
        <v>0</v>
      </c>
      <c r="F451" s="7"/>
      <c r="G451" s="7"/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/>
      <c r="N451" s="7">
        <v>0</v>
      </c>
      <c r="O451" s="7">
        <v>0</v>
      </c>
      <c r="P451" s="7"/>
      <c r="Q451" s="7"/>
      <c r="R451" s="7">
        <v>0</v>
      </c>
      <c r="S451" s="7">
        <v>683276918.09</v>
      </c>
      <c r="T451" s="7">
        <v>165818240.2</v>
      </c>
      <c r="U451" s="7"/>
      <c r="V451" s="7">
        <v>7341143343.91</v>
      </c>
      <c r="W451" s="7">
        <v>0</v>
      </c>
      <c r="X451" s="7"/>
      <c r="Y451" s="7"/>
      <c r="Z451" s="7"/>
      <c r="AA451" s="7"/>
      <c r="AB451" s="7"/>
      <c r="AC451" s="7"/>
      <c r="AD451" s="7">
        <v>0</v>
      </c>
      <c r="AE451" s="7">
        <v>0</v>
      </c>
      <c r="AF451" s="7"/>
      <c r="AG451" s="7"/>
      <c r="AH451" s="7">
        <v>0</v>
      </c>
      <c r="AI451" s="7">
        <v>0</v>
      </c>
      <c r="AJ451" s="7">
        <v>664915349.89</v>
      </c>
      <c r="AK451" s="7">
        <v>293582510.05</v>
      </c>
      <c r="AL451" s="16">
        <f t="shared" si="31"/>
        <v>10709106318.33</v>
      </c>
      <c r="AM451" s="16">
        <f t="shared" si="32"/>
        <v>8982918121.94</v>
      </c>
      <c r="AN451" s="16">
        <f t="shared" si="33"/>
        <v>1726188196.39</v>
      </c>
      <c r="AO451" s="19">
        <f>C451/(1+0.13)/VLOOKUP(A451,[1]选股结果!$A$2:$AX$3002,3,FALSE)</f>
        <v>0.974278343196706</v>
      </c>
      <c r="AP451" s="19">
        <f>(V451/(1+0.1)+AJ451)/(VLOOKUP(A451,[1]选股结果!$A$2:$AY$3002,51,FALSE))</f>
        <v>0.916859039402606</v>
      </c>
      <c r="AQ451" s="20"/>
      <c r="AR451" s="19">
        <f>AN451/VLOOKUP(A451,[1]选股结果!$A$2:$AX$3002,35,FALSE)</f>
        <v>1.53841845097895</v>
      </c>
      <c r="AS451" s="16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V451/(1+0.13)+AJ451)</f>
        <v>842652796.40115</v>
      </c>
      <c r="AT451" s="16">
        <f t="shared" ref="AT451:AT514" si="34">AN451-AS451</f>
        <v>883535399.98885</v>
      </c>
      <c r="AU451" s="24">
        <f>AN451-VLOOKUP(A451,[2]选股结果!$A$2:$G$4900,7,FALSE)</f>
        <v>1726200720.09</v>
      </c>
    </row>
    <row r="452" spans="1:47">
      <c r="A452" s="6" t="s">
        <v>947</v>
      </c>
      <c r="B452" s="6" t="s">
        <v>948</v>
      </c>
      <c r="C452" s="7">
        <v>697522053.8</v>
      </c>
      <c r="D452" s="7">
        <v>0</v>
      </c>
      <c r="E452" s="7">
        <v>0</v>
      </c>
      <c r="F452" s="7"/>
      <c r="G452" s="7"/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/>
      <c r="N452" s="7">
        <v>0</v>
      </c>
      <c r="O452" s="7">
        <v>0</v>
      </c>
      <c r="P452" s="7"/>
      <c r="Q452" s="7"/>
      <c r="R452" s="7">
        <v>0</v>
      </c>
      <c r="S452" s="7">
        <v>42848506.45</v>
      </c>
      <c r="T452" s="7">
        <v>24425876.83</v>
      </c>
      <c r="U452" s="7"/>
      <c r="V452" s="7">
        <v>116189644.4</v>
      </c>
      <c r="W452" s="7">
        <v>0</v>
      </c>
      <c r="X452" s="7"/>
      <c r="Y452" s="7"/>
      <c r="Z452" s="7"/>
      <c r="AA452" s="7"/>
      <c r="AB452" s="7"/>
      <c r="AC452" s="7"/>
      <c r="AD452" s="7">
        <v>0</v>
      </c>
      <c r="AE452" s="7">
        <v>0</v>
      </c>
      <c r="AF452" s="7"/>
      <c r="AG452" s="7"/>
      <c r="AH452" s="7">
        <v>0</v>
      </c>
      <c r="AI452" s="7">
        <v>0</v>
      </c>
      <c r="AJ452" s="7">
        <v>112546991.76</v>
      </c>
      <c r="AK452" s="7">
        <v>38143030.53</v>
      </c>
      <c r="AL452" s="16">
        <f t="shared" si="31"/>
        <v>721947930.63</v>
      </c>
      <c r="AM452" s="16">
        <f t="shared" si="32"/>
        <v>309728173.14</v>
      </c>
      <c r="AN452" s="16">
        <f t="shared" si="33"/>
        <v>412219757.49</v>
      </c>
      <c r="AO452" s="19">
        <f>C452/(1+0.13)/VLOOKUP(A452,[1]选股结果!$A$2:$AX$3002,3,FALSE)</f>
        <v>1.51336068056157</v>
      </c>
      <c r="AP452" s="19">
        <f>(V452/(1+0.1)+AJ452)/(VLOOKUP(A452,[1]选股结果!$A$2:$AY$3002,51,FALSE))</f>
        <v>0.752176162434328</v>
      </c>
      <c r="AQ452" s="20"/>
      <c r="AR452" s="19">
        <f>AN452/VLOOKUP(A452,[1]选股结果!$A$2:$AX$3002,35,FALSE)</f>
        <v>3.33837395992571</v>
      </c>
      <c r="AS452" s="16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V452/(1+0.13)+AJ452)</f>
        <v>74687287.5807079</v>
      </c>
      <c r="AT452" s="16">
        <f t="shared" si="34"/>
        <v>337532469.909292</v>
      </c>
      <c r="AU452" s="24">
        <f>AN452-VLOOKUP(A452,[2]选股结果!$A$2:$G$4900,7,FALSE)</f>
        <v>418038066.84</v>
      </c>
    </row>
    <row r="453" spans="1:47">
      <c r="A453" s="6" t="s">
        <v>949</v>
      </c>
      <c r="B453" s="6" t="s">
        <v>950</v>
      </c>
      <c r="C453" s="7">
        <v>82724776.33</v>
      </c>
      <c r="D453" s="7">
        <v>0</v>
      </c>
      <c r="E453" s="7">
        <v>0</v>
      </c>
      <c r="F453" s="7"/>
      <c r="G453" s="7"/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/>
      <c r="N453" s="7">
        <v>0</v>
      </c>
      <c r="O453" s="7">
        <v>0</v>
      </c>
      <c r="P453" s="7"/>
      <c r="Q453" s="7"/>
      <c r="R453" s="7">
        <v>0</v>
      </c>
      <c r="S453" s="7">
        <v>12418906.38</v>
      </c>
      <c r="T453" s="7">
        <v>15158339.3</v>
      </c>
      <c r="U453" s="7"/>
      <c r="V453" s="7">
        <v>51073734.55</v>
      </c>
      <c r="W453" s="7">
        <v>0</v>
      </c>
      <c r="X453" s="7"/>
      <c r="Y453" s="7"/>
      <c r="Z453" s="7"/>
      <c r="AA453" s="7"/>
      <c r="AB453" s="7"/>
      <c r="AC453" s="7"/>
      <c r="AD453" s="7">
        <v>0</v>
      </c>
      <c r="AE453" s="7">
        <v>0</v>
      </c>
      <c r="AF453" s="7"/>
      <c r="AG453" s="7"/>
      <c r="AH453" s="7">
        <v>0</v>
      </c>
      <c r="AI453" s="7">
        <v>0</v>
      </c>
      <c r="AJ453" s="7">
        <v>19850058.54</v>
      </c>
      <c r="AK453" s="7">
        <v>34032817.38</v>
      </c>
      <c r="AL453" s="16">
        <f t="shared" si="31"/>
        <v>97883115.63</v>
      </c>
      <c r="AM453" s="16">
        <f t="shared" si="32"/>
        <v>117375516.85</v>
      </c>
      <c r="AN453" s="16">
        <f t="shared" si="33"/>
        <v>-19492401.22</v>
      </c>
      <c r="AO453" s="19">
        <f>C453/(1+0.13)/VLOOKUP(A453,[1]选股结果!$A$2:$AX$3002,3,FALSE)</f>
        <v>2.00019273210509</v>
      </c>
      <c r="AP453" s="19">
        <f>(V453/(1+0.1)+AJ453)/(VLOOKUP(A453,[1]选股结果!$A$2:$AY$3002,51,FALSE))</f>
        <v>1.32468166476119</v>
      </c>
      <c r="AQ453" s="20"/>
      <c r="AR453" s="19">
        <f>AN453/VLOOKUP(A453,[1]选股结果!$A$2:$AX$3002,35,FALSE)</f>
        <v>1.16744382005327</v>
      </c>
      <c r="AS453" s="16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V453/(1+0.13)+AJ453)</f>
        <v>-15012842.9369911</v>
      </c>
      <c r="AT453" s="16">
        <f t="shared" si="34"/>
        <v>-4479558.28300885</v>
      </c>
      <c r="AU453" s="24">
        <f>AN453-VLOOKUP(A453,[2]选股结果!$A$2:$G$4900,7,FALSE)</f>
        <v>-19492401.22</v>
      </c>
    </row>
    <row r="454" spans="1:47">
      <c r="A454" s="6" t="s">
        <v>951</v>
      </c>
      <c r="B454" s="6" t="s">
        <v>952</v>
      </c>
      <c r="C454" s="7">
        <v>32669792.06</v>
      </c>
      <c r="D454" s="7">
        <v>0</v>
      </c>
      <c r="E454" s="7">
        <v>0</v>
      </c>
      <c r="F454" s="7"/>
      <c r="G454" s="7"/>
      <c r="H454" s="7">
        <v>0</v>
      </c>
      <c r="I454" s="7">
        <v>0</v>
      </c>
      <c r="J454" s="7">
        <v>0</v>
      </c>
      <c r="K454" s="7">
        <v>0</v>
      </c>
      <c r="L454" s="7">
        <v>120.8</v>
      </c>
      <c r="M454" s="7"/>
      <c r="N454" s="7">
        <v>0</v>
      </c>
      <c r="O454" s="7">
        <v>0</v>
      </c>
      <c r="P454" s="7"/>
      <c r="Q454" s="7"/>
      <c r="R454" s="7">
        <v>0</v>
      </c>
      <c r="S454" s="7">
        <v>891399.99</v>
      </c>
      <c r="T454" s="7">
        <v>24155255.33</v>
      </c>
      <c r="U454" s="7"/>
      <c r="V454" s="7">
        <v>32834147.49</v>
      </c>
      <c r="W454" s="7">
        <v>0</v>
      </c>
      <c r="X454" s="7"/>
      <c r="Y454" s="7"/>
      <c r="Z454" s="7"/>
      <c r="AA454" s="7"/>
      <c r="AB454" s="7"/>
      <c r="AC454" s="7"/>
      <c r="AD454" s="7">
        <v>0</v>
      </c>
      <c r="AE454" s="7">
        <v>0</v>
      </c>
      <c r="AF454" s="7"/>
      <c r="AG454" s="7"/>
      <c r="AH454" s="7">
        <v>0</v>
      </c>
      <c r="AI454" s="7">
        <v>0</v>
      </c>
      <c r="AJ454" s="7">
        <v>5306956.62</v>
      </c>
      <c r="AK454" s="7">
        <v>17498221.8</v>
      </c>
      <c r="AL454" s="16">
        <f t="shared" si="31"/>
        <v>56825168.19</v>
      </c>
      <c r="AM454" s="16">
        <f t="shared" si="32"/>
        <v>56530725.9</v>
      </c>
      <c r="AN454" s="16">
        <f t="shared" si="33"/>
        <v>294442.289999999</v>
      </c>
      <c r="AO454" s="19">
        <f>C454/(1+0.13)/VLOOKUP(A454,[1]选股结果!$A$2:$AX$3002,3,FALSE)</f>
        <v>1.00615392631598</v>
      </c>
      <c r="AP454" s="19">
        <f>(V454/(1+0.1)+AJ454)/(VLOOKUP(A454,[1]选股结果!$A$2:$AY$3002,51,FALSE))</f>
        <v>0.954943720995426</v>
      </c>
      <c r="AQ454" s="20"/>
      <c r="AR454" s="19">
        <f>AN454/VLOOKUP(A454,[1]选股结果!$A$2:$AX$3002,35,FALSE)</f>
        <v>0.091014521528459</v>
      </c>
      <c r="AS454" s="16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V454/(1+0.13)+AJ454)</f>
        <v>2451200.83973451</v>
      </c>
      <c r="AT454" s="16">
        <f t="shared" si="34"/>
        <v>-2156758.54973451</v>
      </c>
      <c r="AU454" s="24">
        <f>AN454-VLOOKUP(A454,[2]选股结果!$A$2:$G$4900,7,FALSE)</f>
        <v>294442.289999999</v>
      </c>
    </row>
    <row r="455" spans="1:47">
      <c r="A455" s="6" t="s">
        <v>953</v>
      </c>
      <c r="B455" s="6" t="s">
        <v>954</v>
      </c>
      <c r="C455" s="7">
        <v>5046514259.61</v>
      </c>
      <c r="D455" s="7">
        <v>0</v>
      </c>
      <c r="E455" s="7">
        <v>0</v>
      </c>
      <c r="F455" s="7"/>
      <c r="G455" s="7"/>
      <c r="H455" s="7">
        <v>0</v>
      </c>
      <c r="I455" s="7">
        <v>4294626.81</v>
      </c>
      <c r="J455" s="7">
        <v>0</v>
      </c>
      <c r="K455" s="7">
        <v>0</v>
      </c>
      <c r="L455" s="7">
        <v>440207329</v>
      </c>
      <c r="M455" s="7"/>
      <c r="N455" s="7">
        <v>0</v>
      </c>
      <c r="O455" s="7">
        <v>0</v>
      </c>
      <c r="P455" s="7"/>
      <c r="Q455" s="7"/>
      <c r="R455" s="7">
        <v>0</v>
      </c>
      <c r="S455" s="7">
        <v>236176211.31</v>
      </c>
      <c r="T455" s="7">
        <v>433218504.48</v>
      </c>
      <c r="U455" s="7"/>
      <c r="V455" s="7">
        <v>3398782891.81</v>
      </c>
      <c r="W455" s="7">
        <v>-216123843.5</v>
      </c>
      <c r="X455" s="7"/>
      <c r="Y455" s="7"/>
      <c r="Z455" s="7"/>
      <c r="AA455" s="7"/>
      <c r="AB455" s="7"/>
      <c r="AC455" s="7"/>
      <c r="AD455" s="7">
        <v>0</v>
      </c>
      <c r="AE455" s="7">
        <v>0</v>
      </c>
      <c r="AF455" s="7"/>
      <c r="AG455" s="7"/>
      <c r="AH455" s="7">
        <v>131250923.47</v>
      </c>
      <c r="AI455" s="7">
        <v>0</v>
      </c>
      <c r="AJ455" s="7">
        <v>925065282.96</v>
      </c>
      <c r="AK455" s="7">
        <v>780272297.66</v>
      </c>
      <c r="AL455" s="16">
        <f t="shared" si="31"/>
        <v>5924234719.9</v>
      </c>
      <c r="AM455" s="16">
        <f t="shared" si="32"/>
        <v>5255423763.71</v>
      </c>
      <c r="AN455" s="16">
        <f t="shared" si="33"/>
        <v>668810956.19</v>
      </c>
      <c r="AO455" s="19">
        <f>C455/(1+0.13)/VLOOKUP(A455,[1]选股结果!$A$2:$AX$3002,3,FALSE)</f>
        <v>0.899496625332292</v>
      </c>
      <c r="AP455" s="19">
        <f>(V455/(1+0.1)+AJ455)/(VLOOKUP(A455,[1]选股结果!$A$2:$AY$3002,51,FALSE))</f>
        <v>0.854995881485619</v>
      </c>
      <c r="AQ455" s="20"/>
      <c r="AR455" s="19">
        <f>AN455/VLOOKUP(A455,[1]选股结果!$A$2:$AX$3002,35,FALSE)</f>
        <v>5.77275012280905</v>
      </c>
      <c r="AS455" s="16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V455/(1+0.13)+AJ455)</f>
        <v>762936809.561681</v>
      </c>
      <c r="AT455" s="16">
        <f t="shared" si="34"/>
        <v>-94125853.3716812</v>
      </c>
      <c r="AU455" s="24">
        <f>AN455-VLOOKUP(A455,[2]选股结果!$A$2:$G$4900,7,FALSE)</f>
        <v>654008930.42</v>
      </c>
    </row>
    <row r="456" spans="1:47">
      <c r="A456" s="6" t="s">
        <v>955</v>
      </c>
      <c r="B456" s="6" t="s">
        <v>956</v>
      </c>
      <c r="C456" s="7">
        <v>2276668524.92</v>
      </c>
      <c r="D456" s="7">
        <v>0</v>
      </c>
      <c r="E456" s="7">
        <v>0</v>
      </c>
      <c r="F456" s="7"/>
      <c r="G456" s="7"/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/>
      <c r="N456" s="7">
        <v>0</v>
      </c>
      <c r="O456" s="7">
        <v>0</v>
      </c>
      <c r="P456" s="7"/>
      <c r="Q456" s="7"/>
      <c r="R456" s="7">
        <v>0</v>
      </c>
      <c r="S456" s="7">
        <v>22288299.27</v>
      </c>
      <c r="T456" s="7">
        <v>84226464.31</v>
      </c>
      <c r="U456" s="7"/>
      <c r="V456" s="7">
        <v>968517651.88</v>
      </c>
      <c r="W456" s="7">
        <v>0</v>
      </c>
      <c r="X456" s="7"/>
      <c r="Y456" s="7"/>
      <c r="Z456" s="7"/>
      <c r="AA456" s="7"/>
      <c r="AB456" s="7"/>
      <c r="AC456" s="7"/>
      <c r="AD456" s="7">
        <v>0</v>
      </c>
      <c r="AE456" s="7">
        <v>0</v>
      </c>
      <c r="AF456" s="7"/>
      <c r="AG456" s="7"/>
      <c r="AH456" s="7">
        <v>0</v>
      </c>
      <c r="AI456" s="7">
        <v>0</v>
      </c>
      <c r="AJ456" s="7">
        <v>401900021.41</v>
      </c>
      <c r="AK456" s="7">
        <v>366900367.06</v>
      </c>
      <c r="AL456" s="16">
        <f t="shared" si="31"/>
        <v>2360894989.23</v>
      </c>
      <c r="AM456" s="16">
        <f t="shared" si="32"/>
        <v>1759606339.62</v>
      </c>
      <c r="AN456" s="16">
        <f t="shared" si="33"/>
        <v>601288649.61</v>
      </c>
      <c r="AO456" s="19">
        <f>C456/(1+0.13)/VLOOKUP(A456,[1]选股结果!$A$2:$AX$3002,3,FALSE)</f>
        <v>2.4360769901418</v>
      </c>
      <c r="AP456" s="19">
        <f>(V456/(1+0.1)+AJ456)/(VLOOKUP(A456,[1]选股结果!$A$2:$AY$3002,51,FALSE))</f>
        <v>1.07588056820914</v>
      </c>
      <c r="AQ456" s="20"/>
      <c r="AR456" s="19">
        <f>AN456/VLOOKUP(A456,[1]选股结果!$A$2:$AX$3002,35,FALSE)</f>
        <v>-2.02495110566862</v>
      </c>
      <c r="AS456" s="16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V456/(1+0.13)+AJ456)</f>
        <v>-67068738.4204426</v>
      </c>
      <c r="AT456" s="16">
        <f t="shared" si="34"/>
        <v>668357388.030443</v>
      </c>
      <c r="AU456" s="24">
        <f>AN456-VLOOKUP(A456,[2]选股结果!$A$2:$G$4900,7,FALSE)</f>
        <v>583710267.87</v>
      </c>
    </row>
    <row r="457" spans="1:47">
      <c r="A457" s="6" t="s">
        <v>957</v>
      </c>
      <c r="B457" s="6" t="s">
        <v>958</v>
      </c>
      <c r="C457" s="7">
        <v>11518505961.94</v>
      </c>
      <c r="D457" s="7">
        <v>0</v>
      </c>
      <c r="E457" s="7">
        <v>0</v>
      </c>
      <c r="F457" s="7"/>
      <c r="G457" s="7"/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/>
      <c r="N457" s="7">
        <v>0</v>
      </c>
      <c r="O457" s="7">
        <v>0</v>
      </c>
      <c r="P457" s="7"/>
      <c r="Q457" s="7"/>
      <c r="R457" s="7">
        <v>0</v>
      </c>
      <c r="S457" s="7">
        <v>1489598240.21</v>
      </c>
      <c r="T457" s="7">
        <v>627545507.36</v>
      </c>
      <c r="U457" s="7"/>
      <c r="V457" s="7">
        <v>3083382779.37</v>
      </c>
      <c r="W457" s="7">
        <v>0</v>
      </c>
      <c r="X457" s="7"/>
      <c r="Y457" s="7"/>
      <c r="Z457" s="7"/>
      <c r="AA457" s="7"/>
      <c r="AB457" s="7"/>
      <c r="AC457" s="7"/>
      <c r="AD457" s="7">
        <v>0</v>
      </c>
      <c r="AE457" s="7">
        <v>0</v>
      </c>
      <c r="AF457" s="7"/>
      <c r="AG457" s="7"/>
      <c r="AH457" s="7">
        <v>0</v>
      </c>
      <c r="AI457" s="7">
        <v>0</v>
      </c>
      <c r="AJ457" s="7">
        <v>1938129388.8</v>
      </c>
      <c r="AK457" s="7">
        <v>4190241505.37</v>
      </c>
      <c r="AL457" s="16">
        <f t="shared" si="31"/>
        <v>12146051469.3</v>
      </c>
      <c r="AM457" s="16">
        <f t="shared" si="32"/>
        <v>10701351913.75</v>
      </c>
      <c r="AN457" s="16">
        <f t="shared" si="33"/>
        <v>1444699555.55</v>
      </c>
      <c r="AO457" s="19">
        <f>C457/(1+0.13)/VLOOKUP(A457,[1]选股结果!$A$2:$AX$3002,3,FALSE)</f>
        <v>0.918381367211651</v>
      </c>
      <c r="AP457" s="19">
        <f>(V457/(1+0.1)+AJ457)/(VLOOKUP(A457,[1]选股结果!$A$2:$AY$3002,51,FALSE))</f>
        <v>0.521797587784415</v>
      </c>
      <c r="AQ457" s="20"/>
      <c r="AR457" s="19">
        <f>AN457/VLOOKUP(A457,[1]选股结果!$A$2:$AX$3002,35,FALSE)</f>
        <v>0.897725343348457</v>
      </c>
      <c r="AS457" s="16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V457/(1+0.13)+AJ457)</f>
        <v>4419504125.38389</v>
      </c>
      <c r="AT457" s="16">
        <f t="shared" si="34"/>
        <v>-2974804569.83389</v>
      </c>
      <c r="AU457" s="24">
        <f>AN457-VLOOKUP(A457,[2]选股结果!$A$2:$G$4900,7,FALSE)</f>
        <v>1445796587.43</v>
      </c>
    </row>
    <row r="458" spans="1:47">
      <c r="A458" s="6" t="s">
        <v>959</v>
      </c>
      <c r="B458" s="6" t="s">
        <v>960</v>
      </c>
      <c r="C458" s="7">
        <v>800317078.97</v>
      </c>
      <c r="D458" s="7">
        <v>0</v>
      </c>
      <c r="E458" s="7">
        <v>0</v>
      </c>
      <c r="F458" s="7"/>
      <c r="G458" s="7"/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/>
      <c r="N458" s="7">
        <v>0</v>
      </c>
      <c r="O458" s="7">
        <v>0</v>
      </c>
      <c r="P458" s="7"/>
      <c r="Q458" s="7"/>
      <c r="R458" s="7">
        <v>0</v>
      </c>
      <c r="S458" s="7">
        <v>11360020.02</v>
      </c>
      <c r="T458" s="7">
        <v>32249434.47</v>
      </c>
      <c r="U458" s="7"/>
      <c r="V458" s="7">
        <v>568819279.14</v>
      </c>
      <c r="W458" s="7">
        <v>0</v>
      </c>
      <c r="X458" s="7"/>
      <c r="Y458" s="7"/>
      <c r="Z458" s="7"/>
      <c r="AA458" s="7"/>
      <c r="AB458" s="7"/>
      <c r="AC458" s="7"/>
      <c r="AD458" s="7">
        <v>0</v>
      </c>
      <c r="AE458" s="7">
        <v>0</v>
      </c>
      <c r="AF458" s="7"/>
      <c r="AG458" s="7"/>
      <c r="AH458" s="7">
        <v>0</v>
      </c>
      <c r="AI458" s="7">
        <v>0</v>
      </c>
      <c r="AJ458" s="7">
        <v>82786086.96</v>
      </c>
      <c r="AK458" s="7">
        <v>55758344.56</v>
      </c>
      <c r="AL458" s="16">
        <f t="shared" si="31"/>
        <v>832566513.44</v>
      </c>
      <c r="AM458" s="16">
        <f t="shared" si="32"/>
        <v>718723730.68</v>
      </c>
      <c r="AN458" s="16">
        <f t="shared" si="33"/>
        <v>113842782.76</v>
      </c>
      <c r="AO458" s="19">
        <f>C458/(1+0.13)/VLOOKUP(A458,[1]选股结果!$A$2:$AX$3002,3,FALSE)</f>
        <v>0.843901122066216</v>
      </c>
      <c r="AP458" s="19">
        <f>(V458/(1+0.1)+AJ458)/(VLOOKUP(A458,[1]选股结果!$A$2:$AY$3002,51,FALSE))</f>
        <v>0.962560464452841</v>
      </c>
      <c r="AQ458" s="20"/>
      <c r="AR458" s="19">
        <f>AN458/VLOOKUP(A458,[1]选股结果!$A$2:$AX$3002,35,FALSE)</f>
        <v>0.495934583123334</v>
      </c>
      <c r="AS458" s="16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V458/(1+0.13)+AJ458)</f>
        <v>37061905.0957521</v>
      </c>
      <c r="AT458" s="16">
        <f t="shared" si="34"/>
        <v>76780877.6642479</v>
      </c>
      <c r="AU458" s="24">
        <f>AN458-VLOOKUP(A458,[2]选股结果!$A$2:$G$4900,7,FALSE)</f>
        <v>113841035.19</v>
      </c>
    </row>
    <row r="459" spans="1:47">
      <c r="A459" s="6" t="s">
        <v>961</v>
      </c>
      <c r="B459" s="6" t="s">
        <v>962</v>
      </c>
      <c r="C459" s="7">
        <v>494696913.85</v>
      </c>
      <c r="D459" s="7">
        <v>0</v>
      </c>
      <c r="E459" s="7">
        <v>0</v>
      </c>
      <c r="F459" s="7"/>
      <c r="G459" s="7"/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/>
      <c r="N459" s="7">
        <v>0</v>
      </c>
      <c r="O459" s="7">
        <v>0</v>
      </c>
      <c r="P459" s="7"/>
      <c r="Q459" s="7"/>
      <c r="R459" s="7">
        <v>0</v>
      </c>
      <c r="S459" s="7">
        <v>40072095.68</v>
      </c>
      <c r="T459" s="7">
        <v>17274080.15</v>
      </c>
      <c r="U459" s="7"/>
      <c r="V459" s="7">
        <v>429620613.68</v>
      </c>
      <c r="W459" s="7">
        <v>0</v>
      </c>
      <c r="X459" s="7"/>
      <c r="Y459" s="7"/>
      <c r="Z459" s="7"/>
      <c r="AA459" s="7"/>
      <c r="AB459" s="7"/>
      <c r="AC459" s="7"/>
      <c r="AD459" s="7">
        <v>0</v>
      </c>
      <c r="AE459" s="7">
        <v>0</v>
      </c>
      <c r="AF459" s="7"/>
      <c r="AG459" s="7"/>
      <c r="AH459" s="7">
        <v>0</v>
      </c>
      <c r="AI459" s="7">
        <v>0</v>
      </c>
      <c r="AJ459" s="7">
        <v>39676503.15</v>
      </c>
      <c r="AK459" s="7">
        <v>25152895.13</v>
      </c>
      <c r="AL459" s="16">
        <f t="shared" si="31"/>
        <v>511970994</v>
      </c>
      <c r="AM459" s="16">
        <f t="shared" si="32"/>
        <v>534522107.64</v>
      </c>
      <c r="AN459" s="16">
        <f t="shared" si="33"/>
        <v>-22551113.64</v>
      </c>
      <c r="AO459" s="19">
        <f>C459/(1+0.13)/VLOOKUP(A459,[1]选股结果!$A$2:$AX$3002,3,FALSE)</f>
        <v>0.863285038238061</v>
      </c>
      <c r="AP459" s="19">
        <f>(V459/(1+0.1)+AJ459)/(VLOOKUP(A459,[1]选股结果!$A$2:$AY$3002,51,FALSE))</f>
        <v>0.948184083698789</v>
      </c>
      <c r="AQ459" s="20"/>
      <c r="AR459" s="19">
        <f>AN459/VLOOKUP(A459,[1]选股结果!$A$2:$AX$3002,35,FALSE)</f>
        <v>-0.668799283865518</v>
      </c>
      <c r="AS459" s="16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V459/(1+0.13)+AJ459)</f>
        <v>33880551.4848673</v>
      </c>
      <c r="AT459" s="16">
        <f t="shared" si="34"/>
        <v>-56431665.1248673</v>
      </c>
      <c r="AU459" s="24">
        <f>AN459-VLOOKUP(A459,[2]选股结果!$A$2:$G$4900,7,FALSE)</f>
        <v>-22579988.55</v>
      </c>
    </row>
    <row r="460" spans="1:47">
      <c r="A460" s="6" t="s">
        <v>963</v>
      </c>
      <c r="B460" s="6" t="s">
        <v>964</v>
      </c>
      <c r="C460" s="7">
        <v>4311785912.84</v>
      </c>
      <c r="D460" s="7">
        <v>0</v>
      </c>
      <c r="E460" s="7">
        <v>0</v>
      </c>
      <c r="F460" s="7"/>
      <c r="G460" s="7"/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/>
      <c r="N460" s="7">
        <v>0</v>
      </c>
      <c r="O460" s="7">
        <v>0</v>
      </c>
      <c r="P460" s="7"/>
      <c r="Q460" s="7"/>
      <c r="R460" s="7">
        <v>0</v>
      </c>
      <c r="S460" s="7">
        <v>505404979.54</v>
      </c>
      <c r="T460" s="7">
        <v>42321652.33</v>
      </c>
      <c r="U460" s="7"/>
      <c r="V460" s="7">
        <v>1557224645.26</v>
      </c>
      <c r="W460" s="7">
        <v>0</v>
      </c>
      <c r="X460" s="7"/>
      <c r="Y460" s="7"/>
      <c r="Z460" s="7"/>
      <c r="AA460" s="7"/>
      <c r="AB460" s="7"/>
      <c r="AC460" s="7"/>
      <c r="AD460" s="7">
        <v>0</v>
      </c>
      <c r="AE460" s="7">
        <v>0</v>
      </c>
      <c r="AF460" s="7"/>
      <c r="AG460" s="7"/>
      <c r="AH460" s="7">
        <v>0</v>
      </c>
      <c r="AI460" s="7">
        <v>0</v>
      </c>
      <c r="AJ460" s="7">
        <v>291381159.08</v>
      </c>
      <c r="AK460" s="7">
        <v>246888802.22</v>
      </c>
      <c r="AL460" s="16">
        <f t="shared" si="31"/>
        <v>4354107565.17</v>
      </c>
      <c r="AM460" s="16">
        <f t="shared" si="32"/>
        <v>2600899586.1</v>
      </c>
      <c r="AN460" s="16">
        <f t="shared" si="33"/>
        <v>1753207979.07</v>
      </c>
      <c r="AO460" s="19">
        <f>C460/(1+0.13)/VLOOKUP(A460,[1]选股结果!$A$2:$AX$3002,3,FALSE)</f>
        <v>0.996215273940697</v>
      </c>
      <c r="AP460" s="19">
        <f>(V460/(1+0.1)+AJ460)/(VLOOKUP(A460,[1]选股结果!$A$2:$AY$3002,51,FALSE))</f>
        <v>0.850301633348107</v>
      </c>
      <c r="AQ460" s="20"/>
      <c r="AR460" s="19">
        <f>AN460/VLOOKUP(A460,[1]选股结果!$A$2:$AX$3002,35,FALSE)</f>
        <v>1.24176018455561</v>
      </c>
      <c r="AS460" s="16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V460/(1+0.13)+AJ460)</f>
        <v>338113789.470266</v>
      </c>
      <c r="AT460" s="16">
        <f t="shared" si="34"/>
        <v>1415094189.59973</v>
      </c>
      <c r="AU460" s="24">
        <f>AN460-VLOOKUP(A460,[2]选股结果!$A$2:$G$4900,7,FALSE)</f>
        <v>1755358175.98</v>
      </c>
    </row>
    <row r="461" spans="1:47">
      <c r="A461" s="6" t="s">
        <v>965</v>
      </c>
      <c r="B461" s="6" t="s">
        <v>966</v>
      </c>
      <c r="C461" s="7">
        <v>463133377.56</v>
      </c>
      <c r="D461" s="7">
        <v>0</v>
      </c>
      <c r="E461" s="7">
        <v>0</v>
      </c>
      <c r="F461" s="7"/>
      <c r="G461" s="7"/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/>
      <c r="N461" s="7">
        <v>0</v>
      </c>
      <c r="O461" s="7">
        <v>0</v>
      </c>
      <c r="P461" s="7"/>
      <c r="Q461" s="7"/>
      <c r="R461" s="7">
        <v>0</v>
      </c>
      <c r="S461" s="7">
        <v>22251175.38</v>
      </c>
      <c r="T461" s="7">
        <v>6689157.51</v>
      </c>
      <c r="U461" s="7"/>
      <c r="V461" s="7">
        <v>169753757.53</v>
      </c>
      <c r="W461" s="7">
        <v>0</v>
      </c>
      <c r="X461" s="7"/>
      <c r="Y461" s="7"/>
      <c r="Z461" s="7"/>
      <c r="AA461" s="7"/>
      <c r="AB461" s="7"/>
      <c r="AC461" s="7"/>
      <c r="AD461" s="7">
        <v>0</v>
      </c>
      <c r="AE461" s="7">
        <v>0</v>
      </c>
      <c r="AF461" s="7"/>
      <c r="AG461" s="7"/>
      <c r="AH461" s="7">
        <v>0</v>
      </c>
      <c r="AI461" s="7">
        <v>0</v>
      </c>
      <c r="AJ461" s="7">
        <v>90746696.26</v>
      </c>
      <c r="AK461" s="7">
        <v>10804726.89</v>
      </c>
      <c r="AL461" s="16">
        <f t="shared" si="31"/>
        <v>469822535.07</v>
      </c>
      <c r="AM461" s="16">
        <f t="shared" si="32"/>
        <v>293556356.06</v>
      </c>
      <c r="AN461" s="16">
        <f t="shared" si="33"/>
        <v>176266179.01</v>
      </c>
      <c r="AO461" s="19">
        <f>C461/(1+0.13)/VLOOKUP(A461,[1]选股结果!$A$2:$AX$3002,3,FALSE)</f>
        <v>0.956262098343667</v>
      </c>
      <c r="AP461" s="19">
        <f>(V461/(1+0.1)+AJ461)/(VLOOKUP(A461,[1]选股结果!$A$2:$AY$3002,51,FALSE))</f>
        <v>0.79700589089232</v>
      </c>
      <c r="AQ461" s="20"/>
      <c r="AR461" s="19">
        <f>AN461/VLOOKUP(A461,[1]选股结果!$A$2:$AX$3002,35,FALSE)</f>
        <v>1.77199294796541</v>
      </c>
      <c r="AS461" s="16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V461/(1+0.13)+AJ461)</f>
        <v>66514916.0241593</v>
      </c>
      <c r="AT461" s="16">
        <f t="shared" si="34"/>
        <v>109751262.985841</v>
      </c>
      <c r="AU461" s="24">
        <f>AN461-VLOOKUP(A461,[2]选股结果!$A$2:$G$4900,7,FALSE)</f>
        <v>177399040.5</v>
      </c>
    </row>
    <row r="462" spans="1:47">
      <c r="A462" s="6" t="s">
        <v>967</v>
      </c>
      <c r="B462" s="6" t="s">
        <v>968</v>
      </c>
      <c r="C462" s="7">
        <v>942124586.99</v>
      </c>
      <c r="D462" s="7">
        <v>0</v>
      </c>
      <c r="E462" s="7">
        <v>0</v>
      </c>
      <c r="F462" s="7"/>
      <c r="G462" s="7"/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/>
      <c r="N462" s="7">
        <v>0</v>
      </c>
      <c r="O462" s="7">
        <v>0</v>
      </c>
      <c r="P462" s="7"/>
      <c r="Q462" s="7"/>
      <c r="R462" s="7">
        <v>0</v>
      </c>
      <c r="S462" s="7">
        <v>30691368.29</v>
      </c>
      <c r="T462" s="7">
        <v>9012423.88</v>
      </c>
      <c r="U462" s="7"/>
      <c r="V462" s="7">
        <v>868805252.26</v>
      </c>
      <c r="W462" s="7">
        <v>0</v>
      </c>
      <c r="X462" s="7"/>
      <c r="Y462" s="7"/>
      <c r="Z462" s="7"/>
      <c r="AA462" s="7"/>
      <c r="AB462" s="7"/>
      <c r="AC462" s="7"/>
      <c r="AD462" s="7">
        <v>0</v>
      </c>
      <c r="AE462" s="7">
        <v>0</v>
      </c>
      <c r="AF462" s="7"/>
      <c r="AG462" s="7"/>
      <c r="AH462" s="7">
        <v>0</v>
      </c>
      <c r="AI462" s="7">
        <v>0</v>
      </c>
      <c r="AJ462" s="7">
        <v>70015492.26</v>
      </c>
      <c r="AK462" s="7">
        <v>24314872.62</v>
      </c>
      <c r="AL462" s="16">
        <f t="shared" si="31"/>
        <v>951137010.87</v>
      </c>
      <c r="AM462" s="16">
        <f t="shared" si="32"/>
        <v>993826985.43</v>
      </c>
      <c r="AN462" s="16">
        <f t="shared" si="33"/>
        <v>-42689974.5599999</v>
      </c>
      <c r="AO462" s="19">
        <f>C462/(1+0.13)/VLOOKUP(A462,[1]选股结果!$A$2:$AX$3002,3,FALSE)</f>
        <v>0.882852507376712</v>
      </c>
      <c r="AP462" s="19">
        <f>(V462/(1+0.1)+AJ462)/(VLOOKUP(A462,[1]选股结果!$A$2:$AY$3002,51,FALSE))</f>
        <v>1.05674000461571</v>
      </c>
      <c r="AQ462" s="20"/>
      <c r="AR462" s="19">
        <f>AN462/VLOOKUP(A462,[1]选股结果!$A$2:$AX$3002,35,FALSE)</f>
        <v>-0.420998991985013</v>
      </c>
      <c r="AS462" s="16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V462/(1+0.13)+AJ462)</f>
        <v>-25198931.9498231</v>
      </c>
      <c r="AT462" s="16">
        <f t="shared" si="34"/>
        <v>-17491042.6101768</v>
      </c>
      <c r="AU462" s="24">
        <f>AN462-VLOOKUP(A462,[2]选股结果!$A$2:$G$4900,7,FALSE)</f>
        <v>-42899703.7399999</v>
      </c>
    </row>
    <row r="463" spans="1:47">
      <c r="A463" s="6" t="s">
        <v>969</v>
      </c>
      <c r="B463" s="6" t="s">
        <v>970</v>
      </c>
      <c r="C463" s="7">
        <v>541042442.55</v>
      </c>
      <c r="D463" s="7">
        <v>0</v>
      </c>
      <c r="E463" s="7">
        <v>0</v>
      </c>
      <c r="F463" s="7"/>
      <c r="G463" s="7"/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/>
      <c r="N463" s="7">
        <v>0</v>
      </c>
      <c r="O463" s="7">
        <v>0</v>
      </c>
      <c r="P463" s="7"/>
      <c r="Q463" s="7"/>
      <c r="R463" s="7">
        <v>0</v>
      </c>
      <c r="S463" s="7">
        <v>51946720.15</v>
      </c>
      <c r="T463" s="7">
        <v>15480813.63</v>
      </c>
      <c r="U463" s="7"/>
      <c r="V463" s="7">
        <v>434040241.32</v>
      </c>
      <c r="W463" s="7">
        <v>0</v>
      </c>
      <c r="X463" s="7"/>
      <c r="Y463" s="7"/>
      <c r="Z463" s="7"/>
      <c r="AA463" s="7"/>
      <c r="AB463" s="7"/>
      <c r="AC463" s="7"/>
      <c r="AD463" s="7">
        <v>0</v>
      </c>
      <c r="AE463" s="7">
        <v>0</v>
      </c>
      <c r="AF463" s="7"/>
      <c r="AG463" s="7"/>
      <c r="AH463" s="7">
        <v>0</v>
      </c>
      <c r="AI463" s="7">
        <v>0</v>
      </c>
      <c r="AJ463" s="7">
        <v>45015309.28</v>
      </c>
      <c r="AK463" s="7">
        <v>37197477.48</v>
      </c>
      <c r="AL463" s="16">
        <f t="shared" si="31"/>
        <v>556523256.18</v>
      </c>
      <c r="AM463" s="16">
        <f t="shared" si="32"/>
        <v>568199748.23</v>
      </c>
      <c r="AN463" s="16">
        <f t="shared" si="33"/>
        <v>-11676492.0500001</v>
      </c>
      <c r="AO463" s="19">
        <f>C463/(1+0.13)/VLOOKUP(A463,[1]选股结果!$A$2:$AX$3002,3,FALSE)</f>
        <v>0.4626694863141</v>
      </c>
      <c r="AP463" s="19">
        <f>(V463/(1+0.1)+AJ463)/(VLOOKUP(A463,[1]选股结果!$A$2:$AY$3002,51,FALSE))</f>
        <v>0.48502269483674</v>
      </c>
      <c r="AQ463" s="20"/>
      <c r="AR463" s="19">
        <f>AN463/VLOOKUP(A463,[1]选股结果!$A$2:$AX$3002,35,FALSE)</f>
        <v>-0.107861563821476</v>
      </c>
      <c r="AS463" s="16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V463/(1+0.13)+AJ463)</f>
        <v>477222153.642212</v>
      </c>
      <c r="AT463" s="16">
        <f t="shared" si="34"/>
        <v>-488898645.692212</v>
      </c>
      <c r="AU463" s="24">
        <f>AN463-VLOOKUP(A463,[2]选股结果!$A$2:$G$4900,7,FALSE)</f>
        <v>-11599589.2700001</v>
      </c>
    </row>
    <row r="464" spans="1:47">
      <c r="A464" s="6" t="s">
        <v>971</v>
      </c>
      <c r="B464" s="6" t="s">
        <v>972</v>
      </c>
      <c r="C464" s="7">
        <v>1120522409.79</v>
      </c>
      <c r="D464" s="7">
        <v>0</v>
      </c>
      <c r="E464" s="7">
        <v>0</v>
      </c>
      <c r="F464" s="7"/>
      <c r="G464" s="7"/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/>
      <c r="N464" s="7">
        <v>0</v>
      </c>
      <c r="O464" s="7">
        <v>0</v>
      </c>
      <c r="P464" s="7"/>
      <c r="Q464" s="7"/>
      <c r="R464" s="7">
        <v>0</v>
      </c>
      <c r="S464" s="7">
        <v>58408133.09</v>
      </c>
      <c r="T464" s="7">
        <v>15773153.9</v>
      </c>
      <c r="U464" s="7"/>
      <c r="V464" s="7">
        <v>1523272640.56</v>
      </c>
      <c r="W464" s="7">
        <v>0</v>
      </c>
      <c r="X464" s="7"/>
      <c r="Y464" s="7"/>
      <c r="Z464" s="7"/>
      <c r="AA464" s="7"/>
      <c r="AB464" s="7"/>
      <c r="AC464" s="7"/>
      <c r="AD464" s="7">
        <v>0</v>
      </c>
      <c r="AE464" s="7">
        <v>0</v>
      </c>
      <c r="AF464" s="7"/>
      <c r="AG464" s="7"/>
      <c r="AH464" s="7">
        <v>0</v>
      </c>
      <c r="AI464" s="7">
        <v>0</v>
      </c>
      <c r="AJ464" s="7">
        <v>80843692.82</v>
      </c>
      <c r="AK464" s="7">
        <v>115817369.46</v>
      </c>
      <c r="AL464" s="16">
        <f t="shared" si="31"/>
        <v>1136295563.69</v>
      </c>
      <c r="AM464" s="16">
        <f t="shared" si="32"/>
        <v>1778341835.93</v>
      </c>
      <c r="AN464" s="16">
        <f t="shared" si="33"/>
        <v>-642046272.24</v>
      </c>
      <c r="AO464" s="19">
        <f>C464/(1+0.13)/VLOOKUP(A464,[1]选股结果!$A$2:$AX$3002,3,FALSE)</f>
        <v>0.556886362761581</v>
      </c>
      <c r="AP464" s="19">
        <f>(V464/(1+0.1)+AJ464)/(VLOOKUP(A464,[1]选股结果!$A$2:$AY$3002,51,FALSE))</f>
        <v>0.894156624271104</v>
      </c>
      <c r="AQ464" s="20"/>
      <c r="AR464" s="19">
        <f>AN464/VLOOKUP(A464,[1]选股结果!$A$2:$AX$3002,35,FALSE)</f>
        <v>-6.24786824246905</v>
      </c>
      <c r="AS464" s="16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V464/(1+0.13)+AJ464)</f>
        <v>210255246.358673</v>
      </c>
      <c r="AT464" s="16">
        <f t="shared" si="34"/>
        <v>-852301518.598672</v>
      </c>
      <c r="AU464" s="24">
        <f>AN464-VLOOKUP(A464,[2]选股结果!$A$2:$G$4900,7,FALSE)</f>
        <v>-636853633.4</v>
      </c>
    </row>
    <row r="465" spans="1:47">
      <c r="A465" s="6" t="s">
        <v>973</v>
      </c>
      <c r="B465" s="6" t="s">
        <v>974</v>
      </c>
      <c r="C465" s="7">
        <v>795384768.89</v>
      </c>
      <c r="D465" s="7">
        <v>0</v>
      </c>
      <c r="E465" s="7">
        <v>0</v>
      </c>
      <c r="F465" s="7"/>
      <c r="G465" s="7"/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/>
      <c r="N465" s="7">
        <v>0</v>
      </c>
      <c r="O465" s="7">
        <v>0</v>
      </c>
      <c r="P465" s="7"/>
      <c r="Q465" s="7"/>
      <c r="R465" s="7">
        <v>0</v>
      </c>
      <c r="S465" s="7">
        <v>83506751.88</v>
      </c>
      <c r="T465" s="7">
        <v>9265726.68</v>
      </c>
      <c r="U465" s="7"/>
      <c r="V465" s="7">
        <v>565243546.29</v>
      </c>
      <c r="W465" s="7">
        <v>0</v>
      </c>
      <c r="X465" s="7"/>
      <c r="Y465" s="7"/>
      <c r="Z465" s="7"/>
      <c r="AA465" s="7"/>
      <c r="AB465" s="7"/>
      <c r="AC465" s="7"/>
      <c r="AD465" s="7">
        <v>0</v>
      </c>
      <c r="AE465" s="7">
        <v>0</v>
      </c>
      <c r="AF465" s="7"/>
      <c r="AG465" s="7"/>
      <c r="AH465" s="7">
        <v>0</v>
      </c>
      <c r="AI465" s="7">
        <v>0</v>
      </c>
      <c r="AJ465" s="7">
        <v>158699527.77</v>
      </c>
      <c r="AK465" s="7">
        <v>158609919.37</v>
      </c>
      <c r="AL465" s="16">
        <f t="shared" si="31"/>
        <v>804650495.57</v>
      </c>
      <c r="AM465" s="16">
        <f t="shared" si="32"/>
        <v>966059745.31</v>
      </c>
      <c r="AN465" s="16">
        <f t="shared" si="33"/>
        <v>-161409249.74</v>
      </c>
      <c r="AO465" s="19">
        <f>C465/(1+0.13)/VLOOKUP(A465,[1]选股结果!$A$2:$AX$3002,3,FALSE)</f>
        <v>0.864134169799094</v>
      </c>
      <c r="AP465" s="19">
        <f>(V465/(1+0.1)+AJ465)/(VLOOKUP(A465,[1]选股结果!$A$2:$AY$3002,51,FALSE))</f>
        <v>0.950326418338782</v>
      </c>
      <c r="AQ465" s="20"/>
      <c r="AR465" s="19">
        <f>AN465/VLOOKUP(A465,[1]选股结果!$A$2:$AX$3002,35,FALSE)</f>
        <v>-2.27182483120595</v>
      </c>
      <c r="AS465" s="16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V465/(1+0.13)+AJ465)</f>
        <v>48796825.5797344</v>
      </c>
      <c r="AT465" s="16">
        <f t="shared" si="34"/>
        <v>-210206075.319734</v>
      </c>
      <c r="AU465" s="24">
        <f>AN465-VLOOKUP(A465,[2]选股结果!$A$2:$G$4900,7,FALSE)</f>
        <v>-161409570.53</v>
      </c>
    </row>
    <row r="466" spans="1:47">
      <c r="A466" s="6" t="s">
        <v>975</v>
      </c>
      <c r="B466" s="6" t="s">
        <v>976</v>
      </c>
      <c r="C466" s="7">
        <v>269519493.01</v>
      </c>
      <c r="D466" s="7">
        <v>0</v>
      </c>
      <c r="E466" s="7">
        <v>0</v>
      </c>
      <c r="F466" s="7"/>
      <c r="G466" s="7"/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/>
      <c r="N466" s="7">
        <v>0</v>
      </c>
      <c r="O466" s="7">
        <v>0</v>
      </c>
      <c r="P466" s="7"/>
      <c r="Q466" s="7"/>
      <c r="R466" s="7">
        <v>0</v>
      </c>
      <c r="S466" s="7">
        <v>21068094.99</v>
      </c>
      <c r="T466" s="7">
        <v>10474454.01</v>
      </c>
      <c r="U466" s="7"/>
      <c r="V466" s="7">
        <v>240166676.45</v>
      </c>
      <c r="W466" s="7">
        <v>0</v>
      </c>
      <c r="X466" s="7"/>
      <c r="Y466" s="7"/>
      <c r="Z466" s="7"/>
      <c r="AA466" s="7"/>
      <c r="AB466" s="7"/>
      <c r="AC466" s="7"/>
      <c r="AD466" s="7">
        <v>0</v>
      </c>
      <c r="AE466" s="7">
        <v>0</v>
      </c>
      <c r="AF466" s="7"/>
      <c r="AG466" s="7"/>
      <c r="AH466" s="7">
        <v>0</v>
      </c>
      <c r="AI466" s="7">
        <v>0</v>
      </c>
      <c r="AJ466" s="7">
        <v>70705339.16</v>
      </c>
      <c r="AK466" s="7">
        <v>46262180.85</v>
      </c>
      <c r="AL466" s="16">
        <f t="shared" si="31"/>
        <v>279993947.02</v>
      </c>
      <c r="AM466" s="16">
        <f t="shared" si="32"/>
        <v>378202291.45</v>
      </c>
      <c r="AN466" s="16">
        <f t="shared" si="33"/>
        <v>-98208344.4300001</v>
      </c>
      <c r="AO466" s="19">
        <f>C466/(1+0.13)/VLOOKUP(A466,[1]选股结果!$A$2:$AX$3002,3,FALSE)</f>
        <v>0.522843463369338</v>
      </c>
      <c r="AP466" s="19">
        <f>(V466/(1+0.1)+AJ466)/(VLOOKUP(A466,[1]选股结果!$A$2:$AY$3002,51,FALSE))</f>
        <v>0.745248415346357</v>
      </c>
      <c r="AQ466" s="20"/>
      <c r="AR466" s="19">
        <f>AN466/VLOOKUP(A466,[1]选股结果!$A$2:$AX$3002,35,FALSE)</f>
        <v>-1.60197314164329</v>
      </c>
      <c r="AS466" s="16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V466/(1+0.13)+AJ466)</f>
        <v>104599840.055841</v>
      </c>
      <c r="AT466" s="16">
        <f t="shared" si="34"/>
        <v>-202808184.485841</v>
      </c>
      <c r="AU466" s="24">
        <f>AN466-VLOOKUP(A466,[2]选股结果!$A$2:$G$4900,7,FALSE)</f>
        <v>-98239925.4300001</v>
      </c>
    </row>
    <row r="467" spans="1:47">
      <c r="A467" s="6" t="s">
        <v>977</v>
      </c>
      <c r="B467" s="6" t="s">
        <v>978</v>
      </c>
      <c r="C467" s="7">
        <v>657292529.68</v>
      </c>
      <c r="D467" s="7">
        <v>0</v>
      </c>
      <c r="E467" s="7">
        <v>0</v>
      </c>
      <c r="F467" s="7"/>
      <c r="G467" s="7"/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/>
      <c r="N467" s="7">
        <v>0</v>
      </c>
      <c r="O467" s="7">
        <v>0</v>
      </c>
      <c r="P467" s="7"/>
      <c r="Q467" s="7"/>
      <c r="R467" s="7">
        <v>0</v>
      </c>
      <c r="S467" s="7">
        <v>39348321.7</v>
      </c>
      <c r="T467" s="7">
        <v>15923949.54</v>
      </c>
      <c r="U467" s="7"/>
      <c r="V467" s="7">
        <v>432566176.65</v>
      </c>
      <c r="W467" s="7">
        <v>0</v>
      </c>
      <c r="X467" s="7"/>
      <c r="Y467" s="7"/>
      <c r="Z467" s="7"/>
      <c r="AA467" s="7"/>
      <c r="AB467" s="7"/>
      <c r="AC467" s="7"/>
      <c r="AD467" s="7">
        <v>0</v>
      </c>
      <c r="AE467" s="7">
        <v>0</v>
      </c>
      <c r="AF467" s="7"/>
      <c r="AG467" s="7"/>
      <c r="AH467" s="7">
        <v>0</v>
      </c>
      <c r="AI467" s="7">
        <v>0</v>
      </c>
      <c r="AJ467" s="7">
        <v>90878812.22</v>
      </c>
      <c r="AK467" s="7">
        <v>132157562.02</v>
      </c>
      <c r="AL467" s="16">
        <f t="shared" si="31"/>
        <v>673216479.22</v>
      </c>
      <c r="AM467" s="16">
        <f t="shared" si="32"/>
        <v>694950872.59</v>
      </c>
      <c r="AN467" s="16">
        <f t="shared" si="33"/>
        <v>-21734393.3700001</v>
      </c>
      <c r="AO467" s="19">
        <f>C467/(1+0.13)/VLOOKUP(A467,[1]选股结果!$A$2:$AX$3002,3,FALSE)</f>
        <v>0.965070236366688</v>
      </c>
      <c r="AP467" s="19">
        <f>(V467/(1+0.1)+AJ467)/(VLOOKUP(A467,[1]选股结果!$A$2:$AY$3002,51,FALSE))</f>
        <v>0.852092852396079</v>
      </c>
      <c r="AQ467" s="20"/>
      <c r="AR467" s="19">
        <f>AN467/VLOOKUP(A467,[1]选股结果!$A$2:$AX$3002,35,FALSE)</f>
        <v>-0.770114010877961</v>
      </c>
      <c r="AS467" s="16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V467/(1+0.13)+AJ467)</f>
        <v>94474233.8910618</v>
      </c>
      <c r="AT467" s="16">
        <f t="shared" si="34"/>
        <v>-116208627.261062</v>
      </c>
      <c r="AU467" s="24">
        <f>AN467-VLOOKUP(A467,[2]选股结果!$A$2:$G$4900,7,FALSE)</f>
        <v>-23009160.8100001</v>
      </c>
    </row>
    <row r="468" spans="1:47">
      <c r="A468" s="6" t="s">
        <v>979</v>
      </c>
      <c r="B468" s="6" t="s">
        <v>980</v>
      </c>
      <c r="C468" s="7">
        <v>484945970.69</v>
      </c>
      <c r="D468" s="7">
        <v>0</v>
      </c>
      <c r="E468" s="7">
        <v>0</v>
      </c>
      <c r="F468" s="7"/>
      <c r="G468" s="7"/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/>
      <c r="N468" s="7">
        <v>0</v>
      </c>
      <c r="O468" s="7">
        <v>0</v>
      </c>
      <c r="P468" s="7"/>
      <c r="Q468" s="7"/>
      <c r="R468" s="7">
        <v>0</v>
      </c>
      <c r="S468" s="7">
        <v>34085928.34</v>
      </c>
      <c r="T468" s="7">
        <v>44297220.65</v>
      </c>
      <c r="U468" s="7"/>
      <c r="V468" s="7">
        <v>276537628.26</v>
      </c>
      <c r="W468" s="7">
        <v>0</v>
      </c>
      <c r="X468" s="7"/>
      <c r="Y468" s="7"/>
      <c r="Z468" s="7"/>
      <c r="AA468" s="7"/>
      <c r="AB468" s="7"/>
      <c r="AC468" s="7"/>
      <c r="AD468" s="7">
        <v>0</v>
      </c>
      <c r="AE468" s="7">
        <v>0</v>
      </c>
      <c r="AF468" s="7"/>
      <c r="AG468" s="7"/>
      <c r="AH468" s="7">
        <v>0</v>
      </c>
      <c r="AI468" s="7">
        <v>0</v>
      </c>
      <c r="AJ468" s="7">
        <v>84070276.68</v>
      </c>
      <c r="AK468" s="7">
        <v>46309161.78</v>
      </c>
      <c r="AL468" s="16">
        <f t="shared" si="31"/>
        <v>529243191.34</v>
      </c>
      <c r="AM468" s="16">
        <f t="shared" si="32"/>
        <v>441002995.06</v>
      </c>
      <c r="AN468" s="16">
        <f t="shared" si="33"/>
        <v>88240196.2799999</v>
      </c>
      <c r="AO468" s="19">
        <f>C468/(1+0.13)/VLOOKUP(A468,[1]选股结果!$A$2:$AX$3002,3,FALSE)</f>
        <v>0.836696467373844</v>
      </c>
      <c r="AP468" s="19">
        <f>(V468/(1+0.1)+AJ468)/(VLOOKUP(A468,[1]选股结果!$A$2:$AY$3002,51,FALSE))</f>
        <v>0.84141899850202</v>
      </c>
      <c r="AQ468" s="20"/>
      <c r="AR468" s="19">
        <f>AN468/VLOOKUP(A468,[1]选股结果!$A$2:$AX$3002,35,FALSE)</f>
        <v>0.882768646269241</v>
      </c>
      <c r="AS468" s="16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V468/(1+0.13)+AJ468)</f>
        <v>69899462.4781415</v>
      </c>
      <c r="AT468" s="16">
        <f t="shared" si="34"/>
        <v>18340733.8018584</v>
      </c>
      <c r="AU468" s="24">
        <f>AN468-VLOOKUP(A468,[2]选股结果!$A$2:$G$4900,7,FALSE)</f>
        <v>88268719.4599999</v>
      </c>
    </row>
    <row r="469" spans="1:47">
      <c r="A469" s="6" t="s">
        <v>981</v>
      </c>
      <c r="B469" s="6" t="s">
        <v>982</v>
      </c>
      <c r="C469" s="7">
        <v>6835202852.68</v>
      </c>
      <c r="D469" s="7">
        <v>0</v>
      </c>
      <c r="E469" s="7">
        <v>0</v>
      </c>
      <c r="F469" s="7"/>
      <c r="G469" s="7"/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/>
      <c r="N469" s="7">
        <v>0</v>
      </c>
      <c r="O469" s="7">
        <v>0</v>
      </c>
      <c r="P469" s="7"/>
      <c r="Q469" s="7"/>
      <c r="R469" s="7">
        <v>0</v>
      </c>
      <c r="S469" s="7">
        <v>233965902.21</v>
      </c>
      <c r="T469" s="7">
        <v>2676229178.65</v>
      </c>
      <c r="U469" s="7"/>
      <c r="V469" s="7">
        <v>5165116712.28</v>
      </c>
      <c r="W469" s="7">
        <v>0</v>
      </c>
      <c r="X469" s="7"/>
      <c r="Y469" s="7"/>
      <c r="Z469" s="7"/>
      <c r="AA469" s="7"/>
      <c r="AB469" s="7"/>
      <c r="AC469" s="7"/>
      <c r="AD469" s="7">
        <v>0</v>
      </c>
      <c r="AE469" s="7">
        <v>0</v>
      </c>
      <c r="AF469" s="7"/>
      <c r="AG469" s="7"/>
      <c r="AH469" s="7">
        <v>0</v>
      </c>
      <c r="AI469" s="7">
        <v>0</v>
      </c>
      <c r="AJ469" s="7">
        <v>567258716.19</v>
      </c>
      <c r="AK469" s="7">
        <v>2624890315.66</v>
      </c>
      <c r="AL469" s="16">
        <f t="shared" si="31"/>
        <v>9511432031.33</v>
      </c>
      <c r="AM469" s="16">
        <f t="shared" si="32"/>
        <v>8591231646.34</v>
      </c>
      <c r="AN469" s="16">
        <f t="shared" si="33"/>
        <v>920200384.990002</v>
      </c>
      <c r="AO469" s="19">
        <f>C469/(1+0.13)/VLOOKUP(A469,[1]选股结果!$A$2:$AX$3002,3,FALSE)</f>
        <v>0.959678135694935</v>
      </c>
      <c r="AP469" s="19">
        <f>(V469/(1+0.1)+AJ469)/(VLOOKUP(A469,[1]选股结果!$A$2:$AY$3002,51,FALSE))</f>
        <v>0.885304449477348</v>
      </c>
      <c r="AQ469" s="20"/>
      <c r="AR469" s="19">
        <f>AN469/VLOOKUP(A469,[1]选股结果!$A$2:$AX$3002,35,FALSE)</f>
        <v>2.77642024918021</v>
      </c>
      <c r="AS469" s="16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V469/(1+0.13)+AJ469)</f>
        <v>806485063.969469</v>
      </c>
      <c r="AT469" s="16">
        <f t="shared" si="34"/>
        <v>113715321.020533</v>
      </c>
      <c r="AU469" s="24">
        <f>AN469-VLOOKUP(A469,[2]选股结果!$A$2:$G$4900,7,FALSE)</f>
        <v>920291813.440002</v>
      </c>
    </row>
    <row r="470" spans="1:47">
      <c r="A470" s="6" t="s">
        <v>983</v>
      </c>
      <c r="B470" s="6" t="s">
        <v>984</v>
      </c>
      <c r="C470" s="7">
        <v>1085190566.28</v>
      </c>
      <c r="D470" s="7">
        <v>0</v>
      </c>
      <c r="E470" s="7">
        <v>0</v>
      </c>
      <c r="F470" s="7"/>
      <c r="G470" s="7"/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/>
      <c r="N470" s="7">
        <v>0</v>
      </c>
      <c r="O470" s="7">
        <v>0</v>
      </c>
      <c r="P470" s="7"/>
      <c r="Q470" s="7"/>
      <c r="R470" s="7">
        <v>0</v>
      </c>
      <c r="S470" s="7">
        <v>53447179.22</v>
      </c>
      <c r="T470" s="7">
        <v>5848941.53</v>
      </c>
      <c r="U470" s="7"/>
      <c r="V470" s="7">
        <v>837201155.78</v>
      </c>
      <c r="W470" s="7">
        <v>0</v>
      </c>
      <c r="X470" s="7"/>
      <c r="Y470" s="7"/>
      <c r="Z470" s="7"/>
      <c r="AA470" s="7"/>
      <c r="AB470" s="7"/>
      <c r="AC470" s="7"/>
      <c r="AD470" s="7">
        <v>0</v>
      </c>
      <c r="AE470" s="7">
        <v>0</v>
      </c>
      <c r="AF470" s="7"/>
      <c r="AG470" s="7"/>
      <c r="AH470" s="7">
        <v>0</v>
      </c>
      <c r="AI470" s="7">
        <v>0</v>
      </c>
      <c r="AJ470" s="7">
        <v>120076376.53</v>
      </c>
      <c r="AK470" s="7">
        <v>41542548.95</v>
      </c>
      <c r="AL470" s="16">
        <f t="shared" si="31"/>
        <v>1091039507.81</v>
      </c>
      <c r="AM470" s="16">
        <f t="shared" si="32"/>
        <v>1052267260.48</v>
      </c>
      <c r="AN470" s="16">
        <f t="shared" si="33"/>
        <v>38772247.3299999</v>
      </c>
      <c r="AO470" s="19">
        <f>C470/(1+0.13)/VLOOKUP(A470,[1]选股结果!$A$2:$AX$3002,3,FALSE)</f>
        <v>1.08125067037837</v>
      </c>
      <c r="AP470" s="19">
        <f>(V470/(1+0.1)+AJ470)/(VLOOKUP(A470,[1]选股结果!$A$2:$AY$3002,51,FALSE))</f>
        <v>1.0833088989243</v>
      </c>
      <c r="AQ470" s="20"/>
      <c r="AR470" s="19">
        <f>AN470/VLOOKUP(A470,[1]选股结果!$A$2:$AX$3002,35,FALSE)</f>
        <v>0.700418080664583</v>
      </c>
      <c r="AS470" s="16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V470/(1+0.13)+AJ470)</f>
        <v>-47557852.2763716</v>
      </c>
      <c r="AT470" s="16">
        <f t="shared" si="34"/>
        <v>86330099.6063715</v>
      </c>
      <c r="AU470" s="24">
        <f>AN470-VLOOKUP(A470,[2]选股结果!$A$2:$G$4900,7,FALSE)</f>
        <v>38772247.3299999</v>
      </c>
    </row>
    <row r="471" spans="1:47">
      <c r="A471" s="6" t="s">
        <v>985</v>
      </c>
      <c r="B471" s="6" t="s">
        <v>986</v>
      </c>
      <c r="C471" s="7">
        <v>834323211.87</v>
      </c>
      <c r="D471" s="7">
        <v>0</v>
      </c>
      <c r="E471" s="7">
        <v>0</v>
      </c>
      <c r="F471" s="7"/>
      <c r="G471" s="7"/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/>
      <c r="N471" s="7">
        <v>0</v>
      </c>
      <c r="O471" s="7">
        <v>0</v>
      </c>
      <c r="P471" s="7"/>
      <c r="Q471" s="7"/>
      <c r="R471" s="7">
        <v>0</v>
      </c>
      <c r="S471" s="7">
        <v>38547025.87</v>
      </c>
      <c r="T471" s="7">
        <v>13920178.14</v>
      </c>
      <c r="U471" s="7"/>
      <c r="V471" s="7">
        <v>483874137.68</v>
      </c>
      <c r="W471" s="7">
        <v>0</v>
      </c>
      <c r="X471" s="7"/>
      <c r="Y471" s="7"/>
      <c r="Z471" s="7"/>
      <c r="AA471" s="7"/>
      <c r="AB471" s="7"/>
      <c r="AC471" s="7"/>
      <c r="AD471" s="7">
        <v>0</v>
      </c>
      <c r="AE471" s="7">
        <v>0</v>
      </c>
      <c r="AF471" s="7"/>
      <c r="AG471" s="7"/>
      <c r="AH471" s="7">
        <v>0</v>
      </c>
      <c r="AI471" s="7">
        <v>0</v>
      </c>
      <c r="AJ471" s="7">
        <v>270047818.17</v>
      </c>
      <c r="AK471" s="7">
        <v>37816822.87</v>
      </c>
      <c r="AL471" s="16">
        <f t="shared" si="31"/>
        <v>848243390.01</v>
      </c>
      <c r="AM471" s="16">
        <f t="shared" si="32"/>
        <v>830285804.59</v>
      </c>
      <c r="AN471" s="16">
        <f t="shared" si="33"/>
        <v>17957585.42</v>
      </c>
      <c r="AO471" s="19">
        <f>C471/(1+0.13)/VLOOKUP(A471,[1]选股结果!$A$2:$AX$3002,3,FALSE)</f>
        <v>0.921044197764731</v>
      </c>
      <c r="AP471" s="19">
        <f>(V471/(1+0.1)+AJ471)/(VLOOKUP(A471,[1]选股结果!$A$2:$AY$3002,51,FALSE))</f>
        <v>1.01150114624896</v>
      </c>
      <c r="AQ471" s="20"/>
      <c r="AR471" s="19">
        <f>AN471/VLOOKUP(A471,[1]选股结果!$A$2:$AX$3002,35,FALSE)</f>
        <v>0.205285911543547</v>
      </c>
      <c r="AS471" s="16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V471/(1+0.13)+AJ471)</f>
        <v>3606170.03327441</v>
      </c>
      <c r="AT471" s="16">
        <f t="shared" si="34"/>
        <v>14351415.3867255</v>
      </c>
      <c r="AU471" s="24">
        <f>AN471-VLOOKUP(A471,[2]选股结果!$A$2:$G$4900,7,FALSE)</f>
        <v>18317013.92</v>
      </c>
    </row>
    <row r="472" spans="1:47">
      <c r="A472" s="6" t="s">
        <v>987</v>
      </c>
      <c r="B472" s="6" t="s">
        <v>988</v>
      </c>
      <c r="C472" s="7">
        <v>918909562.26</v>
      </c>
      <c r="D472" s="7">
        <v>0</v>
      </c>
      <c r="E472" s="7">
        <v>0</v>
      </c>
      <c r="F472" s="7"/>
      <c r="G472" s="7"/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/>
      <c r="N472" s="7">
        <v>0</v>
      </c>
      <c r="O472" s="7">
        <v>0</v>
      </c>
      <c r="P472" s="7"/>
      <c r="Q472" s="7"/>
      <c r="R472" s="7">
        <v>0</v>
      </c>
      <c r="S472" s="7">
        <v>95060566.72</v>
      </c>
      <c r="T472" s="7">
        <v>10768118.24</v>
      </c>
      <c r="U472" s="7"/>
      <c r="V472" s="7">
        <v>555740366.9</v>
      </c>
      <c r="W472" s="7">
        <v>0</v>
      </c>
      <c r="X472" s="7"/>
      <c r="Y472" s="7"/>
      <c r="Z472" s="7"/>
      <c r="AA472" s="7"/>
      <c r="AB472" s="7"/>
      <c r="AC472" s="7"/>
      <c r="AD472" s="7">
        <v>0</v>
      </c>
      <c r="AE472" s="7">
        <v>0</v>
      </c>
      <c r="AF472" s="7"/>
      <c r="AG472" s="7"/>
      <c r="AH472" s="7">
        <v>0</v>
      </c>
      <c r="AI472" s="7">
        <v>0</v>
      </c>
      <c r="AJ472" s="7">
        <v>58739247.11</v>
      </c>
      <c r="AK472" s="7">
        <v>69949181.1</v>
      </c>
      <c r="AL472" s="16">
        <f t="shared" si="31"/>
        <v>929677680.5</v>
      </c>
      <c r="AM472" s="16">
        <f t="shared" si="32"/>
        <v>779489361.83</v>
      </c>
      <c r="AN472" s="16">
        <f t="shared" si="33"/>
        <v>150188318.67</v>
      </c>
      <c r="AO472" s="19">
        <f>C472/(1+0.13)/VLOOKUP(A472,[1]选股结果!$A$2:$AX$3002,3,FALSE)</f>
        <v>0.608854357596548</v>
      </c>
      <c r="AP472" s="19">
        <f>(V472/(1+0.1)+AJ472)/(VLOOKUP(A472,[1]选股结果!$A$2:$AY$3002,51,FALSE))</f>
        <v>0.575283837901347</v>
      </c>
      <c r="AQ472" s="20"/>
      <c r="AR472" s="19">
        <f>AN472/VLOOKUP(A472,[1]选股结果!$A$2:$AX$3002,35,FALSE)</f>
        <v>0.492699134657108</v>
      </c>
      <c r="AS472" s="16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V472/(1+0.13)+AJ472)</f>
        <v>429767314.495221</v>
      </c>
      <c r="AT472" s="16">
        <f t="shared" si="34"/>
        <v>-279578995.825221</v>
      </c>
      <c r="AU472" s="24">
        <f>AN472-VLOOKUP(A472,[2]选股结果!$A$2:$G$4900,7,FALSE)</f>
        <v>150188318.67</v>
      </c>
    </row>
    <row r="473" spans="1:47">
      <c r="A473" s="6" t="s">
        <v>989</v>
      </c>
      <c r="B473" s="6" t="s">
        <v>990</v>
      </c>
      <c r="C473" s="7">
        <v>1838777526.17</v>
      </c>
      <c r="D473" s="7">
        <v>0</v>
      </c>
      <c r="E473" s="7">
        <v>0</v>
      </c>
      <c r="F473" s="7"/>
      <c r="G473" s="7"/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/>
      <c r="N473" s="7">
        <v>0</v>
      </c>
      <c r="O473" s="7">
        <v>0</v>
      </c>
      <c r="P473" s="7"/>
      <c r="Q473" s="7"/>
      <c r="R473" s="7">
        <v>0</v>
      </c>
      <c r="S473" s="7">
        <v>58819932.2</v>
      </c>
      <c r="T473" s="7">
        <v>25875685.48</v>
      </c>
      <c r="U473" s="7"/>
      <c r="V473" s="7">
        <v>1531396240.9</v>
      </c>
      <c r="W473" s="7">
        <v>0</v>
      </c>
      <c r="X473" s="7"/>
      <c r="Y473" s="7"/>
      <c r="Z473" s="7"/>
      <c r="AA473" s="7"/>
      <c r="AB473" s="7"/>
      <c r="AC473" s="7"/>
      <c r="AD473" s="7">
        <v>0</v>
      </c>
      <c r="AE473" s="7">
        <v>0</v>
      </c>
      <c r="AF473" s="7"/>
      <c r="AG473" s="7"/>
      <c r="AH473" s="7">
        <v>0</v>
      </c>
      <c r="AI473" s="7">
        <v>0</v>
      </c>
      <c r="AJ473" s="7">
        <v>79046768.13</v>
      </c>
      <c r="AK473" s="7">
        <v>119907215.45</v>
      </c>
      <c r="AL473" s="16">
        <f t="shared" si="31"/>
        <v>1864653211.65</v>
      </c>
      <c r="AM473" s="16">
        <f t="shared" si="32"/>
        <v>1789170156.68</v>
      </c>
      <c r="AN473" s="16">
        <f t="shared" si="33"/>
        <v>75483054.9699998</v>
      </c>
      <c r="AO473" s="19">
        <f>C473/(1+0.13)/VLOOKUP(A473,[1]选股结果!$A$2:$AX$3002,3,FALSE)</f>
        <v>0.82831474065885</v>
      </c>
      <c r="AP473" s="19">
        <f>(V473/(1+0.1)+AJ473)/(VLOOKUP(A473,[1]选股结果!$A$2:$AY$3002,51,FALSE))</f>
        <v>0.805248964590031</v>
      </c>
      <c r="AQ473" s="20"/>
      <c r="AR473" s="19">
        <f>AN473/VLOOKUP(A473,[1]选股结果!$A$2:$AX$3002,35,FALSE)</f>
        <v>0.62812237242052</v>
      </c>
      <c r="AS473" s="16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V473/(1+0.13)+AJ473)</f>
        <v>392779170.159115</v>
      </c>
      <c r="AT473" s="16">
        <f t="shared" si="34"/>
        <v>-317296115.189115</v>
      </c>
      <c r="AU473" s="24">
        <f>AN473-VLOOKUP(A473,[2]选股结果!$A$2:$G$4900,7,FALSE)</f>
        <v>75557605.3799998</v>
      </c>
    </row>
    <row r="474" spans="1:47">
      <c r="A474" s="6" t="s">
        <v>991</v>
      </c>
      <c r="B474" s="6" t="s">
        <v>992</v>
      </c>
      <c r="C474" s="7">
        <v>337333887.31</v>
      </c>
      <c r="D474" s="7">
        <v>0</v>
      </c>
      <c r="E474" s="7">
        <v>0</v>
      </c>
      <c r="F474" s="7"/>
      <c r="G474" s="7"/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/>
      <c r="N474" s="7">
        <v>0</v>
      </c>
      <c r="O474" s="7">
        <v>0</v>
      </c>
      <c r="P474" s="7"/>
      <c r="Q474" s="7"/>
      <c r="R474" s="7">
        <v>0</v>
      </c>
      <c r="S474" s="7">
        <v>38306835.29</v>
      </c>
      <c r="T474" s="7">
        <v>7504195.52</v>
      </c>
      <c r="U474" s="7"/>
      <c r="V474" s="7">
        <v>202537262.99</v>
      </c>
      <c r="W474" s="7">
        <v>0</v>
      </c>
      <c r="X474" s="7"/>
      <c r="Y474" s="7"/>
      <c r="Z474" s="7"/>
      <c r="AA474" s="7"/>
      <c r="AB474" s="7"/>
      <c r="AC474" s="7"/>
      <c r="AD474" s="7">
        <v>0</v>
      </c>
      <c r="AE474" s="7">
        <v>0</v>
      </c>
      <c r="AF474" s="7"/>
      <c r="AG474" s="7"/>
      <c r="AH474" s="7">
        <v>0</v>
      </c>
      <c r="AI474" s="7">
        <v>0</v>
      </c>
      <c r="AJ474" s="7">
        <v>47981178.34</v>
      </c>
      <c r="AK474" s="7">
        <v>18180470.34</v>
      </c>
      <c r="AL474" s="16">
        <f t="shared" si="31"/>
        <v>344838082.83</v>
      </c>
      <c r="AM474" s="16">
        <f t="shared" si="32"/>
        <v>307005746.96</v>
      </c>
      <c r="AN474" s="16">
        <f t="shared" si="33"/>
        <v>37832335.8699999</v>
      </c>
      <c r="AO474" s="19">
        <f>C474/(1+0.13)/VLOOKUP(A474,[1]选股结果!$A$2:$AX$3002,3,FALSE)</f>
        <v>0.957336873487575</v>
      </c>
      <c r="AP474" s="19">
        <f>(V474/(1+0.1)+AJ474)/(VLOOKUP(A474,[1]选股结果!$A$2:$AY$3002,51,FALSE))</f>
        <v>0.92726884209757</v>
      </c>
      <c r="AQ474" s="20"/>
      <c r="AR474" s="19">
        <f>AN474/VLOOKUP(A474,[1]选股结果!$A$2:$AX$3002,35,FALSE)</f>
        <v>0.724717985674539</v>
      </c>
      <c r="AS474" s="16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V474/(1+0.13)+AJ474)</f>
        <v>23093706.639646</v>
      </c>
      <c r="AT474" s="16">
        <f t="shared" si="34"/>
        <v>14738629.230354</v>
      </c>
      <c r="AU474" s="24">
        <f>AN474-VLOOKUP(A474,[2]选股结果!$A$2:$G$4900,7,FALSE)</f>
        <v>37832335.8699999</v>
      </c>
    </row>
    <row r="475" spans="1:47">
      <c r="A475" s="6" t="s">
        <v>993</v>
      </c>
      <c r="B475" s="6" t="s">
        <v>994</v>
      </c>
      <c r="C475" s="7">
        <v>663675069.96</v>
      </c>
      <c r="D475" s="7">
        <v>0</v>
      </c>
      <c r="E475" s="7">
        <v>0</v>
      </c>
      <c r="F475" s="7"/>
      <c r="G475" s="7"/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/>
      <c r="N475" s="7">
        <v>0</v>
      </c>
      <c r="O475" s="7">
        <v>0</v>
      </c>
      <c r="P475" s="7"/>
      <c r="Q475" s="7"/>
      <c r="R475" s="7">
        <v>0</v>
      </c>
      <c r="S475" s="7">
        <v>31282195.96</v>
      </c>
      <c r="T475" s="7">
        <v>8986738.89</v>
      </c>
      <c r="U475" s="7"/>
      <c r="V475" s="7">
        <v>404879750.49</v>
      </c>
      <c r="W475" s="7">
        <v>0</v>
      </c>
      <c r="X475" s="7"/>
      <c r="Y475" s="7"/>
      <c r="Z475" s="7"/>
      <c r="AA475" s="7"/>
      <c r="AB475" s="7"/>
      <c r="AC475" s="7"/>
      <c r="AD475" s="7">
        <v>0</v>
      </c>
      <c r="AE475" s="7">
        <v>0</v>
      </c>
      <c r="AF475" s="7"/>
      <c r="AG475" s="7"/>
      <c r="AH475" s="7">
        <v>0</v>
      </c>
      <c r="AI475" s="7">
        <v>0</v>
      </c>
      <c r="AJ475" s="7">
        <v>168086674.19</v>
      </c>
      <c r="AK475" s="7">
        <v>12056140.57</v>
      </c>
      <c r="AL475" s="16">
        <f t="shared" si="31"/>
        <v>672661808.85</v>
      </c>
      <c r="AM475" s="16">
        <f t="shared" si="32"/>
        <v>616304761.21</v>
      </c>
      <c r="AN475" s="16">
        <f t="shared" si="33"/>
        <v>56357047.6399999</v>
      </c>
      <c r="AO475" s="19">
        <f>C475/(1+0.13)/VLOOKUP(A475,[1]选股结果!$A$2:$AX$3002,3,FALSE)</f>
        <v>0.898196468032249</v>
      </c>
      <c r="AP475" s="19">
        <f>(V475/(1+0.1)+AJ475)/(VLOOKUP(A475,[1]选股结果!$A$2:$AY$3002,51,FALSE))</f>
        <v>0.94870678833035</v>
      </c>
      <c r="AQ475" s="20"/>
      <c r="AR475" s="19">
        <f>AN475/VLOOKUP(A475,[1]选股结果!$A$2:$AX$3002,35,FALSE)</f>
        <v>0.758277235162292</v>
      </c>
      <c r="AS475" s="16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V475/(1+0.13)+AJ475)</f>
        <v>38760061.4995575</v>
      </c>
      <c r="AT475" s="16">
        <f t="shared" si="34"/>
        <v>17596986.1404424</v>
      </c>
      <c r="AU475" s="24">
        <f>AN475-VLOOKUP(A475,[2]选股结果!$A$2:$G$4900,7,FALSE)</f>
        <v>42550942.4899999</v>
      </c>
    </row>
    <row r="476" spans="1:47">
      <c r="A476" s="6" t="s">
        <v>995</v>
      </c>
      <c r="B476" s="6" t="s">
        <v>996</v>
      </c>
      <c r="C476" s="7">
        <v>343065481.2</v>
      </c>
      <c r="D476" s="7">
        <v>0</v>
      </c>
      <c r="E476" s="7">
        <v>0</v>
      </c>
      <c r="F476" s="7"/>
      <c r="G476" s="7"/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/>
      <c r="N476" s="7">
        <v>0</v>
      </c>
      <c r="O476" s="7">
        <v>0</v>
      </c>
      <c r="P476" s="7"/>
      <c r="Q476" s="7"/>
      <c r="R476" s="7">
        <v>0</v>
      </c>
      <c r="S476" s="7">
        <v>27690546.52</v>
      </c>
      <c r="T476" s="7">
        <v>45613903.63</v>
      </c>
      <c r="U476" s="7"/>
      <c r="V476" s="7">
        <v>493355419.08</v>
      </c>
      <c r="W476" s="7">
        <v>0</v>
      </c>
      <c r="X476" s="7"/>
      <c r="Y476" s="7"/>
      <c r="Z476" s="7"/>
      <c r="AA476" s="7"/>
      <c r="AB476" s="7"/>
      <c r="AC476" s="7"/>
      <c r="AD476" s="7">
        <v>0</v>
      </c>
      <c r="AE476" s="7">
        <v>0</v>
      </c>
      <c r="AF476" s="7"/>
      <c r="AG476" s="7"/>
      <c r="AH476" s="7">
        <v>0</v>
      </c>
      <c r="AI476" s="7">
        <v>0</v>
      </c>
      <c r="AJ476" s="7">
        <v>37127289.87</v>
      </c>
      <c r="AK476" s="7">
        <v>50552814.42</v>
      </c>
      <c r="AL476" s="16">
        <f t="shared" si="31"/>
        <v>388679384.83</v>
      </c>
      <c r="AM476" s="16">
        <f t="shared" si="32"/>
        <v>608726069.89</v>
      </c>
      <c r="AN476" s="16">
        <f t="shared" si="33"/>
        <v>-220046685.06</v>
      </c>
      <c r="AO476" s="19">
        <f>C476/(1+0.13)/VLOOKUP(A476,[1]选股结果!$A$2:$AX$3002,3,FALSE)</f>
        <v>0.63322141307781</v>
      </c>
      <c r="AP476" s="19">
        <f>(V476/(1+0.1)+AJ476)/(VLOOKUP(A476,[1]选股结果!$A$2:$AY$3002,51,FALSE))</f>
        <v>1.1962328758403</v>
      </c>
      <c r="AQ476" s="20"/>
      <c r="AR476" s="19">
        <f>AN476/VLOOKUP(A476,[1]选股结果!$A$2:$AX$3002,35,FALSE)</f>
        <v>-3.58323801446876</v>
      </c>
      <c r="AS476" s="16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V476/(1+0.13)+AJ476)</f>
        <v>-67757049.2</v>
      </c>
      <c r="AT476" s="16">
        <f t="shared" si="34"/>
        <v>-152289635.86</v>
      </c>
      <c r="AU476" s="24">
        <f>AN476-VLOOKUP(A476,[2]选股结果!$A$2:$G$4900,7,FALSE)</f>
        <v>-225947074.86</v>
      </c>
    </row>
    <row r="477" spans="1:47">
      <c r="A477" s="6" t="s">
        <v>997</v>
      </c>
      <c r="B477" s="6" t="s">
        <v>998</v>
      </c>
      <c r="C477" s="7">
        <v>485677398.66</v>
      </c>
      <c r="D477" s="7">
        <v>0</v>
      </c>
      <c r="E477" s="7">
        <v>0</v>
      </c>
      <c r="F477" s="7"/>
      <c r="G477" s="7"/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/>
      <c r="N477" s="7">
        <v>0</v>
      </c>
      <c r="O477" s="7">
        <v>0</v>
      </c>
      <c r="P477" s="7"/>
      <c r="Q477" s="7"/>
      <c r="R477" s="7">
        <v>0</v>
      </c>
      <c r="S477" s="7">
        <v>30341627.78</v>
      </c>
      <c r="T477" s="7">
        <v>48050758.46</v>
      </c>
      <c r="U477" s="7"/>
      <c r="V477" s="7">
        <v>353962469.44</v>
      </c>
      <c r="W477" s="7">
        <v>0</v>
      </c>
      <c r="X477" s="7"/>
      <c r="Y477" s="7"/>
      <c r="Z477" s="7"/>
      <c r="AA477" s="7"/>
      <c r="AB477" s="7"/>
      <c r="AC477" s="7"/>
      <c r="AD477" s="7">
        <v>0</v>
      </c>
      <c r="AE477" s="7">
        <v>0</v>
      </c>
      <c r="AF477" s="7"/>
      <c r="AG477" s="7"/>
      <c r="AH477" s="7">
        <v>0</v>
      </c>
      <c r="AI477" s="7">
        <v>0</v>
      </c>
      <c r="AJ477" s="7">
        <v>38038291.58</v>
      </c>
      <c r="AK477" s="7">
        <v>63832203.1</v>
      </c>
      <c r="AL477" s="16">
        <f t="shared" si="31"/>
        <v>533728157.12</v>
      </c>
      <c r="AM477" s="16">
        <f t="shared" si="32"/>
        <v>486174591.9</v>
      </c>
      <c r="AN477" s="16">
        <f t="shared" si="33"/>
        <v>47553565.22</v>
      </c>
      <c r="AO477" s="19">
        <f>C477/(1+0.13)/VLOOKUP(A477,[1]选股结果!$A$2:$AX$3002,3,FALSE)</f>
        <v>1.0455790152366</v>
      </c>
      <c r="AP477" s="19">
        <f>(V477/(1+0.1)+AJ477)/(VLOOKUP(A477,[1]选股结果!$A$2:$AY$3002,51,FALSE))</f>
        <v>0.971211846415071</v>
      </c>
      <c r="AQ477" s="20"/>
      <c r="AR477" s="19">
        <f>AN477/VLOOKUP(A477,[1]选股结果!$A$2:$AX$3002,35,FALSE)</f>
        <v>1.02211861806362</v>
      </c>
      <c r="AS477" s="16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V477/(1+0.13)+AJ477)</f>
        <v>19208605.7717699</v>
      </c>
      <c r="AT477" s="16">
        <f t="shared" si="34"/>
        <v>28344959.4482301</v>
      </c>
      <c r="AU477" s="24">
        <f>AN477-VLOOKUP(A477,[2]选股结果!$A$2:$G$4900,7,FALSE)</f>
        <v>47592724.6</v>
      </c>
    </row>
    <row r="478" spans="1:47">
      <c r="A478" s="6" t="s">
        <v>999</v>
      </c>
      <c r="B478" s="6" t="s">
        <v>1000</v>
      </c>
      <c r="C478" s="7">
        <v>22430953736.66</v>
      </c>
      <c r="D478" s="7">
        <v>0</v>
      </c>
      <c r="E478" s="7">
        <v>0</v>
      </c>
      <c r="F478" s="7"/>
      <c r="G478" s="7"/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/>
      <c r="N478" s="7">
        <v>0</v>
      </c>
      <c r="O478" s="7">
        <v>0</v>
      </c>
      <c r="P478" s="7"/>
      <c r="Q478" s="7"/>
      <c r="R478" s="7">
        <v>0</v>
      </c>
      <c r="S478" s="7">
        <v>3163920631.06</v>
      </c>
      <c r="T478" s="7">
        <v>10749923860.65</v>
      </c>
      <c r="U478" s="7"/>
      <c r="V478" s="7">
        <v>10126939443.03</v>
      </c>
      <c r="W478" s="7">
        <v>0</v>
      </c>
      <c r="X478" s="7"/>
      <c r="Y478" s="7"/>
      <c r="Z478" s="7"/>
      <c r="AA478" s="7"/>
      <c r="AB478" s="7"/>
      <c r="AC478" s="7"/>
      <c r="AD478" s="7">
        <v>0</v>
      </c>
      <c r="AE478" s="7">
        <v>0</v>
      </c>
      <c r="AF478" s="7"/>
      <c r="AG478" s="7"/>
      <c r="AH478" s="7">
        <v>0</v>
      </c>
      <c r="AI478" s="7">
        <v>0</v>
      </c>
      <c r="AJ478" s="7">
        <v>1584534163.31</v>
      </c>
      <c r="AK478" s="7">
        <v>9517882542.81</v>
      </c>
      <c r="AL478" s="16">
        <f t="shared" si="31"/>
        <v>33180877597.31</v>
      </c>
      <c r="AM478" s="16">
        <f t="shared" si="32"/>
        <v>24393276780.21</v>
      </c>
      <c r="AN478" s="16">
        <f t="shared" si="33"/>
        <v>8787600817.09999</v>
      </c>
      <c r="AO478" s="19">
        <f>C478/(1+0.13)/VLOOKUP(A478,[1]选股结果!$A$2:$AX$3002,3,FALSE)</f>
        <v>0.777519288656276</v>
      </c>
      <c r="AP478" s="19">
        <f>(V478/(1+0.1)+AJ478)/(VLOOKUP(A478,[1]选股结果!$A$2:$AY$3002,51,FALSE))</f>
        <v>0.648488002742555</v>
      </c>
      <c r="AQ478" s="20"/>
      <c r="AR478" s="19">
        <f>AN478/VLOOKUP(A478,[1]选股结果!$A$2:$AX$3002,35,FALSE)</f>
        <v>1.73088059168106</v>
      </c>
      <c r="AS478" s="16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V478/(1+0.13)+AJ478)</f>
        <v>6093576197.81407</v>
      </c>
      <c r="AT478" s="16">
        <f t="shared" si="34"/>
        <v>2694024619.28592</v>
      </c>
      <c r="AU478" s="24">
        <f>AN478-VLOOKUP(A478,[2]选股结果!$A$2:$G$4900,7,FALSE)</f>
        <v>8790790401.34999</v>
      </c>
    </row>
    <row r="479" spans="1:47">
      <c r="A479" s="6" t="s">
        <v>1001</v>
      </c>
      <c r="B479" s="6" t="s">
        <v>1002</v>
      </c>
      <c r="C479" s="7">
        <v>505255030.35</v>
      </c>
      <c r="D479" s="7">
        <v>0</v>
      </c>
      <c r="E479" s="7">
        <v>0</v>
      </c>
      <c r="F479" s="7"/>
      <c r="G479" s="7"/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/>
      <c r="N479" s="7">
        <v>0</v>
      </c>
      <c r="O479" s="7">
        <v>0</v>
      </c>
      <c r="P479" s="7"/>
      <c r="Q479" s="7"/>
      <c r="R479" s="7">
        <v>0</v>
      </c>
      <c r="S479" s="7">
        <v>61581372.49</v>
      </c>
      <c r="T479" s="7">
        <v>17356496.2</v>
      </c>
      <c r="U479" s="7"/>
      <c r="V479" s="7">
        <v>280193544.17</v>
      </c>
      <c r="W479" s="7">
        <v>0</v>
      </c>
      <c r="X479" s="7"/>
      <c r="Y479" s="7"/>
      <c r="Z479" s="7"/>
      <c r="AA479" s="7"/>
      <c r="AB479" s="7"/>
      <c r="AC479" s="7"/>
      <c r="AD479" s="7">
        <v>0</v>
      </c>
      <c r="AE479" s="7">
        <v>0</v>
      </c>
      <c r="AF479" s="7"/>
      <c r="AG479" s="7"/>
      <c r="AH479" s="7">
        <v>0</v>
      </c>
      <c r="AI479" s="7">
        <v>0</v>
      </c>
      <c r="AJ479" s="7">
        <v>82624534.87</v>
      </c>
      <c r="AK479" s="7">
        <v>66478057.3</v>
      </c>
      <c r="AL479" s="16">
        <f t="shared" si="31"/>
        <v>522611526.55</v>
      </c>
      <c r="AM479" s="16">
        <f t="shared" si="32"/>
        <v>490877508.83</v>
      </c>
      <c r="AN479" s="16">
        <f t="shared" si="33"/>
        <v>31734017.72</v>
      </c>
      <c r="AO479" s="19">
        <f>C479/(1+0.13)/VLOOKUP(A479,[1]选股结果!$A$2:$AX$3002,3,FALSE)</f>
        <v>0.652434557494537</v>
      </c>
      <c r="AP479" s="19">
        <f>(V479/(1+0.1)+AJ479)/(VLOOKUP(A479,[1]选股结果!$A$2:$AY$3002,51,FALSE))</f>
        <v>0.561765646187213</v>
      </c>
      <c r="AQ479" s="20"/>
      <c r="AR479" s="19">
        <f>AN479/VLOOKUP(A479,[1]选股结果!$A$2:$AX$3002,35,FALSE)</f>
        <v>0.434667795067321</v>
      </c>
      <c r="AS479" s="16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V479/(1+0.13)+AJ479)</f>
        <v>269926666.323982</v>
      </c>
      <c r="AT479" s="16">
        <f t="shared" si="34"/>
        <v>-238192648.603982</v>
      </c>
      <c r="AU479" s="24">
        <f>AN479-VLOOKUP(A479,[2]选股结果!$A$2:$G$4900,7,FALSE)</f>
        <v>31762372.68</v>
      </c>
    </row>
    <row r="480" spans="1:47">
      <c r="A480" s="6" t="s">
        <v>1003</v>
      </c>
      <c r="B480" s="6" t="s">
        <v>1004</v>
      </c>
      <c r="C480" s="7">
        <v>4370315868.55</v>
      </c>
      <c r="D480" s="7">
        <v>0</v>
      </c>
      <c r="E480" s="7">
        <v>0</v>
      </c>
      <c r="F480" s="7"/>
      <c r="G480" s="7"/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/>
      <c r="N480" s="7">
        <v>0</v>
      </c>
      <c r="O480" s="7">
        <v>0</v>
      </c>
      <c r="P480" s="7"/>
      <c r="Q480" s="7"/>
      <c r="R480" s="7">
        <v>0</v>
      </c>
      <c r="S480" s="7">
        <v>26135941.3</v>
      </c>
      <c r="T480" s="7">
        <v>10777112.6</v>
      </c>
      <c r="U480" s="7"/>
      <c r="V480" s="7">
        <v>3666185855.67</v>
      </c>
      <c r="W480" s="7">
        <v>0</v>
      </c>
      <c r="X480" s="7"/>
      <c r="Y480" s="7"/>
      <c r="Z480" s="7"/>
      <c r="AA480" s="7"/>
      <c r="AB480" s="7"/>
      <c r="AC480" s="7"/>
      <c r="AD480" s="7">
        <v>0</v>
      </c>
      <c r="AE480" s="7">
        <v>0</v>
      </c>
      <c r="AF480" s="7"/>
      <c r="AG480" s="7"/>
      <c r="AH480" s="7">
        <v>0</v>
      </c>
      <c r="AI480" s="7">
        <v>0</v>
      </c>
      <c r="AJ480" s="7">
        <v>304322829.57</v>
      </c>
      <c r="AK480" s="7">
        <v>219600668.33</v>
      </c>
      <c r="AL480" s="16">
        <f t="shared" si="31"/>
        <v>4381092981.15</v>
      </c>
      <c r="AM480" s="16">
        <f t="shared" si="32"/>
        <v>4216245294.87</v>
      </c>
      <c r="AN480" s="16">
        <f t="shared" si="33"/>
        <v>164847686.28</v>
      </c>
      <c r="AO480" s="19">
        <f>C480/(1+0.13)/VLOOKUP(A480,[1]选股结果!$A$2:$AX$3002,3,FALSE)</f>
        <v>0.737123504199097</v>
      </c>
      <c r="AP480" s="19">
        <f>(V480/(1+0.1)+AJ480)/(VLOOKUP(A480,[1]选股结果!$A$2:$AY$3002,51,FALSE))</f>
        <v>0.725171673886833</v>
      </c>
      <c r="AQ480" s="20"/>
      <c r="AR480" s="19">
        <f>AN480/VLOOKUP(A480,[1]选股结果!$A$2:$AX$3002,35,FALSE)</f>
        <v>1.09873722212938</v>
      </c>
      <c r="AS480" s="16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V480/(1+0.13)+AJ480)</f>
        <v>1466931119.92513</v>
      </c>
      <c r="AT480" s="16">
        <f t="shared" si="34"/>
        <v>-1302083433.64513</v>
      </c>
      <c r="AU480" s="24">
        <f>AN480-VLOOKUP(A480,[2]选股结果!$A$2:$G$4900,7,FALSE)</f>
        <v>164586154.67</v>
      </c>
    </row>
    <row r="481" spans="1:47">
      <c r="A481" s="6" t="s">
        <v>1005</v>
      </c>
      <c r="B481" s="6" t="s">
        <v>1006</v>
      </c>
      <c r="C481" s="7">
        <v>621151330.05</v>
      </c>
      <c r="D481" s="7">
        <v>0</v>
      </c>
      <c r="E481" s="7">
        <v>0</v>
      </c>
      <c r="F481" s="7"/>
      <c r="G481" s="7"/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/>
      <c r="N481" s="7">
        <v>0</v>
      </c>
      <c r="O481" s="7">
        <v>0</v>
      </c>
      <c r="P481" s="7"/>
      <c r="Q481" s="7"/>
      <c r="R481" s="7">
        <v>0</v>
      </c>
      <c r="S481" s="7">
        <v>29599191.81</v>
      </c>
      <c r="T481" s="7">
        <v>28110351.24</v>
      </c>
      <c r="U481" s="7"/>
      <c r="V481" s="7">
        <v>547353192.24</v>
      </c>
      <c r="W481" s="7">
        <v>0</v>
      </c>
      <c r="X481" s="7"/>
      <c r="Y481" s="7"/>
      <c r="Z481" s="7"/>
      <c r="AA481" s="7"/>
      <c r="AB481" s="7"/>
      <c r="AC481" s="7"/>
      <c r="AD481" s="7">
        <v>0</v>
      </c>
      <c r="AE481" s="7">
        <v>0</v>
      </c>
      <c r="AF481" s="7"/>
      <c r="AG481" s="7"/>
      <c r="AH481" s="7">
        <v>0</v>
      </c>
      <c r="AI481" s="7">
        <v>0</v>
      </c>
      <c r="AJ481" s="7">
        <v>58999915.47</v>
      </c>
      <c r="AK481" s="7">
        <v>55502869</v>
      </c>
      <c r="AL481" s="16">
        <f t="shared" si="31"/>
        <v>649261681.29</v>
      </c>
      <c r="AM481" s="16">
        <f t="shared" si="32"/>
        <v>691455168.52</v>
      </c>
      <c r="AN481" s="16">
        <f t="shared" si="33"/>
        <v>-42193487.23</v>
      </c>
      <c r="AO481" s="19">
        <f>C481/(1+0.13)/VLOOKUP(A481,[1]选股结果!$A$2:$AX$3002,3,FALSE)</f>
        <v>0.807887976103845</v>
      </c>
      <c r="AP481" s="19">
        <f>(V481/(1+0.1)+AJ481)/(VLOOKUP(A481,[1]选股结果!$A$2:$AY$3002,51,FALSE))</f>
        <v>0.887102479775989</v>
      </c>
      <c r="AQ481" s="20"/>
      <c r="AR481" s="19">
        <f>AN481/VLOOKUP(A481,[1]选股结果!$A$2:$AX$3002,35,FALSE)</f>
        <v>-0.969024966056024</v>
      </c>
      <c r="AS481" s="16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V481/(1+0.13)+AJ481)</f>
        <v>84045621.265398</v>
      </c>
      <c r="AT481" s="16">
        <f t="shared" si="34"/>
        <v>-126239108.495398</v>
      </c>
      <c r="AU481" s="24">
        <f>AN481-VLOOKUP(A481,[2]选股结果!$A$2:$G$4900,7,FALSE)</f>
        <v>-42080250.24</v>
      </c>
    </row>
    <row r="482" spans="1:47">
      <c r="A482" s="6" t="s">
        <v>1007</v>
      </c>
      <c r="B482" s="6" t="s">
        <v>1008</v>
      </c>
      <c r="C482" s="7">
        <v>6119253614.25</v>
      </c>
      <c r="D482" s="7">
        <v>0</v>
      </c>
      <c r="E482" s="7">
        <v>0</v>
      </c>
      <c r="F482" s="7"/>
      <c r="G482" s="7"/>
      <c r="H482" s="7">
        <v>0</v>
      </c>
      <c r="I482" s="7">
        <v>0</v>
      </c>
      <c r="J482" s="7">
        <v>0</v>
      </c>
      <c r="K482" s="7">
        <v>0</v>
      </c>
      <c r="L482" s="7">
        <v>162333619.47</v>
      </c>
      <c r="M482" s="7"/>
      <c r="N482" s="7">
        <v>0</v>
      </c>
      <c r="O482" s="7">
        <v>0</v>
      </c>
      <c r="P482" s="7"/>
      <c r="Q482" s="7"/>
      <c r="R482" s="7">
        <v>0</v>
      </c>
      <c r="S482" s="7">
        <v>81713154.23</v>
      </c>
      <c r="T482" s="7">
        <v>144104403.5</v>
      </c>
      <c r="U482" s="7"/>
      <c r="V482" s="7">
        <v>5801890323.48</v>
      </c>
      <c r="W482" s="7">
        <v>-280071928.69</v>
      </c>
      <c r="X482" s="7"/>
      <c r="Y482" s="7"/>
      <c r="Z482" s="7"/>
      <c r="AA482" s="7"/>
      <c r="AB482" s="7"/>
      <c r="AC482" s="7"/>
      <c r="AD482" s="7">
        <v>0</v>
      </c>
      <c r="AE482" s="7">
        <v>0</v>
      </c>
      <c r="AF482" s="7"/>
      <c r="AG482" s="7"/>
      <c r="AH482" s="7">
        <v>0</v>
      </c>
      <c r="AI482" s="7">
        <v>0</v>
      </c>
      <c r="AJ482" s="7">
        <v>591241748.83</v>
      </c>
      <c r="AK482" s="7">
        <v>356933411.4</v>
      </c>
      <c r="AL482" s="16">
        <f t="shared" si="31"/>
        <v>6425691637.22</v>
      </c>
      <c r="AM482" s="16">
        <f t="shared" si="32"/>
        <v>6551706709.25</v>
      </c>
      <c r="AN482" s="16">
        <f t="shared" si="33"/>
        <v>-126015072.029999</v>
      </c>
      <c r="AO482" s="19">
        <f>C482/(1+0.13)/VLOOKUP(A482,[1]选股结果!$A$2:$AX$3002,3,FALSE)</f>
        <v>0.786550886724479</v>
      </c>
      <c r="AP482" s="19">
        <f>(V482/(1+0.1)+AJ482)/(VLOOKUP(A482,[1]选股结果!$A$2:$AY$3002,51,FALSE))</f>
        <v>0.894849200085144</v>
      </c>
      <c r="AQ482" s="20"/>
      <c r="AR482" s="19">
        <f>AN482/VLOOKUP(A482,[1]选股结果!$A$2:$AX$3002,35,FALSE)</f>
        <v>-0.55762915506032</v>
      </c>
      <c r="AS482" s="16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V482/(1+0.13)+AJ482)</f>
        <v>829287267.690973</v>
      </c>
      <c r="AT482" s="16">
        <f t="shared" si="34"/>
        <v>-955302339.720972</v>
      </c>
      <c r="AU482" s="24">
        <f>AN482-VLOOKUP(A482,[2]选股结果!$A$2:$G$4900,7,FALSE)</f>
        <v>-126238507.699999</v>
      </c>
    </row>
    <row r="483" spans="1:47">
      <c r="A483" s="6" t="s">
        <v>1009</v>
      </c>
      <c r="B483" s="6" t="s">
        <v>1010</v>
      </c>
      <c r="C483" s="7">
        <v>10888133177.65</v>
      </c>
      <c r="D483" s="7">
        <v>0</v>
      </c>
      <c r="E483" s="7">
        <v>0</v>
      </c>
      <c r="F483" s="7"/>
      <c r="G483" s="7"/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/>
      <c r="N483" s="7">
        <v>0</v>
      </c>
      <c r="O483" s="7">
        <v>0</v>
      </c>
      <c r="P483" s="7"/>
      <c r="Q483" s="7"/>
      <c r="R483" s="7">
        <v>0</v>
      </c>
      <c r="S483" s="7">
        <v>1019507748.75</v>
      </c>
      <c r="T483" s="7">
        <v>806276880.4</v>
      </c>
      <c r="U483" s="7"/>
      <c r="V483" s="7">
        <v>3059419442.45</v>
      </c>
      <c r="W483" s="7">
        <v>0</v>
      </c>
      <c r="X483" s="7"/>
      <c r="Y483" s="7"/>
      <c r="Z483" s="7"/>
      <c r="AA483" s="7"/>
      <c r="AB483" s="7"/>
      <c r="AC483" s="7"/>
      <c r="AD483" s="7">
        <v>0</v>
      </c>
      <c r="AE483" s="7">
        <v>0</v>
      </c>
      <c r="AF483" s="7"/>
      <c r="AG483" s="7"/>
      <c r="AH483" s="7">
        <v>0</v>
      </c>
      <c r="AI483" s="7">
        <v>0</v>
      </c>
      <c r="AJ483" s="7">
        <v>2364304903.63</v>
      </c>
      <c r="AK483" s="7">
        <v>589346905.48</v>
      </c>
      <c r="AL483" s="16">
        <f t="shared" si="31"/>
        <v>11694410058.05</v>
      </c>
      <c r="AM483" s="16">
        <f t="shared" si="32"/>
        <v>7032579000.31</v>
      </c>
      <c r="AN483" s="16">
        <f t="shared" si="33"/>
        <v>4661831057.74</v>
      </c>
      <c r="AO483" s="19">
        <f>C483/(1+0.13)/VLOOKUP(A483,[1]选股结果!$A$2:$AX$3002,3,FALSE)</f>
        <v>0.846165119554021</v>
      </c>
      <c r="AP483" s="19">
        <f>(V483/(1+0.1)+AJ483)/(VLOOKUP(A483,[1]选股结果!$A$2:$AY$3002,51,FALSE))</f>
        <v>0.643269733850383</v>
      </c>
      <c r="AQ483" s="20"/>
      <c r="AR483" s="19">
        <f>AN483/VLOOKUP(A483,[1]选股结果!$A$2:$AX$3002,35,FALSE)</f>
        <v>0.774182247788143</v>
      </c>
      <c r="AS483" s="16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V483/(1+0.13)+AJ483)</f>
        <v>2927369722.60345</v>
      </c>
      <c r="AT483" s="16">
        <f t="shared" si="34"/>
        <v>1734461335.13655</v>
      </c>
      <c r="AU483" s="24">
        <f>AN483-VLOOKUP(A483,[2]选股结果!$A$2:$G$4900,7,FALSE)</f>
        <v>4671183487.02</v>
      </c>
    </row>
    <row r="484" spans="1:47">
      <c r="A484" s="6" t="s">
        <v>1011</v>
      </c>
      <c r="B484" s="6" t="s">
        <v>1012</v>
      </c>
      <c r="C484" s="7">
        <v>9761904786.27</v>
      </c>
      <c r="D484" s="7">
        <v>0</v>
      </c>
      <c r="E484" s="7">
        <v>0</v>
      </c>
      <c r="F484" s="7"/>
      <c r="G484" s="7"/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/>
      <c r="N484" s="7">
        <v>0</v>
      </c>
      <c r="O484" s="7">
        <v>0</v>
      </c>
      <c r="P484" s="7"/>
      <c r="Q484" s="7"/>
      <c r="R484" s="7">
        <v>0</v>
      </c>
      <c r="S484" s="7">
        <v>306834728.87</v>
      </c>
      <c r="T484" s="7">
        <v>227409219.25</v>
      </c>
      <c r="U484" s="7"/>
      <c r="V484" s="7">
        <v>8003376530.54</v>
      </c>
      <c r="W484" s="7">
        <v>0</v>
      </c>
      <c r="X484" s="7"/>
      <c r="Y484" s="7"/>
      <c r="Z484" s="7"/>
      <c r="AA484" s="7"/>
      <c r="AB484" s="7"/>
      <c r="AC484" s="7"/>
      <c r="AD484" s="7">
        <v>0</v>
      </c>
      <c r="AE484" s="7">
        <v>0</v>
      </c>
      <c r="AF484" s="7"/>
      <c r="AG484" s="7"/>
      <c r="AH484" s="7">
        <v>0</v>
      </c>
      <c r="AI484" s="7">
        <v>0</v>
      </c>
      <c r="AJ484" s="7">
        <v>518825957.18</v>
      </c>
      <c r="AK484" s="7">
        <v>153310890.28</v>
      </c>
      <c r="AL484" s="16">
        <f t="shared" si="31"/>
        <v>9989314005.52</v>
      </c>
      <c r="AM484" s="16">
        <f t="shared" si="32"/>
        <v>8982348106.87</v>
      </c>
      <c r="AN484" s="16">
        <f t="shared" si="33"/>
        <v>1006965898.65</v>
      </c>
      <c r="AO484" s="19">
        <f>C484/(1+0.13)/VLOOKUP(A484,[1]选股结果!$A$2:$AX$3002,3,FALSE)</f>
        <v>1.02347912388613</v>
      </c>
      <c r="AP484" s="19">
        <f>(V484/(1+0.1)+AJ484)/(VLOOKUP(A484,[1]选股结果!$A$2:$AY$3002,51,FALSE))</f>
        <v>0.874613990035555</v>
      </c>
      <c r="AQ484" s="20"/>
      <c r="AR484" s="19">
        <f>AN484/VLOOKUP(A484,[1]选股结果!$A$2:$AX$3002,35,FALSE)</f>
        <v>-1.03796276633931</v>
      </c>
      <c r="AS484" s="16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V484/(1+0.13)+AJ484)</f>
        <v>1310611889.79699</v>
      </c>
      <c r="AT484" s="16">
        <f t="shared" si="34"/>
        <v>-303645991.14699</v>
      </c>
      <c r="AU484" s="24">
        <f>AN484-VLOOKUP(A484,[2]选股结果!$A$2:$G$4900,7,FALSE)</f>
        <v>1006965898.65</v>
      </c>
    </row>
    <row r="485" spans="1:47">
      <c r="A485" s="6" t="s">
        <v>1013</v>
      </c>
      <c r="B485" s="6" t="s">
        <v>1014</v>
      </c>
      <c r="C485" s="7">
        <v>7488189514.8</v>
      </c>
      <c r="D485" s="7">
        <v>0</v>
      </c>
      <c r="E485" s="7">
        <v>0</v>
      </c>
      <c r="F485" s="7"/>
      <c r="G485" s="7"/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/>
      <c r="N485" s="7">
        <v>0</v>
      </c>
      <c r="O485" s="7">
        <v>0</v>
      </c>
      <c r="P485" s="7"/>
      <c r="Q485" s="7"/>
      <c r="R485" s="7">
        <v>0</v>
      </c>
      <c r="S485" s="7">
        <v>417781091.63</v>
      </c>
      <c r="T485" s="7">
        <v>1151365729.75</v>
      </c>
      <c r="U485" s="7"/>
      <c r="V485" s="7">
        <v>3801337002.71</v>
      </c>
      <c r="W485" s="7">
        <v>0</v>
      </c>
      <c r="X485" s="7"/>
      <c r="Y485" s="7"/>
      <c r="Z485" s="7"/>
      <c r="AA485" s="7"/>
      <c r="AB485" s="7"/>
      <c r="AC485" s="7"/>
      <c r="AD485" s="7">
        <v>0</v>
      </c>
      <c r="AE485" s="7">
        <v>0</v>
      </c>
      <c r="AF485" s="7"/>
      <c r="AG485" s="7"/>
      <c r="AH485" s="7">
        <v>0</v>
      </c>
      <c r="AI485" s="7">
        <v>0</v>
      </c>
      <c r="AJ485" s="7">
        <v>2870755797.87</v>
      </c>
      <c r="AK485" s="7">
        <v>1837088343.54</v>
      </c>
      <c r="AL485" s="16">
        <f t="shared" si="31"/>
        <v>8639555244.55</v>
      </c>
      <c r="AM485" s="16">
        <f t="shared" si="32"/>
        <v>8926962235.75</v>
      </c>
      <c r="AN485" s="16">
        <f t="shared" si="33"/>
        <v>-287406991.200001</v>
      </c>
      <c r="AO485" s="19">
        <f>C485/(1+0.13)/VLOOKUP(A485,[1]选股结果!$A$2:$AX$3002,3,FALSE)</f>
        <v>0.872978118741772</v>
      </c>
      <c r="AP485" s="19">
        <f>(V485/(1+0.1)+AJ485)/(VLOOKUP(A485,[1]选股结果!$A$2:$AY$3002,51,FALSE))</f>
        <v>0.90708248329903</v>
      </c>
      <c r="AQ485" s="20"/>
      <c r="AR485" s="19">
        <f>AN485/VLOOKUP(A485,[1]选股结果!$A$2:$AX$3002,35,FALSE)</f>
        <v>-0.968833922582913</v>
      </c>
      <c r="AS485" s="16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V485/(1+0.13)+AJ485)</f>
        <v>739806248.423983</v>
      </c>
      <c r="AT485" s="16">
        <f t="shared" si="34"/>
        <v>-1027213239.62398</v>
      </c>
      <c r="AU485" s="24">
        <f>AN485-VLOOKUP(A485,[2]选股结果!$A$2:$G$4900,7,FALSE)</f>
        <v>-286652917.890001</v>
      </c>
    </row>
    <row r="486" spans="1:47">
      <c r="A486" s="6" t="s">
        <v>1015</v>
      </c>
      <c r="B486" s="6" t="s">
        <v>1016</v>
      </c>
      <c r="C486" s="7">
        <v>5783521090.61</v>
      </c>
      <c r="D486" s="7">
        <v>0</v>
      </c>
      <c r="E486" s="7">
        <v>0</v>
      </c>
      <c r="F486" s="7"/>
      <c r="G486" s="7"/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/>
      <c r="N486" s="7">
        <v>0</v>
      </c>
      <c r="O486" s="7">
        <v>0</v>
      </c>
      <c r="P486" s="7"/>
      <c r="Q486" s="7"/>
      <c r="R486" s="7">
        <v>0</v>
      </c>
      <c r="S486" s="7">
        <v>642528463.4</v>
      </c>
      <c r="T486" s="7">
        <v>2101685832.36</v>
      </c>
      <c r="U486" s="7"/>
      <c r="V486" s="7">
        <v>1458645159.65</v>
      </c>
      <c r="W486" s="7">
        <v>0</v>
      </c>
      <c r="X486" s="7"/>
      <c r="Y486" s="7"/>
      <c r="Z486" s="7"/>
      <c r="AA486" s="7"/>
      <c r="AB486" s="7"/>
      <c r="AC486" s="7"/>
      <c r="AD486" s="7">
        <v>0</v>
      </c>
      <c r="AE486" s="7">
        <v>0</v>
      </c>
      <c r="AF486" s="7"/>
      <c r="AG486" s="7"/>
      <c r="AH486" s="7">
        <v>0</v>
      </c>
      <c r="AI486" s="7">
        <v>0</v>
      </c>
      <c r="AJ486" s="7">
        <v>930316565.14</v>
      </c>
      <c r="AK486" s="7">
        <v>1466328744.73</v>
      </c>
      <c r="AL486" s="16">
        <f t="shared" si="31"/>
        <v>7885206922.97</v>
      </c>
      <c r="AM486" s="16">
        <f t="shared" si="32"/>
        <v>4497818932.92</v>
      </c>
      <c r="AN486" s="16">
        <f t="shared" si="33"/>
        <v>3387387990.05</v>
      </c>
      <c r="AO486" s="19">
        <f>C486/(1+0.13)/VLOOKUP(A486,[1]选股结果!$A$2:$AX$3002,3,FALSE)</f>
        <v>0.853800664661399</v>
      </c>
      <c r="AP486" s="19">
        <f>(V486/(1+0.1)+AJ486)/(VLOOKUP(A486,[1]选股结果!$A$2:$AY$3002,51,FALSE))</f>
        <v>0.609795189999651</v>
      </c>
      <c r="AQ486" s="20"/>
      <c r="AR486" s="19">
        <f>AN486/VLOOKUP(A486,[1]选股结果!$A$2:$AX$3002,35,FALSE)</f>
        <v>0.758008666399184</v>
      </c>
      <c r="AS486" s="16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V486/(1+0.13)+AJ486)</f>
        <v>1479036281.10097</v>
      </c>
      <c r="AT486" s="16">
        <f t="shared" si="34"/>
        <v>1908351708.94903</v>
      </c>
      <c r="AU486" s="24">
        <f>AN486-VLOOKUP(A486,[2]选股结果!$A$2:$G$4900,7,FALSE)</f>
        <v>3385947755.93</v>
      </c>
    </row>
    <row r="487" spans="1:47">
      <c r="A487" s="6" t="s">
        <v>1017</v>
      </c>
      <c r="B487" s="6" t="s">
        <v>1018</v>
      </c>
      <c r="C487" s="7">
        <v>135355897642.88</v>
      </c>
      <c r="D487" s="7">
        <v>0</v>
      </c>
      <c r="E487" s="7">
        <v>0</v>
      </c>
      <c r="F487" s="7"/>
      <c r="G487" s="7"/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/>
      <c r="N487" s="7">
        <v>0</v>
      </c>
      <c r="O487" s="7">
        <v>0</v>
      </c>
      <c r="P487" s="7"/>
      <c r="Q487" s="7"/>
      <c r="R487" s="7">
        <v>0</v>
      </c>
      <c r="S487" s="7">
        <v>24188775098.14</v>
      </c>
      <c r="T487" s="7">
        <v>11515337536.55</v>
      </c>
      <c r="U487" s="7"/>
      <c r="V487" s="7">
        <v>97798917624.89</v>
      </c>
      <c r="W487" s="7">
        <v>0</v>
      </c>
      <c r="X487" s="7"/>
      <c r="Y487" s="7"/>
      <c r="Z487" s="7"/>
      <c r="AA487" s="7"/>
      <c r="AB487" s="7"/>
      <c r="AC487" s="7"/>
      <c r="AD487" s="7">
        <v>0</v>
      </c>
      <c r="AE487" s="7">
        <v>0</v>
      </c>
      <c r="AF487" s="7"/>
      <c r="AG487" s="7"/>
      <c r="AH487" s="7">
        <v>0</v>
      </c>
      <c r="AI487" s="7">
        <v>0</v>
      </c>
      <c r="AJ487" s="7">
        <v>5924981460.96</v>
      </c>
      <c r="AK487" s="7">
        <v>12487268144.36</v>
      </c>
      <c r="AL487" s="16">
        <f t="shared" si="31"/>
        <v>146871235179.43</v>
      </c>
      <c r="AM487" s="16">
        <f t="shared" si="32"/>
        <v>140399942328.35</v>
      </c>
      <c r="AN487" s="16">
        <f t="shared" si="33"/>
        <v>6471292851.07999</v>
      </c>
      <c r="AO487" s="19">
        <f>C487/(1+0.13)/VLOOKUP(A487,[1]选股结果!$A$2:$AX$3002,3,FALSE)</f>
        <v>1.46511170609501</v>
      </c>
      <c r="AP487" s="19">
        <f>(V487/(1+0.1)+AJ487)/(VLOOKUP(A487,[1]选股结果!$A$2:$AY$3002,51,FALSE))</f>
        <v>1.3352601890807</v>
      </c>
      <c r="AQ487" s="20"/>
      <c r="AR487" s="19">
        <f>AN487/VLOOKUP(A487,[1]选股结果!$A$2:$AX$3002,35,FALSE)</f>
        <v>0.752773574637033</v>
      </c>
      <c r="AS487" s="16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V487/(1+0.13)+AJ487)</f>
        <v>-21450516999.3421</v>
      </c>
      <c r="AT487" s="16">
        <f t="shared" si="34"/>
        <v>27921809850.422</v>
      </c>
      <c r="AU487" s="24">
        <f>AN487-VLOOKUP(A487,[2]选股结果!$A$2:$G$4900,7,FALSE)</f>
        <v>6468348331.76999</v>
      </c>
    </row>
    <row r="488" spans="1:47">
      <c r="A488" s="6" t="s">
        <v>1019</v>
      </c>
      <c r="B488" s="6" t="s">
        <v>1020</v>
      </c>
      <c r="C488" s="7">
        <v>10346764132.29</v>
      </c>
      <c r="D488" s="7">
        <v>0</v>
      </c>
      <c r="E488" s="7">
        <v>0</v>
      </c>
      <c r="F488" s="7"/>
      <c r="G488" s="7"/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/>
      <c r="N488" s="7">
        <v>0</v>
      </c>
      <c r="O488" s="7">
        <v>0</v>
      </c>
      <c r="P488" s="7"/>
      <c r="Q488" s="7"/>
      <c r="R488" s="7">
        <v>0</v>
      </c>
      <c r="S488" s="7">
        <v>683137156.56</v>
      </c>
      <c r="T488" s="7">
        <v>262072642.42</v>
      </c>
      <c r="U488" s="7"/>
      <c r="V488" s="7">
        <v>5554579782.28</v>
      </c>
      <c r="W488" s="7">
        <v>0</v>
      </c>
      <c r="X488" s="7"/>
      <c r="Y488" s="7"/>
      <c r="Z488" s="7"/>
      <c r="AA488" s="7"/>
      <c r="AB488" s="7"/>
      <c r="AC488" s="7"/>
      <c r="AD488" s="7">
        <v>0</v>
      </c>
      <c r="AE488" s="7">
        <v>0</v>
      </c>
      <c r="AF488" s="7"/>
      <c r="AG488" s="7"/>
      <c r="AH488" s="7">
        <v>0</v>
      </c>
      <c r="AI488" s="7">
        <v>0</v>
      </c>
      <c r="AJ488" s="7">
        <v>1119035556.9</v>
      </c>
      <c r="AK488" s="7">
        <v>84977263.27</v>
      </c>
      <c r="AL488" s="16">
        <f t="shared" si="31"/>
        <v>10608836774.71</v>
      </c>
      <c r="AM488" s="16">
        <f t="shared" si="32"/>
        <v>7441729759.01</v>
      </c>
      <c r="AN488" s="16">
        <f t="shared" si="33"/>
        <v>3167107015.7</v>
      </c>
      <c r="AO488" s="19">
        <f>C488/(1+0.13)/VLOOKUP(A488,[1]选股结果!$A$2:$AX$3002,3,FALSE)</f>
        <v>0.87068944570365</v>
      </c>
      <c r="AP488" s="19">
        <f>(V488/(1+0.1)+AJ488)/(VLOOKUP(A488,[1]选股结果!$A$2:$AY$3002,51,FALSE))</f>
        <v>0.937167832660196</v>
      </c>
      <c r="AQ488" s="20"/>
      <c r="AR488" s="19">
        <f>AN488/VLOOKUP(A488,[1]选股结果!$A$2:$AX$3002,35,FALSE)</f>
        <v>0.965590901021328</v>
      </c>
      <c r="AS488" s="16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V488/(1+0.13)+AJ488)</f>
        <v>547636385.518673</v>
      </c>
      <c r="AT488" s="16">
        <f t="shared" si="34"/>
        <v>2619470630.18133</v>
      </c>
      <c r="AU488" s="24">
        <f>AN488-VLOOKUP(A488,[2]选股结果!$A$2:$G$4900,7,FALSE)</f>
        <v>3167389072.49</v>
      </c>
    </row>
    <row r="489" spans="1:47">
      <c r="A489" s="6" t="s">
        <v>1021</v>
      </c>
      <c r="B489" s="6" t="s">
        <v>1022</v>
      </c>
      <c r="C489" s="7">
        <v>3927263225.25</v>
      </c>
      <c r="D489" s="7">
        <v>0</v>
      </c>
      <c r="E489" s="7">
        <v>0</v>
      </c>
      <c r="F489" s="7"/>
      <c r="G489" s="7"/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/>
      <c r="N489" s="7">
        <v>0</v>
      </c>
      <c r="O489" s="7">
        <v>0</v>
      </c>
      <c r="P489" s="7"/>
      <c r="Q489" s="7"/>
      <c r="R489" s="7">
        <v>0</v>
      </c>
      <c r="S489" s="7">
        <v>354230742.87</v>
      </c>
      <c r="T489" s="7">
        <v>775589372.7</v>
      </c>
      <c r="U489" s="7"/>
      <c r="V489" s="7">
        <v>3562096343.78</v>
      </c>
      <c r="W489" s="7">
        <v>0</v>
      </c>
      <c r="X489" s="7"/>
      <c r="Y489" s="7"/>
      <c r="Z489" s="7"/>
      <c r="AA489" s="7"/>
      <c r="AB489" s="7"/>
      <c r="AC489" s="7"/>
      <c r="AD489" s="7">
        <v>0</v>
      </c>
      <c r="AE489" s="7">
        <v>0</v>
      </c>
      <c r="AF489" s="7"/>
      <c r="AG489" s="7"/>
      <c r="AH489" s="7">
        <v>0</v>
      </c>
      <c r="AI489" s="7">
        <v>0</v>
      </c>
      <c r="AJ489" s="7">
        <v>277318878.19</v>
      </c>
      <c r="AK489" s="7">
        <v>456809779.78</v>
      </c>
      <c r="AL489" s="16">
        <f t="shared" si="31"/>
        <v>4702852597.95</v>
      </c>
      <c r="AM489" s="16">
        <f t="shared" si="32"/>
        <v>4650455744.62</v>
      </c>
      <c r="AN489" s="16">
        <f t="shared" si="33"/>
        <v>52396853.3299999</v>
      </c>
      <c r="AO489" s="19">
        <f>C489/(1+0.13)/VLOOKUP(A489,[1]选股结果!$A$2:$AX$3002,3,FALSE)</f>
        <v>0.613718722302664</v>
      </c>
      <c r="AP489" s="19">
        <f>(V489/(1+0.1)+AJ489)/(VLOOKUP(A489,[1]选股结果!$A$2:$AY$3002,51,FALSE))</f>
        <v>0.924672620854469</v>
      </c>
      <c r="AQ489" s="20"/>
      <c r="AR489" s="19">
        <f>AN489/VLOOKUP(A489,[1]选股结果!$A$2:$AX$3002,35,FALSE)</f>
        <v>0.0392121670134368</v>
      </c>
      <c r="AS489" s="16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V489/(1+0.13)+AJ489)</f>
        <v>372365062.837168</v>
      </c>
      <c r="AT489" s="16">
        <f t="shared" si="34"/>
        <v>-319968209.507168</v>
      </c>
      <c r="AU489" s="24">
        <f>AN489-VLOOKUP(A489,[2]选股结果!$A$2:$G$4900,7,FALSE)</f>
        <v>52396853.3299999</v>
      </c>
    </row>
    <row r="490" spans="1:47">
      <c r="A490" s="6" t="s">
        <v>1023</v>
      </c>
      <c r="B490" s="6" t="s">
        <v>1024</v>
      </c>
      <c r="C490" s="7">
        <v>2310487322.76</v>
      </c>
      <c r="D490" s="7">
        <v>0</v>
      </c>
      <c r="E490" s="7">
        <v>0</v>
      </c>
      <c r="F490" s="7"/>
      <c r="G490" s="7"/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/>
      <c r="N490" s="7">
        <v>0</v>
      </c>
      <c r="O490" s="7">
        <v>0</v>
      </c>
      <c r="P490" s="7"/>
      <c r="Q490" s="7"/>
      <c r="R490" s="7">
        <v>0</v>
      </c>
      <c r="S490" s="7">
        <v>240634344.4</v>
      </c>
      <c r="T490" s="7">
        <v>18287592.67</v>
      </c>
      <c r="U490" s="7"/>
      <c r="V490" s="7">
        <v>1092541556.14</v>
      </c>
      <c r="W490" s="7">
        <v>0</v>
      </c>
      <c r="X490" s="7"/>
      <c r="Y490" s="7"/>
      <c r="Z490" s="7"/>
      <c r="AA490" s="7"/>
      <c r="AB490" s="7"/>
      <c r="AC490" s="7"/>
      <c r="AD490" s="7">
        <v>0</v>
      </c>
      <c r="AE490" s="7">
        <v>0</v>
      </c>
      <c r="AF490" s="7"/>
      <c r="AG490" s="7"/>
      <c r="AH490" s="7">
        <v>0</v>
      </c>
      <c r="AI490" s="7">
        <v>0</v>
      </c>
      <c r="AJ490" s="7">
        <v>611354521.04</v>
      </c>
      <c r="AK490" s="7">
        <v>111653793.36</v>
      </c>
      <c r="AL490" s="16">
        <f t="shared" si="31"/>
        <v>2328774915.43</v>
      </c>
      <c r="AM490" s="16">
        <f t="shared" si="32"/>
        <v>2056184214.94</v>
      </c>
      <c r="AN490" s="16">
        <f t="shared" si="33"/>
        <v>272590700.49</v>
      </c>
      <c r="AO490" s="19">
        <f>C490/(1+0.13)/VLOOKUP(A490,[1]选股结果!$A$2:$AX$3002,3,FALSE)</f>
        <v>0.862431292893607</v>
      </c>
      <c r="AP490" s="19">
        <f>(V490/(1+0.1)+AJ490)/(VLOOKUP(A490,[1]选股结果!$A$2:$AY$3002,51,FALSE))</f>
        <v>0.839693975231516</v>
      </c>
      <c r="AQ490" s="20"/>
      <c r="AR490" s="19">
        <f>AN490/VLOOKUP(A490,[1]选股结果!$A$2:$AX$3002,35,FALSE)</f>
        <v>0.717675603268453</v>
      </c>
      <c r="AS490" s="16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V490/(1+0.13)+AJ490)</f>
        <v>332697998.272832</v>
      </c>
      <c r="AT490" s="16">
        <f t="shared" si="34"/>
        <v>-60107297.7828314</v>
      </c>
      <c r="AU490" s="24">
        <f>AN490-VLOOKUP(A490,[2]选股结果!$A$2:$G$4900,7,FALSE)</f>
        <v>272481948.59</v>
      </c>
    </row>
    <row r="491" spans="1:47">
      <c r="A491" s="6" t="s">
        <v>1025</v>
      </c>
      <c r="B491" s="6" t="s">
        <v>1026</v>
      </c>
      <c r="C491" s="7">
        <v>7426278912.02</v>
      </c>
      <c r="D491" s="7">
        <v>0</v>
      </c>
      <c r="E491" s="7">
        <v>0</v>
      </c>
      <c r="F491" s="7"/>
      <c r="G491" s="7"/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/>
      <c r="N491" s="7">
        <v>0</v>
      </c>
      <c r="O491" s="7">
        <v>0</v>
      </c>
      <c r="P491" s="7"/>
      <c r="Q491" s="7"/>
      <c r="R491" s="7">
        <v>0</v>
      </c>
      <c r="S491" s="7">
        <v>687491628.3</v>
      </c>
      <c r="T491" s="7">
        <v>201505437.41</v>
      </c>
      <c r="U491" s="7"/>
      <c r="V491" s="7">
        <v>3715513855.82</v>
      </c>
      <c r="W491" s="7">
        <v>0</v>
      </c>
      <c r="X491" s="7"/>
      <c r="Y491" s="7"/>
      <c r="Z491" s="7"/>
      <c r="AA491" s="7"/>
      <c r="AB491" s="7"/>
      <c r="AC491" s="7"/>
      <c r="AD491" s="7">
        <v>0</v>
      </c>
      <c r="AE491" s="7">
        <v>0</v>
      </c>
      <c r="AF491" s="7"/>
      <c r="AG491" s="7"/>
      <c r="AH491" s="7">
        <v>0</v>
      </c>
      <c r="AI491" s="7">
        <v>0</v>
      </c>
      <c r="AJ491" s="7">
        <v>1170119657.66</v>
      </c>
      <c r="AK491" s="7">
        <v>1589990231.26</v>
      </c>
      <c r="AL491" s="16">
        <f t="shared" si="31"/>
        <v>7627784349.43</v>
      </c>
      <c r="AM491" s="16">
        <f t="shared" si="32"/>
        <v>7163115373.04</v>
      </c>
      <c r="AN491" s="16">
        <f t="shared" si="33"/>
        <v>464668976.389999</v>
      </c>
      <c r="AO491" s="19">
        <f>C491/(1+0.13)/VLOOKUP(A491,[1]选股结果!$A$2:$AX$3002,3,FALSE)</f>
        <v>0.761579004665596</v>
      </c>
      <c r="AP491" s="19">
        <f>(V491/(1+0.1)+AJ491)/(VLOOKUP(A491,[1]选股结果!$A$2:$AY$3002,51,FALSE))</f>
        <v>0.591556613639992</v>
      </c>
      <c r="AQ491" s="20"/>
      <c r="AR491" s="19">
        <f>AN491/VLOOKUP(A491,[1]选股结果!$A$2:$AX$3002,35,FALSE)</f>
        <v>0.75243315361592</v>
      </c>
      <c r="AS491" s="16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V491/(1+0.13)+AJ491)</f>
        <v>3229768125.34726</v>
      </c>
      <c r="AT491" s="16">
        <f t="shared" si="34"/>
        <v>-2765099148.95726</v>
      </c>
      <c r="AU491" s="24">
        <f>AN491-VLOOKUP(A491,[2]选股结果!$A$2:$G$4900,7,FALSE)</f>
        <v>463738961.929999</v>
      </c>
    </row>
    <row r="492" spans="1:47">
      <c r="A492" s="6" t="s">
        <v>1027</v>
      </c>
      <c r="B492" s="6" t="s">
        <v>1028</v>
      </c>
      <c r="C492" s="7">
        <v>762636088.84</v>
      </c>
      <c r="D492" s="7">
        <v>0</v>
      </c>
      <c r="E492" s="7">
        <v>0</v>
      </c>
      <c r="F492" s="7"/>
      <c r="G492" s="7"/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/>
      <c r="N492" s="7">
        <v>0</v>
      </c>
      <c r="O492" s="7">
        <v>0</v>
      </c>
      <c r="P492" s="7"/>
      <c r="Q492" s="7"/>
      <c r="R492" s="7">
        <v>0</v>
      </c>
      <c r="S492" s="7">
        <v>95485893.03</v>
      </c>
      <c r="T492" s="7">
        <v>31495548.3</v>
      </c>
      <c r="U492" s="7"/>
      <c r="V492" s="7">
        <v>375037181.2</v>
      </c>
      <c r="W492" s="7">
        <v>0</v>
      </c>
      <c r="X492" s="7"/>
      <c r="Y492" s="7"/>
      <c r="Z492" s="7"/>
      <c r="AA492" s="7"/>
      <c r="AB492" s="7"/>
      <c r="AC492" s="7"/>
      <c r="AD492" s="7">
        <v>0</v>
      </c>
      <c r="AE492" s="7">
        <v>0</v>
      </c>
      <c r="AF492" s="7"/>
      <c r="AG492" s="7"/>
      <c r="AH492" s="7">
        <v>0</v>
      </c>
      <c r="AI492" s="7">
        <v>0</v>
      </c>
      <c r="AJ492" s="7">
        <v>146118049.37</v>
      </c>
      <c r="AK492" s="7">
        <v>97623753</v>
      </c>
      <c r="AL492" s="16">
        <f t="shared" si="31"/>
        <v>794131637.14</v>
      </c>
      <c r="AM492" s="16">
        <f t="shared" si="32"/>
        <v>714264876.6</v>
      </c>
      <c r="AN492" s="16">
        <f t="shared" si="33"/>
        <v>79866760.5400001</v>
      </c>
      <c r="AO492" s="19">
        <f>C492/(1+0.13)/VLOOKUP(A492,[1]选股结果!$A$2:$AX$3002,3,FALSE)</f>
        <v>0.561184006715367</v>
      </c>
      <c r="AP492" s="19">
        <f>(V492/(1+0.1)+AJ492)/(VLOOKUP(A492,[1]选股结果!$A$2:$AY$3002,51,FALSE))</f>
        <v>0.432098625743167</v>
      </c>
      <c r="AQ492" s="20"/>
      <c r="AR492" s="19">
        <f>AN492/VLOOKUP(A492,[1]选股结果!$A$2:$AX$3002,35,FALSE)</f>
        <v>1.20330551708976</v>
      </c>
      <c r="AS492" s="16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V492/(1+0.13)+AJ492)</f>
        <v>649189182.83354</v>
      </c>
      <c r="AT492" s="16">
        <f t="shared" si="34"/>
        <v>-569322422.29354</v>
      </c>
      <c r="AU492" s="24">
        <f>AN492-VLOOKUP(A492,[2]选股结果!$A$2:$G$4900,7,FALSE)</f>
        <v>79866760.5400001</v>
      </c>
    </row>
    <row r="493" spans="1:47">
      <c r="A493" s="6" t="s">
        <v>1029</v>
      </c>
      <c r="B493" s="6" t="s">
        <v>1030</v>
      </c>
      <c r="C493" s="7">
        <v>3252152166.71</v>
      </c>
      <c r="D493" s="7">
        <v>0</v>
      </c>
      <c r="E493" s="7">
        <v>0</v>
      </c>
      <c r="F493" s="7"/>
      <c r="G493" s="7"/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/>
      <c r="N493" s="7">
        <v>0</v>
      </c>
      <c r="O493" s="7">
        <v>0</v>
      </c>
      <c r="P493" s="7"/>
      <c r="Q493" s="7"/>
      <c r="R493" s="7">
        <v>0</v>
      </c>
      <c r="S493" s="7">
        <v>403241952.78</v>
      </c>
      <c r="T493" s="7">
        <v>70772769.95</v>
      </c>
      <c r="U493" s="7"/>
      <c r="V493" s="7">
        <v>909112794.76</v>
      </c>
      <c r="W493" s="7">
        <v>0</v>
      </c>
      <c r="X493" s="7"/>
      <c r="Y493" s="7"/>
      <c r="Z493" s="7"/>
      <c r="AA493" s="7"/>
      <c r="AB493" s="7"/>
      <c r="AC493" s="7"/>
      <c r="AD493" s="7">
        <v>0</v>
      </c>
      <c r="AE493" s="7">
        <v>0</v>
      </c>
      <c r="AF493" s="7"/>
      <c r="AG493" s="7"/>
      <c r="AH493" s="7">
        <v>0</v>
      </c>
      <c r="AI493" s="7">
        <v>0</v>
      </c>
      <c r="AJ493" s="7">
        <v>322818145.33</v>
      </c>
      <c r="AK493" s="7">
        <v>812829843.25</v>
      </c>
      <c r="AL493" s="16">
        <f t="shared" si="31"/>
        <v>3322924936.66</v>
      </c>
      <c r="AM493" s="16">
        <f t="shared" si="32"/>
        <v>2448002736.12</v>
      </c>
      <c r="AN493" s="16">
        <f t="shared" si="33"/>
        <v>874922200.54</v>
      </c>
      <c r="AO493" s="19">
        <f>C493/(1+0.13)/VLOOKUP(A493,[1]选股结果!$A$2:$AX$3002,3,FALSE)</f>
        <v>0.856276967271645</v>
      </c>
      <c r="AP493" s="19">
        <f>(V493/(1+0.1)+AJ493)/(VLOOKUP(A493,[1]选股结果!$A$2:$AY$3002,51,FALSE))</f>
        <v>0.555397161150476</v>
      </c>
      <c r="AQ493" s="20"/>
      <c r="AR493" s="19">
        <f>AN493/VLOOKUP(A493,[1]选股结果!$A$2:$AX$3002,35,FALSE)</f>
        <v>0.747154908427051</v>
      </c>
      <c r="AS493" s="16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V493/(1+0.13)+AJ493)</f>
        <v>941959016.307256</v>
      </c>
      <c r="AT493" s="16">
        <f t="shared" si="34"/>
        <v>-67036815.7672563</v>
      </c>
      <c r="AU493" s="24">
        <f>AN493-VLOOKUP(A493,[2]选股结果!$A$2:$G$4900,7,FALSE)</f>
        <v>875400017.26</v>
      </c>
    </row>
    <row r="494" spans="1:47">
      <c r="A494" s="6" t="s">
        <v>1031</v>
      </c>
      <c r="B494" s="6" t="s">
        <v>1032</v>
      </c>
      <c r="C494" s="7">
        <v>9651022986.45</v>
      </c>
      <c r="D494" s="7">
        <v>0</v>
      </c>
      <c r="E494" s="7">
        <v>0</v>
      </c>
      <c r="F494" s="7"/>
      <c r="G494" s="7"/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/>
      <c r="N494" s="7">
        <v>0</v>
      </c>
      <c r="O494" s="7">
        <v>0</v>
      </c>
      <c r="P494" s="7"/>
      <c r="Q494" s="7"/>
      <c r="R494" s="7">
        <v>0</v>
      </c>
      <c r="S494" s="7">
        <v>532601704.71</v>
      </c>
      <c r="T494" s="7">
        <v>492454462.63</v>
      </c>
      <c r="U494" s="7"/>
      <c r="V494" s="7">
        <v>6038771361.84</v>
      </c>
      <c r="W494" s="7">
        <v>0</v>
      </c>
      <c r="X494" s="7"/>
      <c r="Y494" s="7"/>
      <c r="Z494" s="7"/>
      <c r="AA494" s="7"/>
      <c r="AB494" s="7"/>
      <c r="AC494" s="7"/>
      <c r="AD494" s="7">
        <v>0</v>
      </c>
      <c r="AE494" s="7">
        <v>0</v>
      </c>
      <c r="AF494" s="7"/>
      <c r="AG494" s="7"/>
      <c r="AH494" s="7">
        <v>0</v>
      </c>
      <c r="AI494" s="7">
        <v>0</v>
      </c>
      <c r="AJ494" s="7">
        <v>2243209116.82</v>
      </c>
      <c r="AK494" s="7">
        <v>1241381242.75</v>
      </c>
      <c r="AL494" s="16">
        <f t="shared" si="31"/>
        <v>10143477449.08</v>
      </c>
      <c r="AM494" s="16">
        <f t="shared" si="32"/>
        <v>10055963426.12</v>
      </c>
      <c r="AN494" s="16">
        <f t="shared" si="33"/>
        <v>87514022.960001</v>
      </c>
      <c r="AO494" s="19">
        <f>C494/(1+0.13)/VLOOKUP(A494,[1]选股结果!$A$2:$AX$3002,3,FALSE)</f>
        <v>0.715900913374176</v>
      </c>
      <c r="AP494" s="19">
        <f>(V494/(1+0.1)+AJ494)/(VLOOKUP(A494,[1]选股结果!$A$2:$AY$3002,51,FALSE))</f>
        <v>0.743073098846976</v>
      </c>
      <c r="AQ494" s="20"/>
      <c r="AR494" s="19">
        <f>AN494/VLOOKUP(A494,[1]选股结果!$A$2:$AX$3002,35,FALSE)</f>
        <v>0.067830520736316</v>
      </c>
      <c r="AS494" s="16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V494/(1+0.13)+AJ494)</f>
        <v>2819529467.95425</v>
      </c>
      <c r="AT494" s="16">
        <f t="shared" si="34"/>
        <v>-2732015444.99425</v>
      </c>
      <c r="AU494" s="24">
        <f>AN494-VLOOKUP(A494,[2]选股结果!$A$2:$G$4900,7,FALSE)</f>
        <v>87751523.930001</v>
      </c>
    </row>
    <row r="495" spans="1:47">
      <c r="A495" s="6" t="s">
        <v>1033</v>
      </c>
      <c r="B495" s="6" t="s">
        <v>1034</v>
      </c>
      <c r="C495" s="7">
        <v>2646628842.2</v>
      </c>
      <c r="D495" s="7">
        <v>0</v>
      </c>
      <c r="E495" s="7">
        <v>0</v>
      </c>
      <c r="F495" s="7"/>
      <c r="G495" s="7"/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/>
      <c r="N495" s="7">
        <v>0</v>
      </c>
      <c r="O495" s="7">
        <v>0</v>
      </c>
      <c r="P495" s="7"/>
      <c r="Q495" s="7"/>
      <c r="R495" s="7">
        <v>0</v>
      </c>
      <c r="S495" s="7">
        <v>144705982.23</v>
      </c>
      <c r="T495" s="7">
        <v>172741937.53</v>
      </c>
      <c r="U495" s="7"/>
      <c r="V495" s="7">
        <v>2221092132.49</v>
      </c>
      <c r="W495" s="7">
        <v>0</v>
      </c>
      <c r="X495" s="7"/>
      <c r="Y495" s="7"/>
      <c r="Z495" s="7"/>
      <c r="AA495" s="7"/>
      <c r="AB495" s="7"/>
      <c r="AC495" s="7"/>
      <c r="AD495" s="7">
        <v>0</v>
      </c>
      <c r="AE495" s="7">
        <v>0</v>
      </c>
      <c r="AF495" s="7"/>
      <c r="AG495" s="7"/>
      <c r="AH495" s="7">
        <v>0</v>
      </c>
      <c r="AI495" s="7">
        <v>0</v>
      </c>
      <c r="AJ495" s="7">
        <v>264844823.26</v>
      </c>
      <c r="AK495" s="7">
        <v>202900289.41</v>
      </c>
      <c r="AL495" s="16">
        <f t="shared" si="31"/>
        <v>2819370779.73</v>
      </c>
      <c r="AM495" s="16">
        <f t="shared" si="32"/>
        <v>2833543227.39</v>
      </c>
      <c r="AN495" s="16">
        <f t="shared" si="33"/>
        <v>-14172447.6599998</v>
      </c>
      <c r="AO495" s="19">
        <f>C495/(1+0.13)/VLOOKUP(A495,[1]选股结果!$A$2:$AX$3002,3,FALSE)</f>
        <v>0.786249944230973</v>
      </c>
      <c r="AP495" s="19">
        <f>(V495/(1+0.1)+AJ495)/(VLOOKUP(A495,[1]选股结果!$A$2:$AY$3002,51,FALSE))</f>
        <v>0.828459388933081</v>
      </c>
      <c r="AQ495" s="20"/>
      <c r="AR495" s="19">
        <f>AN495/VLOOKUP(A495,[1]选股结果!$A$2:$AX$3002,35,FALSE)</f>
        <v>-0.12365166485445</v>
      </c>
      <c r="AS495" s="16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V495/(1+0.13)+AJ495)</f>
        <v>526534958.649292</v>
      </c>
      <c r="AT495" s="16">
        <f t="shared" si="34"/>
        <v>-540707406.309292</v>
      </c>
      <c r="AU495" s="24">
        <f>AN495-VLOOKUP(A495,[2]选股结果!$A$2:$G$4900,7,FALSE)</f>
        <v>509855.790000152</v>
      </c>
    </row>
    <row r="496" spans="1:47">
      <c r="A496" s="6" t="s">
        <v>1035</v>
      </c>
      <c r="B496" s="6" t="s">
        <v>1036</v>
      </c>
      <c r="C496" s="7">
        <v>26861523875.9</v>
      </c>
      <c r="D496" s="7">
        <v>0</v>
      </c>
      <c r="E496" s="7">
        <v>0</v>
      </c>
      <c r="F496" s="7"/>
      <c r="G496" s="7"/>
      <c r="H496" s="7">
        <v>0</v>
      </c>
      <c r="I496" s="7">
        <v>0</v>
      </c>
      <c r="J496" s="7">
        <v>0</v>
      </c>
      <c r="K496" s="7">
        <v>0</v>
      </c>
      <c r="L496" s="7">
        <v>257514525.71</v>
      </c>
      <c r="M496" s="7"/>
      <c r="N496" s="7">
        <v>0</v>
      </c>
      <c r="O496" s="7">
        <v>0</v>
      </c>
      <c r="P496" s="7"/>
      <c r="Q496" s="7"/>
      <c r="R496" s="7">
        <v>0</v>
      </c>
      <c r="S496" s="7">
        <v>1775147875.07</v>
      </c>
      <c r="T496" s="7">
        <v>2411637787.97</v>
      </c>
      <c r="U496" s="7"/>
      <c r="V496" s="7">
        <v>24503682810.13</v>
      </c>
      <c r="W496" s="7">
        <v>201476762.47</v>
      </c>
      <c r="X496" s="7"/>
      <c r="Y496" s="7"/>
      <c r="Z496" s="7"/>
      <c r="AA496" s="7"/>
      <c r="AB496" s="7"/>
      <c r="AC496" s="7"/>
      <c r="AD496" s="7">
        <v>0</v>
      </c>
      <c r="AE496" s="7">
        <v>0</v>
      </c>
      <c r="AF496" s="7"/>
      <c r="AG496" s="7"/>
      <c r="AH496" s="7">
        <v>68322350.18</v>
      </c>
      <c r="AI496" s="7">
        <v>0</v>
      </c>
      <c r="AJ496" s="7">
        <v>1135333993.15</v>
      </c>
      <c r="AK496" s="7">
        <v>1481521979.92</v>
      </c>
      <c r="AL496" s="16">
        <f t="shared" si="31"/>
        <v>29530676189.58</v>
      </c>
      <c r="AM496" s="16">
        <f t="shared" si="32"/>
        <v>29165485770.92</v>
      </c>
      <c r="AN496" s="16">
        <f t="shared" si="33"/>
        <v>365190418.659996</v>
      </c>
      <c r="AO496" s="19">
        <f>C496/(1+0.13)/VLOOKUP(A496,[1]选股结果!$A$2:$AX$3002,3,FALSE)</f>
        <v>0.940086784030129</v>
      </c>
      <c r="AP496" s="19">
        <f>(V496/(1+0.1)+AJ496)/(VLOOKUP(A496,[1]选股结果!$A$2:$AY$3002,51,FALSE))</f>
        <v>0.953394197638968</v>
      </c>
      <c r="AQ496" s="20"/>
      <c r="AR496" s="19">
        <f>AN496/VLOOKUP(A496,[1]选股结果!$A$2:$AX$3002,35,FALSE)</f>
        <v>2.67677182453266</v>
      </c>
      <c r="AS496" s="16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V496/(1+0.13)+AJ496)</f>
        <v>1735845534.1076</v>
      </c>
      <c r="AT496" s="16">
        <f t="shared" si="34"/>
        <v>-1370655115.44761</v>
      </c>
      <c r="AU496" s="24">
        <f>AN496-VLOOKUP(A496,[2]选股结果!$A$2:$G$4900,7,FALSE)</f>
        <v>357387985.559996</v>
      </c>
    </row>
    <row r="497" spans="1:47">
      <c r="A497" s="6" t="s">
        <v>1037</v>
      </c>
      <c r="B497" s="6" t="s">
        <v>1038</v>
      </c>
      <c r="C497" s="7">
        <v>4413134927.16</v>
      </c>
      <c r="D497" s="7">
        <v>0</v>
      </c>
      <c r="E497" s="7">
        <v>0</v>
      </c>
      <c r="F497" s="7"/>
      <c r="G497" s="7"/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/>
      <c r="N497" s="7">
        <v>0</v>
      </c>
      <c r="O497" s="7">
        <v>0</v>
      </c>
      <c r="P497" s="7"/>
      <c r="Q497" s="7"/>
      <c r="R497" s="7">
        <v>0</v>
      </c>
      <c r="S497" s="7">
        <v>263383857.72</v>
      </c>
      <c r="T497" s="7">
        <v>96067185.03</v>
      </c>
      <c r="U497" s="7"/>
      <c r="V497" s="7">
        <v>2835580055.84</v>
      </c>
      <c r="W497" s="7">
        <v>0</v>
      </c>
      <c r="X497" s="7"/>
      <c r="Y497" s="7"/>
      <c r="Z497" s="7"/>
      <c r="AA497" s="7"/>
      <c r="AB497" s="7"/>
      <c r="AC497" s="7"/>
      <c r="AD497" s="7">
        <v>0</v>
      </c>
      <c r="AE497" s="7">
        <v>0</v>
      </c>
      <c r="AF497" s="7"/>
      <c r="AG497" s="7"/>
      <c r="AH497" s="7">
        <v>0</v>
      </c>
      <c r="AI497" s="7">
        <v>0</v>
      </c>
      <c r="AJ497" s="7">
        <v>887726883.27</v>
      </c>
      <c r="AK497" s="7">
        <v>302785907.55</v>
      </c>
      <c r="AL497" s="16">
        <f t="shared" si="31"/>
        <v>4509202112.19</v>
      </c>
      <c r="AM497" s="16">
        <f t="shared" si="32"/>
        <v>4289476704.38</v>
      </c>
      <c r="AN497" s="16">
        <f t="shared" si="33"/>
        <v>219725407.809999</v>
      </c>
      <c r="AO497" s="19">
        <f>C497/(1+0.13)/VLOOKUP(A497,[1]选股结果!$A$2:$AX$3002,3,FALSE)</f>
        <v>0.529592242237975</v>
      </c>
      <c r="AP497" s="19">
        <f>(V497/(1+0.1)+AJ497)/(VLOOKUP(A497,[1]选股结果!$A$2:$AY$3002,51,FALSE))</f>
        <v>0.503267551222383</v>
      </c>
      <c r="AQ497" s="20"/>
      <c r="AR497" s="19">
        <f>AN497/VLOOKUP(A497,[1]选股结果!$A$2:$AX$3002,35,FALSE)</f>
        <v>0.731740230132009</v>
      </c>
      <c r="AS497" s="16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V497/(1+0.13)+AJ497)</f>
        <v>3488963042.98566</v>
      </c>
      <c r="AT497" s="16">
        <f t="shared" si="34"/>
        <v>-3269237635.17566</v>
      </c>
      <c r="AU497" s="24">
        <f>AN497-VLOOKUP(A497,[2]选股结果!$A$2:$G$4900,7,FALSE)</f>
        <v>217066028.409999</v>
      </c>
    </row>
    <row r="498" spans="1:47">
      <c r="A498" s="6" t="s">
        <v>1039</v>
      </c>
      <c r="B498" s="6" t="s">
        <v>1040</v>
      </c>
      <c r="C498" s="7">
        <v>1327118479.45</v>
      </c>
      <c r="D498" s="7">
        <v>0</v>
      </c>
      <c r="E498" s="7">
        <v>0</v>
      </c>
      <c r="F498" s="7"/>
      <c r="G498" s="7"/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/>
      <c r="N498" s="7">
        <v>0</v>
      </c>
      <c r="O498" s="7">
        <v>0</v>
      </c>
      <c r="P498" s="7"/>
      <c r="Q498" s="7"/>
      <c r="R498" s="7">
        <v>0</v>
      </c>
      <c r="S498" s="7">
        <v>86023460.08</v>
      </c>
      <c r="T498" s="7">
        <v>127828988.77</v>
      </c>
      <c r="U498" s="7"/>
      <c r="V498" s="7">
        <v>1010738445.44</v>
      </c>
      <c r="W498" s="7">
        <v>0</v>
      </c>
      <c r="X498" s="7"/>
      <c r="Y498" s="7"/>
      <c r="Z498" s="7"/>
      <c r="AA498" s="7"/>
      <c r="AB498" s="7"/>
      <c r="AC498" s="7"/>
      <c r="AD498" s="7">
        <v>0</v>
      </c>
      <c r="AE498" s="7">
        <v>0</v>
      </c>
      <c r="AF498" s="7"/>
      <c r="AG498" s="7"/>
      <c r="AH498" s="7">
        <v>0</v>
      </c>
      <c r="AI498" s="7">
        <v>0</v>
      </c>
      <c r="AJ498" s="7">
        <v>139818168.15</v>
      </c>
      <c r="AK498" s="7">
        <v>122980656.89</v>
      </c>
      <c r="AL498" s="16">
        <f t="shared" si="31"/>
        <v>1454947468.22</v>
      </c>
      <c r="AM498" s="16">
        <f t="shared" si="32"/>
        <v>1359560730.56</v>
      </c>
      <c r="AN498" s="16">
        <f t="shared" si="33"/>
        <v>95386737.6599998</v>
      </c>
      <c r="AO498" s="19">
        <f>C498/(1+0.13)/VLOOKUP(A498,[1]选股结果!$A$2:$AX$3002,3,FALSE)</f>
        <v>0.822565297329099</v>
      </c>
      <c r="AP498" s="19">
        <f>(V498/(1+0.1)+AJ498)/(VLOOKUP(A498,[1]选股结果!$A$2:$AY$3002,51,FALSE))</f>
        <v>0.81676175357682</v>
      </c>
      <c r="AQ498" s="20"/>
      <c r="AR498" s="19">
        <f>AN498/VLOOKUP(A498,[1]选股结果!$A$2:$AX$3002,35,FALSE)</f>
        <v>1.00205129373375</v>
      </c>
      <c r="AS498" s="16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V498/(1+0.13)+AJ498)</f>
        <v>261904316.895664</v>
      </c>
      <c r="AT498" s="16">
        <f t="shared" si="34"/>
        <v>-166517579.235664</v>
      </c>
      <c r="AU498" s="24">
        <f>AN498-VLOOKUP(A498,[2]选股结果!$A$2:$G$4900,7,FALSE)</f>
        <v>95442029.9199999</v>
      </c>
    </row>
    <row r="499" spans="1:47">
      <c r="A499" s="6" t="s">
        <v>1041</v>
      </c>
      <c r="B499" s="6" t="s">
        <v>1042</v>
      </c>
      <c r="C499" s="7">
        <v>14094348668.55</v>
      </c>
      <c r="D499" s="7">
        <v>0</v>
      </c>
      <c r="E499" s="7">
        <v>0</v>
      </c>
      <c r="F499" s="7"/>
      <c r="G499" s="7"/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/>
      <c r="N499" s="7">
        <v>0</v>
      </c>
      <c r="O499" s="7">
        <v>0</v>
      </c>
      <c r="P499" s="7"/>
      <c r="Q499" s="7"/>
      <c r="R499" s="7">
        <v>0</v>
      </c>
      <c r="S499" s="7">
        <v>322693899.9</v>
      </c>
      <c r="T499" s="7">
        <v>596496643.73</v>
      </c>
      <c r="U499" s="7"/>
      <c r="V499" s="7">
        <v>6011752425.7</v>
      </c>
      <c r="W499" s="7">
        <v>0</v>
      </c>
      <c r="X499" s="7"/>
      <c r="Y499" s="7"/>
      <c r="Z499" s="7"/>
      <c r="AA499" s="7"/>
      <c r="AB499" s="7"/>
      <c r="AC499" s="7"/>
      <c r="AD499" s="7">
        <v>0</v>
      </c>
      <c r="AE499" s="7">
        <v>0</v>
      </c>
      <c r="AF499" s="7"/>
      <c r="AG499" s="7"/>
      <c r="AH499" s="7">
        <v>0</v>
      </c>
      <c r="AI499" s="7">
        <v>0</v>
      </c>
      <c r="AJ499" s="7">
        <v>2591753564.95</v>
      </c>
      <c r="AK499" s="7">
        <v>962096840.96</v>
      </c>
      <c r="AL499" s="16">
        <f t="shared" si="31"/>
        <v>14690845312.28</v>
      </c>
      <c r="AM499" s="16">
        <f t="shared" si="32"/>
        <v>9888296731.51</v>
      </c>
      <c r="AN499" s="16">
        <f t="shared" si="33"/>
        <v>4802548580.77</v>
      </c>
      <c r="AO499" s="19">
        <f>C499/(1+0.13)/VLOOKUP(A499,[1]选股结果!$A$2:$AX$3002,3,FALSE)</f>
        <v>1.07919642598929</v>
      </c>
      <c r="AP499" s="19">
        <f>(V499/(1+0.1)+AJ499)/(VLOOKUP(A499,[1]选股结果!$A$2:$AY$3002,51,FALSE))</f>
        <v>0.764742731738861</v>
      </c>
      <c r="AQ499" s="20"/>
      <c r="AR499" s="19">
        <f>AN499/VLOOKUP(A499,[1]选股结果!$A$2:$AX$3002,35,FALSE)</f>
        <v>5.7314585110073</v>
      </c>
      <c r="AS499" s="16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V499/(1+0.13)+AJ499)</f>
        <v>2623658610.06</v>
      </c>
      <c r="AT499" s="16">
        <f t="shared" si="34"/>
        <v>2178889970.71</v>
      </c>
      <c r="AU499" s="24">
        <f>AN499-VLOOKUP(A499,[2]选股结果!$A$2:$G$4900,7,FALSE)</f>
        <v>4802529327.6</v>
      </c>
    </row>
    <row r="500" spans="1:47">
      <c r="A500" s="6" t="s">
        <v>1043</v>
      </c>
      <c r="B500" s="6" t="s">
        <v>1044</v>
      </c>
      <c r="C500" s="7">
        <v>1939567230.71</v>
      </c>
      <c r="D500" s="7">
        <v>0</v>
      </c>
      <c r="E500" s="7">
        <v>0</v>
      </c>
      <c r="F500" s="7"/>
      <c r="G500" s="7"/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/>
      <c r="N500" s="7">
        <v>0</v>
      </c>
      <c r="O500" s="7">
        <v>0</v>
      </c>
      <c r="P500" s="7"/>
      <c r="Q500" s="7"/>
      <c r="R500" s="7">
        <v>0</v>
      </c>
      <c r="S500" s="7">
        <v>115907200.52</v>
      </c>
      <c r="T500" s="7">
        <v>20259937.9</v>
      </c>
      <c r="U500" s="7"/>
      <c r="V500" s="7">
        <v>1439320014.34</v>
      </c>
      <c r="W500" s="7">
        <v>0</v>
      </c>
      <c r="X500" s="7"/>
      <c r="Y500" s="7"/>
      <c r="Z500" s="7"/>
      <c r="AA500" s="7"/>
      <c r="AB500" s="7"/>
      <c r="AC500" s="7"/>
      <c r="AD500" s="7">
        <v>0</v>
      </c>
      <c r="AE500" s="7">
        <v>0</v>
      </c>
      <c r="AF500" s="7"/>
      <c r="AG500" s="7"/>
      <c r="AH500" s="7">
        <v>0</v>
      </c>
      <c r="AI500" s="7">
        <v>0</v>
      </c>
      <c r="AJ500" s="7">
        <v>228619023.01</v>
      </c>
      <c r="AK500" s="7">
        <v>41200009.69</v>
      </c>
      <c r="AL500" s="16">
        <f t="shared" si="31"/>
        <v>1959827168.61</v>
      </c>
      <c r="AM500" s="16">
        <f t="shared" si="32"/>
        <v>1825046247.56</v>
      </c>
      <c r="AN500" s="16">
        <f t="shared" si="33"/>
        <v>134780921.05</v>
      </c>
      <c r="AO500" s="19">
        <f>C500/(1+0.13)/VLOOKUP(A500,[1]选股结果!$A$2:$AX$3002,3,FALSE)</f>
        <v>0.804138562333374</v>
      </c>
      <c r="AP500" s="19">
        <f>(V500/(1+0.1)+AJ500)/(VLOOKUP(A500,[1]选股结果!$A$2:$AY$3002,51,FALSE))</f>
        <v>0.809485012952822</v>
      </c>
      <c r="AQ500" s="20"/>
      <c r="AR500" s="19">
        <f>AN500/VLOOKUP(A500,[1]选股结果!$A$2:$AX$3002,35,FALSE)</f>
        <v>0.660821702321561</v>
      </c>
      <c r="AS500" s="16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V500/(1+0.13)+AJ500)</f>
        <v>396497867.325398</v>
      </c>
      <c r="AT500" s="16">
        <f t="shared" si="34"/>
        <v>-261716946.275398</v>
      </c>
      <c r="AU500" s="24">
        <f>AN500-VLOOKUP(A500,[2]选股结果!$A$2:$G$4900,7,FALSE)</f>
        <v>134931528.4</v>
      </c>
    </row>
    <row r="501" spans="1:47">
      <c r="A501" s="6" t="s">
        <v>1045</v>
      </c>
      <c r="B501" s="6" t="s">
        <v>1046</v>
      </c>
      <c r="C501" s="7">
        <v>8692470523.34</v>
      </c>
      <c r="D501" s="7">
        <v>0</v>
      </c>
      <c r="E501" s="7">
        <v>0</v>
      </c>
      <c r="F501" s="7"/>
      <c r="G501" s="7"/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/>
      <c r="N501" s="7">
        <v>0</v>
      </c>
      <c r="O501" s="7">
        <v>0</v>
      </c>
      <c r="P501" s="7"/>
      <c r="Q501" s="7"/>
      <c r="R501" s="7">
        <v>0</v>
      </c>
      <c r="S501" s="7">
        <v>625559158.58</v>
      </c>
      <c r="T501" s="7">
        <v>279284862.8</v>
      </c>
      <c r="U501" s="7"/>
      <c r="V501" s="7">
        <v>6044631520.35</v>
      </c>
      <c r="W501" s="7">
        <v>0</v>
      </c>
      <c r="X501" s="7"/>
      <c r="Y501" s="7"/>
      <c r="Z501" s="7"/>
      <c r="AA501" s="7"/>
      <c r="AB501" s="7"/>
      <c r="AC501" s="7"/>
      <c r="AD501" s="7">
        <v>0</v>
      </c>
      <c r="AE501" s="7">
        <v>0</v>
      </c>
      <c r="AF501" s="7"/>
      <c r="AG501" s="7"/>
      <c r="AH501" s="7">
        <v>0</v>
      </c>
      <c r="AI501" s="7">
        <v>0</v>
      </c>
      <c r="AJ501" s="7">
        <v>553472311.72</v>
      </c>
      <c r="AK501" s="7">
        <v>331868829.13</v>
      </c>
      <c r="AL501" s="16">
        <f t="shared" si="31"/>
        <v>8971755386.14</v>
      </c>
      <c r="AM501" s="16">
        <f t="shared" si="32"/>
        <v>7555531819.78</v>
      </c>
      <c r="AN501" s="16">
        <f t="shared" si="33"/>
        <v>1416223566.36</v>
      </c>
      <c r="AO501" s="19">
        <f>C501/(1+0.13)/VLOOKUP(A501,[1]选股结果!$A$2:$AX$3002,3,FALSE)</f>
        <v>0.900624247647338</v>
      </c>
      <c r="AP501" s="19">
        <f>(V501/(1+0.1)+AJ501)/(VLOOKUP(A501,[1]选股结果!$A$2:$AY$3002,51,FALSE))</f>
        <v>0.858357366524384</v>
      </c>
      <c r="AQ501" s="20"/>
      <c r="AR501" s="19">
        <f>AN501/VLOOKUP(A501,[1]选股结果!$A$2:$AX$3002,35,FALSE)</f>
        <v>1.47781211022593</v>
      </c>
      <c r="AS501" s="16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V501/(1+0.13)+AJ501)</f>
        <v>1144002103.87195</v>
      </c>
      <c r="AT501" s="16">
        <f t="shared" si="34"/>
        <v>272221462.488053</v>
      </c>
      <c r="AU501" s="24">
        <f>AN501-VLOOKUP(A501,[2]选股结果!$A$2:$G$4900,7,FALSE)</f>
        <v>1507618924.76</v>
      </c>
    </row>
    <row r="502" spans="1:47">
      <c r="A502" s="6" t="s">
        <v>1047</v>
      </c>
      <c r="B502" s="6" t="s">
        <v>1048</v>
      </c>
      <c r="C502" s="7">
        <v>1151889592.5</v>
      </c>
      <c r="D502" s="7">
        <v>0</v>
      </c>
      <c r="E502" s="7">
        <v>0</v>
      </c>
      <c r="F502" s="7"/>
      <c r="G502" s="7"/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/>
      <c r="N502" s="7">
        <v>0</v>
      </c>
      <c r="O502" s="7">
        <v>0</v>
      </c>
      <c r="P502" s="7"/>
      <c r="Q502" s="7"/>
      <c r="R502" s="7">
        <v>0</v>
      </c>
      <c r="S502" s="7">
        <v>671074207.87</v>
      </c>
      <c r="T502" s="7">
        <v>29395718.01</v>
      </c>
      <c r="U502" s="7"/>
      <c r="V502" s="7">
        <v>504654430.26</v>
      </c>
      <c r="W502" s="7">
        <v>0</v>
      </c>
      <c r="X502" s="7"/>
      <c r="Y502" s="7"/>
      <c r="Z502" s="7"/>
      <c r="AA502" s="7"/>
      <c r="AB502" s="7"/>
      <c r="AC502" s="7"/>
      <c r="AD502" s="7">
        <v>0</v>
      </c>
      <c r="AE502" s="7">
        <v>0</v>
      </c>
      <c r="AF502" s="7"/>
      <c r="AG502" s="7"/>
      <c r="AH502" s="7">
        <v>0</v>
      </c>
      <c r="AI502" s="7">
        <v>0</v>
      </c>
      <c r="AJ502" s="7">
        <v>83337558.93</v>
      </c>
      <c r="AK502" s="7">
        <v>117778103.29</v>
      </c>
      <c r="AL502" s="16">
        <f t="shared" si="31"/>
        <v>1181285310.51</v>
      </c>
      <c r="AM502" s="16">
        <f t="shared" si="32"/>
        <v>1376844300.35</v>
      </c>
      <c r="AN502" s="16">
        <f t="shared" si="33"/>
        <v>-195558989.84</v>
      </c>
      <c r="AO502" s="19">
        <f>C502/(1+0.13)/VLOOKUP(A502,[1]选股结果!$A$2:$AX$3002,3,FALSE)</f>
        <v>0.898984582708434</v>
      </c>
      <c r="AP502" s="19">
        <f>(V502/(1+0.1)+AJ502)/(VLOOKUP(A502,[1]选股结果!$A$2:$AY$3002,51,FALSE))</f>
        <v>0.761571770865625</v>
      </c>
      <c r="AQ502" s="20"/>
      <c r="AR502" s="19">
        <f>AN502/VLOOKUP(A502,[1]选股结果!$A$2:$AX$3002,35,FALSE)</f>
        <v>-0.510706739854516</v>
      </c>
      <c r="AS502" s="16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V502/(1+0.13)+AJ502)</f>
        <v>181901745.391947</v>
      </c>
      <c r="AT502" s="16">
        <f t="shared" si="34"/>
        <v>-377460735.231947</v>
      </c>
      <c r="AU502" s="24">
        <f>AN502-VLOOKUP(A502,[2]选股结果!$A$2:$G$4900,7,FALSE)</f>
        <v>-195558989.84</v>
      </c>
    </row>
    <row r="503" spans="1:47">
      <c r="A503" s="6" t="s">
        <v>1049</v>
      </c>
      <c r="B503" s="6" t="s">
        <v>1050</v>
      </c>
      <c r="C503" s="7">
        <v>812136208.12</v>
      </c>
      <c r="D503" s="7">
        <v>0</v>
      </c>
      <c r="E503" s="7">
        <v>0</v>
      </c>
      <c r="F503" s="7"/>
      <c r="G503" s="7"/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/>
      <c r="N503" s="7">
        <v>0</v>
      </c>
      <c r="O503" s="7">
        <v>0</v>
      </c>
      <c r="P503" s="7"/>
      <c r="Q503" s="7"/>
      <c r="R503" s="7">
        <v>0</v>
      </c>
      <c r="S503" s="7">
        <v>34820313.76</v>
      </c>
      <c r="T503" s="7">
        <v>62841012.96</v>
      </c>
      <c r="U503" s="7"/>
      <c r="V503" s="7">
        <v>416325374.56</v>
      </c>
      <c r="W503" s="7">
        <v>0</v>
      </c>
      <c r="X503" s="7"/>
      <c r="Y503" s="7"/>
      <c r="Z503" s="7"/>
      <c r="AA503" s="7"/>
      <c r="AB503" s="7"/>
      <c r="AC503" s="7"/>
      <c r="AD503" s="7">
        <v>0</v>
      </c>
      <c r="AE503" s="7">
        <v>0</v>
      </c>
      <c r="AF503" s="7"/>
      <c r="AG503" s="7"/>
      <c r="AH503" s="7">
        <v>0</v>
      </c>
      <c r="AI503" s="7">
        <v>0</v>
      </c>
      <c r="AJ503" s="7">
        <v>143235074.96</v>
      </c>
      <c r="AK503" s="7">
        <v>147926925.44</v>
      </c>
      <c r="AL503" s="16">
        <f t="shared" si="31"/>
        <v>874977221.08</v>
      </c>
      <c r="AM503" s="16">
        <f t="shared" si="32"/>
        <v>742307688.72</v>
      </c>
      <c r="AN503" s="16">
        <f t="shared" si="33"/>
        <v>132669532.36</v>
      </c>
      <c r="AO503" s="19">
        <f>C503/(1+0.13)/VLOOKUP(A503,[1]选股结果!$A$2:$AX$3002,3,FALSE)</f>
        <v>0.968364519697398</v>
      </c>
      <c r="AP503" s="19">
        <f>(V503/(1+0.1)+AJ503)/(VLOOKUP(A503,[1]选股结果!$A$2:$AY$3002,51,FALSE))</f>
        <v>0.734211103205554</v>
      </c>
      <c r="AQ503" s="20"/>
      <c r="AR503" s="19">
        <f>AN503/VLOOKUP(A503,[1]选股结果!$A$2:$AX$3002,35,FALSE)</f>
        <v>4.88104308117771</v>
      </c>
      <c r="AS503" s="16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V503/(1+0.13)+AJ503)</f>
        <v>198911252.91115</v>
      </c>
      <c r="AT503" s="16">
        <f t="shared" si="34"/>
        <v>-66241720.5511503</v>
      </c>
      <c r="AU503" s="24">
        <f>AN503-VLOOKUP(A503,[2]选股结果!$A$2:$G$4900,7,FALSE)</f>
        <v>132088498.65</v>
      </c>
    </row>
    <row r="504" spans="1:47">
      <c r="A504" s="6" t="s">
        <v>1051</v>
      </c>
      <c r="B504" s="6" t="s">
        <v>1052</v>
      </c>
      <c r="C504" s="7">
        <v>3426907810.59</v>
      </c>
      <c r="D504" s="7">
        <v>0</v>
      </c>
      <c r="E504" s="7">
        <v>0</v>
      </c>
      <c r="F504" s="7"/>
      <c r="G504" s="7"/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/>
      <c r="N504" s="7">
        <v>0</v>
      </c>
      <c r="O504" s="7">
        <v>0</v>
      </c>
      <c r="P504" s="7"/>
      <c r="Q504" s="7"/>
      <c r="R504" s="7">
        <v>0</v>
      </c>
      <c r="S504" s="7">
        <v>185071074.76</v>
      </c>
      <c r="T504" s="7">
        <v>100888627.12</v>
      </c>
      <c r="U504" s="7"/>
      <c r="V504" s="7">
        <v>1931156196.38</v>
      </c>
      <c r="W504" s="7">
        <v>0</v>
      </c>
      <c r="X504" s="7"/>
      <c r="Y504" s="7"/>
      <c r="Z504" s="7"/>
      <c r="AA504" s="7"/>
      <c r="AB504" s="7"/>
      <c r="AC504" s="7"/>
      <c r="AD504" s="7">
        <v>0</v>
      </c>
      <c r="AE504" s="7">
        <v>0</v>
      </c>
      <c r="AF504" s="7"/>
      <c r="AG504" s="7"/>
      <c r="AH504" s="7">
        <v>0</v>
      </c>
      <c r="AI504" s="7">
        <v>0</v>
      </c>
      <c r="AJ504" s="7">
        <v>371146551.3</v>
      </c>
      <c r="AK504" s="7">
        <v>765479832.34</v>
      </c>
      <c r="AL504" s="16">
        <f t="shared" si="31"/>
        <v>3527796437.71</v>
      </c>
      <c r="AM504" s="16">
        <f t="shared" si="32"/>
        <v>3252853654.78</v>
      </c>
      <c r="AN504" s="16">
        <f t="shared" si="33"/>
        <v>274942782.929999</v>
      </c>
      <c r="AO504" s="19">
        <f>C504/(1+0.13)/VLOOKUP(A504,[1]选股结果!$A$2:$AX$3002,3,FALSE)</f>
        <v>0.892609880122655</v>
      </c>
      <c r="AP504" s="19">
        <f>(V504/(1+0.1)+AJ504)/(VLOOKUP(A504,[1]选股结果!$A$2:$AY$3002,51,FALSE))</f>
        <v>0.689250018483508</v>
      </c>
      <c r="AQ504" s="20"/>
      <c r="AR504" s="19">
        <f>AN504/VLOOKUP(A504,[1]选股结果!$A$2:$AX$3002,35,FALSE)</f>
        <v>1.32074677488942</v>
      </c>
      <c r="AS504" s="16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V504/(1+0.13)+AJ504)</f>
        <v>1005455851.35292</v>
      </c>
      <c r="AT504" s="16">
        <f t="shared" si="34"/>
        <v>-730513068.422921</v>
      </c>
      <c r="AU504" s="24">
        <f>AN504-VLOOKUP(A504,[2]选股结果!$A$2:$G$4900,7,FALSE)</f>
        <v>273859890.989999</v>
      </c>
    </row>
    <row r="505" spans="1:47">
      <c r="A505" s="6" t="s">
        <v>1053</v>
      </c>
      <c r="B505" s="6" t="s">
        <v>1054</v>
      </c>
      <c r="C505" s="7">
        <v>2331255056.47</v>
      </c>
      <c r="D505" s="7">
        <v>0</v>
      </c>
      <c r="E505" s="7">
        <v>0</v>
      </c>
      <c r="F505" s="7"/>
      <c r="G505" s="7"/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/>
      <c r="N505" s="7">
        <v>0</v>
      </c>
      <c r="O505" s="7">
        <v>0</v>
      </c>
      <c r="P505" s="7"/>
      <c r="Q505" s="7"/>
      <c r="R505" s="7">
        <v>0</v>
      </c>
      <c r="S505" s="7">
        <v>263584405.42</v>
      </c>
      <c r="T505" s="7">
        <v>97864780.12</v>
      </c>
      <c r="U505" s="7"/>
      <c r="V505" s="7">
        <v>893763986.86</v>
      </c>
      <c r="W505" s="7">
        <v>0</v>
      </c>
      <c r="X505" s="7"/>
      <c r="Y505" s="7"/>
      <c r="Z505" s="7"/>
      <c r="AA505" s="7"/>
      <c r="AB505" s="7"/>
      <c r="AC505" s="7"/>
      <c r="AD505" s="7">
        <v>0</v>
      </c>
      <c r="AE505" s="7">
        <v>0</v>
      </c>
      <c r="AF505" s="7"/>
      <c r="AG505" s="7"/>
      <c r="AH505" s="7">
        <v>0</v>
      </c>
      <c r="AI505" s="7">
        <v>0</v>
      </c>
      <c r="AJ505" s="7">
        <v>374047711.18</v>
      </c>
      <c r="AK505" s="7">
        <v>794658372.68</v>
      </c>
      <c r="AL505" s="16">
        <f t="shared" si="31"/>
        <v>2429119836.59</v>
      </c>
      <c r="AM505" s="16">
        <f t="shared" si="32"/>
        <v>2326054476.14</v>
      </c>
      <c r="AN505" s="16">
        <f t="shared" si="33"/>
        <v>103065360.45</v>
      </c>
      <c r="AO505" s="19">
        <f>C505/(1+0.13)/VLOOKUP(A505,[1]选股结果!$A$2:$AX$3002,3,FALSE)</f>
        <v>0.8358661347879</v>
      </c>
      <c r="AP505" s="19">
        <f>(V505/(1+0.1)+AJ505)/(VLOOKUP(A505,[1]选股结果!$A$2:$AY$3002,51,FALSE))</f>
        <v>0.573350249757037</v>
      </c>
      <c r="AQ505" s="20"/>
      <c r="AR505" s="19">
        <f>AN505/VLOOKUP(A505,[1]选股结果!$A$2:$AX$3002,35,FALSE)</f>
        <v>0.262462387062645</v>
      </c>
      <c r="AS505" s="16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V505/(1+0.13)+AJ505)</f>
        <v>904531784.757965</v>
      </c>
      <c r="AT505" s="16">
        <f t="shared" si="34"/>
        <v>-801466424.307965</v>
      </c>
      <c r="AU505" s="24">
        <f>AN505-VLOOKUP(A505,[2]选股结果!$A$2:$G$4900,7,FALSE)</f>
        <v>102361516.83</v>
      </c>
    </row>
    <row r="506" spans="1:47">
      <c r="A506" s="6" t="s">
        <v>1055</v>
      </c>
      <c r="B506" s="6" t="s">
        <v>1056</v>
      </c>
      <c r="C506" s="7">
        <v>3683635010.4</v>
      </c>
      <c r="D506" s="7">
        <v>0</v>
      </c>
      <c r="E506" s="7">
        <v>0</v>
      </c>
      <c r="F506" s="7"/>
      <c r="G506" s="7"/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/>
      <c r="N506" s="7">
        <v>0</v>
      </c>
      <c r="O506" s="7">
        <v>0</v>
      </c>
      <c r="P506" s="7"/>
      <c r="Q506" s="7"/>
      <c r="R506" s="7">
        <v>0</v>
      </c>
      <c r="S506" s="7">
        <v>436268470.45</v>
      </c>
      <c r="T506" s="7">
        <v>36244041.64</v>
      </c>
      <c r="U506" s="7"/>
      <c r="V506" s="7">
        <v>1808194023.04</v>
      </c>
      <c r="W506" s="7">
        <v>0</v>
      </c>
      <c r="X506" s="7"/>
      <c r="Y506" s="7"/>
      <c r="Z506" s="7"/>
      <c r="AA506" s="7"/>
      <c r="AB506" s="7"/>
      <c r="AC506" s="7"/>
      <c r="AD506" s="7">
        <v>0</v>
      </c>
      <c r="AE506" s="7">
        <v>0</v>
      </c>
      <c r="AF506" s="7"/>
      <c r="AG506" s="7"/>
      <c r="AH506" s="7">
        <v>0</v>
      </c>
      <c r="AI506" s="7">
        <v>0</v>
      </c>
      <c r="AJ506" s="7">
        <v>398565499.98</v>
      </c>
      <c r="AK506" s="7">
        <v>340531254.37</v>
      </c>
      <c r="AL506" s="16">
        <f t="shared" si="31"/>
        <v>3719879052.04</v>
      </c>
      <c r="AM506" s="16">
        <f t="shared" si="32"/>
        <v>2983559247.84</v>
      </c>
      <c r="AN506" s="16">
        <f t="shared" si="33"/>
        <v>736319804.2</v>
      </c>
      <c r="AO506" s="19">
        <f>C506/(1+0.13)/VLOOKUP(A506,[1]选股结果!$A$2:$AX$3002,3,FALSE)</f>
        <v>0.874470854579421</v>
      </c>
      <c r="AP506" s="19">
        <f>(V506/(1+0.1)+AJ506)/(VLOOKUP(A506,[1]选股结果!$A$2:$AY$3002,51,FALSE))</f>
        <v>0.874642487035424</v>
      </c>
      <c r="AQ506" s="20"/>
      <c r="AR506" s="19">
        <f>AN506/VLOOKUP(A506,[1]选股结果!$A$2:$AX$3002,35,FALSE)</f>
        <v>0.656061911821517</v>
      </c>
      <c r="AS506" s="16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V506/(1+0.13)+AJ506)</f>
        <v>336363457.59469</v>
      </c>
      <c r="AT506" s="16">
        <f t="shared" si="34"/>
        <v>399956346.60531</v>
      </c>
      <c r="AU506" s="24">
        <f>AN506-VLOOKUP(A506,[2]选股结果!$A$2:$G$4900,7,FALSE)</f>
        <v>737162511.47</v>
      </c>
    </row>
    <row r="507" spans="1:47">
      <c r="A507" s="6" t="s">
        <v>1057</v>
      </c>
      <c r="B507" s="6" t="s">
        <v>1058</v>
      </c>
      <c r="C507" s="7">
        <v>592321156.09</v>
      </c>
      <c r="D507" s="7">
        <v>0</v>
      </c>
      <c r="E507" s="7">
        <v>0</v>
      </c>
      <c r="F507" s="7"/>
      <c r="G507" s="7"/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/>
      <c r="N507" s="7">
        <v>0</v>
      </c>
      <c r="O507" s="7">
        <v>0</v>
      </c>
      <c r="P507" s="7"/>
      <c r="Q507" s="7"/>
      <c r="R507" s="7">
        <v>0</v>
      </c>
      <c r="S507" s="7">
        <v>60555022.51</v>
      </c>
      <c r="T507" s="7">
        <v>84874246.96</v>
      </c>
      <c r="U507" s="7"/>
      <c r="V507" s="7">
        <v>144781498.59</v>
      </c>
      <c r="W507" s="7">
        <v>0</v>
      </c>
      <c r="X507" s="7"/>
      <c r="Y507" s="7"/>
      <c r="Z507" s="7"/>
      <c r="AA507" s="7"/>
      <c r="AB507" s="7"/>
      <c r="AC507" s="7"/>
      <c r="AD507" s="7">
        <v>0</v>
      </c>
      <c r="AE507" s="7">
        <v>0</v>
      </c>
      <c r="AF507" s="7"/>
      <c r="AG507" s="7"/>
      <c r="AH507" s="7">
        <v>0</v>
      </c>
      <c r="AI507" s="7">
        <v>0</v>
      </c>
      <c r="AJ507" s="7">
        <v>116103484.04</v>
      </c>
      <c r="AK507" s="7">
        <v>106718348.13</v>
      </c>
      <c r="AL507" s="16">
        <f t="shared" si="31"/>
        <v>677195403.05</v>
      </c>
      <c r="AM507" s="16">
        <f t="shared" si="32"/>
        <v>428158353.27</v>
      </c>
      <c r="AN507" s="16">
        <f t="shared" si="33"/>
        <v>249037049.78</v>
      </c>
      <c r="AO507" s="19">
        <f>C507/(1+0.13)/VLOOKUP(A507,[1]选股结果!$A$2:$AX$3002,3,FALSE)</f>
        <v>0.87136302240248</v>
      </c>
      <c r="AP507" s="19">
        <f>(V507/(1+0.1)+AJ507)/(VLOOKUP(A507,[1]选股结果!$A$2:$AY$3002,51,FALSE))</f>
        <v>0.478645137161103</v>
      </c>
      <c r="AQ507" s="20"/>
      <c r="AR507" s="19">
        <f>AN507/VLOOKUP(A507,[1]选股结果!$A$2:$AX$3002,35,FALSE)</f>
        <v>0.388201019351117</v>
      </c>
      <c r="AS507" s="16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V507/(1+0.13)+AJ507)</f>
        <v>273321792.10885</v>
      </c>
      <c r="AT507" s="16">
        <f t="shared" si="34"/>
        <v>-24284742.3288495</v>
      </c>
      <c r="AU507" s="24">
        <f>AN507-VLOOKUP(A507,[2]选股结果!$A$2:$G$4900,7,FALSE)</f>
        <v>249661527.64</v>
      </c>
    </row>
    <row r="508" spans="1:47">
      <c r="A508" s="6" t="s">
        <v>1059</v>
      </c>
      <c r="B508" s="6" t="s">
        <v>1060</v>
      </c>
      <c r="C508" s="7">
        <v>155993638000</v>
      </c>
      <c r="D508" s="7">
        <v>0</v>
      </c>
      <c r="E508" s="7">
        <v>0</v>
      </c>
      <c r="F508" s="7"/>
      <c r="G508" s="7"/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/>
      <c r="N508" s="7">
        <v>0</v>
      </c>
      <c r="O508" s="7">
        <v>0</v>
      </c>
      <c r="P508" s="7"/>
      <c r="Q508" s="7"/>
      <c r="R508" s="7">
        <v>0</v>
      </c>
      <c r="S508" s="7">
        <v>1511262000</v>
      </c>
      <c r="T508" s="7">
        <v>3289363000</v>
      </c>
      <c r="U508" s="7"/>
      <c r="V508" s="7">
        <v>140373094000</v>
      </c>
      <c r="W508" s="7">
        <v>0</v>
      </c>
      <c r="X508" s="7"/>
      <c r="Y508" s="7"/>
      <c r="Z508" s="7"/>
      <c r="AA508" s="7"/>
      <c r="AB508" s="7"/>
      <c r="AC508" s="7"/>
      <c r="AD508" s="7">
        <v>0</v>
      </c>
      <c r="AE508" s="7">
        <v>0</v>
      </c>
      <c r="AF508" s="7"/>
      <c r="AG508" s="7"/>
      <c r="AH508" s="7">
        <v>0</v>
      </c>
      <c r="AI508" s="7">
        <v>0</v>
      </c>
      <c r="AJ508" s="7">
        <v>7253276000</v>
      </c>
      <c r="AK508" s="7">
        <v>14600978000</v>
      </c>
      <c r="AL508" s="16">
        <f t="shared" ref="AL508:AL571" si="35">C508+D508+E508+F508+G508+H508+I508+J508+K508+L508+M508+N508+O508+P508+Q508+R508+T508+U508</f>
        <v>159283001000</v>
      </c>
      <c r="AM508" s="16">
        <f t="shared" ref="AM508:AM571" si="36">V508+W508+X508+Y508+Z508+AA508+AB508+AC508+AD508+AE508+AF508+AG508+AH508+AI508+AJ508+AK508+S508</f>
        <v>163738610000</v>
      </c>
      <c r="AN508" s="16">
        <f t="shared" ref="AN508:AN571" si="37">AL508-AM508</f>
        <v>-4455609000</v>
      </c>
      <c r="AO508" s="19">
        <f>C508/(1+0.13)/VLOOKUP(A508,[1]选股结果!$A$2:$AX$3002,3,FALSE)</f>
        <v>1.1944533505506</v>
      </c>
      <c r="AP508" s="19">
        <f>(V508/(1+0.1)+AJ508)/(VLOOKUP(A508,[1]选股结果!$A$2:$AY$3002,51,FALSE))</f>
        <v>1.07944641074052</v>
      </c>
      <c r="AQ508" s="20"/>
      <c r="AR508" s="19">
        <f>AN508/VLOOKUP(A508,[1]选股结果!$A$2:$AX$3002,35,FALSE)</f>
        <v>0.525569377471195</v>
      </c>
      <c r="AS508" s="16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V508/(1+0.13)+AJ508)</f>
        <v>-6538044991.15045</v>
      </c>
      <c r="AT508" s="16">
        <f t="shared" si="34"/>
        <v>2082435991.15045</v>
      </c>
      <c r="AU508" s="24">
        <f>AN508-VLOOKUP(A508,[2]选股结果!$A$2:$G$4900,7,FALSE)</f>
        <v>-4370483000</v>
      </c>
    </row>
    <row r="509" spans="1:47">
      <c r="A509" s="6" t="s">
        <v>1061</v>
      </c>
      <c r="B509" s="6" t="s">
        <v>1062</v>
      </c>
      <c r="C509" s="7">
        <v>2969399659.52</v>
      </c>
      <c r="D509" s="7">
        <v>0</v>
      </c>
      <c r="E509" s="7">
        <v>0</v>
      </c>
      <c r="F509" s="7"/>
      <c r="G509" s="7"/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/>
      <c r="N509" s="7">
        <v>0</v>
      </c>
      <c r="O509" s="7">
        <v>0</v>
      </c>
      <c r="P509" s="7"/>
      <c r="Q509" s="7"/>
      <c r="R509" s="7">
        <v>0</v>
      </c>
      <c r="S509" s="7">
        <v>187596302.62</v>
      </c>
      <c r="T509" s="7">
        <v>54037376.9</v>
      </c>
      <c r="U509" s="7"/>
      <c r="V509" s="7">
        <v>2138276947.37</v>
      </c>
      <c r="W509" s="7">
        <v>0</v>
      </c>
      <c r="X509" s="7"/>
      <c r="Y509" s="7"/>
      <c r="Z509" s="7"/>
      <c r="AA509" s="7"/>
      <c r="AB509" s="7"/>
      <c r="AC509" s="7"/>
      <c r="AD509" s="7">
        <v>0</v>
      </c>
      <c r="AE509" s="7">
        <v>0</v>
      </c>
      <c r="AF509" s="7"/>
      <c r="AG509" s="7"/>
      <c r="AH509" s="7">
        <v>0</v>
      </c>
      <c r="AI509" s="7">
        <v>0</v>
      </c>
      <c r="AJ509" s="7">
        <v>781758227.56</v>
      </c>
      <c r="AK509" s="7">
        <v>178330577.58</v>
      </c>
      <c r="AL509" s="16">
        <f t="shared" si="35"/>
        <v>3023437036.42</v>
      </c>
      <c r="AM509" s="16">
        <f t="shared" si="36"/>
        <v>3285962055.13</v>
      </c>
      <c r="AN509" s="16">
        <f t="shared" si="37"/>
        <v>-262525018.71</v>
      </c>
      <c r="AO509" s="19">
        <f>C509/(1+0.13)/VLOOKUP(A509,[1]选股结果!$A$2:$AX$3002,3,FALSE)</f>
        <v>0.715521717235373</v>
      </c>
      <c r="AP509" s="19">
        <f>(V509/(1+0.1)+AJ509)/(VLOOKUP(A509,[1]选股结果!$A$2:$AY$3002,51,FALSE))</f>
        <v>0.875862979531711</v>
      </c>
      <c r="AQ509" s="20"/>
      <c r="AR509" s="19">
        <f>AN509/VLOOKUP(A509,[1]选股结果!$A$2:$AX$3002,35,FALSE)</f>
        <v>-0.625095156676449</v>
      </c>
      <c r="AS509" s="16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V509/(1+0.13)+AJ509)</f>
        <v>437916497.05177</v>
      </c>
      <c r="AT509" s="16">
        <f t="shared" si="34"/>
        <v>-700441515.761769</v>
      </c>
      <c r="AU509" s="24">
        <f>AN509-VLOOKUP(A509,[2]选股结果!$A$2:$G$4900,7,FALSE)</f>
        <v>-262525018.71</v>
      </c>
    </row>
    <row r="510" spans="1:47">
      <c r="A510" s="6" t="s">
        <v>1063</v>
      </c>
      <c r="B510" s="6" t="s">
        <v>1064</v>
      </c>
      <c r="C510" s="7">
        <v>1886686037.36</v>
      </c>
      <c r="D510" s="7">
        <v>0</v>
      </c>
      <c r="E510" s="7">
        <v>0</v>
      </c>
      <c r="F510" s="7"/>
      <c r="G510" s="7"/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/>
      <c r="N510" s="7">
        <v>0</v>
      </c>
      <c r="O510" s="7">
        <v>0</v>
      </c>
      <c r="P510" s="7"/>
      <c r="Q510" s="7"/>
      <c r="R510" s="7">
        <v>0</v>
      </c>
      <c r="S510" s="7">
        <v>108101468.29</v>
      </c>
      <c r="T510" s="7">
        <v>125594110.56</v>
      </c>
      <c r="U510" s="7"/>
      <c r="V510" s="7">
        <v>1509962076.93</v>
      </c>
      <c r="W510" s="7">
        <v>0</v>
      </c>
      <c r="X510" s="7"/>
      <c r="Y510" s="7"/>
      <c r="Z510" s="7"/>
      <c r="AA510" s="7"/>
      <c r="AB510" s="7"/>
      <c r="AC510" s="7"/>
      <c r="AD510" s="7">
        <v>0</v>
      </c>
      <c r="AE510" s="7">
        <v>0</v>
      </c>
      <c r="AF510" s="7"/>
      <c r="AG510" s="7"/>
      <c r="AH510" s="7">
        <v>0</v>
      </c>
      <c r="AI510" s="7">
        <v>0</v>
      </c>
      <c r="AJ510" s="7">
        <v>260942886.84</v>
      </c>
      <c r="AK510" s="7">
        <v>73593297.59</v>
      </c>
      <c r="AL510" s="16">
        <f t="shared" si="35"/>
        <v>2012280147.92</v>
      </c>
      <c r="AM510" s="16">
        <f t="shared" si="36"/>
        <v>1952599729.65</v>
      </c>
      <c r="AN510" s="16">
        <f t="shared" si="37"/>
        <v>59680418.27</v>
      </c>
      <c r="AO510" s="19">
        <f>C510/(1+0.13)/VLOOKUP(A510,[1]选股结果!$A$2:$AX$3002,3,FALSE)</f>
        <v>0.70023898419059</v>
      </c>
      <c r="AP510" s="19">
        <f>(V510/(1+0.1)+AJ510)/(VLOOKUP(A510,[1]选股结果!$A$2:$AY$3002,51,FALSE))</f>
        <v>0.781663493307339</v>
      </c>
      <c r="AQ510" s="20"/>
      <c r="AR510" s="19">
        <f>AN510/VLOOKUP(A510,[1]选股结果!$A$2:$AX$3002,35,FALSE)</f>
        <v>0.2116514434552</v>
      </c>
      <c r="AS510" s="16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V510/(1+0.13)+AJ510)</f>
        <v>492755013.61823</v>
      </c>
      <c r="AT510" s="16">
        <f t="shared" si="34"/>
        <v>-433074595.34823</v>
      </c>
      <c r="AU510" s="24">
        <f>AN510-VLOOKUP(A510,[2]选股结果!$A$2:$G$4900,7,FALSE)</f>
        <v>60735319.35</v>
      </c>
    </row>
    <row r="511" spans="1:47">
      <c r="A511" s="6" t="s">
        <v>1065</v>
      </c>
      <c r="B511" s="6" t="s">
        <v>1066</v>
      </c>
      <c r="C511" s="7">
        <v>11989693714.92</v>
      </c>
      <c r="D511" s="7">
        <v>0</v>
      </c>
      <c r="E511" s="7">
        <v>0</v>
      </c>
      <c r="F511" s="7"/>
      <c r="G511" s="7"/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/>
      <c r="N511" s="7">
        <v>0</v>
      </c>
      <c r="O511" s="7">
        <v>0</v>
      </c>
      <c r="P511" s="7"/>
      <c r="Q511" s="7"/>
      <c r="R511" s="7">
        <v>0</v>
      </c>
      <c r="S511" s="7">
        <v>1689487173.49</v>
      </c>
      <c r="T511" s="7">
        <v>462675205.35</v>
      </c>
      <c r="U511" s="7"/>
      <c r="V511" s="7">
        <v>667942111.92</v>
      </c>
      <c r="W511" s="7">
        <v>0</v>
      </c>
      <c r="X511" s="7"/>
      <c r="Y511" s="7"/>
      <c r="Z511" s="7"/>
      <c r="AA511" s="7"/>
      <c r="AB511" s="7"/>
      <c r="AC511" s="7"/>
      <c r="AD511" s="7">
        <v>0</v>
      </c>
      <c r="AE511" s="7">
        <v>0</v>
      </c>
      <c r="AF511" s="7"/>
      <c r="AG511" s="7"/>
      <c r="AH511" s="7">
        <v>0</v>
      </c>
      <c r="AI511" s="7">
        <v>0</v>
      </c>
      <c r="AJ511" s="7">
        <v>969709667.6</v>
      </c>
      <c r="AK511" s="7">
        <v>2546683289.23</v>
      </c>
      <c r="AL511" s="16">
        <f t="shared" si="35"/>
        <v>12452368920.27</v>
      </c>
      <c r="AM511" s="16">
        <f t="shared" si="36"/>
        <v>5873822242.24</v>
      </c>
      <c r="AN511" s="16">
        <f t="shared" si="37"/>
        <v>6578546678.03</v>
      </c>
      <c r="AO511" s="19">
        <f>C511/(1+0.13)/VLOOKUP(A511,[1]选股结果!$A$2:$AX$3002,3,FALSE)</f>
        <v>0.951760301920067</v>
      </c>
      <c r="AP511" s="19">
        <f>(V511/(1+0.1)+AJ511)/(VLOOKUP(A511,[1]选股结果!$A$2:$AY$3002,51,FALSE))</f>
        <v>0.255553133749703</v>
      </c>
      <c r="AQ511" s="20"/>
      <c r="AR511" s="19">
        <f>AN511/VLOOKUP(A511,[1]选股结果!$A$2:$AX$3002,35,FALSE)</f>
        <v>1.61596248391887</v>
      </c>
      <c r="AS511" s="16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V511/(1+0.13)+AJ511)</f>
        <v>4609844344.9315</v>
      </c>
      <c r="AT511" s="16">
        <f t="shared" si="34"/>
        <v>1968702333.0985</v>
      </c>
      <c r="AU511" s="24">
        <f>AN511-VLOOKUP(A511,[2]选股结果!$A$2:$G$4900,7,FALSE)</f>
        <v>6583268595.73</v>
      </c>
    </row>
    <row r="512" spans="1:47">
      <c r="A512" s="6" t="s">
        <v>1067</v>
      </c>
      <c r="B512" s="6" t="s">
        <v>1068</v>
      </c>
      <c r="C512" s="7">
        <v>5282995551.58</v>
      </c>
      <c r="D512" s="7">
        <v>0</v>
      </c>
      <c r="E512" s="7">
        <v>0</v>
      </c>
      <c r="F512" s="7"/>
      <c r="G512" s="7"/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/>
      <c r="N512" s="7">
        <v>0</v>
      </c>
      <c r="O512" s="7">
        <v>0</v>
      </c>
      <c r="P512" s="7"/>
      <c r="Q512" s="7"/>
      <c r="R512" s="7">
        <v>0</v>
      </c>
      <c r="S512" s="7">
        <v>349290516.5</v>
      </c>
      <c r="T512" s="7">
        <v>44670525.27</v>
      </c>
      <c r="U512" s="7"/>
      <c r="V512" s="7">
        <v>4080229315.51</v>
      </c>
      <c r="W512" s="7">
        <v>0</v>
      </c>
      <c r="X512" s="7"/>
      <c r="Y512" s="7"/>
      <c r="Z512" s="7"/>
      <c r="AA512" s="7"/>
      <c r="AB512" s="7"/>
      <c r="AC512" s="7"/>
      <c r="AD512" s="7">
        <v>0</v>
      </c>
      <c r="AE512" s="7">
        <v>0</v>
      </c>
      <c r="AF512" s="7"/>
      <c r="AG512" s="7"/>
      <c r="AH512" s="7">
        <v>0</v>
      </c>
      <c r="AI512" s="7">
        <v>0</v>
      </c>
      <c r="AJ512" s="7">
        <v>738560017.39</v>
      </c>
      <c r="AK512" s="7">
        <v>674072200.62</v>
      </c>
      <c r="AL512" s="16">
        <f t="shared" si="35"/>
        <v>5327666076.85</v>
      </c>
      <c r="AM512" s="16">
        <f t="shared" si="36"/>
        <v>5842152050.02</v>
      </c>
      <c r="AN512" s="16">
        <f t="shared" si="37"/>
        <v>-514485973.17</v>
      </c>
      <c r="AO512" s="19">
        <f>C512/(1+0.13)/VLOOKUP(A512,[1]选股结果!$A$2:$AX$3002,3,FALSE)</f>
        <v>0.763654151992402</v>
      </c>
      <c r="AP512" s="19">
        <f>(V512/(1+0.1)+AJ512)/(VLOOKUP(A512,[1]选股结果!$A$2:$AY$3002,51,FALSE))</f>
        <v>0.882108308053647</v>
      </c>
      <c r="AQ512" s="20"/>
      <c r="AR512" s="19">
        <f>AN512/VLOOKUP(A512,[1]选股结果!$A$2:$AX$3002,35,FALSE)</f>
        <v>-0.570201203033617</v>
      </c>
      <c r="AS512" s="16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V512/(1+0.13)+AJ512)</f>
        <v>692922877.523805</v>
      </c>
      <c r="AT512" s="16">
        <f t="shared" si="34"/>
        <v>-1207408850.6938</v>
      </c>
      <c r="AU512" s="24">
        <f>AN512-VLOOKUP(A512,[2]选股结果!$A$2:$G$4900,7,FALSE)</f>
        <v>-515389813.02</v>
      </c>
    </row>
    <row r="513" spans="1:47">
      <c r="A513" s="6" t="s">
        <v>1069</v>
      </c>
      <c r="B513" s="6" t="s">
        <v>1070</v>
      </c>
      <c r="C513" s="7">
        <v>2561279729.87</v>
      </c>
      <c r="D513" s="7">
        <v>0</v>
      </c>
      <c r="E513" s="7">
        <v>0</v>
      </c>
      <c r="F513" s="7"/>
      <c r="G513" s="7"/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/>
      <c r="N513" s="7">
        <v>0</v>
      </c>
      <c r="O513" s="7">
        <v>0</v>
      </c>
      <c r="P513" s="7"/>
      <c r="Q513" s="7"/>
      <c r="R513" s="7">
        <v>0</v>
      </c>
      <c r="S513" s="7">
        <v>149263715.26</v>
      </c>
      <c r="T513" s="7">
        <v>143404101.56</v>
      </c>
      <c r="U513" s="7"/>
      <c r="V513" s="7">
        <v>1785416552.61</v>
      </c>
      <c r="W513" s="7">
        <v>0</v>
      </c>
      <c r="X513" s="7"/>
      <c r="Y513" s="7"/>
      <c r="Z513" s="7"/>
      <c r="AA513" s="7"/>
      <c r="AB513" s="7"/>
      <c r="AC513" s="7"/>
      <c r="AD513" s="7">
        <v>0</v>
      </c>
      <c r="AE513" s="7">
        <v>0</v>
      </c>
      <c r="AF513" s="7"/>
      <c r="AG513" s="7"/>
      <c r="AH513" s="7">
        <v>0</v>
      </c>
      <c r="AI513" s="7">
        <v>0</v>
      </c>
      <c r="AJ513" s="7">
        <v>324344109.39</v>
      </c>
      <c r="AK513" s="7">
        <v>337728507.19</v>
      </c>
      <c r="AL513" s="16">
        <f t="shared" si="35"/>
        <v>2704683831.43</v>
      </c>
      <c r="AM513" s="16">
        <f t="shared" si="36"/>
        <v>2596752884.45</v>
      </c>
      <c r="AN513" s="16">
        <f t="shared" si="37"/>
        <v>107930946.98</v>
      </c>
      <c r="AO513" s="19">
        <f>C513/(1+0.13)/VLOOKUP(A513,[1]选股结果!$A$2:$AX$3002,3,FALSE)</f>
        <v>0.950886395097517</v>
      </c>
      <c r="AP513" s="19">
        <f>(V513/(1+0.1)+AJ513)/(VLOOKUP(A513,[1]选股结果!$A$2:$AY$3002,51,FALSE))</f>
        <v>0.929096441608484</v>
      </c>
      <c r="AQ513" s="20"/>
      <c r="AR513" s="19">
        <f>AN513/VLOOKUP(A513,[1]选股结果!$A$2:$AX$3002,35,FALSE)</f>
        <v>1.03527581749224</v>
      </c>
      <c r="AS513" s="16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V513/(1+0.13)+AJ513)</f>
        <v>191710045.362566</v>
      </c>
      <c r="AT513" s="16">
        <f t="shared" si="34"/>
        <v>-83779098.3825665</v>
      </c>
      <c r="AU513" s="24">
        <f>AN513-VLOOKUP(A513,[2]选股结果!$A$2:$G$4900,7,FALSE)</f>
        <v>107750843.06</v>
      </c>
    </row>
    <row r="514" spans="1:47">
      <c r="A514" s="6" t="s">
        <v>1071</v>
      </c>
      <c r="B514" s="6" t="s">
        <v>1072</v>
      </c>
      <c r="C514" s="7">
        <v>4933555068.47</v>
      </c>
      <c r="D514" s="7">
        <v>0</v>
      </c>
      <c r="E514" s="7">
        <v>0</v>
      </c>
      <c r="F514" s="7"/>
      <c r="G514" s="7"/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/>
      <c r="N514" s="7">
        <v>0</v>
      </c>
      <c r="O514" s="7">
        <v>0</v>
      </c>
      <c r="P514" s="7"/>
      <c r="Q514" s="7"/>
      <c r="R514" s="7">
        <v>0</v>
      </c>
      <c r="S514" s="7">
        <v>644462098.6</v>
      </c>
      <c r="T514" s="7">
        <v>718963964.09</v>
      </c>
      <c r="U514" s="7"/>
      <c r="V514" s="7">
        <v>1661168722.25</v>
      </c>
      <c r="W514" s="7">
        <v>0</v>
      </c>
      <c r="X514" s="7"/>
      <c r="Y514" s="7"/>
      <c r="Z514" s="7"/>
      <c r="AA514" s="7"/>
      <c r="AB514" s="7"/>
      <c r="AC514" s="7"/>
      <c r="AD514" s="7">
        <v>0</v>
      </c>
      <c r="AE514" s="7">
        <v>0</v>
      </c>
      <c r="AF514" s="7"/>
      <c r="AG514" s="7"/>
      <c r="AH514" s="7">
        <v>0</v>
      </c>
      <c r="AI514" s="7">
        <v>0</v>
      </c>
      <c r="AJ514" s="7">
        <v>524890903.13</v>
      </c>
      <c r="AK514" s="7">
        <v>657449046.4</v>
      </c>
      <c r="AL514" s="16">
        <f t="shared" si="35"/>
        <v>5652519032.56</v>
      </c>
      <c r="AM514" s="16">
        <f t="shared" si="36"/>
        <v>3487970770.38</v>
      </c>
      <c r="AN514" s="16">
        <f t="shared" si="37"/>
        <v>2164548262.18</v>
      </c>
      <c r="AO514" s="19">
        <f>C514/(1+0.13)/VLOOKUP(A514,[1]选股结果!$A$2:$AX$3002,3,FALSE)</f>
        <v>0.774501536373788</v>
      </c>
      <c r="AP514" s="19">
        <f>(V514/(1+0.1)+AJ514)/(VLOOKUP(A514,[1]选股结果!$A$2:$AY$3002,51,FALSE))</f>
        <v>0.771034482590292</v>
      </c>
      <c r="AQ514" s="20"/>
      <c r="AR514" s="19">
        <f>AN514/VLOOKUP(A514,[1]选股结果!$A$2:$AX$3002,35,FALSE)</f>
        <v>0.873545829653949</v>
      </c>
      <c r="AS514" s="16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V514/(1+0.13)+AJ514)</f>
        <v>644416989.829557</v>
      </c>
      <c r="AT514" s="16">
        <f t="shared" si="34"/>
        <v>1520131272.35044</v>
      </c>
      <c r="AU514" s="24">
        <f>AN514-VLOOKUP(A514,[2]选股结果!$A$2:$G$4900,7,FALSE)</f>
        <v>2164503288.28</v>
      </c>
    </row>
    <row r="515" spans="1:47">
      <c r="A515" s="6" t="s">
        <v>1073</v>
      </c>
      <c r="B515" s="6" t="s">
        <v>1074</v>
      </c>
      <c r="C515" s="7">
        <v>1471598411.65</v>
      </c>
      <c r="D515" s="7">
        <v>0</v>
      </c>
      <c r="E515" s="7">
        <v>0</v>
      </c>
      <c r="F515" s="7"/>
      <c r="G515" s="7"/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/>
      <c r="N515" s="7">
        <v>0</v>
      </c>
      <c r="O515" s="7">
        <v>0</v>
      </c>
      <c r="P515" s="7"/>
      <c r="Q515" s="7"/>
      <c r="R515" s="7">
        <v>0</v>
      </c>
      <c r="S515" s="7">
        <v>81989068.64</v>
      </c>
      <c r="T515" s="7">
        <v>63064026.31</v>
      </c>
      <c r="U515" s="7"/>
      <c r="V515" s="7">
        <v>961283849.3</v>
      </c>
      <c r="W515" s="7">
        <v>0</v>
      </c>
      <c r="X515" s="7"/>
      <c r="Y515" s="7"/>
      <c r="Z515" s="7"/>
      <c r="AA515" s="7"/>
      <c r="AB515" s="7"/>
      <c r="AC515" s="7"/>
      <c r="AD515" s="7">
        <v>0</v>
      </c>
      <c r="AE515" s="7">
        <v>0</v>
      </c>
      <c r="AF515" s="7"/>
      <c r="AG515" s="7"/>
      <c r="AH515" s="7">
        <v>0</v>
      </c>
      <c r="AI515" s="7">
        <v>0</v>
      </c>
      <c r="AJ515" s="7">
        <v>171160098.74</v>
      </c>
      <c r="AK515" s="7">
        <v>106415632.99</v>
      </c>
      <c r="AL515" s="16">
        <f t="shared" si="35"/>
        <v>1534662437.96</v>
      </c>
      <c r="AM515" s="16">
        <f t="shared" si="36"/>
        <v>1320848649.67</v>
      </c>
      <c r="AN515" s="16">
        <f t="shared" si="37"/>
        <v>213813788.29</v>
      </c>
      <c r="AO515" s="19">
        <f>C515/(1+0.13)/VLOOKUP(A515,[1]选股结果!$A$2:$AX$3002,3,FALSE)</f>
        <v>0.794794742593997</v>
      </c>
      <c r="AP515" s="19">
        <f>(V515/(1+0.1)+AJ515)/(VLOOKUP(A515,[1]选股结果!$A$2:$AY$3002,51,FALSE))</f>
        <v>0.684579572063329</v>
      </c>
      <c r="AQ515" s="20"/>
      <c r="AR515" s="19">
        <f>AN515/VLOOKUP(A515,[1]选股结果!$A$2:$AX$3002,35,FALSE)</f>
        <v>7.71022304015784</v>
      </c>
      <c r="AS515" s="16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V515/(1+0.13)+AJ515)</f>
        <v>504710196.223098</v>
      </c>
      <c r="AT515" s="16">
        <f t="shared" ref="AT515:AT578" si="38">AN515-AS515</f>
        <v>-290896407.933098</v>
      </c>
      <c r="AU515" s="24">
        <f>AN515-VLOOKUP(A515,[2]选股结果!$A$2:$G$4900,7,FALSE)</f>
        <v>213902597.1</v>
      </c>
    </row>
    <row r="516" spans="1:47">
      <c r="A516" s="6" t="s">
        <v>1075</v>
      </c>
      <c r="B516" s="6" t="s">
        <v>1076</v>
      </c>
      <c r="C516" s="7">
        <v>11860419107.94</v>
      </c>
      <c r="D516" s="7">
        <v>0</v>
      </c>
      <c r="E516" s="7">
        <v>0</v>
      </c>
      <c r="F516" s="7"/>
      <c r="G516" s="7"/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/>
      <c r="N516" s="7">
        <v>0</v>
      </c>
      <c r="O516" s="7">
        <v>0</v>
      </c>
      <c r="P516" s="7"/>
      <c r="Q516" s="7"/>
      <c r="R516" s="7">
        <v>0</v>
      </c>
      <c r="S516" s="7">
        <v>899813207.32</v>
      </c>
      <c r="T516" s="7">
        <v>103132133.03</v>
      </c>
      <c r="U516" s="7"/>
      <c r="V516" s="7">
        <v>7827203001.1</v>
      </c>
      <c r="W516" s="7">
        <v>0</v>
      </c>
      <c r="X516" s="7"/>
      <c r="Y516" s="7"/>
      <c r="Z516" s="7"/>
      <c r="AA516" s="7"/>
      <c r="AB516" s="7"/>
      <c r="AC516" s="7"/>
      <c r="AD516" s="7">
        <v>0</v>
      </c>
      <c r="AE516" s="7">
        <v>0</v>
      </c>
      <c r="AF516" s="7"/>
      <c r="AG516" s="7"/>
      <c r="AH516" s="7">
        <v>0</v>
      </c>
      <c r="AI516" s="7">
        <v>0</v>
      </c>
      <c r="AJ516" s="7">
        <v>1374487866.57</v>
      </c>
      <c r="AK516" s="7">
        <v>1798409698.05</v>
      </c>
      <c r="AL516" s="16">
        <f t="shared" si="35"/>
        <v>11963551240.97</v>
      </c>
      <c r="AM516" s="16">
        <f t="shared" si="36"/>
        <v>11899913773.04</v>
      </c>
      <c r="AN516" s="16">
        <f t="shared" si="37"/>
        <v>63637467.9300022</v>
      </c>
      <c r="AO516" s="19">
        <f>C516/(1+0.13)/VLOOKUP(A516,[1]选股结果!$A$2:$AX$3002,3,FALSE)</f>
        <v>0.670021087072012</v>
      </c>
      <c r="AP516" s="19">
        <f>(V516/(1+0.1)+AJ516)/(VLOOKUP(A516,[1]选股结果!$A$2:$AY$3002,51,FALSE))</f>
        <v>0.599684576374535</v>
      </c>
      <c r="AQ516" s="20"/>
      <c r="AR516" s="19">
        <f>AN516/VLOOKUP(A516,[1]选股结果!$A$2:$AX$3002,35,FALSE)</f>
        <v>0.0530307163455458</v>
      </c>
      <c r="AS516" s="16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V516/(1+0.13)+AJ516)</f>
        <v>5856438175.78248</v>
      </c>
      <c r="AT516" s="16">
        <f t="shared" si="38"/>
        <v>-5792800707.85248</v>
      </c>
      <c r="AU516" s="24">
        <f>AN516-VLOOKUP(A516,[2]选股结果!$A$2:$G$4900,7,FALSE)</f>
        <v>63068779.2500022</v>
      </c>
    </row>
    <row r="517" spans="1:47">
      <c r="A517" s="6" t="s">
        <v>1077</v>
      </c>
      <c r="B517" s="6" t="s">
        <v>1078</v>
      </c>
      <c r="C517" s="7">
        <v>344330724.84</v>
      </c>
      <c r="D517" s="7">
        <v>0</v>
      </c>
      <c r="E517" s="7">
        <v>0</v>
      </c>
      <c r="F517" s="7"/>
      <c r="G517" s="7"/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/>
      <c r="N517" s="7">
        <v>0</v>
      </c>
      <c r="O517" s="7">
        <v>0</v>
      </c>
      <c r="P517" s="7"/>
      <c r="Q517" s="7"/>
      <c r="R517" s="7">
        <v>0</v>
      </c>
      <c r="S517" s="7">
        <v>65972515.13</v>
      </c>
      <c r="T517" s="7">
        <v>34800734.37</v>
      </c>
      <c r="U517" s="7"/>
      <c r="V517" s="7">
        <v>65539150.17</v>
      </c>
      <c r="W517" s="7">
        <v>0</v>
      </c>
      <c r="X517" s="7"/>
      <c r="Y517" s="7"/>
      <c r="Z517" s="7"/>
      <c r="AA517" s="7"/>
      <c r="AB517" s="7"/>
      <c r="AC517" s="7"/>
      <c r="AD517" s="7">
        <v>0</v>
      </c>
      <c r="AE517" s="7">
        <v>0</v>
      </c>
      <c r="AF517" s="7"/>
      <c r="AG517" s="7"/>
      <c r="AH517" s="7">
        <v>0</v>
      </c>
      <c r="AI517" s="7">
        <v>0</v>
      </c>
      <c r="AJ517" s="7">
        <v>138996240.7</v>
      </c>
      <c r="AK517" s="7">
        <v>80067544.03</v>
      </c>
      <c r="AL517" s="16">
        <f t="shared" si="35"/>
        <v>379131459.21</v>
      </c>
      <c r="AM517" s="16">
        <f t="shared" si="36"/>
        <v>350575450.03</v>
      </c>
      <c r="AN517" s="16">
        <f t="shared" si="37"/>
        <v>28556009.18</v>
      </c>
      <c r="AO517" s="19">
        <f>C517/(1+0.13)/VLOOKUP(A517,[1]选股结果!$A$2:$AX$3002,3,FALSE)</f>
        <v>1.049815219937</v>
      </c>
      <c r="AP517" s="19">
        <f>(V517/(1+0.1)+AJ517)/(VLOOKUP(A517,[1]选股结果!$A$2:$AY$3002,51,FALSE))</f>
        <v>0.757933085743909</v>
      </c>
      <c r="AQ517" s="20"/>
      <c r="AR517" s="19">
        <f>AN517/VLOOKUP(A517,[1]选股结果!$A$2:$AX$3002,35,FALSE)</f>
        <v>2.00488689408527</v>
      </c>
      <c r="AS517" s="16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V517/(1+0.13)+AJ517)</f>
        <v>65002951.6519469</v>
      </c>
      <c r="AT517" s="16">
        <f t="shared" si="38"/>
        <v>-36446942.4719469</v>
      </c>
      <c r="AU517" s="24">
        <f>AN517-VLOOKUP(A517,[2]选股结果!$A$2:$G$4900,7,FALSE)</f>
        <v>28515312.87</v>
      </c>
    </row>
    <row r="518" spans="1:47">
      <c r="A518" s="6" t="s">
        <v>1079</v>
      </c>
      <c r="B518" s="6" t="s">
        <v>1080</v>
      </c>
      <c r="C518" s="7">
        <v>1704058949.4</v>
      </c>
      <c r="D518" s="7">
        <v>0</v>
      </c>
      <c r="E518" s="7">
        <v>0</v>
      </c>
      <c r="F518" s="7"/>
      <c r="G518" s="7"/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/>
      <c r="N518" s="7">
        <v>0</v>
      </c>
      <c r="O518" s="7">
        <v>0</v>
      </c>
      <c r="P518" s="7"/>
      <c r="Q518" s="7"/>
      <c r="R518" s="7">
        <v>0</v>
      </c>
      <c r="S518" s="7">
        <v>195702974.92</v>
      </c>
      <c r="T518" s="7">
        <v>83581939.56</v>
      </c>
      <c r="U518" s="7"/>
      <c r="V518" s="7">
        <v>506023311.7</v>
      </c>
      <c r="W518" s="7">
        <v>0</v>
      </c>
      <c r="X518" s="7"/>
      <c r="Y518" s="7"/>
      <c r="Z518" s="7"/>
      <c r="AA518" s="7"/>
      <c r="AB518" s="7"/>
      <c r="AC518" s="7"/>
      <c r="AD518" s="7">
        <v>0</v>
      </c>
      <c r="AE518" s="7">
        <v>0</v>
      </c>
      <c r="AF518" s="7"/>
      <c r="AG518" s="7"/>
      <c r="AH518" s="7">
        <v>0</v>
      </c>
      <c r="AI518" s="7">
        <v>0</v>
      </c>
      <c r="AJ518" s="7">
        <v>171968569.3</v>
      </c>
      <c r="AK518" s="7">
        <v>93149198</v>
      </c>
      <c r="AL518" s="16">
        <f t="shared" si="35"/>
        <v>1787640888.96</v>
      </c>
      <c r="AM518" s="16">
        <f t="shared" si="36"/>
        <v>966844053.92</v>
      </c>
      <c r="AN518" s="16">
        <f t="shared" si="37"/>
        <v>820796835.04</v>
      </c>
      <c r="AO518" s="19">
        <f>C518/(1+0.13)/VLOOKUP(A518,[1]选股结果!$A$2:$AX$3002,3,FALSE)</f>
        <v>0.613101152426341</v>
      </c>
      <c r="AP518" s="19">
        <f>(V518/(1+0.1)+AJ518)/(VLOOKUP(A518,[1]选股结果!$A$2:$AY$3002,51,FALSE))</f>
        <v>0.34648857133476</v>
      </c>
      <c r="AQ518" s="20"/>
      <c r="AR518" s="19">
        <f>AN518/VLOOKUP(A518,[1]选股结果!$A$2:$AX$3002,35,FALSE)</f>
        <v>2.12309543402709</v>
      </c>
      <c r="AS518" s="16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V518/(1+0.13)+AJ518)</f>
        <v>1204207627.37752</v>
      </c>
      <c r="AT518" s="16">
        <f t="shared" si="38"/>
        <v>-383410792.337522</v>
      </c>
      <c r="AU518" s="24">
        <f>AN518-VLOOKUP(A518,[2]选股结果!$A$2:$G$4900,7,FALSE)</f>
        <v>820796835.04</v>
      </c>
    </row>
    <row r="519" spans="1:47">
      <c r="A519" s="6" t="s">
        <v>1081</v>
      </c>
      <c r="B519" s="6" t="s">
        <v>1082</v>
      </c>
      <c r="C519" s="7">
        <v>4103088354.11</v>
      </c>
      <c r="D519" s="7">
        <v>0</v>
      </c>
      <c r="E519" s="7">
        <v>0</v>
      </c>
      <c r="F519" s="7"/>
      <c r="G519" s="7"/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/>
      <c r="N519" s="7">
        <v>0</v>
      </c>
      <c r="O519" s="7">
        <v>0</v>
      </c>
      <c r="P519" s="7"/>
      <c r="Q519" s="7"/>
      <c r="R519" s="7">
        <v>0</v>
      </c>
      <c r="S519" s="7">
        <v>221705279.66</v>
      </c>
      <c r="T519" s="7">
        <v>44775678.33</v>
      </c>
      <c r="U519" s="7"/>
      <c r="V519" s="7">
        <v>2507393567.25</v>
      </c>
      <c r="W519" s="7">
        <v>0</v>
      </c>
      <c r="X519" s="7"/>
      <c r="Y519" s="7"/>
      <c r="Z519" s="7"/>
      <c r="AA519" s="7"/>
      <c r="AB519" s="7"/>
      <c r="AC519" s="7"/>
      <c r="AD519" s="7">
        <v>0</v>
      </c>
      <c r="AE519" s="7">
        <v>0</v>
      </c>
      <c r="AF519" s="7"/>
      <c r="AG519" s="7"/>
      <c r="AH519" s="7">
        <v>0</v>
      </c>
      <c r="AI519" s="7">
        <v>0</v>
      </c>
      <c r="AJ519" s="7">
        <v>488655447.57</v>
      </c>
      <c r="AK519" s="7">
        <v>731509841.94</v>
      </c>
      <c r="AL519" s="16">
        <f t="shared" si="35"/>
        <v>4147864032.44</v>
      </c>
      <c r="AM519" s="16">
        <f t="shared" si="36"/>
        <v>3949264136.42</v>
      </c>
      <c r="AN519" s="16">
        <f t="shared" si="37"/>
        <v>198599896.02</v>
      </c>
      <c r="AO519" s="19">
        <f>C519/(1+0.13)/VLOOKUP(A519,[1]选股结果!$A$2:$AX$3002,3,FALSE)</f>
        <v>0.915782681284125</v>
      </c>
      <c r="AP519" s="19">
        <f>(V519/(1+0.1)+AJ519)/(VLOOKUP(A519,[1]选股结果!$A$2:$AY$3002,51,FALSE))</f>
        <v>0.755722006142223</v>
      </c>
      <c r="AQ519" s="20"/>
      <c r="AR519" s="19">
        <f>AN519/VLOOKUP(A519,[1]选股结果!$A$2:$AX$3002,35,FALSE)</f>
        <v>0.818119608972322</v>
      </c>
      <c r="AS519" s="16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V519/(1+0.13)+AJ519)</f>
        <v>955272506.50177</v>
      </c>
      <c r="AT519" s="16">
        <f t="shared" si="38"/>
        <v>-756672610.481771</v>
      </c>
      <c r="AU519" s="24">
        <f>AN519-VLOOKUP(A519,[2]选股结果!$A$2:$G$4900,7,FALSE)</f>
        <v>199105968.82</v>
      </c>
    </row>
    <row r="520" spans="1:47">
      <c r="A520" s="6" t="s">
        <v>1083</v>
      </c>
      <c r="B520" s="6" t="s">
        <v>1084</v>
      </c>
      <c r="C520" s="7">
        <v>7592371523.33</v>
      </c>
      <c r="D520" s="7">
        <v>0</v>
      </c>
      <c r="E520" s="7">
        <v>0</v>
      </c>
      <c r="F520" s="7"/>
      <c r="G520" s="7"/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/>
      <c r="N520" s="7">
        <v>0</v>
      </c>
      <c r="O520" s="7">
        <v>0</v>
      </c>
      <c r="P520" s="7"/>
      <c r="Q520" s="7"/>
      <c r="R520" s="7">
        <v>0</v>
      </c>
      <c r="S520" s="7">
        <v>142880501.52</v>
      </c>
      <c r="T520" s="7">
        <v>143065382.32</v>
      </c>
      <c r="U520" s="7"/>
      <c r="V520" s="7">
        <v>6917983273.47</v>
      </c>
      <c r="W520" s="7">
        <v>0</v>
      </c>
      <c r="X520" s="7"/>
      <c r="Y520" s="7"/>
      <c r="Z520" s="7"/>
      <c r="AA520" s="7"/>
      <c r="AB520" s="7"/>
      <c r="AC520" s="7"/>
      <c r="AD520" s="7">
        <v>0</v>
      </c>
      <c r="AE520" s="7">
        <v>0</v>
      </c>
      <c r="AF520" s="7"/>
      <c r="AG520" s="7"/>
      <c r="AH520" s="7">
        <v>0</v>
      </c>
      <c r="AI520" s="7">
        <v>0</v>
      </c>
      <c r="AJ520" s="7">
        <v>586074038.54</v>
      </c>
      <c r="AK520" s="7">
        <v>154780716.38</v>
      </c>
      <c r="AL520" s="16">
        <f t="shared" si="35"/>
        <v>7735436905.65</v>
      </c>
      <c r="AM520" s="16">
        <f t="shared" si="36"/>
        <v>7801718529.91</v>
      </c>
      <c r="AN520" s="16">
        <f t="shared" si="37"/>
        <v>-66281624.2600012</v>
      </c>
      <c r="AO520" s="19">
        <f>C520/(1+0.13)/VLOOKUP(A520,[1]选股结果!$A$2:$AX$3002,3,FALSE)</f>
        <v>0.943556781805379</v>
      </c>
      <c r="AP520" s="19">
        <f>(V520/(1+0.1)+AJ520)/(VLOOKUP(A520,[1]选股结果!$A$2:$AY$3002,51,FALSE))</f>
        <v>1.00381760103738</v>
      </c>
      <c r="AQ520" s="20"/>
      <c r="AR520" s="19">
        <f>AN520/VLOOKUP(A520,[1]选股结果!$A$2:$AX$3002,35,FALSE)</f>
        <v>-0.48909326625192</v>
      </c>
      <c r="AS520" s="16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V520/(1+0.13)+AJ520)</f>
        <v>140819850.703628</v>
      </c>
      <c r="AT520" s="16">
        <f t="shared" si="38"/>
        <v>-207101474.963629</v>
      </c>
      <c r="AU520" s="24">
        <f>AN520-VLOOKUP(A520,[2]选股结果!$A$2:$G$4900,7,FALSE)</f>
        <v>-64415250.3500012</v>
      </c>
    </row>
    <row r="521" spans="1:47">
      <c r="A521" s="6" t="s">
        <v>1085</v>
      </c>
      <c r="B521" s="6" t="s">
        <v>1086</v>
      </c>
      <c r="C521" s="7">
        <v>3621422322.4</v>
      </c>
      <c r="D521" s="7">
        <v>0</v>
      </c>
      <c r="E521" s="7">
        <v>0</v>
      </c>
      <c r="F521" s="7"/>
      <c r="G521" s="7"/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/>
      <c r="N521" s="7">
        <v>0</v>
      </c>
      <c r="O521" s="7">
        <v>0</v>
      </c>
      <c r="P521" s="7"/>
      <c r="Q521" s="7"/>
      <c r="R521" s="7">
        <v>0</v>
      </c>
      <c r="S521" s="7">
        <v>250706671.56</v>
      </c>
      <c r="T521" s="7">
        <v>181431970.51</v>
      </c>
      <c r="U521" s="7"/>
      <c r="V521" s="7">
        <v>2256880183.57</v>
      </c>
      <c r="W521" s="7">
        <v>0</v>
      </c>
      <c r="X521" s="7"/>
      <c r="Y521" s="7"/>
      <c r="Z521" s="7"/>
      <c r="AA521" s="7"/>
      <c r="AB521" s="7"/>
      <c r="AC521" s="7"/>
      <c r="AD521" s="7">
        <v>0</v>
      </c>
      <c r="AE521" s="7">
        <v>0</v>
      </c>
      <c r="AF521" s="7"/>
      <c r="AG521" s="7"/>
      <c r="AH521" s="7">
        <v>0</v>
      </c>
      <c r="AI521" s="7">
        <v>0</v>
      </c>
      <c r="AJ521" s="7">
        <v>683963677.62</v>
      </c>
      <c r="AK521" s="7">
        <v>380675256.79</v>
      </c>
      <c r="AL521" s="16">
        <f t="shared" si="35"/>
        <v>3802854292.91</v>
      </c>
      <c r="AM521" s="16">
        <f t="shared" si="36"/>
        <v>3572225789.54</v>
      </c>
      <c r="AN521" s="16">
        <f t="shared" si="37"/>
        <v>230628503.37</v>
      </c>
      <c r="AO521" s="19">
        <f>C521/(1+0.13)/VLOOKUP(A521,[1]选股结果!$A$2:$AX$3002,3,FALSE)</f>
        <v>0.814032957337158</v>
      </c>
      <c r="AP521" s="19">
        <f>(V521/(1+0.1)+AJ521)/(VLOOKUP(A521,[1]选股结果!$A$2:$AY$3002,51,FALSE))</f>
        <v>0.742813941962044</v>
      </c>
      <c r="AQ521" s="20"/>
      <c r="AR521" s="19">
        <f>AN521/VLOOKUP(A521,[1]选股结果!$A$2:$AX$3002,35,FALSE)</f>
        <v>2.57485547168651</v>
      </c>
      <c r="AS521" s="16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V521/(1+0.13)+AJ521)</f>
        <v>1001648042.07557</v>
      </c>
      <c r="AT521" s="16">
        <f t="shared" si="38"/>
        <v>-771019538.705575</v>
      </c>
      <c r="AU521" s="24">
        <f>AN521-VLOOKUP(A521,[2]选股结果!$A$2:$G$4900,7,FALSE)</f>
        <v>230755254.03</v>
      </c>
    </row>
    <row r="522" spans="1:47">
      <c r="A522" s="6" t="s">
        <v>1087</v>
      </c>
      <c r="B522" s="6" t="s">
        <v>1088</v>
      </c>
      <c r="C522" s="7">
        <v>1051009384.93</v>
      </c>
      <c r="D522" s="7">
        <v>0</v>
      </c>
      <c r="E522" s="7">
        <v>0</v>
      </c>
      <c r="F522" s="7"/>
      <c r="G522" s="7"/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/>
      <c r="N522" s="7">
        <v>0</v>
      </c>
      <c r="O522" s="7">
        <v>0</v>
      </c>
      <c r="P522" s="7"/>
      <c r="Q522" s="7"/>
      <c r="R522" s="7">
        <v>0</v>
      </c>
      <c r="S522" s="7">
        <v>73018736.6</v>
      </c>
      <c r="T522" s="7">
        <v>12105187.77</v>
      </c>
      <c r="U522" s="7"/>
      <c r="V522" s="7">
        <v>256082135.17</v>
      </c>
      <c r="W522" s="7">
        <v>0</v>
      </c>
      <c r="X522" s="7"/>
      <c r="Y522" s="7"/>
      <c r="Z522" s="7"/>
      <c r="AA522" s="7"/>
      <c r="AB522" s="7"/>
      <c r="AC522" s="7"/>
      <c r="AD522" s="7">
        <v>0</v>
      </c>
      <c r="AE522" s="7">
        <v>0</v>
      </c>
      <c r="AF522" s="7"/>
      <c r="AG522" s="7"/>
      <c r="AH522" s="7">
        <v>0</v>
      </c>
      <c r="AI522" s="7">
        <v>0</v>
      </c>
      <c r="AJ522" s="7">
        <v>80527940.67</v>
      </c>
      <c r="AK522" s="7">
        <v>375016954.23</v>
      </c>
      <c r="AL522" s="16">
        <f t="shared" si="35"/>
        <v>1063114572.7</v>
      </c>
      <c r="AM522" s="16">
        <f t="shared" si="36"/>
        <v>784645766.67</v>
      </c>
      <c r="AN522" s="16">
        <f t="shared" si="37"/>
        <v>278468806.03</v>
      </c>
      <c r="AO522" s="19">
        <f>C522/(1+0.13)/VLOOKUP(A522,[1]选股结果!$A$2:$AX$3002,3,FALSE)</f>
        <v>1.01830174248146</v>
      </c>
      <c r="AP522" s="19">
        <f>(V522/(1+0.1)+AJ522)/(VLOOKUP(A522,[1]选股结果!$A$2:$AY$3002,51,FALSE))</f>
        <v>0.453265536604425</v>
      </c>
      <c r="AQ522" s="20"/>
      <c r="AR522" s="19">
        <f>AN522/VLOOKUP(A522,[1]选股结果!$A$2:$AX$3002,35,FALSE)</f>
        <v>0.663733838008977</v>
      </c>
      <c r="AS522" s="16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V522/(1+0.13)+AJ522)</f>
        <v>384122938.412478</v>
      </c>
      <c r="AT522" s="16">
        <f t="shared" si="38"/>
        <v>-105654132.382478</v>
      </c>
      <c r="AU522" s="24">
        <f>AN522-VLOOKUP(A522,[2]选股结果!$A$2:$G$4900,7,FALSE)</f>
        <v>281587354.55</v>
      </c>
    </row>
    <row r="523" spans="1:47">
      <c r="A523" s="6" t="s">
        <v>1089</v>
      </c>
      <c r="B523" s="6" t="s">
        <v>1090</v>
      </c>
      <c r="C523" s="7">
        <v>1581805432.46</v>
      </c>
      <c r="D523" s="7">
        <v>0</v>
      </c>
      <c r="E523" s="7">
        <v>0</v>
      </c>
      <c r="F523" s="7"/>
      <c r="G523" s="7"/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/>
      <c r="N523" s="7">
        <v>0</v>
      </c>
      <c r="O523" s="7">
        <v>0</v>
      </c>
      <c r="P523" s="7"/>
      <c r="Q523" s="7"/>
      <c r="R523" s="7">
        <v>0</v>
      </c>
      <c r="S523" s="7">
        <v>317885460.91</v>
      </c>
      <c r="T523" s="7">
        <v>21114112.32</v>
      </c>
      <c r="U523" s="7"/>
      <c r="V523" s="7">
        <v>37210542.31</v>
      </c>
      <c r="W523" s="7">
        <v>0</v>
      </c>
      <c r="X523" s="7"/>
      <c r="Y523" s="7"/>
      <c r="Z523" s="7"/>
      <c r="AA523" s="7"/>
      <c r="AB523" s="7"/>
      <c r="AC523" s="7"/>
      <c r="AD523" s="7">
        <v>0</v>
      </c>
      <c r="AE523" s="7">
        <v>0</v>
      </c>
      <c r="AF523" s="7"/>
      <c r="AG523" s="7"/>
      <c r="AH523" s="7">
        <v>0</v>
      </c>
      <c r="AI523" s="7">
        <v>0</v>
      </c>
      <c r="AJ523" s="7">
        <v>125197418.78</v>
      </c>
      <c r="AK523" s="7">
        <v>11981021.74</v>
      </c>
      <c r="AL523" s="16">
        <f t="shared" si="35"/>
        <v>1602919544.78</v>
      </c>
      <c r="AM523" s="16">
        <f t="shared" si="36"/>
        <v>492274443.74</v>
      </c>
      <c r="AN523" s="16">
        <f t="shared" si="37"/>
        <v>1110645101.04</v>
      </c>
      <c r="AO523" s="19">
        <f>C523/(1+0.13)/VLOOKUP(A523,[1]选股结果!$A$2:$AX$3002,3,FALSE)</f>
        <v>0.781357971792485</v>
      </c>
      <c r="AP523" s="19">
        <f>(V523/(1+0.1)+AJ523)/(VLOOKUP(A523,[1]选股结果!$A$2:$AY$3002,51,FALSE))</f>
        <v>0.189893436249501</v>
      </c>
      <c r="AQ523" s="20"/>
      <c r="AR523" s="19">
        <f>AN523/VLOOKUP(A523,[1]选股结果!$A$2:$AX$3002,35,FALSE)</f>
        <v>2.09468492031179</v>
      </c>
      <c r="AS523" s="16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V523/(1+0.13)+AJ523)</f>
        <v>679317243.689823</v>
      </c>
      <c r="AT523" s="16">
        <f t="shared" si="38"/>
        <v>431327857.350177</v>
      </c>
      <c r="AU523" s="24">
        <f>AN523-VLOOKUP(A523,[2]选股结果!$A$2:$G$4900,7,FALSE)</f>
        <v>1110645101.04</v>
      </c>
    </row>
    <row r="524" spans="1:47">
      <c r="A524" s="6" t="s">
        <v>1091</v>
      </c>
      <c r="B524" s="6" t="s">
        <v>1092</v>
      </c>
      <c r="C524" s="7">
        <v>620507880.67</v>
      </c>
      <c r="D524" s="7">
        <v>0</v>
      </c>
      <c r="E524" s="7">
        <v>0</v>
      </c>
      <c r="F524" s="7"/>
      <c r="G524" s="7"/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/>
      <c r="N524" s="7">
        <v>0</v>
      </c>
      <c r="O524" s="7">
        <v>0</v>
      </c>
      <c r="P524" s="7"/>
      <c r="Q524" s="7"/>
      <c r="R524" s="7">
        <v>0</v>
      </c>
      <c r="S524" s="7">
        <v>76716535.2</v>
      </c>
      <c r="T524" s="7">
        <v>13600020.31</v>
      </c>
      <c r="U524" s="7"/>
      <c r="V524" s="7">
        <v>118808889.64</v>
      </c>
      <c r="W524" s="7">
        <v>0</v>
      </c>
      <c r="X524" s="7"/>
      <c r="Y524" s="7"/>
      <c r="Z524" s="7"/>
      <c r="AA524" s="7"/>
      <c r="AB524" s="7"/>
      <c r="AC524" s="7"/>
      <c r="AD524" s="7">
        <v>0</v>
      </c>
      <c r="AE524" s="7">
        <v>0</v>
      </c>
      <c r="AF524" s="7"/>
      <c r="AG524" s="7"/>
      <c r="AH524" s="7">
        <v>0</v>
      </c>
      <c r="AI524" s="7">
        <v>0</v>
      </c>
      <c r="AJ524" s="7">
        <v>174997883.15</v>
      </c>
      <c r="AK524" s="7">
        <v>23157050.12</v>
      </c>
      <c r="AL524" s="16">
        <f t="shared" si="35"/>
        <v>634107900.98</v>
      </c>
      <c r="AM524" s="16">
        <f t="shared" si="36"/>
        <v>393680358.11</v>
      </c>
      <c r="AN524" s="16">
        <f t="shared" si="37"/>
        <v>240427542.87</v>
      </c>
      <c r="AO524" s="19">
        <f>C524/(1+0.13)/VLOOKUP(A524,[1]选股结果!$A$2:$AX$3002,3,FALSE)</f>
        <v>0.913358791093424</v>
      </c>
      <c r="AP524" s="19">
        <f>(V524/(1+0.1)+AJ524)/(VLOOKUP(A524,[1]选股结果!$A$2:$AY$3002,51,FALSE))</f>
        <v>0.671976960206762</v>
      </c>
      <c r="AQ524" s="20"/>
      <c r="AR524" s="19">
        <f>AN524/VLOOKUP(A524,[1]选股结果!$A$2:$AX$3002,35,FALSE)</f>
        <v>1.75530095213427</v>
      </c>
      <c r="AS524" s="16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V524/(1+0.13)+AJ524)</f>
        <v>141015774.329115</v>
      </c>
      <c r="AT524" s="16">
        <f t="shared" si="38"/>
        <v>99411768.5408849</v>
      </c>
      <c r="AU524" s="24">
        <f>AN524-VLOOKUP(A524,[2]选股结果!$A$2:$G$4900,7,FALSE)</f>
        <v>249783727.65</v>
      </c>
    </row>
    <row r="525" spans="1:47">
      <c r="A525" s="6" t="s">
        <v>1093</v>
      </c>
      <c r="B525" s="6" t="s">
        <v>1094</v>
      </c>
      <c r="C525" s="7">
        <v>853612956.3</v>
      </c>
      <c r="D525" s="7">
        <v>0</v>
      </c>
      <c r="E525" s="7">
        <v>0</v>
      </c>
      <c r="F525" s="7"/>
      <c r="G525" s="7"/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/>
      <c r="N525" s="7">
        <v>0</v>
      </c>
      <c r="O525" s="7">
        <v>0</v>
      </c>
      <c r="P525" s="7"/>
      <c r="Q525" s="7"/>
      <c r="R525" s="7">
        <v>0</v>
      </c>
      <c r="S525" s="7">
        <v>5373898.09</v>
      </c>
      <c r="T525" s="7">
        <v>19805544.41</v>
      </c>
      <c r="U525" s="7"/>
      <c r="V525" s="7">
        <v>314788039.35</v>
      </c>
      <c r="W525" s="7">
        <v>0</v>
      </c>
      <c r="X525" s="7"/>
      <c r="Y525" s="7"/>
      <c r="Z525" s="7"/>
      <c r="AA525" s="7"/>
      <c r="AB525" s="7"/>
      <c r="AC525" s="7"/>
      <c r="AD525" s="7">
        <v>0</v>
      </c>
      <c r="AE525" s="7">
        <v>0</v>
      </c>
      <c r="AF525" s="7"/>
      <c r="AG525" s="7"/>
      <c r="AH525" s="7">
        <v>0</v>
      </c>
      <c r="AI525" s="7">
        <v>0</v>
      </c>
      <c r="AJ525" s="7">
        <v>71190160.74</v>
      </c>
      <c r="AK525" s="7">
        <v>85636044.6</v>
      </c>
      <c r="AL525" s="16">
        <f t="shared" si="35"/>
        <v>873418500.71</v>
      </c>
      <c r="AM525" s="16">
        <f t="shared" si="36"/>
        <v>476988142.78</v>
      </c>
      <c r="AN525" s="16">
        <f t="shared" si="37"/>
        <v>396430357.93</v>
      </c>
      <c r="AO525" s="19">
        <f>C525/(1+0.13)/VLOOKUP(A525,[1]选股结果!$A$2:$AX$3002,3,FALSE)</f>
        <v>1.47473867113465</v>
      </c>
      <c r="AP525" s="19">
        <f>(V525/(1+0.1)+AJ525)/(VLOOKUP(A525,[1]选股结果!$A$2:$AY$3002,51,FALSE))</f>
        <v>0.744515304889232</v>
      </c>
      <c r="AQ525" s="20"/>
      <c r="AR525" s="19">
        <f>AN525/VLOOKUP(A525,[1]选股结果!$A$2:$AX$3002,35,FALSE)</f>
        <v>4.76088605556154</v>
      </c>
      <c r="AS525" s="16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V525/(1+0.13)+AJ525)</f>
        <v>130227970.819557</v>
      </c>
      <c r="AT525" s="16">
        <f t="shared" si="38"/>
        <v>266202387.110442</v>
      </c>
      <c r="AU525" s="24">
        <f>AN525-VLOOKUP(A525,[2]选股结果!$A$2:$G$4900,7,FALSE)</f>
        <v>397207435.18</v>
      </c>
    </row>
    <row r="526" spans="1:47">
      <c r="A526" s="6" t="s">
        <v>1095</v>
      </c>
      <c r="B526" s="6" t="s">
        <v>1096</v>
      </c>
      <c r="C526" s="7">
        <v>13536545997.03</v>
      </c>
      <c r="D526" s="7">
        <v>0</v>
      </c>
      <c r="E526" s="7">
        <v>0</v>
      </c>
      <c r="F526" s="7"/>
      <c r="G526" s="7"/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/>
      <c r="N526" s="7">
        <v>0</v>
      </c>
      <c r="O526" s="7">
        <v>0</v>
      </c>
      <c r="P526" s="7"/>
      <c r="Q526" s="7"/>
      <c r="R526" s="7">
        <v>0</v>
      </c>
      <c r="S526" s="7">
        <v>196176616.14</v>
      </c>
      <c r="T526" s="7">
        <v>236529979.67</v>
      </c>
      <c r="U526" s="7"/>
      <c r="V526" s="7">
        <v>9976245403.21</v>
      </c>
      <c r="W526" s="7">
        <v>0</v>
      </c>
      <c r="X526" s="7"/>
      <c r="Y526" s="7"/>
      <c r="Z526" s="7"/>
      <c r="AA526" s="7"/>
      <c r="AB526" s="7"/>
      <c r="AC526" s="7"/>
      <c r="AD526" s="7">
        <v>0</v>
      </c>
      <c r="AE526" s="7">
        <v>0</v>
      </c>
      <c r="AF526" s="7"/>
      <c r="AG526" s="7"/>
      <c r="AH526" s="7">
        <v>0</v>
      </c>
      <c r="AI526" s="7">
        <v>0</v>
      </c>
      <c r="AJ526" s="7">
        <v>663888055.19</v>
      </c>
      <c r="AK526" s="7">
        <v>253587840.38</v>
      </c>
      <c r="AL526" s="16">
        <f t="shared" si="35"/>
        <v>13773075976.7</v>
      </c>
      <c r="AM526" s="16">
        <f t="shared" si="36"/>
        <v>11089897914.92</v>
      </c>
      <c r="AN526" s="16">
        <f t="shared" si="37"/>
        <v>2683178061.78</v>
      </c>
      <c r="AO526" s="19">
        <f>C526/(1+0.13)/VLOOKUP(A526,[1]选股结果!$A$2:$AX$3002,3,FALSE)</f>
        <v>0.942123987652041</v>
      </c>
      <c r="AP526" s="19">
        <f>(V526/(1+0.1)+AJ526)/(VLOOKUP(A526,[1]选股结果!$A$2:$AY$3002,51,FALSE))</f>
        <v>0.800254677557907</v>
      </c>
      <c r="AQ526" s="20"/>
      <c r="AR526" s="19">
        <f>AN526/VLOOKUP(A526,[1]选股结果!$A$2:$AX$3002,35,FALSE)</f>
        <v>6.19325284377779</v>
      </c>
      <c r="AS526" s="16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V526/(1+0.13)+AJ526)</f>
        <v>2670206826.0569</v>
      </c>
      <c r="AT526" s="16">
        <f t="shared" si="38"/>
        <v>12971235.7230988</v>
      </c>
      <c r="AU526" s="24">
        <f>AN526-VLOOKUP(A526,[2]选股结果!$A$2:$G$4900,7,FALSE)</f>
        <v>2745613452.08</v>
      </c>
    </row>
    <row r="527" spans="1:47">
      <c r="A527" s="6" t="s">
        <v>1097</v>
      </c>
      <c r="B527" s="6" t="s">
        <v>1098</v>
      </c>
      <c r="C527" s="7">
        <v>6480300588.48</v>
      </c>
      <c r="D527" s="7">
        <v>0</v>
      </c>
      <c r="E527" s="7">
        <v>0</v>
      </c>
      <c r="F527" s="7"/>
      <c r="G527" s="7"/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/>
      <c r="N527" s="7">
        <v>0</v>
      </c>
      <c r="O527" s="7">
        <v>0</v>
      </c>
      <c r="P527" s="7"/>
      <c r="Q527" s="7"/>
      <c r="R527" s="7">
        <v>0</v>
      </c>
      <c r="S527" s="7">
        <v>367380651.99</v>
      </c>
      <c r="T527" s="7">
        <v>240027966.2</v>
      </c>
      <c r="U527" s="7"/>
      <c r="V527" s="7">
        <v>5458715747.33</v>
      </c>
      <c r="W527" s="7">
        <v>0</v>
      </c>
      <c r="X527" s="7"/>
      <c r="Y527" s="7"/>
      <c r="Z527" s="7"/>
      <c r="AA527" s="7"/>
      <c r="AB527" s="7"/>
      <c r="AC527" s="7"/>
      <c r="AD527" s="7">
        <v>0</v>
      </c>
      <c r="AE527" s="7">
        <v>0</v>
      </c>
      <c r="AF527" s="7"/>
      <c r="AG527" s="7"/>
      <c r="AH527" s="7">
        <v>0</v>
      </c>
      <c r="AI527" s="7">
        <v>0</v>
      </c>
      <c r="AJ527" s="7">
        <v>367462743.61</v>
      </c>
      <c r="AK527" s="7">
        <v>407115459.49</v>
      </c>
      <c r="AL527" s="16">
        <f t="shared" si="35"/>
        <v>6720328554.68</v>
      </c>
      <c r="AM527" s="16">
        <f t="shared" si="36"/>
        <v>6600674602.42</v>
      </c>
      <c r="AN527" s="16">
        <f t="shared" si="37"/>
        <v>119653952.26</v>
      </c>
      <c r="AO527" s="19">
        <f>C527/(1+0.13)/VLOOKUP(A527,[1]选股结果!$A$2:$AX$3002,3,FALSE)</f>
        <v>0.908010176486184</v>
      </c>
      <c r="AP527" s="19">
        <f>(V527/(1+0.1)+AJ527)/(VLOOKUP(A527,[1]选股结果!$A$2:$AY$3002,51,FALSE))</f>
        <v>0.930500859822098</v>
      </c>
      <c r="AQ527" s="20"/>
      <c r="AR527" s="19">
        <f>AN527/VLOOKUP(A527,[1]选股结果!$A$2:$AX$3002,35,FALSE)</f>
        <v>0.22598061030178</v>
      </c>
      <c r="AS527" s="16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V527/(1+0.13)+AJ527)</f>
        <v>529839729.807965</v>
      </c>
      <c r="AT527" s="16">
        <f t="shared" si="38"/>
        <v>-410185777.547965</v>
      </c>
      <c r="AU527" s="24">
        <f>AN527-VLOOKUP(A527,[2]选股结果!$A$2:$G$4900,7,FALSE)</f>
        <v>119458194.39</v>
      </c>
    </row>
    <row r="528" spans="1:47">
      <c r="A528" s="6" t="s">
        <v>1099</v>
      </c>
      <c r="B528" s="6" t="s">
        <v>1100</v>
      </c>
      <c r="C528" s="7">
        <v>4990730981.24</v>
      </c>
      <c r="D528" s="7">
        <v>0</v>
      </c>
      <c r="E528" s="7">
        <v>0</v>
      </c>
      <c r="F528" s="7"/>
      <c r="G528" s="7"/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/>
      <c r="N528" s="7">
        <v>0</v>
      </c>
      <c r="O528" s="7">
        <v>0</v>
      </c>
      <c r="P528" s="7"/>
      <c r="Q528" s="7"/>
      <c r="R528" s="7">
        <v>0</v>
      </c>
      <c r="S528" s="7">
        <v>195730912.76</v>
      </c>
      <c r="T528" s="7">
        <v>814074196.9</v>
      </c>
      <c r="U528" s="7"/>
      <c r="V528" s="7">
        <v>1696353790.2</v>
      </c>
      <c r="W528" s="7">
        <v>0</v>
      </c>
      <c r="X528" s="7"/>
      <c r="Y528" s="7"/>
      <c r="Z528" s="7"/>
      <c r="AA528" s="7"/>
      <c r="AB528" s="7"/>
      <c r="AC528" s="7"/>
      <c r="AD528" s="7">
        <v>0</v>
      </c>
      <c r="AE528" s="7">
        <v>0</v>
      </c>
      <c r="AF528" s="7"/>
      <c r="AG528" s="7"/>
      <c r="AH528" s="7">
        <v>0</v>
      </c>
      <c r="AI528" s="7">
        <v>0</v>
      </c>
      <c r="AJ528" s="7">
        <v>2752468041.06</v>
      </c>
      <c r="AK528" s="7">
        <v>686681318.71</v>
      </c>
      <c r="AL528" s="16">
        <f t="shared" si="35"/>
        <v>5804805178.14</v>
      </c>
      <c r="AM528" s="16">
        <f t="shared" si="36"/>
        <v>5331234062.73</v>
      </c>
      <c r="AN528" s="16">
        <f t="shared" si="37"/>
        <v>473571115.409999</v>
      </c>
      <c r="AO528" s="19">
        <f>C528/(1+0.13)/VLOOKUP(A528,[1]选股结果!$A$2:$AX$3002,3,FALSE)</f>
        <v>0.756099188962798</v>
      </c>
      <c r="AP528" s="19">
        <f>(V528/(1+0.1)+AJ528)/(VLOOKUP(A528,[1]选股结果!$A$2:$AY$3002,51,FALSE))</f>
        <v>0.749409958375481</v>
      </c>
      <c r="AQ528" s="20"/>
      <c r="AR528" s="19">
        <f>AN528/VLOOKUP(A528,[1]选股结果!$A$2:$AX$3002,35,FALSE)</f>
        <v>-1.92524177911453</v>
      </c>
      <c r="AS528" s="16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V528/(1+0.13)+AJ528)</f>
        <v>1476986146.09522</v>
      </c>
      <c r="AT528" s="16">
        <f t="shared" si="38"/>
        <v>-1003415030.68522</v>
      </c>
      <c r="AU528" s="24">
        <f>AN528-VLOOKUP(A528,[2]选股结果!$A$2:$G$4900,7,FALSE)</f>
        <v>469346472.119999</v>
      </c>
    </row>
    <row r="529" spans="1:47">
      <c r="A529" s="6" t="s">
        <v>1101</v>
      </c>
      <c r="B529" s="6" t="s">
        <v>1102</v>
      </c>
      <c r="C529" s="7">
        <v>3545035692.03</v>
      </c>
      <c r="D529" s="7">
        <v>0</v>
      </c>
      <c r="E529" s="7">
        <v>0</v>
      </c>
      <c r="F529" s="7"/>
      <c r="G529" s="7"/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/>
      <c r="N529" s="7">
        <v>0</v>
      </c>
      <c r="O529" s="7">
        <v>0</v>
      </c>
      <c r="P529" s="7"/>
      <c r="Q529" s="7"/>
      <c r="R529" s="7">
        <v>0</v>
      </c>
      <c r="S529" s="7">
        <v>76079683.76</v>
      </c>
      <c r="T529" s="7">
        <v>301255527.15</v>
      </c>
      <c r="U529" s="7"/>
      <c r="V529" s="7">
        <v>3316129401.77</v>
      </c>
      <c r="W529" s="7">
        <v>0</v>
      </c>
      <c r="X529" s="7"/>
      <c r="Y529" s="7"/>
      <c r="Z529" s="7"/>
      <c r="AA529" s="7"/>
      <c r="AB529" s="7"/>
      <c r="AC529" s="7"/>
      <c r="AD529" s="7">
        <v>0</v>
      </c>
      <c r="AE529" s="7">
        <v>0</v>
      </c>
      <c r="AF529" s="7"/>
      <c r="AG529" s="7"/>
      <c r="AH529" s="7">
        <v>0</v>
      </c>
      <c r="AI529" s="7">
        <v>0</v>
      </c>
      <c r="AJ529" s="7">
        <v>608432243.43</v>
      </c>
      <c r="AK529" s="7">
        <v>257294993.47</v>
      </c>
      <c r="AL529" s="16">
        <f t="shared" si="35"/>
        <v>3846291219.18</v>
      </c>
      <c r="AM529" s="16">
        <f t="shared" si="36"/>
        <v>4257936322.43</v>
      </c>
      <c r="AN529" s="16">
        <f t="shared" si="37"/>
        <v>-411645103.25</v>
      </c>
      <c r="AO529" s="19">
        <f>C529/(1+0.13)/VLOOKUP(A529,[1]选股结果!$A$2:$AX$3002,3,FALSE)</f>
        <v>0.942595133277852</v>
      </c>
      <c r="AP529" s="19">
        <f>(V529/(1+0.1)+AJ529)/(VLOOKUP(A529,[1]选股结果!$A$2:$AY$3002,51,FALSE))</f>
        <v>1.11572665303561</v>
      </c>
      <c r="AQ529" s="20"/>
      <c r="AR529" s="19">
        <f>AN529/VLOOKUP(A529,[1]选股结果!$A$2:$AX$3002,35,FALSE)</f>
        <v>-6.60610928416938</v>
      </c>
      <c r="AS529" s="16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V529/(1+0.13)+AJ529)</f>
        <v>-295763460.376991</v>
      </c>
      <c r="AT529" s="16">
        <f t="shared" si="38"/>
        <v>-115881642.873008</v>
      </c>
      <c r="AU529" s="24">
        <f>AN529-VLOOKUP(A529,[2]选股结果!$A$2:$G$4900,7,FALSE)</f>
        <v>-411105934.089999</v>
      </c>
    </row>
    <row r="530" spans="1:47">
      <c r="A530" s="6" t="s">
        <v>1103</v>
      </c>
      <c r="B530" s="6" t="s">
        <v>1104</v>
      </c>
      <c r="C530" s="7">
        <v>2001153101.09</v>
      </c>
      <c r="D530" s="7">
        <v>0</v>
      </c>
      <c r="E530" s="7">
        <v>0</v>
      </c>
      <c r="F530" s="7"/>
      <c r="G530" s="7"/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/>
      <c r="N530" s="7">
        <v>0</v>
      </c>
      <c r="O530" s="7">
        <v>0</v>
      </c>
      <c r="P530" s="7"/>
      <c r="Q530" s="7"/>
      <c r="R530" s="7">
        <v>0</v>
      </c>
      <c r="S530" s="7">
        <v>132537809.65</v>
      </c>
      <c r="T530" s="7">
        <v>229189162.61</v>
      </c>
      <c r="U530" s="7"/>
      <c r="V530" s="7">
        <v>1534724830.59</v>
      </c>
      <c r="W530" s="7">
        <v>0</v>
      </c>
      <c r="X530" s="7"/>
      <c r="Y530" s="7"/>
      <c r="Z530" s="7"/>
      <c r="AA530" s="7"/>
      <c r="AB530" s="7"/>
      <c r="AC530" s="7"/>
      <c r="AD530" s="7">
        <v>0</v>
      </c>
      <c r="AE530" s="7">
        <v>0</v>
      </c>
      <c r="AF530" s="7"/>
      <c r="AG530" s="7"/>
      <c r="AH530" s="7">
        <v>0</v>
      </c>
      <c r="AI530" s="7">
        <v>0</v>
      </c>
      <c r="AJ530" s="7">
        <v>391420680.57</v>
      </c>
      <c r="AK530" s="7">
        <v>201893202.34</v>
      </c>
      <c r="AL530" s="16">
        <f t="shared" si="35"/>
        <v>2230342263.7</v>
      </c>
      <c r="AM530" s="16">
        <f t="shared" si="36"/>
        <v>2260576523.15</v>
      </c>
      <c r="AN530" s="16">
        <f t="shared" si="37"/>
        <v>-30234259.4499998</v>
      </c>
      <c r="AO530" s="19">
        <f>C530/(1+0.13)/VLOOKUP(A530,[1]选股结果!$A$2:$AX$3002,3,FALSE)</f>
        <v>0.702883156900069</v>
      </c>
      <c r="AP530" s="19">
        <f>(V530/(1+0.1)+AJ530)/(VLOOKUP(A530,[1]选股结果!$A$2:$AY$3002,51,FALSE))</f>
        <v>0.77610478339592</v>
      </c>
      <c r="AQ530" s="20"/>
      <c r="AR530" s="19">
        <f>AN530/VLOOKUP(A530,[1]选股结果!$A$2:$AX$3002,35,FALSE)</f>
        <v>-0.211432146153453</v>
      </c>
      <c r="AS530" s="16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V530/(1+0.13)+AJ530)</f>
        <v>552456804.516195</v>
      </c>
      <c r="AT530" s="16">
        <f t="shared" si="38"/>
        <v>-582691063.966195</v>
      </c>
      <c r="AU530" s="24">
        <f>AN530-VLOOKUP(A530,[2]选股结果!$A$2:$G$4900,7,FALSE)</f>
        <v>-29894975.0199998</v>
      </c>
    </row>
    <row r="531" spans="1:47">
      <c r="A531" s="6" t="s">
        <v>1105</v>
      </c>
      <c r="B531" s="6" t="s">
        <v>1106</v>
      </c>
      <c r="C531" s="7">
        <v>3633740484.44</v>
      </c>
      <c r="D531" s="7">
        <v>0</v>
      </c>
      <c r="E531" s="7">
        <v>0</v>
      </c>
      <c r="F531" s="7"/>
      <c r="G531" s="7"/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/>
      <c r="N531" s="7">
        <v>0</v>
      </c>
      <c r="O531" s="7">
        <v>0</v>
      </c>
      <c r="P531" s="7"/>
      <c r="Q531" s="7"/>
      <c r="R531" s="7">
        <v>0</v>
      </c>
      <c r="S531" s="7">
        <v>138536902.27</v>
      </c>
      <c r="T531" s="7">
        <v>151719490.3</v>
      </c>
      <c r="U531" s="7"/>
      <c r="V531" s="7">
        <v>2657580602.65</v>
      </c>
      <c r="W531" s="7">
        <v>0</v>
      </c>
      <c r="X531" s="7"/>
      <c r="Y531" s="7"/>
      <c r="Z531" s="7"/>
      <c r="AA531" s="7"/>
      <c r="AB531" s="7"/>
      <c r="AC531" s="7"/>
      <c r="AD531" s="7">
        <v>0</v>
      </c>
      <c r="AE531" s="7">
        <v>0</v>
      </c>
      <c r="AF531" s="7"/>
      <c r="AG531" s="7"/>
      <c r="AH531" s="7">
        <v>0</v>
      </c>
      <c r="AI531" s="7">
        <v>0</v>
      </c>
      <c r="AJ531" s="7">
        <v>253906723.8</v>
      </c>
      <c r="AK531" s="7">
        <v>209523333.78</v>
      </c>
      <c r="AL531" s="16">
        <f t="shared" si="35"/>
        <v>3785459974.74</v>
      </c>
      <c r="AM531" s="16">
        <f t="shared" si="36"/>
        <v>3259547562.5</v>
      </c>
      <c r="AN531" s="16">
        <f t="shared" si="37"/>
        <v>525912412.24</v>
      </c>
      <c r="AO531" s="19">
        <f>C531/(1+0.13)/VLOOKUP(A531,[1]选股结果!$A$2:$AX$3002,3,FALSE)</f>
        <v>0.904421219249845</v>
      </c>
      <c r="AP531" s="19">
        <f>(V531/(1+0.1)+AJ531)/(VLOOKUP(A531,[1]选股结果!$A$2:$AY$3002,51,FALSE))</f>
        <v>0.800207836727467</v>
      </c>
      <c r="AQ531" s="20"/>
      <c r="AR531" s="19">
        <f>AN531/VLOOKUP(A531,[1]选股结果!$A$2:$AX$3002,35,FALSE)</f>
        <v>-146.532139157543</v>
      </c>
      <c r="AS531" s="16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V531/(1+0.13)+AJ531)</f>
        <v>730746589.586814</v>
      </c>
      <c r="AT531" s="16">
        <f t="shared" si="38"/>
        <v>-204834177.346814</v>
      </c>
      <c r="AU531" s="24">
        <f>AN531-VLOOKUP(A531,[2]选股结果!$A$2:$G$4900,7,FALSE)</f>
        <v>525966857.57</v>
      </c>
    </row>
    <row r="532" spans="1:47">
      <c r="A532" s="6" t="s">
        <v>1107</v>
      </c>
      <c r="B532" s="6" t="s">
        <v>1108</v>
      </c>
      <c r="C532" s="7">
        <v>11691394786.63</v>
      </c>
      <c r="D532" s="7">
        <v>0</v>
      </c>
      <c r="E532" s="7">
        <v>0</v>
      </c>
      <c r="F532" s="7"/>
      <c r="G532" s="7"/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/>
      <c r="N532" s="7">
        <v>0</v>
      </c>
      <c r="O532" s="7">
        <v>0</v>
      </c>
      <c r="P532" s="7"/>
      <c r="Q532" s="7"/>
      <c r="R532" s="7">
        <v>0</v>
      </c>
      <c r="S532" s="7">
        <v>674621275</v>
      </c>
      <c r="T532" s="7">
        <v>350534070.05</v>
      </c>
      <c r="U532" s="7"/>
      <c r="V532" s="7">
        <v>8214621479.22</v>
      </c>
      <c r="W532" s="7">
        <v>0</v>
      </c>
      <c r="X532" s="7"/>
      <c r="Y532" s="7"/>
      <c r="Z532" s="7"/>
      <c r="AA532" s="7"/>
      <c r="AB532" s="7"/>
      <c r="AC532" s="7"/>
      <c r="AD532" s="7">
        <v>0</v>
      </c>
      <c r="AE532" s="7">
        <v>0</v>
      </c>
      <c r="AF532" s="7"/>
      <c r="AG532" s="7"/>
      <c r="AH532" s="7">
        <v>0</v>
      </c>
      <c r="AI532" s="7">
        <v>0</v>
      </c>
      <c r="AJ532" s="7">
        <v>1721874045.78</v>
      </c>
      <c r="AK532" s="7">
        <v>496369611.82</v>
      </c>
      <c r="AL532" s="16">
        <f t="shared" si="35"/>
        <v>12041928856.68</v>
      </c>
      <c r="AM532" s="16">
        <f t="shared" si="36"/>
        <v>11107486411.82</v>
      </c>
      <c r="AN532" s="16">
        <f t="shared" si="37"/>
        <v>934442444.859999</v>
      </c>
      <c r="AO532" s="19">
        <f>C532/(1+0.13)/VLOOKUP(A532,[1]选股结果!$A$2:$AX$3002,3,FALSE)</f>
        <v>0.802176314123473</v>
      </c>
      <c r="AP532" s="19">
        <f>(V532/(1+0.1)+AJ532)/(VLOOKUP(A532,[1]选股结果!$A$2:$AY$3002,51,FALSE))</f>
        <v>0.778870531951087</v>
      </c>
      <c r="AQ532" s="20"/>
      <c r="AR532" s="19">
        <f>AN532/VLOOKUP(A532,[1]选股结果!$A$2:$AX$3002,35,FALSE)</f>
        <v>0.893967365465954</v>
      </c>
      <c r="AS532" s="16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V532/(1+0.13)+AJ532)</f>
        <v>2807316198.61681</v>
      </c>
      <c r="AT532" s="16">
        <f t="shared" si="38"/>
        <v>-1872873753.75681</v>
      </c>
      <c r="AU532" s="24">
        <f>AN532-VLOOKUP(A532,[2]选股结果!$A$2:$G$4900,7,FALSE)</f>
        <v>934880878.299999</v>
      </c>
    </row>
    <row r="533" spans="1:47">
      <c r="A533" s="6" t="s">
        <v>1109</v>
      </c>
      <c r="B533" s="6" t="s">
        <v>1110</v>
      </c>
      <c r="C533" s="7">
        <v>2689231231.58</v>
      </c>
      <c r="D533" s="7">
        <v>0</v>
      </c>
      <c r="E533" s="7">
        <v>0</v>
      </c>
      <c r="F533" s="7"/>
      <c r="G533" s="7"/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/>
      <c r="N533" s="7">
        <v>0</v>
      </c>
      <c r="O533" s="7">
        <v>0</v>
      </c>
      <c r="P533" s="7"/>
      <c r="Q533" s="7"/>
      <c r="R533" s="7">
        <v>0</v>
      </c>
      <c r="S533" s="7">
        <v>350399837.45</v>
      </c>
      <c r="T533" s="7">
        <v>107349883.33</v>
      </c>
      <c r="U533" s="7"/>
      <c r="V533" s="7">
        <v>1514441884.7</v>
      </c>
      <c r="W533" s="7">
        <v>0</v>
      </c>
      <c r="X533" s="7"/>
      <c r="Y533" s="7"/>
      <c r="Z533" s="7"/>
      <c r="AA533" s="7"/>
      <c r="AB533" s="7"/>
      <c r="AC533" s="7"/>
      <c r="AD533" s="7">
        <v>0</v>
      </c>
      <c r="AE533" s="7">
        <v>0</v>
      </c>
      <c r="AF533" s="7"/>
      <c r="AG533" s="7"/>
      <c r="AH533" s="7">
        <v>0</v>
      </c>
      <c r="AI533" s="7">
        <v>0</v>
      </c>
      <c r="AJ533" s="7">
        <v>476002460.36</v>
      </c>
      <c r="AK533" s="7">
        <v>157127648.73</v>
      </c>
      <c r="AL533" s="16">
        <f t="shared" si="35"/>
        <v>2796581114.91</v>
      </c>
      <c r="AM533" s="16">
        <f t="shared" si="36"/>
        <v>2497971831.24</v>
      </c>
      <c r="AN533" s="16">
        <f t="shared" si="37"/>
        <v>298609283.67</v>
      </c>
      <c r="AO533" s="19">
        <f>C533/(1+0.13)/VLOOKUP(A533,[1]选股结果!$A$2:$AX$3002,3,FALSE)</f>
        <v>0.627995717512701</v>
      </c>
      <c r="AP533" s="19">
        <f>(V533/(1+0.1)+AJ533)/(VLOOKUP(A533,[1]选股结果!$A$2:$AY$3002,51,FALSE))</f>
        <v>0.828249610062232</v>
      </c>
      <c r="AQ533" s="20"/>
      <c r="AR533" s="19">
        <f>AN533/VLOOKUP(A533,[1]选股结果!$A$2:$AX$3002,35,FALSE)</f>
        <v>0.206881975815957</v>
      </c>
      <c r="AS533" s="16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V533/(1+0.13)+AJ533)</f>
        <v>420751405.553363</v>
      </c>
      <c r="AT533" s="16">
        <f t="shared" si="38"/>
        <v>-122142121.883363</v>
      </c>
      <c r="AU533" s="24">
        <f>AN533-VLOOKUP(A533,[2]选股结果!$A$2:$G$4900,7,FALSE)</f>
        <v>301729582.62</v>
      </c>
    </row>
    <row r="534" spans="1:47">
      <c r="A534" s="6" t="s">
        <v>1111</v>
      </c>
      <c r="B534" s="6" t="s">
        <v>1112</v>
      </c>
      <c r="C534" s="7">
        <v>11954434945.78</v>
      </c>
      <c r="D534" s="7">
        <v>0</v>
      </c>
      <c r="E534" s="7">
        <v>0</v>
      </c>
      <c r="F534" s="7"/>
      <c r="G534" s="7"/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/>
      <c r="N534" s="7">
        <v>0</v>
      </c>
      <c r="O534" s="7">
        <v>0</v>
      </c>
      <c r="P534" s="7"/>
      <c r="Q534" s="7"/>
      <c r="R534" s="7">
        <v>0</v>
      </c>
      <c r="S534" s="7">
        <v>369790497.65</v>
      </c>
      <c r="T534" s="7">
        <v>175254377.52</v>
      </c>
      <c r="U534" s="7"/>
      <c r="V534" s="7">
        <v>8692336783.21</v>
      </c>
      <c r="W534" s="7">
        <v>0</v>
      </c>
      <c r="X534" s="7"/>
      <c r="Y534" s="7"/>
      <c r="Z534" s="7"/>
      <c r="AA534" s="7"/>
      <c r="AB534" s="7"/>
      <c r="AC534" s="7"/>
      <c r="AD534" s="7">
        <v>0</v>
      </c>
      <c r="AE534" s="7">
        <v>0</v>
      </c>
      <c r="AF534" s="7"/>
      <c r="AG534" s="7"/>
      <c r="AH534" s="7">
        <v>0</v>
      </c>
      <c r="AI534" s="7">
        <v>0</v>
      </c>
      <c r="AJ534" s="7">
        <v>1463314858.37</v>
      </c>
      <c r="AK534" s="7">
        <v>851621402.6</v>
      </c>
      <c r="AL534" s="16">
        <f t="shared" si="35"/>
        <v>12129689323.3</v>
      </c>
      <c r="AM534" s="16">
        <f t="shared" si="36"/>
        <v>11377063541.83</v>
      </c>
      <c r="AN534" s="16">
        <f t="shared" si="37"/>
        <v>752625781.470003</v>
      </c>
      <c r="AO534" s="19">
        <f>C534/(1+0.13)/VLOOKUP(A534,[1]选股结果!$A$2:$AX$3002,3,FALSE)</f>
        <v>0.902666719671843</v>
      </c>
      <c r="AP534" s="19">
        <f>(V534/(1+0.1)+AJ534)/(VLOOKUP(A534,[1]选股结果!$A$2:$AY$3002,51,FALSE))</f>
        <v>0.915324556862695</v>
      </c>
      <c r="AQ534" s="20"/>
      <c r="AR534" s="19">
        <f>AN534/VLOOKUP(A534,[1]选股结果!$A$2:$AX$3002,35,FALSE)</f>
        <v>0.615420892082578</v>
      </c>
      <c r="AS534" s="16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V534/(1+0.13)+AJ534)</f>
        <v>1076175091.22097</v>
      </c>
      <c r="AT534" s="16">
        <f t="shared" si="38"/>
        <v>-323549309.750971</v>
      </c>
      <c r="AU534" s="24">
        <f>AN534-VLOOKUP(A534,[2]选股结果!$A$2:$G$4900,7,FALSE)</f>
        <v>753350520.930003</v>
      </c>
    </row>
    <row r="535" spans="1:47">
      <c r="A535" s="6" t="s">
        <v>1113</v>
      </c>
      <c r="B535" s="6" t="s">
        <v>1114</v>
      </c>
      <c r="C535" s="7">
        <v>4816300261.12</v>
      </c>
      <c r="D535" s="7">
        <v>0</v>
      </c>
      <c r="E535" s="7">
        <v>0</v>
      </c>
      <c r="F535" s="7"/>
      <c r="G535" s="7"/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/>
      <c r="N535" s="7">
        <v>0</v>
      </c>
      <c r="O535" s="7">
        <v>0</v>
      </c>
      <c r="P535" s="7"/>
      <c r="Q535" s="7"/>
      <c r="R535" s="7">
        <v>0</v>
      </c>
      <c r="S535" s="7">
        <v>234480498.43</v>
      </c>
      <c r="T535" s="7">
        <v>340923195.38</v>
      </c>
      <c r="U535" s="7"/>
      <c r="V535" s="7">
        <v>4578436814.18</v>
      </c>
      <c r="W535" s="7">
        <v>0</v>
      </c>
      <c r="X535" s="7"/>
      <c r="Y535" s="7"/>
      <c r="Z535" s="7"/>
      <c r="AA535" s="7"/>
      <c r="AB535" s="7"/>
      <c r="AC535" s="7"/>
      <c r="AD535" s="7">
        <v>0</v>
      </c>
      <c r="AE535" s="7">
        <v>0</v>
      </c>
      <c r="AF535" s="7"/>
      <c r="AG535" s="7"/>
      <c r="AH535" s="7">
        <v>0</v>
      </c>
      <c r="AI535" s="7">
        <v>0</v>
      </c>
      <c r="AJ535" s="7">
        <v>1020454298.2</v>
      </c>
      <c r="AK535" s="7">
        <v>591690421.39</v>
      </c>
      <c r="AL535" s="16">
        <f t="shared" si="35"/>
        <v>5157223456.5</v>
      </c>
      <c r="AM535" s="16">
        <f t="shared" si="36"/>
        <v>6425062032.2</v>
      </c>
      <c r="AN535" s="16">
        <f t="shared" si="37"/>
        <v>-1267838575.7</v>
      </c>
      <c r="AO535" s="19">
        <f>C535/(1+0.13)/VLOOKUP(A535,[1]选股结果!$A$2:$AX$3002,3,FALSE)</f>
        <v>0.673571540034511</v>
      </c>
      <c r="AP535" s="19">
        <f>(V535/(1+0.1)+AJ535)/(VLOOKUP(A535,[1]选股结果!$A$2:$AY$3002,51,FALSE))</f>
        <v>0.848955434097514</v>
      </c>
      <c r="AQ535" s="20"/>
      <c r="AR535" s="19">
        <f>AN535/VLOOKUP(A535,[1]选股结果!$A$2:$AX$3002,35,FALSE)</f>
        <v>-6.24862781482985</v>
      </c>
      <c r="AS535" s="16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V535/(1+0.13)+AJ535)</f>
        <v>1032592187.49044</v>
      </c>
      <c r="AT535" s="16">
        <f t="shared" si="38"/>
        <v>-2300430763.19044</v>
      </c>
      <c r="AU535" s="24">
        <f>AN535-VLOOKUP(A535,[2]选股结果!$A$2:$G$4900,7,FALSE)</f>
        <v>-1268129749.69</v>
      </c>
    </row>
    <row r="536" spans="1:47">
      <c r="A536" s="6" t="s">
        <v>1115</v>
      </c>
      <c r="B536" s="6" t="s">
        <v>1116</v>
      </c>
      <c r="C536" s="7">
        <v>1226414200.33</v>
      </c>
      <c r="D536" s="7">
        <v>0</v>
      </c>
      <c r="E536" s="7">
        <v>0</v>
      </c>
      <c r="F536" s="7"/>
      <c r="G536" s="7"/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/>
      <c r="N536" s="7">
        <v>0</v>
      </c>
      <c r="O536" s="7">
        <v>0</v>
      </c>
      <c r="P536" s="7"/>
      <c r="Q536" s="7"/>
      <c r="R536" s="7">
        <v>0</v>
      </c>
      <c r="S536" s="7">
        <v>155590428.51</v>
      </c>
      <c r="T536" s="7">
        <v>108930926.42</v>
      </c>
      <c r="U536" s="7"/>
      <c r="V536" s="7">
        <v>638666871.26</v>
      </c>
      <c r="W536" s="7">
        <v>0</v>
      </c>
      <c r="X536" s="7"/>
      <c r="Y536" s="7"/>
      <c r="Z536" s="7"/>
      <c r="AA536" s="7"/>
      <c r="AB536" s="7"/>
      <c r="AC536" s="7"/>
      <c r="AD536" s="7">
        <v>0</v>
      </c>
      <c r="AE536" s="7">
        <v>0</v>
      </c>
      <c r="AF536" s="7"/>
      <c r="AG536" s="7"/>
      <c r="AH536" s="7">
        <v>0</v>
      </c>
      <c r="AI536" s="7">
        <v>0</v>
      </c>
      <c r="AJ536" s="7">
        <v>230370433.34</v>
      </c>
      <c r="AK536" s="7">
        <v>111538221</v>
      </c>
      <c r="AL536" s="16">
        <f t="shared" si="35"/>
        <v>1335345126.75</v>
      </c>
      <c r="AM536" s="16">
        <f t="shared" si="36"/>
        <v>1136165954.11</v>
      </c>
      <c r="AN536" s="16">
        <f t="shared" si="37"/>
        <v>199179172.64</v>
      </c>
      <c r="AO536" s="19">
        <f>C536/(1+0.13)/VLOOKUP(A536,[1]选股结果!$A$2:$AX$3002,3,FALSE)</f>
        <v>0.705734463364681</v>
      </c>
      <c r="AP536" s="19">
        <f>(V536/(1+0.1)+AJ536)/(VLOOKUP(A536,[1]选股结果!$A$2:$AY$3002,51,FALSE))</f>
        <v>0.606475904176365</v>
      </c>
      <c r="AQ536" s="20"/>
      <c r="AR536" s="19">
        <f>AN536/VLOOKUP(A536,[1]选股结果!$A$2:$AX$3002,35,FALSE)</f>
        <v>1.93867793886952</v>
      </c>
      <c r="AS536" s="16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V536/(1+0.13)+AJ536)</f>
        <v>541632864.910974</v>
      </c>
      <c r="AT536" s="16">
        <f t="shared" si="38"/>
        <v>-342453692.270974</v>
      </c>
      <c r="AU536" s="24">
        <f>AN536-VLOOKUP(A536,[2]选股结果!$A$2:$G$4900,7,FALSE)</f>
        <v>201358917.43</v>
      </c>
    </row>
    <row r="537" spans="1:47">
      <c r="A537" s="6" t="s">
        <v>1117</v>
      </c>
      <c r="B537" s="6" t="s">
        <v>1118</v>
      </c>
      <c r="C537" s="7">
        <v>1016220934.98</v>
      </c>
      <c r="D537" s="7">
        <v>0</v>
      </c>
      <c r="E537" s="7">
        <v>0</v>
      </c>
      <c r="F537" s="7"/>
      <c r="G537" s="7"/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/>
      <c r="N537" s="7">
        <v>0</v>
      </c>
      <c r="O537" s="7">
        <v>0</v>
      </c>
      <c r="P537" s="7"/>
      <c r="Q537" s="7"/>
      <c r="R537" s="7">
        <v>0</v>
      </c>
      <c r="S537" s="7">
        <v>76364613.71</v>
      </c>
      <c r="T537" s="7">
        <v>45669292.82</v>
      </c>
      <c r="U537" s="7"/>
      <c r="V537" s="7">
        <v>538947601.46</v>
      </c>
      <c r="W537" s="7">
        <v>0</v>
      </c>
      <c r="X537" s="7"/>
      <c r="Y537" s="7"/>
      <c r="Z537" s="7"/>
      <c r="AA537" s="7"/>
      <c r="AB537" s="7"/>
      <c r="AC537" s="7"/>
      <c r="AD537" s="7">
        <v>0</v>
      </c>
      <c r="AE537" s="7">
        <v>0</v>
      </c>
      <c r="AF537" s="7"/>
      <c r="AG537" s="7"/>
      <c r="AH537" s="7">
        <v>0</v>
      </c>
      <c r="AI537" s="7">
        <v>0</v>
      </c>
      <c r="AJ537" s="7">
        <v>235772548.88</v>
      </c>
      <c r="AK537" s="7">
        <v>196312878.93</v>
      </c>
      <c r="AL537" s="16">
        <f t="shared" si="35"/>
        <v>1061890227.8</v>
      </c>
      <c r="AM537" s="16">
        <f t="shared" si="36"/>
        <v>1047397642.98</v>
      </c>
      <c r="AN537" s="16">
        <f t="shared" si="37"/>
        <v>14492584.8200001</v>
      </c>
      <c r="AO537" s="19">
        <f>C537/(1+0.13)/VLOOKUP(A537,[1]选股结果!$A$2:$AX$3002,3,FALSE)</f>
        <v>0.624554449719882</v>
      </c>
      <c r="AP537" s="19">
        <f>(V537/(1+0.1)+AJ537)/(VLOOKUP(A537,[1]选股结果!$A$2:$AY$3002,51,FALSE))</f>
        <v>0.56689827750038</v>
      </c>
      <c r="AQ537" s="20"/>
      <c r="AR537" s="19">
        <f>AN537/VLOOKUP(A537,[1]选股结果!$A$2:$AX$3002,35,FALSE)</f>
        <v>0.0803425757577323</v>
      </c>
      <c r="AS537" s="16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V537/(1+0.13)+AJ537)</f>
        <v>567450458.916902</v>
      </c>
      <c r="AT537" s="16">
        <f t="shared" si="38"/>
        <v>-552957874.096902</v>
      </c>
      <c r="AU537" s="24">
        <f>AN537-VLOOKUP(A537,[2]选股结果!$A$2:$G$4900,7,FALSE)</f>
        <v>14383711.2300001</v>
      </c>
    </row>
    <row r="538" spans="1:47">
      <c r="A538" s="6" t="s">
        <v>1119</v>
      </c>
      <c r="B538" s="6" t="s">
        <v>1120</v>
      </c>
      <c r="C538" s="7">
        <v>3915632587.94</v>
      </c>
      <c r="D538" s="7">
        <v>0</v>
      </c>
      <c r="E538" s="7">
        <v>0</v>
      </c>
      <c r="F538" s="7"/>
      <c r="G538" s="7"/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/>
      <c r="N538" s="7">
        <v>0</v>
      </c>
      <c r="O538" s="7">
        <v>0</v>
      </c>
      <c r="P538" s="7"/>
      <c r="Q538" s="7"/>
      <c r="R538" s="7">
        <v>0</v>
      </c>
      <c r="S538" s="7">
        <v>155176523.65</v>
      </c>
      <c r="T538" s="7">
        <v>138403533.43</v>
      </c>
      <c r="U538" s="7"/>
      <c r="V538" s="7">
        <v>3641754308.6</v>
      </c>
      <c r="W538" s="7">
        <v>0</v>
      </c>
      <c r="X538" s="7"/>
      <c r="Y538" s="7"/>
      <c r="Z538" s="7"/>
      <c r="AA538" s="7"/>
      <c r="AB538" s="7"/>
      <c r="AC538" s="7"/>
      <c r="AD538" s="7">
        <v>0</v>
      </c>
      <c r="AE538" s="7">
        <v>0</v>
      </c>
      <c r="AF538" s="7"/>
      <c r="AG538" s="7"/>
      <c r="AH538" s="7">
        <v>0</v>
      </c>
      <c r="AI538" s="7">
        <v>0</v>
      </c>
      <c r="AJ538" s="7">
        <v>970592948.5</v>
      </c>
      <c r="AK538" s="7">
        <v>303455957.82</v>
      </c>
      <c r="AL538" s="16">
        <f t="shared" si="35"/>
        <v>4054036121.37</v>
      </c>
      <c r="AM538" s="16">
        <f t="shared" si="36"/>
        <v>5070979738.57</v>
      </c>
      <c r="AN538" s="16">
        <f t="shared" si="37"/>
        <v>-1016943617.2</v>
      </c>
      <c r="AO538" s="19">
        <f>C538/(1+0.13)/VLOOKUP(A538,[1]选股结果!$A$2:$AX$3002,3,FALSE)</f>
        <v>0.638644866591704</v>
      </c>
      <c r="AP538" s="19">
        <f>(V538/(1+0.1)+AJ538)/(VLOOKUP(A538,[1]选股结果!$A$2:$AY$3002,51,FALSE))</f>
        <v>0.797942925507544</v>
      </c>
      <c r="AQ538" s="20"/>
      <c r="AR538" s="19">
        <f>AN538/VLOOKUP(A538,[1]选股结果!$A$2:$AX$3002,35,FALSE)</f>
        <v>8.27612451576765</v>
      </c>
      <c r="AS538" s="16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V538/(1+0.13)+AJ538)</f>
        <v>1172010252.98018</v>
      </c>
      <c r="AT538" s="16">
        <f t="shared" si="38"/>
        <v>-2188953870.18018</v>
      </c>
      <c r="AU538" s="24">
        <f>AN538-VLOOKUP(A538,[2]选股结果!$A$2:$G$4900,7,FALSE)</f>
        <v>-1018715139.32</v>
      </c>
    </row>
    <row r="539" spans="1:47">
      <c r="A539" s="6" t="s">
        <v>1121</v>
      </c>
      <c r="B539" s="6" t="s">
        <v>1122</v>
      </c>
      <c r="C539" s="7">
        <v>9529102211.37</v>
      </c>
      <c r="D539" s="7">
        <v>0</v>
      </c>
      <c r="E539" s="7">
        <v>0</v>
      </c>
      <c r="F539" s="7"/>
      <c r="G539" s="7"/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/>
      <c r="N539" s="7">
        <v>0</v>
      </c>
      <c r="O539" s="7">
        <v>0</v>
      </c>
      <c r="P539" s="7"/>
      <c r="Q539" s="7"/>
      <c r="R539" s="7">
        <v>0</v>
      </c>
      <c r="S539" s="7">
        <v>210900732.62</v>
      </c>
      <c r="T539" s="7">
        <v>588997002.47</v>
      </c>
      <c r="U539" s="7"/>
      <c r="V539" s="7">
        <v>7156634652.84</v>
      </c>
      <c r="W539" s="7">
        <v>0</v>
      </c>
      <c r="X539" s="7"/>
      <c r="Y539" s="7"/>
      <c r="Z539" s="7"/>
      <c r="AA539" s="7"/>
      <c r="AB539" s="7"/>
      <c r="AC539" s="7"/>
      <c r="AD539" s="7">
        <v>0</v>
      </c>
      <c r="AE539" s="7">
        <v>0</v>
      </c>
      <c r="AF539" s="7"/>
      <c r="AG539" s="7"/>
      <c r="AH539" s="7">
        <v>0</v>
      </c>
      <c r="AI539" s="7">
        <v>0</v>
      </c>
      <c r="AJ539" s="7">
        <v>1203006416.74</v>
      </c>
      <c r="AK539" s="7">
        <v>924516938.73</v>
      </c>
      <c r="AL539" s="16">
        <f t="shared" si="35"/>
        <v>10118099213.84</v>
      </c>
      <c r="AM539" s="16">
        <f t="shared" si="36"/>
        <v>9495058740.93</v>
      </c>
      <c r="AN539" s="16">
        <f t="shared" si="37"/>
        <v>623040472.91</v>
      </c>
      <c r="AO539" s="19">
        <f>C539/(1+0.13)/VLOOKUP(A539,[1]选股结果!$A$2:$AX$3002,3,FALSE)</f>
        <v>0.93618552251538</v>
      </c>
      <c r="AP539" s="19">
        <f>(V539/(1+0.1)+AJ539)/(VLOOKUP(A539,[1]选股结果!$A$2:$AY$3002,51,FALSE))</f>
        <v>0.942751860216954</v>
      </c>
      <c r="AQ539" s="20"/>
      <c r="AR539" s="19">
        <f>AN539/VLOOKUP(A539,[1]选股结果!$A$2:$AX$3002,35,FALSE)</f>
        <v>0.798234549142002</v>
      </c>
      <c r="AS539" s="16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V539/(1+0.13)+AJ539)</f>
        <v>640854009.566726</v>
      </c>
      <c r="AT539" s="16">
        <f t="shared" si="38"/>
        <v>-17813536.6567259</v>
      </c>
      <c r="AU539" s="24">
        <f>AN539-VLOOKUP(A539,[2]选股结果!$A$2:$G$4900,7,FALSE)</f>
        <v>623683882.2</v>
      </c>
    </row>
    <row r="540" spans="1:47">
      <c r="A540" s="6" t="s">
        <v>1123</v>
      </c>
      <c r="B540" s="6" t="s">
        <v>1124</v>
      </c>
      <c r="C540" s="7">
        <v>1134386288.34</v>
      </c>
      <c r="D540" s="7">
        <v>0</v>
      </c>
      <c r="E540" s="7">
        <v>0</v>
      </c>
      <c r="F540" s="7"/>
      <c r="G540" s="7"/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/>
      <c r="N540" s="7">
        <v>0</v>
      </c>
      <c r="O540" s="7">
        <v>0</v>
      </c>
      <c r="P540" s="7"/>
      <c r="Q540" s="7"/>
      <c r="R540" s="7">
        <v>0</v>
      </c>
      <c r="S540" s="7">
        <v>77455362.09</v>
      </c>
      <c r="T540" s="7">
        <v>56378069.13</v>
      </c>
      <c r="U540" s="7"/>
      <c r="V540" s="7">
        <v>794514893.39</v>
      </c>
      <c r="W540" s="7">
        <v>0</v>
      </c>
      <c r="X540" s="7"/>
      <c r="Y540" s="7"/>
      <c r="Z540" s="7"/>
      <c r="AA540" s="7"/>
      <c r="AB540" s="7"/>
      <c r="AC540" s="7"/>
      <c r="AD540" s="7">
        <v>0</v>
      </c>
      <c r="AE540" s="7">
        <v>0</v>
      </c>
      <c r="AF540" s="7"/>
      <c r="AG540" s="7"/>
      <c r="AH540" s="7">
        <v>0</v>
      </c>
      <c r="AI540" s="7">
        <v>0</v>
      </c>
      <c r="AJ540" s="7">
        <v>327331459.96</v>
      </c>
      <c r="AK540" s="7">
        <v>125873316.1</v>
      </c>
      <c r="AL540" s="16">
        <f t="shared" si="35"/>
        <v>1190764357.47</v>
      </c>
      <c r="AM540" s="16">
        <f t="shared" si="36"/>
        <v>1325175031.54</v>
      </c>
      <c r="AN540" s="16">
        <f t="shared" si="37"/>
        <v>-134410674.07</v>
      </c>
      <c r="AO540" s="19">
        <f>C540/(1+0.13)/VLOOKUP(A540,[1]选股结果!$A$2:$AX$3002,3,FALSE)</f>
        <v>0.551368305370239</v>
      </c>
      <c r="AP540" s="19">
        <f>(V540/(1+0.1)+AJ540)/(VLOOKUP(A540,[1]选股结果!$A$2:$AY$3002,51,FALSE))</f>
        <v>0.628127802364741</v>
      </c>
      <c r="AQ540" s="20"/>
      <c r="AR540" s="19">
        <f>AN540/VLOOKUP(A540,[1]选股结果!$A$2:$AX$3002,35,FALSE)</f>
        <v>-0.934779373680619</v>
      </c>
      <c r="AS540" s="16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V540/(1+0.13)+AJ540)</f>
        <v>640583756.376107</v>
      </c>
      <c r="AT540" s="16">
        <f t="shared" si="38"/>
        <v>-774994430.446106</v>
      </c>
      <c r="AU540" s="24">
        <f>AN540-VLOOKUP(A540,[2]选股结果!$A$2:$G$4900,7,FALSE)</f>
        <v>-134373580.23</v>
      </c>
    </row>
    <row r="541" spans="1:47">
      <c r="A541" s="6" t="s">
        <v>1125</v>
      </c>
      <c r="B541" s="6" t="s">
        <v>1126</v>
      </c>
      <c r="C541" s="7">
        <v>906298795.3</v>
      </c>
      <c r="D541" s="7">
        <v>0</v>
      </c>
      <c r="E541" s="7">
        <v>0</v>
      </c>
      <c r="F541" s="7"/>
      <c r="G541" s="7"/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/>
      <c r="N541" s="7">
        <v>0</v>
      </c>
      <c r="O541" s="7">
        <v>0</v>
      </c>
      <c r="P541" s="7"/>
      <c r="Q541" s="7"/>
      <c r="R541" s="7">
        <v>0</v>
      </c>
      <c r="S541" s="7">
        <v>108407731.2</v>
      </c>
      <c r="T541" s="7">
        <v>844575020.96</v>
      </c>
      <c r="U541" s="7"/>
      <c r="V541" s="7">
        <v>810699948.02</v>
      </c>
      <c r="W541" s="7">
        <v>0</v>
      </c>
      <c r="X541" s="7"/>
      <c r="Y541" s="7"/>
      <c r="Z541" s="7"/>
      <c r="AA541" s="7"/>
      <c r="AB541" s="7"/>
      <c r="AC541" s="7"/>
      <c r="AD541" s="7">
        <v>0</v>
      </c>
      <c r="AE541" s="7">
        <v>0</v>
      </c>
      <c r="AF541" s="7"/>
      <c r="AG541" s="7"/>
      <c r="AH541" s="7">
        <v>0</v>
      </c>
      <c r="AI541" s="7">
        <v>0</v>
      </c>
      <c r="AJ541" s="7">
        <v>253715465.24</v>
      </c>
      <c r="AK541" s="7">
        <v>218060357.06</v>
      </c>
      <c r="AL541" s="16">
        <f t="shared" si="35"/>
        <v>1750873816.26</v>
      </c>
      <c r="AM541" s="16">
        <f t="shared" si="36"/>
        <v>1390883501.52</v>
      </c>
      <c r="AN541" s="16">
        <f t="shared" si="37"/>
        <v>359990314.74</v>
      </c>
      <c r="AO541" s="19">
        <f>C541/(1+0.13)/VLOOKUP(A541,[1]选股结果!$A$2:$AX$3002,3,FALSE)</f>
        <v>0.796736859285429</v>
      </c>
      <c r="AP541" s="19">
        <f>(V541/(1+0.1)+AJ541)/(VLOOKUP(A541,[1]选股结果!$A$2:$AY$3002,51,FALSE))</f>
        <v>0.972967321527601</v>
      </c>
      <c r="AQ541" s="20"/>
      <c r="AR541" s="19">
        <f>AN541/VLOOKUP(A541,[1]选股结果!$A$2:$AX$3002,35,FALSE)</f>
        <v>-6.69380772675448</v>
      </c>
      <c r="AS541" s="16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V541/(1+0.13)+AJ541)</f>
        <v>47092157.5314158</v>
      </c>
      <c r="AT541" s="16">
        <f t="shared" si="38"/>
        <v>312898157.208584</v>
      </c>
      <c r="AU541" s="24">
        <f>AN541-VLOOKUP(A541,[2]选股结果!$A$2:$G$4900,7,FALSE)</f>
        <v>359968998.01</v>
      </c>
    </row>
    <row r="542" spans="1:47">
      <c r="A542" s="6" t="s">
        <v>1127</v>
      </c>
      <c r="B542" s="6" t="s">
        <v>1128</v>
      </c>
      <c r="C542" s="7">
        <v>9905380732.7</v>
      </c>
      <c r="D542" s="7">
        <v>0</v>
      </c>
      <c r="E542" s="7">
        <v>0</v>
      </c>
      <c r="F542" s="7"/>
      <c r="G542" s="7"/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/>
      <c r="N542" s="7">
        <v>0</v>
      </c>
      <c r="O542" s="7">
        <v>0</v>
      </c>
      <c r="P542" s="7"/>
      <c r="Q542" s="7"/>
      <c r="R542" s="7">
        <v>0</v>
      </c>
      <c r="S542" s="7">
        <v>299943645.85</v>
      </c>
      <c r="T542" s="7">
        <v>383088735.4</v>
      </c>
      <c r="U542" s="7"/>
      <c r="V542" s="7">
        <v>9165646775.86</v>
      </c>
      <c r="W542" s="7">
        <v>0</v>
      </c>
      <c r="X542" s="7"/>
      <c r="Y542" s="7"/>
      <c r="Z542" s="7"/>
      <c r="AA542" s="7"/>
      <c r="AB542" s="7"/>
      <c r="AC542" s="7"/>
      <c r="AD542" s="7">
        <v>0</v>
      </c>
      <c r="AE542" s="7">
        <v>0</v>
      </c>
      <c r="AF542" s="7"/>
      <c r="AG542" s="7"/>
      <c r="AH542" s="7">
        <v>0</v>
      </c>
      <c r="AI542" s="7">
        <v>0</v>
      </c>
      <c r="AJ542" s="7">
        <v>530369983.16</v>
      </c>
      <c r="AK542" s="7">
        <v>433411061.1</v>
      </c>
      <c r="AL542" s="16">
        <f t="shared" si="35"/>
        <v>10288469468.1</v>
      </c>
      <c r="AM542" s="16">
        <f t="shared" si="36"/>
        <v>10429371465.97</v>
      </c>
      <c r="AN542" s="16">
        <f t="shared" si="37"/>
        <v>-140901997.870001</v>
      </c>
      <c r="AO542" s="19">
        <f>C542/(1+0.13)/VLOOKUP(A542,[1]选股结果!$A$2:$AX$3002,3,FALSE)</f>
        <v>0.885250654670559</v>
      </c>
      <c r="AP542" s="19">
        <f>(V542/(1+0.1)+AJ542)/(VLOOKUP(A542,[1]选股结果!$A$2:$AY$3002,51,FALSE))</f>
        <v>0.980019651851601</v>
      </c>
      <c r="AQ542" s="20"/>
      <c r="AR542" s="19">
        <f>AN542/VLOOKUP(A542,[1]选股结果!$A$2:$AX$3002,35,FALSE)</f>
        <v>-0.557158772956582</v>
      </c>
      <c r="AS542" s="16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V542/(1+0.13)+AJ542)</f>
        <v>401905957.49575</v>
      </c>
      <c r="AT542" s="16">
        <f t="shared" si="38"/>
        <v>-542807955.365751</v>
      </c>
      <c r="AU542" s="24">
        <f>AN542-VLOOKUP(A542,[2]选股结果!$A$2:$G$4900,7,FALSE)</f>
        <v>-139653067.920001</v>
      </c>
    </row>
    <row r="543" spans="1:47">
      <c r="A543" s="6" t="s">
        <v>1129</v>
      </c>
      <c r="B543" s="6" t="s">
        <v>1130</v>
      </c>
      <c r="C543" s="7">
        <v>29020377989.29</v>
      </c>
      <c r="D543" s="7">
        <v>0</v>
      </c>
      <c r="E543" s="7">
        <v>0</v>
      </c>
      <c r="F543" s="7"/>
      <c r="G543" s="7"/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/>
      <c r="N543" s="7">
        <v>0</v>
      </c>
      <c r="O543" s="7">
        <v>0</v>
      </c>
      <c r="P543" s="7"/>
      <c r="Q543" s="7"/>
      <c r="R543" s="7">
        <v>0</v>
      </c>
      <c r="S543" s="7">
        <v>816334457.4</v>
      </c>
      <c r="T543" s="7">
        <v>2230136717.2</v>
      </c>
      <c r="U543" s="7"/>
      <c r="V543" s="7">
        <v>28575425497.01</v>
      </c>
      <c r="W543" s="7">
        <v>0</v>
      </c>
      <c r="X543" s="7"/>
      <c r="Y543" s="7"/>
      <c r="Z543" s="7"/>
      <c r="AA543" s="7"/>
      <c r="AB543" s="7"/>
      <c r="AC543" s="7"/>
      <c r="AD543" s="7">
        <v>0</v>
      </c>
      <c r="AE543" s="7">
        <v>0</v>
      </c>
      <c r="AF543" s="7"/>
      <c r="AG543" s="7"/>
      <c r="AH543" s="7">
        <v>0</v>
      </c>
      <c r="AI543" s="7">
        <v>0</v>
      </c>
      <c r="AJ543" s="7">
        <v>1055252956.07</v>
      </c>
      <c r="AK543" s="7">
        <v>3291403660.82</v>
      </c>
      <c r="AL543" s="16">
        <f t="shared" si="35"/>
        <v>31250514706.49</v>
      </c>
      <c r="AM543" s="16">
        <f t="shared" si="36"/>
        <v>33738416571.3</v>
      </c>
      <c r="AN543" s="16">
        <f t="shared" si="37"/>
        <v>-2487901864.81</v>
      </c>
      <c r="AO543" s="19">
        <f>C543/(1+0.13)/VLOOKUP(A543,[1]选股结果!$A$2:$AX$3002,3,FALSE)</f>
        <v>0.8578878421763</v>
      </c>
      <c r="AP543" s="19">
        <f>(V543/(1+0.1)+AJ543)/(VLOOKUP(A543,[1]选股结果!$A$2:$AY$3002,51,FALSE))</f>
        <v>0.938360172684611</v>
      </c>
      <c r="AQ543" s="20"/>
      <c r="AR543" s="19">
        <f>AN543/VLOOKUP(A543,[1]选股结果!$A$2:$AX$3002,35,FALSE)</f>
        <v>-3.66013999619711</v>
      </c>
      <c r="AS543" s="16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V543/(1+0.13)+AJ543)</f>
        <v>2465434080.22442</v>
      </c>
      <c r="AT543" s="16">
        <f t="shared" si="38"/>
        <v>-4953335945.03442</v>
      </c>
      <c r="AU543" s="24">
        <f>AN543-VLOOKUP(A543,[2]选股结果!$A$2:$G$4900,7,FALSE)</f>
        <v>-2493461876.14</v>
      </c>
    </row>
    <row r="544" spans="1:47">
      <c r="A544" s="6" t="s">
        <v>1131</v>
      </c>
      <c r="B544" s="6" t="s">
        <v>1132</v>
      </c>
      <c r="C544" s="7">
        <v>8193265799.3</v>
      </c>
      <c r="D544" s="7">
        <v>0</v>
      </c>
      <c r="E544" s="7">
        <v>0</v>
      </c>
      <c r="F544" s="7"/>
      <c r="G544" s="7"/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/>
      <c r="N544" s="7">
        <v>0</v>
      </c>
      <c r="O544" s="7">
        <v>0</v>
      </c>
      <c r="P544" s="7"/>
      <c r="Q544" s="7"/>
      <c r="R544" s="7">
        <v>0</v>
      </c>
      <c r="S544" s="7">
        <v>319495007.35</v>
      </c>
      <c r="T544" s="7">
        <v>82710379.33</v>
      </c>
      <c r="U544" s="7"/>
      <c r="V544" s="7">
        <v>6223679049.59</v>
      </c>
      <c r="W544" s="7">
        <v>0</v>
      </c>
      <c r="X544" s="7"/>
      <c r="Y544" s="7"/>
      <c r="Z544" s="7"/>
      <c r="AA544" s="7"/>
      <c r="AB544" s="7"/>
      <c r="AC544" s="7"/>
      <c r="AD544" s="7">
        <v>0</v>
      </c>
      <c r="AE544" s="7">
        <v>0</v>
      </c>
      <c r="AF544" s="7"/>
      <c r="AG544" s="7"/>
      <c r="AH544" s="7">
        <v>0</v>
      </c>
      <c r="AI544" s="7">
        <v>0</v>
      </c>
      <c r="AJ544" s="7">
        <v>1235520161.15</v>
      </c>
      <c r="AK544" s="7">
        <v>213566481.56</v>
      </c>
      <c r="AL544" s="16">
        <f t="shared" si="35"/>
        <v>8275976178.63</v>
      </c>
      <c r="AM544" s="16">
        <f t="shared" si="36"/>
        <v>7992260699.65</v>
      </c>
      <c r="AN544" s="16">
        <f t="shared" si="37"/>
        <v>283715478.98</v>
      </c>
      <c r="AO544" s="19">
        <f>C544/(1+0.13)/VLOOKUP(A544,[1]选股结果!$A$2:$AX$3002,3,FALSE)</f>
        <v>1.00629155456162</v>
      </c>
      <c r="AP544" s="19">
        <f>(V544/(1+0.1)+AJ544)/(VLOOKUP(A544,[1]选股结果!$A$2:$AY$3002,51,FALSE))</f>
        <v>1.02080143090465</v>
      </c>
      <c r="AQ544" s="20"/>
      <c r="AR544" s="19">
        <f>AN544/VLOOKUP(A544,[1]选股结果!$A$2:$AX$3002,35,FALSE)</f>
        <v>1.0283001597167</v>
      </c>
      <c r="AS544" s="16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V544/(1+0.13)+AJ544)</f>
        <v>9738667.8115921</v>
      </c>
      <c r="AT544" s="16">
        <f t="shared" si="38"/>
        <v>273976811.168407</v>
      </c>
      <c r="AU544" s="24">
        <f>AN544-VLOOKUP(A544,[2]选股结果!$A$2:$G$4900,7,FALSE)</f>
        <v>285530796.07</v>
      </c>
    </row>
    <row r="545" spans="1:47">
      <c r="A545" s="6" t="s">
        <v>1133</v>
      </c>
      <c r="B545" s="6" t="s">
        <v>1134</v>
      </c>
      <c r="C545" s="7">
        <v>619846606.64</v>
      </c>
      <c r="D545" s="7">
        <v>0</v>
      </c>
      <c r="E545" s="7">
        <v>0</v>
      </c>
      <c r="F545" s="7"/>
      <c r="G545" s="7"/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/>
      <c r="N545" s="7">
        <v>0</v>
      </c>
      <c r="O545" s="7">
        <v>0</v>
      </c>
      <c r="P545" s="7"/>
      <c r="Q545" s="7"/>
      <c r="R545" s="7">
        <v>0</v>
      </c>
      <c r="S545" s="7">
        <v>77197431.71</v>
      </c>
      <c r="T545" s="7">
        <v>16826354.11</v>
      </c>
      <c r="U545" s="7"/>
      <c r="V545" s="7">
        <v>369228269.4</v>
      </c>
      <c r="W545" s="7">
        <v>0</v>
      </c>
      <c r="X545" s="7"/>
      <c r="Y545" s="7"/>
      <c r="Z545" s="7"/>
      <c r="AA545" s="7"/>
      <c r="AB545" s="7"/>
      <c r="AC545" s="7"/>
      <c r="AD545" s="7">
        <v>0</v>
      </c>
      <c r="AE545" s="7">
        <v>0</v>
      </c>
      <c r="AF545" s="7"/>
      <c r="AG545" s="7"/>
      <c r="AH545" s="7">
        <v>0</v>
      </c>
      <c r="AI545" s="7">
        <v>0</v>
      </c>
      <c r="AJ545" s="7">
        <v>685553959.9</v>
      </c>
      <c r="AK545" s="7">
        <v>148952937.69</v>
      </c>
      <c r="AL545" s="16">
        <f t="shared" si="35"/>
        <v>636672960.75</v>
      </c>
      <c r="AM545" s="16">
        <f t="shared" si="36"/>
        <v>1280932598.7</v>
      </c>
      <c r="AN545" s="16">
        <f t="shared" si="37"/>
        <v>-644259637.95</v>
      </c>
      <c r="AO545" s="19">
        <f>C545/(1+0.13)/VLOOKUP(A545,[1]选股结果!$A$2:$AX$3002,3,FALSE)</f>
        <v>0.479144244285444</v>
      </c>
      <c r="AP545" s="19">
        <f>(V545/(1+0.1)+AJ545)/(VLOOKUP(A545,[1]选股结果!$A$2:$AY$3002,51,FALSE))</f>
        <v>1.0281334684605</v>
      </c>
      <c r="AQ545" s="20"/>
      <c r="AR545" s="19">
        <f>AN545/VLOOKUP(A545,[1]选股结果!$A$2:$AX$3002,35,FALSE)</f>
        <v>-4.77689990506942</v>
      </c>
      <c r="AS545" s="16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V545/(1+0.13)+AJ545)</f>
        <v>-19032799.8049557</v>
      </c>
      <c r="AT545" s="16">
        <f t="shared" si="38"/>
        <v>-625226838.145044</v>
      </c>
      <c r="AU545" s="24">
        <f>AN545-VLOOKUP(A545,[2]选股结果!$A$2:$G$4900,7,FALSE)</f>
        <v>-644318490.85</v>
      </c>
    </row>
    <row r="546" spans="1:47">
      <c r="A546" s="6" t="s">
        <v>1135</v>
      </c>
      <c r="B546" s="6" t="s">
        <v>1136</v>
      </c>
      <c r="C546" s="7">
        <v>16657361606.4</v>
      </c>
      <c r="D546" s="7">
        <v>0</v>
      </c>
      <c r="E546" s="7">
        <v>0</v>
      </c>
      <c r="F546" s="7"/>
      <c r="G546" s="7"/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/>
      <c r="N546" s="7">
        <v>0</v>
      </c>
      <c r="O546" s="7">
        <v>0</v>
      </c>
      <c r="P546" s="7"/>
      <c r="Q546" s="7"/>
      <c r="R546" s="7">
        <v>0</v>
      </c>
      <c r="S546" s="7">
        <v>1709385902.71</v>
      </c>
      <c r="T546" s="7">
        <v>180558325.71</v>
      </c>
      <c r="U546" s="7"/>
      <c r="V546" s="7">
        <v>10474386066.24</v>
      </c>
      <c r="W546" s="7">
        <v>0</v>
      </c>
      <c r="X546" s="7"/>
      <c r="Y546" s="7"/>
      <c r="Z546" s="7"/>
      <c r="AA546" s="7"/>
      <c r="AB546" s="7"/>
      <c r="AC546" s="7"/>
      <c r="AD546" s="7">
        <v>0</v>
      </c>
      <c r="AE546" s="7">
        <v>0</v>
      </c>
      <c r="AF546" s="7"/>
      <c r="AG546" s="7"/>
      <c r="AH546" s="7">
        <v>0</v>
      </c>
      <c r="AI546" s="7">
        <v>0</v>
      </c>
      <c r="AJ546" s="7">
        <v>845833855.47</v>
      </c>
      <c r="AK546" s="7">
        <v>722112885.68</v>
      </c>
      <c r="AL546" s="16">
        <f t="shared" si="35"/>
        <v>16837919932.11</v>
      </c>
      <c r="AM546" s="16">
        <f t="shared" si="36"/>
        <v>13751718710.1</v>
      </c>
      <c r="AN546" s="16">
        <f t="shared" si="37"/>
        <v>3086201222.01</v>
      </c>
      <c r="AO546" s="19">
        <f>C546/(1+0.13)/VLOOKUP(A546,[1]选股结果!$A$2:$AX$3002,3,FALSE)</f>
        <v>0.701435858623138</v>
      </c>
      <c r="AP546" s="19">
        <f>(V546/(1+0.1)+AJ546)/(VLOOKUP(A546,[1]选股结果!$A$2:$AY$3002,51,FALSE))</f>
        <v>0.741929851543821</v>
      </c>
      <c r="AQ546" s="20"/>
      <c r="AR546" s="19">
        <f>AN546/VLOOKUP(A546,[1]选股结果!$A$2:$AX$3002,35,FALSE)</f>
        <v>0.509662390341312</v>
      </c>
      <c r="AS546" s="16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V546/(1+0.13)+AJ546)</f>
        <v>3859168951.25761</v>
      </c>
      <c r="AT546" s="16">
        <f t="shared" si="38"/>
        <v>-772967729.24761</v>
      </c>
      <c r="AU546" s="24">
        <f>AN546-VLOOKUP(A546,[2]选股结果!$A$2:$G$4900,7,FALSE)</f>
        <v>3084048292.07</v>
      </c>
    </row>
    <row r="547" spans="1:47">
      <c r="A547" s="6" t="s">
        <v>1137</v>
      </c>
      <c r="B547" s="6" t="s">
        <v>1138</v>
      </c>
      <c r="C547" s="7">
        <v>6761072588.12</v>
      </c>
      <c r="D547" s="7">
        <v>0</v>
      </c>
      <c r="E547" s="7">
        <v>0</v>
      </c>
      <c r="F547" s="7"/>
      <c r="G547" s="7"/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/>
      <c r="N547" s="7">
        <v>0</v>
      </c>
      <c r="O547" s="7">
        <v>0</v>
      </c>
      <c r="P547" s="7"/>
      <c r="Q547" s="7"/>
      <c r="R547" s="7">
        <v>0</v>
      </c>
      <c r="S547" s="7">
        <v>130321744.57</v>
      </c>
      <c r="T547" s="7">
        <v>371574718.13</v>
      </c>
      <c r="U547" s="7"/>
      <c r="V547" s="7">
        <v>5684222501.74</v>
      </c>
      <c r="W547" s="7">
        <v>0</v>
      </c>
      <c r="X547" s="7"/>
      <c r="Y547" s="7"/>
      <c r="Z547" s="7"/>
      <c r="AA547" s="7"/>
      <c r="AB547" s="7"/>
      <c r="AC547" s="7"/>
      <c r="AD547" s="7">
        <v>0</v>
      </c>
      <c r="AE547" s="7">
        <v>0</v>
      </c>
      <c r="AF547" s="7"/>
      <c r="AG547" s="7"/>
      <c r="AH547" s="7">
        <v>0</v>
      </c>
      <c r="AI547" s="7">
        <v>0</v>
      </c>
      <c r="AJ547" s="7">
        <v>1345919094.49</v>
      </c>
      <c r="AK547" s="7">
        <v>1037748936.78</v>
      </c>
      <c r="AL547" s="16">
        <f t="shared" si="35"/>
        <v>7132647306.25</v>
      </c>
      <c r="AM547" s="16">
        <f t="shared" si="36"/>
        <v>8198212277.58</v>
      </c>
      <c r="AN547" s="16">
        <f t="shared" si="37"/>
        <v>-1065564971.33</v>
      </c>
      <c r="AO547" s="19">
        <f>C547/(1+0.13)/VLOOKUP(A547,[1]选股结果!$A$2:$AX$3002,3,FALSE)</f>
        <v>0.88273841540203</v>
      </c>
      <c r="AP547" s="19">
        <f>(V547/(1+0.1)+AJ547)/(VLOOKUP(A547,[1]选股结果!$A$2:$AY$3002,51,FALSE))</f>
        <v>1.07540027154738</v>
      </c>
      <c r="AQ547" s="20"/>
      <c r="AR547" s="19">
        <f>AN547/VLOOKUP(A547,[1]选股结果!$A$2:$AX$3002,35,FALSE)</f>
        <v>-1.79156023407883</v>
      </c>
      <c r="AS547" s="16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V547/(1+0.13)+AJ547)</f>
        <v>-319488433.829911</v>
      </c>
      <c r="AT547" s="16">
        <f t="shared" si="38"/>
        <v>-746076537.500088</v>
      </c>
      <c r="AU547" s="24">
        <f>AN547-VLOOKUP(A547,[2]选股结果!$A$2:$G$4900,7,FALSE)</f>
        <v>-1063192810.02</v>
      </c>
    </row>
    <row r="548" spans="1:47">
      <c r="A548" s="6" t="s">
        <v>1139</v>
      </c>
      <c r="B548" s="6" t="s">
        <v>1140</v>
      </c>
      <c r="C548" s="7">
        <v>1857675858.77</v>
      </c>
      <c r="D548" s="7">
        <v>0</v>
      </c>
      <c r="E548" s="7">
        <v>0</v>
      </c>
      <c r="F548" s="7"/>
      <c r="G548" s="7"/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/>
      <c r="N548" s="7">
        <v>0</v>
      </c>
      <c r="O548" s="7">
        <v>0</v>
      </c>
      <c r="P548" s="7"/>
      <c r="Q548" s="7"/>
      <c r="R548" s="7">
        <v>0</v>
      </c>
      <c r="S548" s="7">
        <v>157766148.23</v>
      </c>
      <c r="T548" s="7">
        <v>122120457.74</v>
      </c>
      <c r="U548" s="7"/>
      <c r="V548" s="7">
        <v>1295418045</v>
      </c>
      <c r="W548" s="7">
        <v>0</v>
      </c>
      <c r="X548" s="7"/>
      <c r="Y548" s="7"/>
      <c r="Z548" s="7"/>
      <c r="AA548" s="7"/>
      <c r="AB548" s="7"/>
      <c r="AC548" s="7"/>
      <c r="AD548" s="7">
        <v>0</v>
      </c>
      <c r="AE548" s="7">
        <v>0</v>
      </c>
      <c r="AF548" s="7"/>
      <c r="AG548" s="7"/>
      <c r="AH548" s="7">
        <v>0</v>
      </c>
      <c r="AI548" s="7">
        <v>0</v>
      </c>
      <c r="AJ548" s="7">
        <v>260962539.43</v>
      </c>
      <c r="AK548" s="7">
        <v>183027883.93</v>
      </c>
      <c r="AL548" s="16">
        <f t="shared" si="35"/>
        <v>1979796316.51</v>
      </c>
      <c r="AM548" s="16">
        <f t="shared" si="36"/>
        <v>1897174616.59</v>
      </c>
      <c r="AN548" s="16">
        <f t="shared" si="37"/>
        <v>82621699.9199998</v>
      </c>
      <c r="AO548" s="19">
        <f>C548/(1+0.13)/VLOOKUP(A548,[1]选股结果!$A$2:$AX$3002,3,FALSE)</f>
        <v>0.482928090334415</v>
      </c>
      <c r="AP548" s="19">
        <f>(V548/(1+0.1)+AJ548)/(VLOOKUP(A548,[1]选股结果!$A$2:$AY$3002,51,FALSE))</f>
        <v>0.443363750943996</v>
      </c>
      <c r="AQ548" s="20"/>
      <c r="AR548" s="19">
        <f>AN548/VLOOKUP(A548,[1]选股结果!$A$2:$AX$3002,35,FALSE)</f>
        <v>1.05999579720441</v>
      </c>
      <c r="AS548" s="16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V548/(1+0.13)+AJ548)</f>
        <v>1837424116.88752</v>
      </c>
      <c r="AT548" s="16">
        <f t="shared" si="38"/>
        <v>-1754802416.96752</v>
      </c>
      <c r="AU548" s="24">
        <f>AN548-VLOOKUP(A548,[2]选股结果!$A$2:$G$4900,7,FALSE)</f>
        <v>82634836.5499998</v>
      </c>
    </row>
    <row r="549" spans="1:47">
      <c r="A549" s="6" t="s">
        <v>1141</v>
      </c>
      <c r="B549" s="6" t="s">
        <v>1142</v>
      </c>
      <c r="C549" s="7">
        <v>4195173649.83</v>
      </c>
      <c r="D549" s="7">
        <v>0</v>
      </c>
      <c r="E549" s="7">
        <v>0</v>
      </c>
      <c r="F549" s="7"/>
      <c r="G549" s="7"/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/>
      <c r="N549" s="7">
        <v>0</v>
      </c>
      <c r="O549" s="7">
        <v>0</v>
      </c>
      <c r="P549" s="7"/>
      <c r="Q549" s="7"/>
      <c r="R549" s="7">
        <v>0</v>
      </c>
      <c r="S549" s="7">
        <v>208832730.33</v>
      </c>
      <c r="T549" s="7">
        <v>37434381.32</v>
      </c>
      <c r="U549" s="7"/>
      <c r="V549" s="7">
        <v>3513595923.71</v>
      </c>
      <c r="W549" s="7">
        <v>0</v>
      </c>
      <c r="X549" s="7"/>
      <c r="Y549" s="7"/>
      <c r="Z549" s="7"/>
      <c r="AA549" s="7"/>
      <c r="AB549" s="7"/>
      <c r="AC549" s="7"/>
      <c r="AD549" s="7">
        <v>0</v>
      </c>
      <c r="AE549" s="7">
        <v>0</v>
      </c>
      <c r="AF549" s="7"/>
      <c r="AG549" s="7"/>
      <c r="AH549" s="7">
        <v>0</v>
      </c>
      <c r="AI549" s="7">
        <v>0</v>
      </c>
      <c r="AJ549" s="7">
        <v>210543425.86</v>
      </c>
      <c r="AK549" s="7">
        <v>220987537.62</v>
      </c>
      <c r="AL549" s="16">
        <f t="shared" si="35"/>
        <v>4232608031.15</v>
      </c>
      <c r="AM549" s="16">
        <f t="shared" si="36"/>
        <v>4153959617.52</v>
      </c>
      <c r="AN549" s="16">
        <f t="shared" si="37"/>
        <v>78648413.6300001</v>
      </c>
      <c r="AO549" s="19">
        <f>C549/(1+0.13)/VLOOKUP(A549,[1]选股结果!$A$2:$AX$3002,3,FALSE)</f>
        <v>0.824598028795417</v>
      </c>
      <c r="AP549" s="19">
        <f>(V549/(1+0.1)+AJ549)/(VLOOKUP(A549,[1]选股结果!$A$2:$AY$3002,51,FALSE))</f>
        <v>0.824810328117131</v>
      </c>
      <c r="AQ549" s="20"/>
      <c r="AR549" s="19">
        <f>AN549/VLOOKUP(A549,[1]选股结果!$A$2:$AX$3002,35,FALSE)</f>
        <v>0.238650219343047</v>
      </c>
      <c r="AS549" s="16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V549/(1+0.13)+AJ549)</f>
        <v>807963870.982831</v>
      </c>
      <c r="AT549" s="16">
        <f t="shared" si="38"/>
        <v>-729315457.352831</v>
      </c>
      <c r="AU549" s="24">
        <f>AN549-VLOOKUP(A549,[2]选股结果!$A$2:$G$4900,7,FALSE)</f>
        <v>78473140.7300001</v>
      </c>
    </row>
    <row r="550" spans="1:47">
      <c r="A550" s="6" t="s">
        <v>1143</v>
      </c>
      <c r="B550" s="6" t="s">
        <v>1144</v>
      </c>
      <c r="C550" s="7">
        <v>3179899028.4</v>
      </c>
      <c r="D550" s="7">
        <v>0</v>
      </c>
      <c r="E550" s="7">
        <v>0</v>
      </c>
      <c r="F550" s="7"/>
      <c r="G550" s="7"/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/>
      <c r="N550" s="7">
        <v>0</v>
      </c>
      <c r="O550" s="7">
        <v>0</v>
      </c>
      <c r="P550" s="7"/>
      <c r="Q550" s="7"/>
      <c r="R550" s="7">
        <v>0</v>
      </c>
      <c r="S550" s="7">
        <v>248656282.12</v>
      </c>
      <c r="T550" s="7">
        <v>147033657.21</v>
      </c>
      <c r="U550" s="7"/>
      <c r="V550" s="7">
        <v>2296882845.04</v>
      </c>
      <c r="W550" s="7">
        <v>0</v>
      </c>
      <c r="X550" s="7"/>
      <c r="Y550" s="7"/>
      <c r="Z550" s="7"/>
      <c r="AA550" s="7"/>
      <c r="AB550" s="7"/>
      <c r="AC550" s="7"/>
      <c r="AD550" s="7">
        <v>0</v>
      </c>
      <c r="AE550" s="7">
        <v>0</v>
      </c>
      <c r="AF550" s="7"/>
      <c r="AG550" s="7"/>
      <c r="AH550" s="7">
        <v>0</v>
      </c>
      <c r="AI550" s="7">
        <v>0</v>
      </c>
      <c r="AJ550" s="7">
        <v>296650084.65</v>
      </c>
      <c r="AK550" s="7">
        <v>213398455.93</v>
      </c>
      <c r="AL550" s="16">
        <f t="shared" si="35"/>
        <v>3326932685.61</v>
      </c>
      <c r="AM550" s="16">
        <f t="shared" si="36"/>
        <v>3055587667.74</v>
      </c>
      <c r="AN550" s="16">
        <f t="shared" si="37"/>
        <v>271345017.87</v>
      </c>
      <c r="AO550" s="19">
        <f>C550/(1+0.13)/VLOOKUP(A550,[1]选股结果!$A$2:$AX$3002,3,FALSE)</f>
        <v>0.483973642515817</v>
      </c>
      <c r="AP550" s="19">
        <f>(V550/(1+0.1)+AJ550)/(VLOOKUP(A550,[1]选股结果!$A$2:$AY$3002,51,FALSE))</f>
        <v>0.45846693727134</v>
      </c>
      <c r="AQ550" s="20"/>
      <c r="AR550" s="19">
        <f>AN550/VLOOKUP(A550,[1]选股结果!$A$2:$AX$3002,35,FALSE)</f>
        <v>0.561820948245058</v>
      </c>
      <c r="AS550" s="16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V550/(1+0.13)+AJ550)</f>
        <v>2872231221.40389</v>
      </c>
      <c r="AT550" s="16">
        <f t="shared" si="38"/>
        <v>-2600886203.53389</v>
      </c>
      <c r="AU550" s="24">
        <f>AN550-VLOOKUP(A550,[2]选股结果!$A$2:$G$4900,7,FALSE)</f>
        <v>271353662.25</v>
      </c>
    </row>
    <row r="551" spans="1:47">
      <c r="A551" s="6" t="s">
        <v>1145</v>
      </c>
      <c r="B551" s="6" t="s">
        <v>1146</v>
      </c>
      <c r="C551" s="7">
        <v>1558441731.95</v>
      </c>
      <c r="D551" s="7">
        <v>0</v>
      </c>
      <c r="E551" s="7">
        <v>0</v>
      </c>
      <c r="F551" s="7"/>
      <c r="G551" s="7"/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/>
      <c r="N551" s="7">
        <v>0</v>
      </c>
      <c r="O551" s="7">
        <v>0</v>
      </c>
      <c r="P551" s="7"/>
      <c r="Q551" s="7"/>
      <c r="R551" s="7">
        <v>0</v>
      </c>
      <c r="S551" s="7">
        <v>19318785.49</v>
      </c>
      <c r="T551" s="7">
        <v>25002303.5</v>
      </c>
      <c r="U551" s="7"/>
      <c r="V551" s="7">
        <v>1249715912.69</v>
      </c>
      <c r="W551" s="7">
        <v>0</v>
      </c>
      <c r="X551" s="7"/>
      <c r="Y551" s="7"/>
      <c r="Z551" s="7"/>
      <c r="AA551" s="7"/>
      <c r="AB551" s="7"/>
      <c r="AC551" s="7"/>
      <c r="AD551" s="7">
        <v>0</v>
      </c>
      <c r="AE551" s="7">
        <v>0</v>
      </c>
      <c r="AF551" s="7"/>
      <c r="AG551" s="7"/>
      <c r="AH551" s="7">
        <v>0</v>
      </c>
      <c r="AI551" s="7">
        <v>0</v>
      </c>
      <c r="AJ551" s="7">
        <v>206295129.18</v>
      </c>
      <c r="AK551" s="7">
        <v>67003150.88</v>
      </c>
      <c r="AL551" s="16">
        <f t="shared" si="35"/>
        <v>1583444035.45</v>
      </c>
      <c r="AM551" s="16">
        <f t="shared" si="36"/>
        <v>1542332978.24</v>
      </c>
      <c r="AN551" s="16">
        <f t="shared" si="37"/>
        <v>41111057.2099998</v>
      </c>
      <c r="AO551" s="19">
        <f>C551/(1+0.13)/VLOOKUP(A551,[1]选股结果!$A$2:$AX$3002,3,FALSE)</f>
        <v>0.879480868990061</v>
      </c>
      <c r="AP551" s="19">
        <f>(V551/(1+0.1)+AJ551)/(VLOOKUP(A551,[1]选股结果!$A$2:$AY$3002,51,FALSE))</f>
        <v>0.899815676190045</v>
      </c>
      <c r="AQ551" s="20"/>
      <c r="AR551" s="19">
        <f>AN551/VLOOKUP(A551,[1]选股结果!$A$2:$AX$3002,35,FALSE)</f>
        <v>-2.85798795119677</v>
      </c>
      <c r="AS551" s="16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V551/(1+0.13)+AJ551)</f>
        <v>179623240.783628</v>
      </c>
      <c r="AT551" s="16">
        <f t="shared" si="38"/>
        <v>-138512183.573628</v>
      </c>
      <c r="AU551" s="24">
        <f>AN551-VLOOKUP(A551,[2]选股结果!$A$2:$G$4900,7,FALSE)</f>
        <v>48352580.9999998</v>
      </c>
    </row>
    <row r="552" spans="1:47">
      <c r="A552" s="6" t="s">
        <v>1147</v>
      </c>
      <c r="B552" s="6" t="s">
        <v>1148</v>
      </c>
      <c r="C552" s="7">
        <v>3871997538.67</v>
      </c>
      <c r="D552" s="7">
        <v>0</v>
      </c>
      <c r="E552" s="7">
        <v>0</v>
      </c>
      <c r="F552" s="7"/>
      <c r="G552" s="7"/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/>
      <c r="N552" s="7">
        <v>0</v>
      </c>
      <c r="O552" s="7">
        <v>0</v>
      </c>
      <c r="P552" s="7"/>
      <c r="Q552" s="7"/>
      <c r="R552" s="7">
        <v>0</v>
      </c>
      <c r="S552" s="7">
        <v>90934133.87</v>
      </c>
      <c r="T552" s="7">
        <v>433943648.67</v>
      </c>
      <c r="U552" s="7"/>
      <c r="V552" s="7">
        <v>3218966146.78</v>
      </c>
      <c r="W552" s="7">
        <v>0</v>
      </c>
      <c r="X552" s="7"/>
      <c r="Y552" s="7"/>
      <c r="Z552" s="7"/>
      <c r="AA552" s="7"/>
      <c r="AB552" s="7"/>
      <c r="AC552" s="7"/>
      <c r="AD552" s="7">
        <v>0</v>
      </c>
      <c r="AE552" s="7">
        <v>0</v>
      </c>
      <c r="AF552" s="7"/>
      <c r="AG552" s="7"/>
      <c r="AH552" s="7">
        <v>0</v>
      </c>
      <c r="AI552" s="7">
        <v>0</v>
      </c>
      <c r="AJ552" s="7">
        <v>336878168.36</v>
      </c>
      <c r="AK552" s="7">
        <v>596506607.43</v>
      </c>
      <c r="AL552" s="16">
        <f t="shared" si="35"/>
        <v>4305941187.34</v>
      </c>
      <c r="AM552" s="16">
        <f t="shared" si="36"/>
        <v>4243285056.44</v>
      </c>
      <c r="AN552" s="16">
        <f t="shared" si="37"/>
        <v>62656130.9000001</v>
      </c>
      <c r="AO552" s="19">
        <f>C552/(1+0.13)/VLOOKUP(A552,[1]选股结果!$A$2:$AX$3002,3,FALSE)</f>
        <v>1.03117094607396</v>
      </c>
      <c r="AP552" s="19">
        <f>(V552/(1+0.1)+AJ552)/(VLOOKUP(A552,[1]选股结果!$A$2:$AY$3002,51,FALSE))</f>
        <v>1.0006021880869</v>
      </c>
      <c r="AQ552" s="20"/>
      <c r="AR552" s="19">
        <f>AN552/VLOOKUP(A552,[1]选股结果!$A$2:$AX$3002,35,FALSE)</f>
        <v>1.26205301696594</v>
      </c>
      <c r="AS552" s="16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V552/(1+0.13)+AJ552)</f>
        <v>75726368.760088</v>
      </c>
      <c r="AT552" s="16">
        <f t="shared" si="38"/>
        <v>-13070237.8600879</v>
      </c>
      <c r="AU552" s="24">
        <f>AN552-VLOOKUP(A552,[2]选股结果!$A$2:$G$4900,7,FALSE)</f>
        <v>63073940.0500001</v>
      </c>
    </row>
    <row r="553" spans="1:47">
      <c r="A553" s="6" t="s">
        <v>1149</v>
      </c>
      <c r="B553" s="6" t="s">
        <v>1150</v>
      </c>
      <c r="C553" s="7">
        <v>2902758281.07</v>
      </c>
      <c r="D553" s="7">
        <v>0</v>
      </c>
      <c r="E553" s="7">
        <v>0</v>
      </c>
      <c r="F553" s="7"/>
      <c r="G553" s="7"/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/>
      <c r="N553" s="7">
        <v>0</v>
      </c>
      <c r="O553" s="7">
        <v>0</v>
      </c>
      <c r="P553" s="7"/>
      <c r="Q553" s="7"/>
      <c r="R553" s="7">
        <v>0</v>
      </c>
      <c r="S553" s="7">
        <v>201242608.88</v>
      </c>
      <c r="T553" s="7">
        <v>788747228.65</v>
      </c>
      <c r="U553" s="7"/>
      <c r="V553" s="7">
        <v>2159249454.51</v>
      </c>
      <c r="W553" s="7">
        <v>0</v>
      </c>
      <c r="X553" s="7"/>
      <c r="Y553" s="7"/>
      <c r="Z553" s="7"/>
      <c r="AA553" s="7"/>
      <c r="AB553" s="7"/>
      <c r="AC553" s="7"/>
      <c r="AD553" s="7">
        <v>0</v>
      </c>
      <c r="AE553" s="7">
        <v>0</v>
      </c>
      <c r="AF553" s="7"/>
      <c r="AG553" s="7"/>
      <c r="AH553" s="7">
        <v>0</v>
      </c>
      <c r="AI553" s="7">
        <v>0</v>
      </c>
      <c r="AJ553" s="7">
        <v>824878279.83</v>
      </c>
      <c r="AK553" s="7">
        <v>595908103.03</v>
      </c>
      <c r="AL553" s="16">
        <f t="shared" si="35"/>
        <v>3691505509.72</v>
      </c>
      <c r="AM553" s="16">
        <f t="shared" si="36"/>
        <v>3781278446.25</v>
      </c>
      <c r="AN553" s="16">
        <f t="shared" si="37"/>
        <v>-89772936.5299997</v>
      </c>
      <c r="AO553" s="19">
        <f>C553/(1+0.13)/VLOOKUP(A553,[1]选股结果!$A$2:$AX$3002,3,FALSE)</f>
        <v>0.448730940524666</v>
      </c>
      <c r="AP553" s="19">
        <f>(V553/(1+0.1)+AJ553)/(VLOOKUP(A553,[1]选股结果!$A$2:$AY$3002,51,FALSE))</f>
        <v>0.495985531425047</v>
      </c>
      <c r="AQ553" s="20"/>
      <c r="AR553" s="19">
        <f>AN553/VLOOKUP(A553,[1]选股结果!$A$2:$AX$3002,35,FALSE)</f>
        <v>0.539024141749125</v>
      </c>
      <c r="AS553" s="16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V553/(1+0.13)+AJ553)</f>
        <v>2885075152.71991</v>
      </c>
      <c r="AT553" s="16">
        <f t="shared" si="38"/>
        <v>-2974848089.24991</v>
      </c>
      <c r="AU553" s="24">
        <f>AN553-VLOOKUP(A553,[2]选股结果!$A$2:$G$4900,7,FALSE)</f>
        <v>-65865202.2299997</v>
      </c>
    </row>
    <row r="554" spans="1:47">
      <c r="A554" s="6" t="s">
        <v>1151</v>
      </c>
      <c r="B554" s="6" t="s">
        <v>1152</v>
      </c>
      <c r="C554" s="7">
        <v>14321026872.67</v>
      </c>
      <c r="D554" s="7">
        <v>0</v>
      </c>
      <c r="E554" s="7">
        <v>0</v>
      </c>
      <c r="F554" s="7"/>
      <c r="G554" s="7"/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/>
      <c r="N554" s="7">
        <v>0</v>
      </c>
      <c r="O554" s="7">
        <v>0</v>
      </c>
      <c r="P554" s="7"/>
      <c r="Q554" s="7"/>
      <c r="R554" s="7">
        <v>0</v>
      </c>
      <c r="S554" s="7">
        <v>671734842.71</v>
      </c>
      <c r="T554" s="7">
        <v>160860755.68</v>
      </c>
      <c r="U554" s="7"/>
      <c r="V554" s="7">
        <v>11193529960.99</v>
      </c>
      <c r="W554" s="7">
        <v>0</v>
      </c>
      <c r="X554" s="7"/>
      <c r="Y554" s="7"/>
      <c r="Z554" s="7"/>
      <c r="AA554" s="7"/>
      <c r="AB554" s="7"/>
      <c r="AC554" s="7"/>
      <c r="AD554" s="7">
        <v>0</v>
      </c>
      <c r="AE554" s="7">
        <v>0</v>
      </c>
      <c r="AF554" s="7"/>
      <c r="AG554" s="7"/>
      <c r="AH554" s="7">
        <v>0</v>
      </c>
      <c r="AI554" s="7">
        <v>0</v>
      </c>
      <c r="AJ554" s="7">
        <v>397844184.75</v>
      </c>
      <c r="AK554" s="7">
        <v>308184988.71</v>
      </c>
      <c r="AL554" s="16">
        <f t="shared" si="35"/>
        <v>14481887628.35</v>
      </c>
      <c r="AM554" s="16">
        <f t="shared" si="36"/>
        <v>12571293977.16</v>
      </c>
      <c r="AN554" s="16">
        <f t="shared" si="37"/>
        <v>1910593651.19</v>
      </c>
      <c r="AO554" s="19">
        <f>C554/(1+0.13)/VLOOKUP(A554,[1]选股结果!$A$2:$AX$3002,3,FALSE)</f>
        <v>0.901090556276804</v>
      </c>
      <c r="AP554" s="19">
        <f>(V554/(1+0.1)+AJ554)/(VLOOKUP(A554,[1]选股结果!$A$2:$AY$3002,51,FALSE))</f>
        <v>0.870857574120498</v>
      </c>
      <c r="AQ554" s="20"/>
      <c r="AR554" s="19">
        <f>AN554/VLOOKUP(A554,[1]选股结果!$A$2:$AX$3002,35,FALSE)</f>
        <v>1.22843705474436</v>
      </c>
      <c r="AS554" s="16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V554/(1+0.13)+AJ554)</f>
        <v>1838179407.65018</v>
      </c>
      <c r="AT554" s="16">
        <f t="shared" si="38"/>
        <v>72414243.5398235</v>
      </c>
      <c r="AU554" s="24">
        <f>AN554-VLOOKUP(A554,[2]选股结果!$A$2:$G$4900,7,FALSE)</f>
        <v>1910593651.19</v>
      </c>
    </row>
    <row r="555" spans="1:47">
      <c r="A555" s="6" t="s">
        <v>1153</v>
      </c>
      <c r="B555" s="6" t="s">
        <v>1154</v>
      </c>
      <c r="C555" s="7">
        <v>622074017.32</v>
      </c>
      <c r="D555" s="7">
        <v>0</v>
      </c>
      <c r="E555" s="7">
        <v>0</v>
      </c>
      <c r="F555" s="7"/>
      <c r="G555" s="7"/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/>
      <c r="N555" s="7">
        <v>0</v>
      </c>
      <c r="O555" s="7">
        <v>0</v>
      </c>
      <c r="P555" s="7"/>
      <c r="Q555" s="7"/>
      <c r="R555" s="7">
        <v>0</v>
      </c>
      <c r="S555" s="7">
        <v>47191512.1</v>
      </c>
      <c r="T555" s="7">
        <v>18462965.04</v>
      </c>
      <c r="U555" s="7"/>
      <c r="V555" s="7">
        <v>224349201.89</v>
      </c>
      <c r="W555" s="7">
        <v>0</v>
      </c>
      <c r="X555" s="7"/>
      <c r="Y555" s="7"/>
      <c r="Z555" s="7"/>
      <c r="AA555" s="7"/>
      <c r="AB555" s="7"/>
      <c r="AC555" s="7"/>
      <c r="AD555" s="7">
        <v>0</v>
      </c>
      <c r="AE555" s="7">
        <v>0</v>
      </c>
      <c r="AF555" s="7"/>
      <c r="AG555" s="7"/>
      <c r="AH555" s="7">
        <v>0</v>
      </c>
      <c r="AI555" s="7">
        <v>0</v>
      </c>
      <c r="AJ555" s="7">
        <v>105210066.84</v>
      </c>
      <c r="AK555" s="7">
        <v>41595598.89</v>
      </c>
      <c r="AL555" s="16">
        <f t="shared" si="35"/>
        <v>640536982.36</v>
      </c>
      <c r="AM555" s="16">
        <f t="shared" si="36"/>
        <v>418346379.72</v>
      </c>
      <c r="AN555" s="16">
        <f t="shared" si="37"/>
        <v>222190602.64</v>
      </c>
      <c r="AO555" s="19">
        <f>C555/(1+0.13)/VLOOKUP(A555,[1]选股结果!$A$2:$AX$3002,3,FALSE)</f>
        <v>1.11582677669221</v>
      </c>
      <c r="AP555" s="19">
        <f>(V555/(1+0.1)+AJ555)/(VLOOKUP(A555,[1]选股结果!$A$2:$AY$3002,51,FALSE))</f>
        <v>0.724828761366134</v>
      </c>
      <c r="AQ555" s="20"/>
      <c r="AR555" s="19">
        <f>AN555/VLOOKUP(A555,[1]选股结果!$A$2:$AX$3002,35,FALSE)</f>
        <v>1.25787746600081</v>
      </c>
      <c r="AS555" s="16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V555/(1+0.13)+AJ555)</f>
        <v>122784507.183186</v>
      </c>
      <c r="AT555" s="16">
        <f t="shared" si="38"/>
        <v>99406095.4568142</v>
      </c>
      <c r="AU555" s="24">
        <f>AN555-VLOOKUP(A555,[2]选股结果!$A$2:$G$4900,7,FALSE)</f>
        <v>222190602.64</v>
      </c>
    </row>
    <row r="556" spans="1:47">
      <c r="A556" s="6" t="s">
        <v>1155</v>
      </c>
      <c r="B556" s="6" t="s">
        <v>1156</v>
      </c>
      <c r="C556" s="7">
        <v>25671170287.54</v>
      </c>
      <c r="D556" s="7">
        <v>0</v>
      </c>
      <c r="E556" s="7">
        <v>0</v>
      </c>
      <c r="F556" s="7"/>
      <c r="G556" s="7"/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/>
      <c r="N556" s="7">
        <v>0</v>
      </c>
      <c r="O556" s="7">
        <v>0</v>
      </c>
      <c r="P556" s="7"/>
      <c r="Q556" s="7"/>
      <c r="R556" s="7">
        <v>0</v>
      </c>
      <c r="S556" s="7">
        <v>896079842.88</v>
      </c>
      <c r="T556" s="7">
        <v>95511253.58</v>
      </c>
      <c r="U556" s="7"/>
      <c r="V556" s="7">
        <v>20213894757.21</v>
      </c>
      <c r="W556" s="7">
        <v>0</v>
      </c>
      <c r="X556" s="7"/>
      <c r="Y556" s="7"/>
      <c r="Z556" s="7"/>
      <c r="AA556" s="7"/>
      <c r="AB556" s="7"/>
      <c r="AC556" s="7"/>
      <c r="AD556" s="7">
        <v>0</v>
      </c>
      <c r="AE556" s="7">
        <v>0</v>
      </c>
      <c r="AF556" s="7"/>
      <c r="AG556" s="7"/>
      <c r="AH556" s="7">
        <v>0</v>
      </c>
      <c r="AI556" s="7">
        <v>0</v>
      </c>
      <c r="AJ556" s="7">
        <v>995050677.07</v>
      </c>
      <c r="AK556" s="7">
        <v>485703525.59</v>
      </c>
      <c r="AL556" s="16">
        <f t="shared" si="35"/>
        <v>25766681541.12</v>
      </c>
      <c r="AM556" s="16">
        <f t="shared" si="36"/>
        <v>22590728802.75</v>
      </c>
      <c r="AN556" s="16">
        <f t="shared" si="37"/>
        <v>3175952738.37</v>
      </c>
      <c r="AO556" s="19">
        <f>C556/(1+0.13)/VLOOKUP(A556,[1]选股结果!$A$2:$AX$3002,3,FALSE)</f>
        <v>0.957960090280614</v>
      </c>
      <c r="AP556" s="19">
        <f>(V556/(1+0.1)+AJ556)/(VLOOKUP(A556,[1]选股结果!$A$2:$AY$3002,51,FALSE))</f>
        <v>0.968277372688524</v>
      </c>
      <c r="AQ556" s="20"/>
      <c r="AR556" s="19">
        <f>AN556/VLOOKUP(A556,[1]选股结果!$A$2:$AX$3002,35,FALSE)</f>
        <v>1.1530752080824</v>
      </c>
      <c r="AS556" s="16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V556/(1+0.13)+AJ556)</f>
        <v>1122507142.41115</v>
      </c>
      <c r="AT556" s="16">
        <f t="shared" si="38"/>
        <v>2053445595.95885</v>
      </c>
      <c r="AU556" s="24">
        <f>AN556-VLOOKUP(A556,[2]选股结果!$A$2:$G$4900,7,FALSE)</f>
        <v>3176529697.3</v>
      </c>
    </row>
    <row r="557" spans="1:47">
      <c r="A557" s="6" t="s">
        <v>1157</v>
      </c>
      <c r="B557" s="6" t="s">
        <v>1158</v>
      </c>
      <c r="C557" s="7">
        <v>1324776929.97</v>
      </c>
      <c r="D557" s="7">
        <v>0</v>
      </c>
      <c r="E557" s="7">
        <v>0</v>
      </c>
      <c r="F557" s="7"/>
      <c r="G557" s="7"/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/>
      <c r="N557" s="7">
        <v>0</v>
      </c>
      <c r="O557" s="7">
        <v>0</v>
      </c>
      <c r="P557" s="7"/>
      <c r="Q557" s="7"/>
      <c r="R557" s="7">
        <v>0</v>
      </c>
      <c r="S557" s="7">
        <v>32277328.19</v>
      </c>
      <c r="T557" s="7">
        <v>39787109.04</v>
      </c>
      <c r="U557" s="7"/>
      <c r="V557" s="7">
        <v>1065158821.43</v>
      </c>
      <c r="W557" s="7">
        <v>0</v>
      </c>
      <c r="X557" s="7"/>
      <c r="Y557" s="7"/>
      <c r="Z557" s="7"/>
      <c r="AA557" s="7"/>
      <c r="AB557" s="7"/>
      <c r="AC557" s="7"/>
      <c r="AD557" s="7">
        <v>0</v>
      </c>
      <c r="AE557" s="7">
        <v>0</v>
      </c>
      <c r="AF557" s="7"/>
      <c r="AG557" s="7"/>
      <c r="AH557" s="7">
        <v>0</v>
      </c>
      <c r="AI557" s="7">
        <v>0</v>
      </c>
      <c r="AJ557" s="7">
        <v>203212110.94</v>
      </c>
      <c r="AK557" s="7">
        <v>79722600.63</v>
      </c>
      <c r="AL557" s="16">
        <f t="shared" si="35"/>
        <v>1364564039.01</v>
      </c>
      <c r="AM557" s="16">
        <f t="shared" si="36"/>
        <v>1380370861.19</v>
      </c>
      <c r="AN557" s="16">
        <f t="shared" si="37"/>
        <v>-15806822.1800001</v>
      </c>
      <c r="AO557" s="19">
        <f>C557/(1+0.13)/VLOOKUP(A557,[1]选股结果!$A$2:$AX$3002,3,FALSE)</f>
        <v>0.601399667518002</v>
      </c>
      <c r="AP557" s="19">
        <f>(V557/(1+0.1)+AJ557)/(VLOOKUP(A557,[1]选股结果!$A$2:$AY$3002,51,FALSE))</f>
        <v>0.665071544889503</v>
      </c>
      <c r="AQ557" s="20"/>
      <c r="AR557" s="19">
        <f>AN557/VLOOKUP(A557,[1]选股结果!$A$2:$AX$3002,35,FALSE)</f>
        <v>-0.0906823602822654</v>
      </c>
      <c r="AS557" s="16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V557/(1+0.13)+AJ557)</f>
        <v>615691695.085752</v>
      </c>
      <c r="AT557" s="16">
        <f t="shared" si="38"/>
        <v>-631498517.265752</v>
      </c>
      <c r="AU557" s="24">
        <f>AN557-VLOOKUP(A557,[2]选股结果!$A$2:$G$4900,7,FALSE)</f>
        <v>-14596750.4500001</v>
      </c>
    </row>
    <row r="558" spans="1:47">
      <c r="A558" s="6" t="s">
        <v>1159</v>
      </c>
      <c r="B558" s="6" t="s">
        <v>1160</v>
      </c>
      <c r="C558" s="7">
        <v>10187675655.71</v>
      </c>
      <c r="D558" s="7">
        <v>0</v>
      </c>
      <c r="E558" s="7">
        <v>0</v>
      </c>
      <c r="F558" s="7"/>
      <c r="G558" s="7"/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/>
      <c r="N558" s="7">
        <v>0</v>
      </c>
      <c r="O558" s="7">
        <v>0</v>
      </c>
      <c r="P558" s="7"/>
      <c r="Q558" s="7"/>
      <c r="R558" s="7">
        <v>0</v>
      </c>
      <c r="S558" s="7">
        <v>1084982610.43</v>
      </c>
      <c r="T558" s="7">
        <v>620103814.88</v>
      </c>
      <c r="U558" s="7"/>
      <c r="V558" s="7">
        <v>6160364993.68</v>
      </c>
      <c r="W558" s="7">
        <v>0</v>
      </c>
      <c r="X558" s="7"/>
      <c r="Y558" s="7"/>
      <c r="Z558" s="7"/>
      <c r="AA558" s="7"/>
      <c r="AB558" s="7"/>
      <c r="AC558" s="7"/>
      <c r="AD558" s="7">
        <v>0</v>
      </c>
      <c r="AE558" s="7">
        <v>0</v>
      </c>
      <c r="AF558" s="7"/>
      <c r="AG558" s="7"/>
      <c r="AH558" s="7">
        <v>0</v>
      </c>
      <c r="AI558" s="7">
        <v>0</v>
      </c>
      <c r="AJ558" s="7">
        <v>1786323620.63</v>
      </c>
      <c r="AK558" s="7">
        <v>611522108.26</v>
      </c>
      <c r="AL558" s="16">
        <f t="shared" si="35"/>
        <v>10807779470.59</v>
      </c>
      <c r="AM558" s="16">
        <f t="shared" si="36"/>
        <v>9643193333</v>
      </c>
      <c r="AN558" s="16">
        <f t="shared" si="37"/>
        <v>1164586137.59</v>
      </c>
      <c r="AO558" s="19">
        <f>C558/(1+0.13)/VLOOKUP(A558,[1]选股结果!$A$2:$AX$3002,3,FALSE)</f>
        <v>0.615739029598609</v>
      </c>
      <c r="AP558" s="19">
        <f>(V558/(1+0.1)+AJ558)/(VLOOKUP(A558,[1]选股结果!$A$2:$AY$3002,51,FALSE))</f>
        <v>0.638154286290825</v>
      </c>
      <c r="AQ558" s="20"/>
      <c r="AR558" s="19">
        <f>AN558/VLOOKUP(A558,[1]选股结果!$A$2:$AX$3002,35,FALSE)</f>
        <v>0.454116035894311</v>
      </c>
      <c r="AS558" s="16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V558/(1+0.13)+AJ558)</f>
        <v>4337056607.87504</v>
      </c>
      <c r="AT558" s="16">
        <f t="shared" si="38"/>
        <v>-3172470470.28505</v>
      </c>
      <c r="AU558" s="24">
        <f>AN558-VLOOKUP(A558,[2]选股结果!$A$2:$G$4900,7,FALSE)</f>
        <v>1398594066.73</v>
      </c>
    </row>
    <row r="559" spans="1:47">
      <c r="A559" s="6" t="s">
        <v>1161</v>
      </c>
      <c r="B559" s="6" t="s">
        <v>1162</v>
      </c>
      <c r="C559" s="7">
        <v>21220151339.86</v>
      </c>
      <c r="D559" s="7">
        <v>0</v>
      </c>
      <c r="E559" s="7">
        <v>0</v>
      </c>
      <c r="F559" s="7"/>
      <c r="G559" s="7"/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/>
      <c r="N559" s="7">
        <v>0</v>
      </c>
      <c r="O559" s="7">
        <v>0</v>
      </c>
      <c r="P559" s="7"/>
      <c r="Q559" s="7"/>
      <c r="R559" s="7">
        <v>0</v>
      </c>
      <c r="S559" s="7">
        <v>850843253.2</v>
      </c>
      <c r="T559" s="7">
        <v>225636145.33</v>
      </c>
      <c r="U559" s="7"/>
      <c r="V559" s="7">
        <v>17680991636.12</v>
      </c>
      <c r="W559" s="7">
        <v>0</v>
      </c>
      <c r="X559" s="7"/>
      <c r="Y559" s="7"/>
      <c r="Z559" s="7"/>
      <c r="AA559" s="7"/>
      <c r="AB559" s="7"/>
      <c r="AC559" s="7"/>
      <c r="AD559" s="7">
        <v>0</v>
      </c>
      <c r="AE559" s="7">
        <v>0</v>
      </c>
      <c r="AF559" s="7"/>
      <c r="AG559" s="7"/>
      <c r="AH559" s="7">
        <v>0</v>
      </c>
      <c r="AI559" s="7">
        <v>0</v>
      </c>
      <c r="AJ559" s="7">
        <v>2963454360.3</v>
      </c>
      <c r="AK559" s="7">
        <v>561872680.99</v>
      </c>
      <c r="AL559" s="16">
        <f t="shared" si="35"/>
        <v>21445787485.19</v>
      </c>
      <c r="AM559" s="16">
        <f t="shared" si="36"/>
        <v>22057161930.61</v>
      </c>
      <c r="AN559" s="16">
        <f t="shared" si="37"/>
        <v>-611374445.419998</v>
      </c>
      <c r="AO559" s="19">
        <f>C559/(1+0.13)/VLOOKUP(A559,[1]选股结果!$A$2:$AX$3002,3,FALSE)</f>
        <v>0.948434109264089</v>
      </c>
      <c r="AP559" s="19">
        <f>(V559/(1+0.1)+AJ559)/(VLOOKUP(A559,[1]选股结果!$A$2:$AY$3002,51,FALSE))</f>
        <v>1.05994108698136</v>
      </c>
      <c r="AQ559" s="20"/>
      <c r="AR559" s="19">
        <f>AN559/VLOOKUP(A559,[1]选股结果!$A$2:$AX$3002,35,FALSE)</f>
        <v>-0.430069315090487</v>
      </c>
      <c r="AS559" s="16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V559/(1+0.13)+AJ559)</f>
        <v>-649839020.763538</v>
      </c>
      <c r="AT559" s="16">
        <f t="shared" si="38"/>
        <v>38464575.3435402</v>
      </c>
      <c r="AU559" s="24">
        <f>AN559-VLOOKUP(A559,[2]选股结果!$A$2:$G$4900,7,FALSE)</f>
        <v>-611393015.719998</v>
      </c>
    </row>
    <row r="560" spans="1:47">
      <c r="A560" s="6" t="s">
        <v>1163</v>
      </c>
      <c r="B560" s="6" t="s">
        <v>1164</v>
      </c>
      <c r="C560" s="7">
        <v>1176913546.13</v>
      </c>
      <c r="D560" s="7">
        <v>0</v>
      </c>
      <c r="E560" s="7">
        <v>0</v>
      </c>
      <c r="F560" s="7"/>
      <c r="G560" s="7"/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/>
      <c r="N560" s="7">
        <v>0</v>
      </c>
      <c r="O560" s="7">
        <v>0</v>
      </c>
      <c r="P560" s="7"/>
      <c r="Q560" s="7"/>
      <c r="R560" s="7">
        <v>0</v>
      </c>
      <c r="S560" s="7">
        <v>214168983.43</v>
      </c>
      <c r="T560" s="7">
        <v>99647846.13</v>
      </c>
      <c r="U560" s="7"/>
      <c r="V560" s="7">
        <v>644972137.93</v>
      </c>
      <c r="W560" s="7">
        <v>0</v>
      </c>
      <c r="X560" s="7"/>
      <c r="Y560" s="7"/>
      <c r="Z560" s="7"/>
      <c r="AA560" s="7"/>
      <c r="AB560" s="7"/>
      <c r="AC560" s="7"/>
      <c r="AD560" s="7">
        <v>0</v>
      </c>
      <c r="AE560" s="7">
        <v>0</v>
      </c>
      <c r="AF560" s="7"/>
      <c r="AG560" s="7"/>
      <c r="AH560" s="7">
        <v>0</v>
      </c>
      <c r="AI560" s="7">
        <v>0</v>
      </c>
      <c r="AJ560" s="7">
        <v>156631324.72</v>
      </c>
      <c r="AK560" s="7">
        <v>440440200.68</v>
      </c>
      <c r="AL560" s="16">
        <f t="shared" si="35"/>
        <v>1276561392.26</v>
      </c>
      <c r="AM560" s="16">
        <f t="shared" si="36"/>
        <v>1456212646.76</v>
      </c>
      <c r="AN560" s="16">
        <f t="shared" si="37"/>
        <v>-179651254.5</v>
      </c>
      <c r="AO560" s="19">
        <f>C560/(1+0.13)/VLOOKUP(A560,[1]选股结果!$A$2:$AX$3002,3,FALSE)</f>
        <v>0.803771413237933</v>
      </c>
      <c r="AP560" s="19">
        <f>(V560/(1+0.1)+AJ560)/(VLOOKUP(A560,[1]选股结果!$A$2:$AY$3002,51,FALSE))</f>
        <v>0.66472900380253</v>
      </c>
      <c r="AQ560" s="20"/>
      <c r="AR560" s="19">
        <f>AN560/VLOOKUP(A560,[1]选股结果!$A$2:$AX$3002,35,FALSE)</f>
        <v>-1.25015910790512</v>
      </c>
      <c r="AS560" s="16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V560/(1+0.13)+AJ560)</f>
        <v>390299917.222124</v>
      </c>
      <c r="AT560" s="16">
        <f t="shared" si="38"/>
        <v>-569951171.722124</v>
      </c>
      <c r="AU560" s="24">
        <f>AN560-VLOOKUP(A560,[2]选股结果!$A$2:$G$4900,7,FALSE)</f>
        <v>-179739048.53</v>
      </c>
    </row>
    <row r="561" spans="1:47">
      <c r="A561" s="6" t="s">
        <v>1165</v>
      </c>
      <c r="B561" s="6" t="s">
        <v>1166</v>
      </c>
      <c r="C561" s="7">
        <v>4063903067.66</v>
      </c>
      <c r="D561" s="7">
        <v>0</v>
      </c>
      <c r="E561" s="7">
        <v>0</v>
      </c>
      <c r="F561" s="7"/>
      <c r="G561" s="7"/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/>
      <c r="N561" s="7">
        <v>0</v>
      </c>
      <c r="O561" s="7">
        <v>0</v>
      </c>
      <c r="P561" s="7"/>
      <c r="Q561" s="7"/>
      <c r="R561" s="7">
        <v>0</v>
      </c>
      <c r="S561" s="7">
        <v>124379624.87</v>
      </c>
      <c r="T561" s="7">
        <v>19075004.28</v>
      </c>
      <c r="U561" s="7"/>
      <c r="V561" s="7">
        <v>2692042697.57</v>
      </c>
      <c r="W561" s="7">
        <v>0</v>
      </c>
      <c r="X561" s="7"/>
      <c r="Y561" s="7"/>
      <c r="Z561" s="7"/>
      <c r="AA561" s="7"/>
      <c r="AB561" s="7"/>
      <c r="AC561" s="7"/>
      <c r="AD561" s="7">
        <v>0</v>
      </c>
      <c r="AE561" s="7">
        <v>0</v>
      </c>
      <c r="AF561" s="7"/>
      <c r="AG561" s="7"/>
      <c r="AH561" s="7">
        <v>0</v>
      </c>
      <c r="AI561" s="7">
        <v>0</v>
      </c>
      <c r="AJ561" s="7">
        <v>819628264.11</v>
      </c>
      <c r="AK561" s="7">
        <v>98325257.97</v>
      </c>
      <c r="AL561" s="16">
        <f t="shared" si="35"/>
        <v>4082978071.94</v>
      </c>
      <c r="AM561" s="16">
        <f t="shared" si="36"/>
        <v>3734375844.52</v>
      </c>
      <c r="AN561" s="16">
        <f t="shared" si="37"/>
        <v>348602227.42</v>
      </c>
      <c r="AO561" s="19">
        <f>C561/(1+0.13)/VLOOKUP(A561,[1]选股结果!$A$2:$AX$3002,3,FALSE)</f>
        <v>0.958687243219191</v>
      </c>
      <c r="AP561" s="19">
        <f>(V561/(1+0.1)+AJ561)/(VLOOKUP(A561,[1]选股结果!$A$2:$AY$3002,51,FALSE))</f>
        <v>0.958970935678193</v>
      </c>
      <c r="AQ561" s="20"/>
      <c r="AR561" s="19">
        <f>AN561/VLOOKUP(A561,[1]选股结果!$A$2:$AX$3002,35,FALSE)</f>
        <v>1.47425824508645</v>
      </c>
      <c r="AS561" s="16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V561/(1+0.13)+AJ561)</f>
        <v>204747164.73407</v>
      </c>
      <c r="AT561" s="16">
        <f t="shared" si="38"/>
        <v>143855062.68593</v>
      </c>
      <c r="AU561" s="24">
        <f>AN561-VLOOKUP(A561,[2]选股结果!$A$2:$G$4900,7,FALSE)</f>
        <v>350705090.04</v>
      </c>
    </row>
    <row r="562" spans="1:47">
      <c r="A562" s="6" t="s">
        <v>1167</v>
      </c>
      <c r="B562" s="6" t="s">
        <v>1168</v>
      </c>
      <c r="C562" s="7">
        <v>3008489190.12</v>
      </c>
      <c r="D562" s="7">
        <v>0</v>
      </c>
      <c r="E562" s="7">
        <v>0</v>
      </c>
      <c r="F562" s="7"/>
      <c r="G562" s="7"/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/>
      <c r="N562" s="7">
        <v>0</v>
      </c>
      <c r="O562" s="7">
        <v>0</v>
      </c>
      <c r="P562" s="7"/>
      <c r="Q562" s="7"/>
      <c r="R562" s="7">
        <v>0</v>
      </c>
      <c r="S562" s="7">
        <v>78087314.36</v>
      </c>
      <c r="T562" s="7">
        <v>40823822.92</v>
      </c>
      <c r="U562" s="7"/>
      <c r="V562" s="7">
        <v>2242651174.42</v>
      </c>
      <c r="W562" s="7">
        <v>0</v>
      </c>
      <c r="X562" s="7"/>
      <c r="Y562" s="7"/>
      <c r="Z562" s="7"/>
      <c r="AA562" s="7"/>
      <c r="AB562" s="7"/>
      <c r="AC562" s="7"/>
      <c r="AD562" s="7">
        <v>0</v>
      </c>
      <c r="AE562" s="7">
        <v>0</v>
      </c>
      <c r="AF562" s="7"/>
      <c r="AG562" s="7"/>
      <c r="AH562" s="7">
        <v>0</v>
      </c>
      <c r="AI562" s="7">
        <v>0</v>
      </c>
      <c r="AJ562" s="7">
        <v>525094339.02</v>
      </c>
      <c r="AK562" s="7">
        <v>280684158.16</v>
      </c>
      <c r="AL562" s="16">
        <f t="shared" si="35"/>
        <v>3049313013.04</v>
      </c>
      <c r="AM562" s="16">
        <f t="shared" si="36"/>
        <v>3126516985.96</v>
      </c>
      <c r="AN562" s="16">
        <f t="shared" si="37"/>
        <v>-77203972.9200001</v>
      </c>
      <c r="AO562" s="19">
        <f>C562/(1+0.13)/VLOOKUP(A562,[1]选股结果!$A$2:$AX$3002,3,FALSE)</f>
        <v>0.871775218680604</v>
      </c>
      <c r="AP562" s="19">
        <f>(V562/(1+0.1)+AJ562)/(VLOOKUP(A562,[1]选股结果!$A$2:$AY$3002,51,FALSE))</f>
        <v>0.887346586730325</v>
      </c>
      <c r="AQ562" s="20"/>
      <c r="AR562" s="19">
        <f>AN562/VLOOKUP(A562,[1]选股结果!$A$2:$AX$3002,35,FALSE)</f>
        <v>-0.763057066132624</v>
      </c>
      <c r="AS562" s="16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V562/(1+0.13)+AJ562)</f>
        <v>379623562.70115</v>
      </c>
      <c r="AT562" s="16">
        <f t="shared" si="38"/>
        <v>-456827535.62115</v>
      </c>
      <c r="AU562" s="24">
        <f>AN562-VLOOKUP(A562,[2]选股结果!$A$2:$G$4900,7,FALSE)</f>
        <v>-76927478.0100001</v>
      </c>
    </row>
    <row r="563" spans="1:47">
      <c r="A563" s="6" t="s">
        <v>1169</v>
      </c>
      <c r="B563" s="6" t="s">
        <v>1170</v>
      </c>
      <c r="C563" s="7">
        <v>8480603605.27</v>
      </c>
      <c r="D563" s="7">
        <v>0</v>
      </c>
      <c r="E563" s="7">
        <v>0</v>
      </c>
      <c r="F563" s="7"/>
      <c r="G563" s="7"/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/>
      <c r="N563" s="7">
        <v>0</v>
      </c>
      <c r="O563" s="7">
        <v>0</v>
      </c>
      <c r="P563" s="7"/>
      <c r="Q563" s="7"/>
      <c r="R563" s="7">
        <v>0</v>
      </c>
      <c r="S563" s="7">
        <v>458108112.9</v>
      </c>
      <c r="T563" s="7">
        <v>151319645.84</v>
      </c>
      <c r="U563" s="7"/>
      <c r="V563" s="7">
        <v>6613567111.96</v>
      </c>
      <c r="W563" s="7">
        <v>0</v>
      </c>
      <c r="X563" s="7"/>
      <c r="Y563" s="7"/>
      <c r="Z563" s="7"/>
      <c r="AA563" s="7"/>
      <c r="AB563" s="7"/>
      <c r="AC563" s="7"/>
      <c r="AD563" s="7">
        <v>0</v>
      </c>
      <c r="AE563" s="7">
        <v>0</v>
      </c>
      <c r="AF563" s="7"/>
      <c r="AG563" s="7"/>
      <c r="AH563" s="7">
        <v>0</v>
      </c>
      <c r="AI563" s="7">
        <v>0</v>
      </c>
      <c r="AJ563" s="7">
        <v>1077067761.65</v>
      </c>
      <c r="AK563" s="7">
        <v>174829858.27</v>
      </c>
      <c r="AL563" s="16">
        <f t="shared" si="35"/>
        <v>8631923251.11</v>
      </c>
      <c r="AM563" s="16">
        <f t="shared" si="36"/>
        <v>8323572844.78</v>
      </c>
      <c r="AN563" s="16">
        <f t="shared" si="37"/>
        <v>308350406.33</v>
      </c>
      <c r="AO563" s="19">
        <f>C563/(1+0.13)/VLOOKUP(A563,[1]选股结果!$A$2:$AX$3002,3,FALSE)</f>
        <v>0.880878934232922</v>
      </c>
      <c r="AP563" s="19">
        <f>(V563/(1+0.1)+AJ563)/(VLOOKUP(A563,[1]选股结果!$A$2:$AY$3002,51,FALSE))</f>
        <v>0.877888777692441</v>
      </c>
      <c r="AQ563" s="20"/>
      <c r="AR563" s="19">
        <f>AN563/VLOOKUP(A563,[1]选股结果!$A$2:$AX$3002,35,FALSE)</f>
        <v>1.10256183280425</v>
      </c>
      <c r="AS563" s="16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V563/(1+0.13)+AJ563)</f>
        <v>1145730140.44832</v>
      </c>
      <c r="AT563" s="16">
        <f t="shared" si="38"/>
        <v>-837379734.118318</v>
      </c>
      <c r="AU563" s="24">
        <f>AN563-VLOOKUP(A563,[2]选股结果!$A$2:$G$4900,7,FALSE)</f>
        <v>308870606.99</v>
      </c>
    </row>
    <row r="564" spans="1:47">
      <c r="A564" s="6" t="s">
        <v>1171</v>
      </c>
      <c r="B564" s="6" t="s">
        <v>1172</v>
      </c>
      <c r="C564" s="7">
        <v>4334166879.52</v>
      </c>
      <c r="D564" s="7">
        <v>0</v>
      </c>
      <c r="E564" s="7">
        <v>0</v>
      </c>
      <c r="F564" s="7"/>
      <c r="G564" s="7"/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/>
      <c r="N564" s="7">
        <v>0</v>
      </c>
      <c r="O564" s="7">
        <v>0</v>
      </c>
      <c r="P564" s="7"/>
      <c r="Q564" s="7"/>
      <c r="R564" s="7">
        <v>0</v>
      </c>
      <c r="S564" s="7">
        <v>49981547.92</v>
      </c>
      <c r="T564" s="7">
        <v>117020755.67</v>
      </c>
      <c r="U564" s="7"/>
      <c r="V564" s="7">
        <v>3268717532.32</v>
      </c>
      <c r="W564" s="7">
        <v>0</v>
      </c>
      <c r="X564" s="7"/>
      <c r="Y564" s="7"/>
      <c r="Z564" s="7"/>
      <c r="AA564" s="7"/>
      <c r="AB564" s="7"/>
      <c r="AC564" s="7"/>
      <c r="AD564" s="7">
        <v>0</v>
      </c>
      <c r="AE564" s="7">
        <v>0</v>
      </c>
      <c r="AF564" s="7"/>
      <c r="AG564" s="7"/>
      <c r="AH564" s="7">
        <v>0</v>
      </c>
      <c r="AI564" s="7">
        <v>0</v>
      </c>
      <c r="AJ564" s="7">
        <v>325446972.69</v>
      </c>
      <c r="AK564" s="7">
        <v>26206489.37</v>
      </c>
      <c r="AL564" s="16">
        <f t="shared" si="35"/>
        <v>4451187635.19</v>
      </c>
      <c r="AM564" s="16">
        <f t="shared" si="36"/>
        <v>3670352542.3</v>
      </c>
      <c r="AN564" s="16">
        <f t="shared" si="37"/>
        <v>780835092.89</v>
      </c>
      <c r="AO564" s="19">
        <f>C564/(1+0.13)/VLOOKUP(A564,[1]选股结果!$A$2:$AX$3002,3,FALSE)</f>
        <v>0.965299108199028</v>
      </c>
      <c r="AP564" s="19">
        <f>(V564/(1+0.1)+AJ564)/(VLOOKUP(A564,[1]选股结果!$A$2:$AY$3002,51,FALSE))</f>
        <v>0.898783265262432</v>
      </c>
      <c r="AQ564" s="20"/>
      <c r="AR564" s="19">
        <f>AN564/VLOOKUP(A564,[1]选股结果!$A$2:$AX$3002,35,FALSE)</f>
        <v>6.6870412589166</v>
      </c>
      <c r="AS564" s="16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V564/(1+0.13)+AJ564)</f>
        <v>450184551.465929</v>
      </c>
      <c r="AT564" s="16">
        <f t="shared" si="38"/>
        <v>330650541.424071</v>
      </c>
      <c r="AU564" s="24">
        <f>AN564-VLOOKUP(A564,[2]选股结果!$A$2:$G$4900,7,FALSE)</f>
        <v>781061891.1</v>
      </c>
    </row>
    <row r="565" spans="1:47">
      <c r="A565" s="6" t="s">
        <v>1173</v>
      </c>
      <c r="B565" s="6" t="s">
        <v>1174</v>
      </c>
      <c r="C565" s="7">
        <v>2006875629.06</v>
      </c>
      <c r="D565" s="7">
        <v>0</v>
      </c>
      <c r="E565" s="7">
        <v>0</v>
      </c>
      <c r="F565" s="7"/>
      <c r="G565" s="7"/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/>
      <c r="N565" s="7">
        <v>0</v>
      </c>
      <c r="O565" s="7">
        <v>0</v>
      </c>
      <c r="P565" s="7"/>
      <c r="Q565" s="7"/>
      <c r="R565" s="7">
        <v>0</v>
      </c>
      <c r="S565" s="7">
        <v>238573133.35</v>
      </c>
      <c r="T565" s="7">
        <v>67485866.52</v>
      </c>
      <c r="U565" s="7"/>
      <c r="V565" s="7">
        <v>1046653906.21</v>
      </c>
      <c r="W565" s="7">
        <v>0</v>
      </c>
      <c r="X565" s="7"/>
      <c r="Y565" s="7"/>
      <c r="Z565" s="7"/>
      <c r="AA565" s="7"/>
      <c r="AB565" s="7"/>
      <c r="AC565" s="7"/>
      <c r="AD565" s="7">
        <v>0</v>
      </c>
      <c r="AE565" s="7">
        <v>0</v>
      </c>
      <c r="AF565" s="7"/>
      <c r="AG565" s="7"/>
      <c r="AH565" s="7">
        <v>0</v>
      </c>
      <c r="AI565" s="7">
        <v>0</v>
      </c>
      <c r="AJ565" s="7">
        <v>287765696.56</v>
      </c>
      <c r="AK565" s="7">
        <v>219593989.8</v>
      </c>
      <c r="AL565" s="16">
        <f t="shared" si="35"/>
        <v>2074361495.58</v>
      </c>
      <c r="AM565" s="16">
        <f t="shared" si="36"/>
        <v>1792586725.92</v>
      </c>
      <c r="AN565" s="16">
        <f t="shared" si="37"/>
        <v>281774769.66</v>
      </c>
      <c r="AO565" s="19">
        <f>C565/(1+0.13)/VLOOKUP(A565,[1]选股结果!$A$2:$AX$3002,3,FALSE)</f>
        <v>0.777074505941371</v>
      </c>
      <c r="AP565" s="19">
        <f>(V565/(1+0.1)+AJ565)/(VLOOKUP(A565,[1]选股结果!$A$2:$AY$3002,51,FALSE))</f>
        <v>0.676190810172064</v>
      </c>
      <c r="AQ565" s="20"/>
      <c r="AR565" s="19">
        <f>AN565/VLOOKUP(A565,[1]选股结果!$A$2:$AX$3002,35,FALSE)</f>
        <v>0.706107036386036</v>
      </c>
      <c r="AS565" s="16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V565/(1+0.13)+AJ565)</f>
        <v>618713130.173894</v>
      </c>
      <c r="AT565" s="16">
        <f t="shared" si="38"/>
        <v>-336938360.513894</v>
      </c>
      <c r="AU565" s="24">
        <f>AN565-VLOOKUP(A565,[2]选股结果!$A$2:$G$4900,7,FALSE)</f>
        <v>281847047.02</v>
      </c>
    </row>
    <row r="566" spans="1:47">
      <c r="A566" s="6" t="s">
        <v>1175</v>
      </c>
      <c r="B566" s="6" t="s">
        <v>1176</v>
      </c>
      <c r="C566" s="7">
        <v>1261732017.16</v>
      </c>
      <c r="D566" s="7">
        <v>0</v>
      </c>
      <c r="E566" s="7">
        <v>0</v>
      </c>
      <c r="F566" s="7"/>
      <c r="G566" s="7"/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/>
      <c r="N566" s="7">
        <v>0</v>
      </c>
      <c r="O566" s="7">
        <v>0</v>
      </c>
      <c r="P566" s="7"/>
      <c r="Q566" s="7"/>
      <c r="R566" s="7">
        <v>0</v>
      </c>
      <c r="S566" s="7">
        <v>69107716.54</v>
      </c>
      <c r="T566" s="7">
        <v>28033148.03</v>
      </c>
      <c r="U566" s="7"/>
      <c r="V566" s="7">
        <v>1103258170.3</v>
      </c>
      <c r="W566" s="7">
        <v>0</v>
      </c>
      <c r="X566" s="7"/>
      <c r="Y566" s="7"/>
      <c r="Z566" s="7"/>
      <c r="AA566" s="7"/>
      <c r="AB566" s="7"/>
      <c r="AC566" s="7"/>
      <c r="AD566" s="7">
        <v>0</v>
      </c>
      <c r="AE566" s="7">
        <v>0</v>
      </c>
      <c r="AF566" s="7"/>
      <c r="AG566" s="7"/>
      <c r="AH566" s="7">
        <v>0</v>
      </c>
      <c r="AI566" s="7">
        <v>0</v>
      </c>
      <c r="AJ566" s="7">
        <v>190124001.93</v>
      </c>
      <c r="AK566" s="7">
        <v>103330204.09</v>
      </c>
      <c r="AL566" s="16">
        <f t="shared" si="35"/>
        <v>1289765165.19</v>
      </c>
      <c r="AM566" s="16">
        <f t="shared" si="36"/>
        <v>1465820092.86</v>
      </c>
      <c r="AN566" s="16">
        <f t="shared" si="37"/>
        <v>-176054927.67</v>
      </c>
      <c r="AO566" s="19">
        <f>C566/(1+0.13)/VLOOKUP(A566,[1]选股结果!$A$2:$AX$3002,3,FALSE)</f>
        <v>1.12727674428994</v>
      </c>
      <c r="AP566" s="19">
        <f>(V566/(1+0.1)+AJ566)/(VLOOKUP(A566,[1]选股结果!$A$2:$AY$3002,51,FALSE))</f>
        <v>1.2050902166541</v>
      </c>
      <c r="AQ566" s="20"/>
      <c r="AR566" s="19">
        <f>AN566/VLOOKUP(A566,[1]选股结果!$A$2:$AX$3002,35,FALSE)</f>
        <v>-7.52313597809894</v>
      </c>
      <c r="AS566" s="16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V566/(1+0.13)+AJ566)</f>
        <v>-176419946.452301</v>
      </c>
      <c r="AT566" s="16">
        <f t="shared" si="38"/>
        <v>365018.782300949</v>
      </c>
      <c r="AU566" s="24">
        <f>AN566-VLOOKUP(A566,[2]选股结果!$A$2:$G$4900,7,FALSE)</f>
        <v>-176141700.16</v>
      </c>
    </row>
    <row r="567" spans="1:47">
      <c r="A567" s="6" t="s">
        <v>1177</v>
      </c>
      <c r="B567" s="6" t="s">
        <v>1178</v>
      </c>
      <c r="C567" s="7">
        <v>25163674629.03</v>
      </c>
      <c r="D567" s="7">
        <v>-18214822.18</v>
      </c>
      <c r="E567" s="7">
        <v>0</v>
      </c>
      <c r="F567" s="7"/>
      <c r="G567" s="7"/>
      <c r="H567" s="7">
        <v>0</v>
      </c>
      <c r="I567" s="7">
        <v>0</v>
      </c>
      <c r="J567" s="7">
        <v>0</v>
      </c>
      <c r="K567" s="7">
        <v>0</v>
      </c>
      <c r="L567" s="7">
        <v>36903316.45</v>
      </c>
      <c r="M567" s="7"/>
      <c r="N567" s="7">
        <v>0</v>
      </c>
      <c r="O567" s="7">
        <v>0</v>
      </c>
      <c r="P567" s="7"/>
      <c r="Q567" s="7"/>
      <c r="R567" s="7">
        <v>0</v>
      </c>
      <c r="S567" s="7">
        <v>621243030.84</v>
      </c>
      <c r="T567" s="7">
        <v>98979276.76</v>
      </c>
      <c r="U567" s="7"/>
      <c r="V567" s="7">
        <v>25954428647.07</v>
      </c>
      <c r="W567" s="7">
        <v>10011527.78</v>
      </c>
      <c r="X567" s="7"/>
      <c r="Y567" s="7"/>
      <c r="Z567" s="7"/>
      <c r="AA567" s="7"/>
      <c r="AB567" s="7"/>
      <c r="AC567" s="7"/>
      <c r="AD567" s="7">
        <v>-51315297.5</v>
      </c>
      <c r="AE567" s="7">
        <v>0</v>
      </c>
      <c r="AF567" s="7"/>
      <c r="AG567" s="7"/>
      <c r="AH567" s="7">
        <v>4717529.49</v>
      </c>
      <c r="AI567" s="7">
        <v>0</v>
      </c>
      <c r="AJ567" s="7">
        <v>1786993687.68</v>
      </c>
      <c r="AK567" s="7">
        <v>675992456.61</v>
      </c>
      <c r="AL567" s="16">
        <f t="shared" si="35"/>
        <v>25281342400.06</v>
      </c>
      <c r="AM567" s="16">
        <f t="shared" si="36"/>
        <v>29002071581.97</v>
      </c>
      <c r="AN567" s="16">
        <f t="shared" si="37"/>
        <v>-3720729181.91</v>
      </c>
      <c r="AO567" s="19">
        <f>C567/(1+0.13)/VLOOKUP(A567,[1]选股结果!$A$2:$AX$3002,3,FALSE)</f>
        <v>0.853082219033603</v>
      </c>
      <c r="AP567" s="19">
        <f>(V567/(1+0.1)+AJ567)/(VLOOKUP(A567,[1]选股结果!$A$2:$AY$3002,51,FALSE))</f>
        <v>1.02767766521183</v>
      </c>
      <c r="AQ567" s="20"/>
      <c r="AR567" s="19">
        <f>AN567/VLOOKUP(A567,[1]选股结果!$A$2:$AX$3002,35,FALSE)</f>
        <v>-3.61251025449748</v>
      </c>
      <c r="AS567" s="16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V567/(1+0.13)+AJ567)</f>
        <v>-57178082.720623</v>
      </c>
      <c r="AT567" s="16">
        <f t="shared" si="38"/>
        <v>-3663551099.18938</v>
      </c>
      <c r="AU567" s="24">
        <f>AN567-VLOOKUP(A567,[2]选股结果!$A$2:$G$4900,7,FALSE)</f>
        <v>-3720629125.99</v>
      </c>
    </row>
    <row r="568" spans="1:47">
      <c r="A568" s="6" t="s">
        <v>1179</v>
      </c>
      <c r="B568" s="6" t="s">
        <v>1180</v>
      </c>
      <c r="C568" s="7">
        <v>53186290477.89</v>
      </c>
      <c r="D568" s="7">
        <v>0</v>
      </c>
      <c r="E568" s="7">
        <v>0</v>
      </c>
      <c r="F568" s="7"/>
      <c r="G568" s="7"/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/>
      <c r="N568" s="7">
        <v>0</v>
      </c>
      <c r="O568" s="7">
        <v>0</v>
      </c>
      <c r="P568" s="7"/>
      <c r="Q568" s="7"/>
      <c r="R568" s="7">
        <v>0</v>
      </c>
      <c r="S568" s="7">
        <v>1690274168.53</v>
      </c>
      <c r="T568" s="7">
        <v>996972246.09</v>
      </c>
      <c r="U568" s="7"/>
      <c r="V568" s="7">
        <v>47405380400.43</v>
      </c>
      <c r="W568" s="7">
        <v>0</v>
      </c>
      <c r="X568" s="7"/>
      <c r="Y568" s="7"/>
      <c r="Z568" s="7"/>
      <c r="AA568" s="7"/>
      <c r="AB568" s="7"/>
      <c r="AC568" s="7"/>
      <c r="AD568" s="7">
        <v>0</v>
      </c>
      <c r="AE568" s="7">
        <v>0</v>
      </c>
      <c r="AF568" s="7"/>
      <c r="AG568" s="7"/>
      <c r="AH568" s="7">
        <v>0</v>
      </c>
      <c r="AI568" s="7">
        <v>0</v>
      </c>
      <c r="AJ568" s="7">
        <v>2120816737.86</v>
      </c>
      <c r="AK568" s="7">
        <v>1683408828.65</v>
      </c>
      <c r="AL568" s="16">
        <f t="shared" si="35"/>
        <v>54183262723.98</v>
      </c>
      <c r="AM568" s="16">
        <f t="shared" si="36"/>
        <v>52899880135.47</v>
      </c>
      <c r="AN568" s="16">
        <f t="shared" si="37"/>
        <v>1283382588.50999</v>
      </c>
      <c r="AO568" s="19">
        <f>C568/(1+0.13)/VLOOKUP(A568,[1]选股结果!$A$2:$AX$3002,3,FALSE)</f>
        <v>1.11432651584016</v>
      </c>
      <c r="AP568" s="19">
        <f>(V568/(1+0.1)+AJ568)/(VLOOKUP(A568,[1]选股结果!$A$2:$AY$3002,51,FALSE))</f>
        <v>1.16934608055903</v>
      </c>
      <c r="AQ568" s="20"/>
      <c r="AR568" s="19">
        <f>AN568/VLOOKUP(A568,[1]选股结果!$A$2:$AX$3002,35,FALSE)</f>
        <v>0.48172884790153</v>
      </c>
      <c r="AS568" s="16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V568/(1+0.13)+AJ568)</f>
        <v>-5404187603.427</v>
      </c>
      <c r="AT568" s="16">
        <f t="shared" si="38"/>
        <v>6687570191.937</v>
      </c>
      <c r="AU568" s="24">
        <f>AN568-VLOOKUP(A568,[2]选股结果!$A$2:$G$4900,7,FALSE)</f>
        <v>1284388398.15999</v>
      </c>
    </row>
    <row r="569" spans="1:47">
      <c r="A569" s="6" t="s">
        <v>1181</v>
      </c>
      <c r="B569" s="6" t="s">
        <v>1182</v>
      </c>
      <c r="C569" s="7">
        <v>379415656.17</v>
      </c>
      <c r="D569" s="7">
        <v>0</v>
      </c>
      <c r="E569" s="7">
        <v>0</v>
      </c>
      <c r="F569" s="7"/>
      <c r="G569" s="7"/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/>
      <c r="N569" s="7">
        <v>0</v>
      </c>
      <c r="O569" s="7">
        <v>0</v>
      </c>
      <c r="P569" s="7"/>
      <c r="Q569" s="7"/>
      <c r="R569" s="7">
        <v>0</v>
      </c>
      <c r="S569" s="7">
        <v>29263021.76</v>
      </c>
      <c r="T569" s="7">
        <v>31029150.78</v>
      </c>
      <c r="U569" s="7"/>
      <c r="V569" s="7">
        <v>220537806.25</v>
      </c>
      <c r="W569" s="7">
        <v>0</v>
      </c>
      <c r="X569" s="7"/>
      <c r="Y569" s="7"/>
      <c r="Z569" s="7"/>
      <c r="AA569" s="7"/>
      <c r="AB569" s="7"/>
      <c r="AC569" s="7"/>
      <c r="AD569" s="7">
        <v>0</v>
      </c>
      <c r="AE569" s="7">
        <v>0</v>
      </c>
      <c r="AF569" s="7"/>
      <c r="AG569" s="7"/>
      <c r="AH569" s="7">
        <v>0</v>
      </c>
      <c r="AI569" s="7">
        <v>0</v>
      </c>
      <c r="AJ569" s="7">
        <v>104441066.41</v>
      </c>
      <c r="AK569" s="7">
        <v>69067130.57</v>
      </c>
      <c r="AL569" s="16">
        <f t="shared" si="35"/>
        <v>410444806.95</v>
      </c>
      <c r="AM569" s="16">
        <f t="shared" si="36"/>
        <v>423309024.99</v>
      </c>
      <c r="AN569" s="16">
        <f t="shared" si="37"/>
        <v>-12864218.0399999</v>
      </c>
      <c r="AO569" s="19">
        <f>C569/(1+0.13)/VLOOKUP(A569,[1]选股结果!$A$2:$AX$3002,3,FALSE)</f>
        <v>0.948152619259623</v>
      </c>
      <c r="AP569" s="19">
        <f>(V569/(1+0.1)+AJ569)/(VLOOKUP(A569,[1]选股结果!$A$2:$AY$3002,51,FALSE))</f>
        <v>1.06286124395105</v>
      </c>
      <c r="AQ569" s="20"/>
      <c r="AR569" s="19">
        <f>AN569/VLOOKUP(A569,[1]选股结果!$A$2:$AX$3002,35,FALSE)</f>
        <v>-0.201559237051483</v>
      </c>
      <c r="AS569" s="16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V569/(1+0.13)+AJ569)</f>
        <v>-12711885.961239</v>
      </c>
      <c r="AT569" s="16">
        <f t="shared" si="38"/>
        <v>-152332.078760922</v>
      </c>
      <c r="AU569" s="24">
        <f>AN569-VLOOKUP(A569,[2]选股结果!$A$2:$G$4900,7,FALSE)</f>
        <v>-12715715.5799999</v>
      </c>
    </row>
    <row r="570" spans="1:47">
      <c r="A570" s="6" t="s">
        <v>1183</v>
      </c>
      <c r="B570" s="6" t="s">
        <v>1184</v>
      </c>
      <c r="C570" s="7">
        <v>2784376689.09</v>
      </c>
      <c r="D570" s="7">
        <v>0</v>
      </c>
      <c r="E570" s="7">
        <v>0</v>
      </c>
      <c r="F570" s="7"/>
      <c r="G570" s="7"/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/>
      <c r="N570" s="7">
        <v>0</v>
      </c>
      <c r="O570" s="7">
        <v>0</v>
      </c>
      <c r="P570" s="7"/>
      <c r="Q570" s="7"/>
      <c r="R570" s="7">
        <v>0</v>
      </c>
      <c r="S570" s="7">
        <v>40087959.34</v>
      </c>
      <c r="T570" s="7">
        <v>30158384.22</v>
      </c>
      <c r="U570" s="7"/>
      <c r="V570" s="7">
        <v>2792135269.41</v>
      </c>
      <c r="W570" s="7">
        <v>0</v>
      </c>
      <c r="X570" s="7"/>
      <c r="Y570" s="7"/>
      <c r="Z570" s="7"/>
      <c r="AA570" s="7"/>
      <c r="AB570" s="7"/>
      <c r="AC570" s="7"/>
      <c r="AD570" s="7">
        <v>0</v>
      </c>
      <c r="AE570" s="7">
        <v>0</v>
      </c>
      <c r="AF570" s="7"/>
      <c r="AG570" s="7"/>
      <c r="AH570" s="7">
        <v>0</v>
      </c>
      <c r="AI570" s="7">
        <v>0</v>
      </c>
      <c r="AJ570" s="7">
        <v>197658870.79</v>
      </c>
      <c r="AK570" s="7">
        <v>422276104.87</v>
      </c>
      <c r="AL570" s="16">
        <f t="shared" si="35"/>
        <v>2814535073.31</v>
      </c>
      <c r="AM570" s="16">
        <f t="shared" si="36"/>
        <v>3452158204.41</v>
      </c>
      <c r="AN570" s="16">
        <f t="shared" si="37"/>
        <v>-637623131.1</v>
      </c>
      <c r="AO570" s="19">
        <f>C570/(1+0.13)/VLOOKUP(A570,[1]选股结果!$A$2:$AX$3002,3,FALSE)</f>
        <v>0.917310211207371</v>
      </c>
      <c r="AP570" s="19">
        <f>(V570/(1+0.1)+AJ570)/(VLOOKUP(A570,[1]选股结果!$A$2:$AY$3002,51,FALSE))</f>
        <v>1.01677193369614</v>
      </c>
      <c r="AQ570" s="20"/>
      <c r="AR570" s="19">
        <f>AN570/VLOOKUP(A570,[1]选股结果!$A$2:$AX$3002,35,FALSE)</f>
        <v>-25.7867977283864</v>
      </c>
      <c r="AS570" s="16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V570/(1+0.13)+AJ570)</f>
        <v>22258146.9805312</v>
      </c>
      <c r="AT570" s="16">
        <f t="shared" si="38"/>
        <v>-659881278.080531</v>
      </c>
      <c r="AU570" s="24">
        <f>AN570-VLOOKUP(A570,[2]选股结果!$A$2:$G$4900,7,FALSE)</f>
        <v>-636980297.39</v>
      </c>
    </row>
    <row r="571" spans="1:47">
      <c r="A571" s="6" t="s">
        <v>1185</v>
      </c>
      <c r="B571" s="6" t="s">
        <v>1186</v>
      </c>
      <c r="C571" s="7">
        <v>378056964.18</v>
      </c>
      <c r="D571" s="7">
        <v>0</v>
      </c>
      <c r="E571" s="7">
        <v>0</v>
      </c>
      <c r="F571" s="7"/>
      <c r="G571" s="7"/>
      <c r="H571" s="7">
        <v>0</v>
      </c>
      <c r="I571" s="7">
        <v>14125331.46</v>
      </c>
      <c r="J571" s="7">
        <v>0</v>
      </c>
      <c r="K571" s="7">
        <v>0</v>
      </c>
      <c r="L571" s="7">
        <v>0</v>
      </c>
      <c r="M571" s="7"/>
      <c r="N571" s="7">
        <v>0</v>
      </c>
      <c r="O571" s="7">
        <v>0</v>
      </c>
      <c r="P571" s="7"/>
      <c r="Q571" s="7"/>
      <c r="R571" s="7">
        <v>0</v>
      </c>
      <c r="S571" s="7">
        <v>16379256.35</v>
      </c>
      <c r="T571" s="7">
        <v>415919443.28</v>
      </c>
      <c r="U571" s="7"/>
      <c r="V571" s="7">
        <v>340642251.31</v>
      </c>
      <c r="W571" s="7">
        <v>0</v>
      </c>
      <c r="X571" s="7"/>
      <c r="Y571" s="7"/>
      <c r="Z571" s="7"/>
      <c r="AA571" s="7"/>
      <c r="AB571" s="7"/>
      <c r="AC571" s="7"/>
      <c r="AD571" s="7">
        <v>0</v>
      </c>
      <c r="AE571" s="7">
        <v>12926039.09</v>
      </c>
      <c r="AF571" s="7"/>
      <c r="AG571" s="7"/>
      <c r="AH571" s="7">
        <v>0</v>
      </c>
      <c r="AI571" s="7">
        <v>0</v>
      </c>
      <c r="AJ571" s="7">
        <v>50058883.13</v>
      </c>
      <c r="AK571" s="7">
        <v>487077753.95</v>
      </c>
      <c r="AL571" s="16">
        <f t="shared" si="35"/>
        <v>808101738.92</v>
      </c>
      <c r="AM571" s="16">
        <f t="shared" si="36"/>
        <v>907084183.83</v>
      </c>
      <c r="AN571" s="16">
        <f t="shared" si="37"/>
        <v>-98982444.9100001</v>
      </c>
      <c r="AO571" s="19">
        <f>C571/(1+0.13)/VLOOKUP(A571,[1]选股结果!$A$2:$AX$3002,3,FALSE)</f>
        <v>0.762444449885258</v>
      </c>
      <c r="AP571" s="19">
        <f>(V571/(1+0.1)+AJ571)/(VLOOKUP(A571,[1]选股结果!$A$2:$AY$3002,51,FALSE))</f>
        <v>0.833934062642197</v>
      </c>
      <c r="AQ571" s="20"/>
      <c r="AR571" s="19">
        <f>AN571/VLOOKUP(A571,[1]选股结果!$A$2:$AX$3002,35,FALSE)</f>
        <v>-6.73150872989763</v>
      </c>
      <c r="AS571" s="16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V571/(1+0.13)+AJ571)</f>
        <v>79857222.0766372</v>
      </c>
      <c r="AT571" s="16">
        <f t="shared" si="38"/>
        <v>-178839666.986637</v>
      </c>
      <c r="AU571" s="24">
        <f>AN571-VLOOKUP(A571,[2]选股结果!$A$2:$G$4900,7,FALSE)</f>
        <v>-98982444.9100001</v>
      </c>
    </row>
    <row r="572" spans="1:47">
      <c r="A572" s="6" t="s">
        <v>1187</v>
      </c>
      <c r="B572" s="6" t="s">
        <v>1188</v>
      </c>
      <c r="C572" s="7">
        <v>1354049864.19</v>
      </c>
      <c r="D572" s="7">
        <v>0</v>
      </c>
      <c r="E572" s="7">
        <v>0</v>
      </c>
      <c r="F572" s="7"/>
      <c r="G572" s="7"/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/>
      <c r="N572" s="7">
        <v>0</v>
      </c>
      <c r="O572" s="7">
        <v>0</v>
      </c>
      <c r="P572" s="7"/>
      <c r="Q572" s="7"/>
      <c r="R572" s="7">
        <v>0</v>
      </c>
      <c r="S572" s="7">
        <v>76484851.06</v>
      </c>
      <c r="T572" s="7">
        <v>172494475.43</v>
      </c>
      <c r="U572" s="7"/>
      <c r="V572" s="7">
        <v>880446617.91</v>
      </c>
      <c r="W572" s="7">
        <v>0</v>
      </c>
      <c r="X572" s="7"/>
      <c r="Y572" s="7"/>
      <c r="Z572" s="7"/>
      <c r="AA572" s="7"/>
      <c r="AB572" s="7"/>
      <c r="AC572" s="7"/>
      <c r="AD572" s="7">
        <v>0</v>
      </c>
      <c r="AE572" s="7">
        <v>0</v>
      </c>
      <c r="AF572" s="7"/>
      <c r="AG572" s="7"/>
      <c r="AH572" s="7">
        <v>0</v>
      </c>
      <c r="AI572" s="7">
        <v>0</v>
      </c>
      <c r="AJ572" s="7">
        <v>347985657.01</v>
      </c>
      <c r="AK572" s="7">
        <v>209009342.97</v>
      </c>
      <c r="AL572" s="16">
        <f t="shared" ref="AL572:AL635" si="39">C572+D572+E572+F572+G572+H572+I572+J572+K572+L572+M572+N572+O572+P572+Q572+R572+T572+U572</f>
        <v>1526544339.62</v>
      </c>
      <c r="AM572" s="16">
        <f t="shared" ref="AM572:AM635" si="40">V572+W572+X572+Y572+Z572+AA572+AB572+AC572+AD572+AE572+AF572+AG572+AH572+AI572+AJ572+AK572+S572</f>
        <v>1513926468.95</v>
      </c>
      <c r="AN572" s="16">
        <f t="shared" ref="AN572:AN635" si="41">AL572-AM572</f>
        <v>12617870.6700001</v>
      </c>
      <c r="AO572" s="19">
        <f>C572/(1+0.13)/VLOOKUP(A572,[1]选股结果!$A$2:$AX$3002,3,FALSE)</f>
        <v>0.894004241194337</v>
      </c>
      <c r="AP572" s="19">
        <f>(V572/(1+0.1)+AJ572)/(VLOOKUP(A572,[1]选股结果!$A$2:$AY$3002,51,FALSE))</f>
        <v>0.90830667972724</v>
      </c>
      <c r="AQ572" s="20"/>
      <c r="AR572" s="19">
        <f>AN572/VLOOKUP(A572,[1]选股结果!$A$2:$AX$3002,35,FALSE)</f>
        <v>0.55419093060769</v>
      </c>
      <c r="AS572" s="16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V572/(1+0.13)+AJ572)</f>
        <v>137179554.434602</v>
      </c>
      <c r="AT572" s="16">
        <f t="shared" si="38"/>
        <v>-124561683.764602</v>
      </c>
      <c r="AU572" s="24">
        <f>AN572-VLOOKUP(A572,[2]选股结果!$A$2:$G$4900,7,FALSE)</f>
        <v>15694060.0100001</v>
      </c>
    </row>
    <row r="573" spans="1:47">
      <c r="A573" s="6" t="s">
        <v>1189</v>
      </c>
      <c r="B573" s="6" t="s">
        <v>1190</v>
      </c>
      <c r="C573" s="7">
        <v>7050901533.78</v>
      </c>
      <c r="D573" s="7">
        <v>0</v>
      </c>
      <c r="E573" s="7">
        <v>0</v>
      </c>
      <c r="F573" s="7"/>
      <c r="G573" s="7"/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/>
      <c r="N573" s="7">
        <v>0</v>
      </c>
      <c r="O573" s="7">
        <v>0</v>
      </c>
      <c r="P573" s="7"/>
      <c r="Q573" s="7"/>
      <c r="R573" s="7">
        <v>0</v>
      </c>
      <c r="S573" s="7">
        <v>263769356.26</v>
      </c>
      <c r="T573" s="7">
        <v>281291016.41</v>
      </c>
      <c r="U573" s="7"/>
      <c r="V573" s="7">
        <v>5988213165.91</v>
      </c>
      <c r="W573" s="7">
        <v>0</v>
      </c>
      <c r="X573" s="7"/>
      <c r="Y573" s="7"/>
      <c r="Z573" s="7"/>
      <c r="AA573" s="7"/>
      <c r="AB573" s="7"/>
      <c r="AC573" s="7"/>
      <c r="AD573" s="7">
        <v>0</v>
      </c>
      <c r="AE573" s="7">
        <v>0</v>
      </c>
      <c r="AF573" s="7"/>
      <c r="AG573" s="7"/>
      <c r="AH573" s="7">
        <v>0</v>
      </c>
      <c r="AI573" s="7">
        <v>0</v>
      </c>
      <c r="AJ573" s="7">
        <v>888119907.57</v>
      </c>
      <c r="AK573" s="7">
        <v>610171219.53</v>
      </c>
      <c r="AL573" s="16">
        <f t="shared" si="39"/>
        <v>7332192550.19</v>
      </c>
      <c r="AM573" s="16">
        <f t="shared" si="40"/>
        <v>7750273649.27</v>
      </c>
      <c r="AN573" s="16">
        <f t="shared" si="41"/>
        <v>-418081099.08</v>
      </c>
      <c r="AO573" s="19">
        <f>C573/(1+0.13)/VLOOKUP(A573,[1]选股结果!$A$2:$AX$3002,3,FALSE)</f>
        <v>0.686162922131099</v>
      </c>
      <c r="AP573" s="19">
        <f>(V573/(1+0.1)+AJ573)/(VLOOKUP(A573,[1]选股结果!$A$2:$AY$3002,51,FALSE))</f>
        <v>0.768605548856996</v>
      </c>
      <c r="AQ573" s="20"/>
      <c r="AR573" s="19">
        <f>AN573/VLOOKUP(A573,[1]选股结果!$A$2:$AX$3002,35,FALSE)</f>
        <v>-1.0721700108333</v>
      </c>
      <c r="AS573" s="16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V573/(1+0.13)+AJ573)</f>
        <v>2050807404.52398</v>
      </c>
      <c r="AT573" s="16">
        <f t="shared" si="38"/>
        <v>-2468888503.60398</v>
      </c>
      <c r="AU573" s="24">
        <f>AN573-VLOOKUP(A573,[2]选股结果!$A$2:$G$4900,7,FALSE)</f>
        <v>-421550110.66</v>
      </c>
    </row>
    <row r="574" spans="1:47">
      <c r="A574" s="6" t="s">
        <v>1191</v>
      </c>
      <c r="B574" s="6" t="s">
        <v>1192</v>
      </c>
      <c r="C574" s="7">
        <v>1374572234.27</v>
      </c>
      <c r="D574" s="7">
        <v>0</v>
      </c>
      <c r="E574" s="7">
        <v>0</v>
      </c>
      <c r="F574" s="7"/>
      <c r="G574" s="7"/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/>
      <c r="N574" s="7">
        <v>0</v>
      </c>
      <c r="O574" s="7">
        <v>0</v>
      </c>
      <c r="P574" s="7"/>
      <c r="Q574" s="7"/>
      <c r="R574" s="7">
        <v>0</v>
      </c>
      <c r="S574" s="7">
        <v>90346916.97</v>
      </c>
      <c r="T574" s="7">
        <v>49786287.99</v>
      </c>
      <c r="U574" s="7"/>
      <c r="V574" s="7">
        <v>895497337.21</v>
      </c>
      <c r="W574" s="7">
        <v>0</v>
      </c>
      <c r="X574" s="7"/>
      <c r="Y574" s="7"/>
      <c r="Z574" s="7"/>
      <c r="AA574" s="7"/>
      <c r="AB574" s="7"/>
      <c r="AC574" s="7"/>
      <c r="AD574" s="7">
        <v>0</v>
      </c>
      <c r="AE574" s="7">
        <v>0</v>
      </c>
      <c r="AF574" s="7"/>
      <c r="AG574" s="7"/>
      <c r="AH574" s="7">
        <v>0</v>
      </c>
      <c r="AI574" s="7">
        <v>0</v>
      </c>
      <c r="AJ574" s="7">
        <v>314026691.68</v>
      </c>
      <c r="AK574" s="7">
        <v>128309554.91</v>
      </c>
      <c r="AL574" s="16">
        <f t="shared" si="39"/>
        <v>1424358522.26</v>
      </c>
      <c r="AM574" s="16">
        <f t="shared" si="40"/>
        <v>1428180500.77</v>
      </c>
      <c r="AN574" s="16">
        <f t="shared" si="41"/>
        <v>-3821978.51000023</v>
      </c>
      <c r="AO574" s="19">
        <f>C574/(1+0.13)/VLOOKUP(A574,[1]选股结果!$A$2:$AX$3002,3,FALSE)</f>
        <v>0.768979258355558</v>
      </c>
      <c r="AP574" s="19">
        <f>(V574/(1+0.1)+AJ574)/(VLOOKUP(A574,[1]选股结果!$A$2:$AY$3002,51,FALSE))</f>
        <v>0.796743594966253</v>
      </c>
      <c r="AQ574" s="20"/>
      <c r="AR574" s="19">
        <f>AN574/VLOOKUP(A574,[1]选股结果!$A$2:$AX$3002,35,FALSE)</f>
        <v>-0.0313475469255734</v>
      </c>
      <c r="AS574" s="16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V574/(1+0.13)+AJ574)</f>
        <v>309405223.855132</v>
      </c>
      <c r="AT574" s="16">
        <f t="shared" si="38"/>
        <v>-313227202.365133</v>
      </c>
      <c r="AU574" s="24">
        <f>AN574-VLOOKUP(A574,[2]选股结果!$A$2:$G$4900,7,FALSE)</f>
        <v>-3956943.08000023</v>
      </c>
    </row>
    <row r="575" spans="1:47">
      <c r="A575" s="6" t="s">
        <v>1193</v>
      </c>
      <c r="B575" s="6" t="s">
        <v>1194</v>
      </c>
      <c r="C575" s="7">
        <v>1290521892.7</v>
      </c>
      <c r="D575" s="7">
        <v>0</v>
      </c>
      <c r="E575" s="7">
        <v>0</v>
      </c>
      <c r="F575" s="7"/>
      <c r="G575" s="7"/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/>
      <c r="N575" s="7">
        <v>0</v>
      </c>
      <c r="O575" s="7">
        <v>0</v>
      </c>
      <c r="P575" s="7"/>
      <c r="Q575" s="7"/>
      <c r="R575" s="7">
        <v>0</v>
      </c>
      <c r="S575" s="7">
        <v>119034039.05</v>
      </c>
      <c r="T575" s="7">
        <v>78902235.69</v>
      </c>
      <c r="U575" s="7"/>
      <c r="V575" s="7">
        <v>541165969.4</v>
      </c>
      <c r="W575" s="7">
        <v>0</v>
      </c>
      <c r="X575" s="7"/>
      <c r="Y575" s="7"/>
      <c r="Z575" s="7"/>
      <c r="AA575" s="7"/>
      <c r="AB575" s="7"/>
      <c r="AC575" s="7"/>
      <c r="AD575" s="7">
        <v>0</v>
      </c>
      <c r="AE575" s="7">
        <v>0</v>
      </c>
      <c r="AF575" s="7"/>
      <c r="AG575" s="7"/>
      <c r="AH575" s="7">
        <v>0</v>
      </c>
      <c r="AI575" s="7">
        <v>0</v>
      </c>
      <c r="AJ575" s="7">
        <v>264679409.39</v>
      </c>
      <c r="AK575" s="7">
        <v>186457036.56</v>
      </c>
      <c r="AL575" s="16">
        <f t="shared" si="39"/>
        <v>1369424128.39</v>
      </c>
      <c r="AM575" s="16">
        <f t="shared" si="40"/>
        <v>1111336454.4</v>
      </c>
      <c r="AN575" s="16">
        <f t="shared" si="41"/>
        <v>258087673.99</v>
      </c>
      <c r="AO575" s="19">
        <f>C575/(1+0.13)/VLOOKUP(A575,[1]选股结果!$A$2:$AX$3002,3,FALSE)</f>
        <v>0.63759568236904</v>
      </c>
      <c r="AP575" s="19">
        <f>(V575/(1+0.1)+AJ575)/(VLOOKUP(A575,[1]选股结果!$A$2:$AY$3002,51,FALSE))</f>
        <v>0.440480597306229</v>
      </c>
      <c r="AQ575" s="20"/>
      <c r="AR575" s="19">
        <f>AN575/VLOOKUP(A575,[1]选股结果!$A$2:$AX$3002,35,FALSE)</f>
        <v>3.94623176451699</v>
      </c>
      <c r="AS575" s="16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V575/(1+0.13)+AJ575)</f>
        <v>974191999.347876</v>
      </c>
      <c r="AT575" s="16">
        <f t="shared" si="38"/>
        <v>-716104325.357876</v>
      </c>
      <c r="AU575" s="24">
        <f>AN575-VLOOKUP(A575,[2]选股结果!$A$2:$G$4900,7,FALSE)</f>
        <v>258565073.55</v>
      </c>
    </row>
    <row r="576" spans="1:47">
      <c r="A576" s="6" t="s">
        <v>1195</v>
      </c>
      <c r="B576" s="6" t="s">
        <v>1196</v>
      </c>
      <c r="C576" s="7">
        <v>11910826176.41</v>
      </c>
      <c r="D576" s="7">
        <v>0</v>
      </c>
      <c r="E576" s="7">
        <v>0</v>
      </c>
      <c r="F576" s="7"/>
      <c r="G576" s="7"/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/>
      <c r="N576" s="7">
        <v>0</v>
      </c>
      <c r="O576" s="7">
        <v>0</v>
      </c>
      <c r="P576" s="7"/>
      <c r="Q576" s="7"/>
      <c r="R576" s="7">
        <v>0</v>
      </c>
      <c r="S576" s="7">
        <v>166522353.38</v>
      </c>
      <c r="T576" s="7">
        <v>27760499.84</v>
      </c>
      <c r="U576" s="7"/>
      <c r="V576" s="7">
        <v>7083147611.09</v>
      </c>
      <c r="W576" s="7">
        <v>0</v>
      </c>
      <c r="X576" s="7"/>
      <c r="Y576" s="7"/>
      <c r="Z576" s="7"/>
      <c r="AA576" s="7"/>
      <c r="AB576" s="7"/>
      <c r="AC576" s="7"/>
      <c r="AD576" s="7">
        <v>0</v>
      </c>
      <c r="AE576" s="7">
        <v>0</v>
      </c>
      <c r="AF576" s="7"/>
      <c r="AG576" s="7"/>
      <c r="AH576" s="7">
        <v>0</v>
      </c>
      <c r="AI576" s="7">
        <v>0</v>
      </c>
      <c r="AJ576" s="7">
        <v>467078129.91</v>
      </c>
      <c r="AK576" s="7">
        <v>592536177.7</v>
      </c>
      <c r="AL576" s="16">
        <f t="shared" si="39"/>
        <v>11938586676.25</v>
      </c>
      <c r="AM576" s="16">
        <f t="shared" si="40"/>
        <v>8309284272.08</v>
      </c>
      <c r="AN576" s="16">
        <f t="shared" si="41"/>
        <v>3629302404.17</v>
      </c>
      <c r="AO576" s="19">
        <f>C576/(1+0.13)/VLOOKUP(A576,[1]选股结果!$A$2:$AX$3002,3,FALSE)</f>
        <v>0.854948229079977</v>
      </c>
      <c r="AP576" s="19">
        <f>(V576/(1+0.1)+AJ576)/(VLOOKUP(A576,[1]选股结果!$A$2:$AY$3002,51,FALSE))</f>
        <v>0.57075629627127</v>
      </c>
      <c r="AQ576" s="20"/>
      <c r="AR576" s="19">
        <f>AN576/VLOOKUP(A576,[1]选股结果!$A$2:$AX$3002,35,FALSE)</f>
        <v>-29.7065391399633</v>
      </c>
      <c r="AS576" s="16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V576/(1+0.13)+AJ576)</f>
        <v>5364916041.82646</v>
      </c>
      <c r="AT576" s="16">
        <f t="shared" si="38"/>
        <v>-1735613637.65646</v>
      </c>
      <c r="AU576" s="24">
        <f>AN576-VLOOKUP(A576,[2]选股结果!$A$2:$G$4900,7,FALSE)</f>
        <v>3597068567.94</v>
      </c>
    </row>
    <row r="577" spans="1:47">
      <c r="A577" s="6" t="s">
        <v>1197</v>
      </c>
      <c r="B577" s="6" t="s">
        <v>1198</v>
      </c>
      <c r="C577" s="7">
        <v>4535719389.15</v>
      </c>
      <c r="D577" s="7">
        <v>0</v>
      </c>
      <c r="E577" s="7">
        <v>0</v>
      </c>
      <c r="F577" s="7"/>
      <c r="G577" s="7"/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/>
      <c r="N577" s="7">
        <v>0</v>
      </c>
      <c r="O577" s="7">
        <v>0</v>
      </c>
      <c r="P577" s="7"/>
      <c r="Q577" s="7"/>
      <c r="R577" s="7">
        <v>0</v>
      </c>
      <c r="S577" s="7">
        <v>217558540.92</v>
      </c>
      <c r="T577" s="7">
        <v>53238276.88</v>
      </c>
      <c r="U577" s="7"/>
      <c r="V577" s="7">
        <v>3021599719.63</v>
      </c>
      <c r="W577" s="7">
        <v>0</v>
      </c>
      <c r="X577" s="7"/>
      <c r="Y577" s="7"/>
      <c r="Z577" s="7"/>
      <c r="AA577" s="7"/>
      <c r="AB577" s="7"/>
      <c r="AC577" s="7"/>
      <c r="AD577" s="7">
        <v>0</v>
      </c>
      <c r="AE577" s="7">
        <v>0</v>
      </c>
      <c r="AF577" s="7"/>
      <c r="AG577" s="7"/>
      <c r="AH577" s="7">
        <v>0</v>
      </c>
      <c r="AI577" s="7">
        <v>0</v>
      </c>
      <c r="AJ577" s="7">
        <v>688771739.87</v>
      </c>
      <c r="AK577" s="7">
        <v>193554073.4</v>
      </c>
      <c r="AL577" s="16">
        <f t="shared" si="39"/>
        <v>4588957666.03</v>
      </c>
      <c r="AM577" s="16">
        <f t="shared" si="40"/>
        <v>4121484073.82</v>
      </c>
      <c r="AN577" s="16">
        <f t="shared" si="41"/>
        <v>467473592.21</v>
      </c>
      <c r="AO577" s="19">
        <f>C577/(1+0.13)/VLOOKUP(A577,[1]选股结果!$A$2:$AX$3002,3,FALSE)</f>
        <v>0.922999402718294</v>
      </c>
      <c r="AP577" s="19">
        <f>(V577/(1+0.1)+AJ577)/(VLOOKUP(A577,[1]选股结果!$A$2:$AY$3002,51,FALSE))</f>
        <v>0.842459097401692</v>
      </c>
      <c r="AQ577" s="20"/>
      <c r="AR577" s="19">
        <f>AN577/VLOOKUP(A577,[1]选股结果!$A$2:$AX$3002,35,FALSE)</f>
        <v>2.29492961756278</v>
      </c>
      <c r="AS577" s="16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V577/(1+0.13)+AJ577)</f>
        <v>715403338.660089</v>
      </c>
      <c r="AT577" s="16">
        <f t="shared" si="38"/>
        <v>-247929746.450089</v>
      </c>
      <c r="AU577" s="24">
        <f>AN577-VLOOKUP(A577,[2]选股结果!$A$2:$G$4900,7,FALSE)</f>
        <v>467281029.76</v>
      </c>
    </row>
    <row r="578" spans="1:47">
      <c r="A578" s="6" t="s">
        <v>1199</v>
      </c>
      <c r="B578" s="6" t="s">
        <v>1200</v>
      </c>
      <c r="C578" s="7">
        <v>2282052521.82</v>
      </c>
      <c r="D578" s="7">
        <v>0</v>
      </c>
      <c r="E578" s="7">
        <v>0</v>
      </c>
      <c r="F578" s="7"/>
      <c r="G578" s="7"/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/>
      <c r="N578" s="7">
        <v>0</v>
      </c>
      <c r="O578" s="7">
        <v>0</v>
      </c>
      <c r="P578" s="7"/>
      <c r="Q578" s="7"/>
      <c r="R578" s="7">
        <v>0</v>
      </c>
      <c r="S578" s="7">
        <v>40899862.43</v>
      </c>
      <c r="T578" s="7">
        <v>25684092.52</v>
      </c>
      <c r="U578" s="7"/>
      <c r="V578" s="7">
        <v>2069122431.08</v>
      </c>
      <c r="W578" s="7">
        <v>0</v>
      </c>
      <c r="X578" s="7"/>
      <c r="Y578" s="7"/>
      <c r="Z578" s="7"/>
      <c r="AA578" s="7"/>
      <c r="AB578" s="7"/>
      <c r="AC578" s="7"/>
      <c r="AD578" s="7">
        <v>0</v>
      </c>
      <c r="AE578" s="7">
        <v>0</v>
      </c>
      <c r="AF578" s="7"/>
      <c r="AG578" s="7"/>
      <c r="AH578" s="7">
        <v>0</v>
      </c>
      <c r="AI578" s="7">
        <v>0</v>
      </c>
      <c r="AJ578" s="7">
        <v>201721266.19</v>
      </c>
      <c r="AK578" s="7">
        <v>115480785.5</v>
      </c>
      <c r="AL578" s="16">
        <f t="shared" si="39"/>
        <v>2307736614.34</v>
      </c>
      <c r="AM578" s="16">
        <f t="shared" si="40"/>
        <v>2427224345.2</v>
      </c>
      <c r="AN578" s="16">
        <f t="shared" si="41"/>
        <v>-119487730.86</v>
      </c>
      <c r="AO578" s="19">
        <f>C578/(1+0.13)/VLOOKUP(A578,[1]选股结果!$A$2:$AX$3002,3,FALSE)</f>
        <v>0.94752663575876</v>
      </c>
      <c r="AP578" s="19">
        <f>(V578/(1+0.1)+AJ578)/(VLOOKUP(A578,[1]选股结果!$A$2:$AY$3002,51,FALSE))</f>
        <v>0.990136238893902</v>
      </c>
      <c r="AQ578" s="20"/>
      <c r="AR578" s="19">
        <f>AN578/VLOOKUP(A578,[1]选股结果!$A$2:$AX$3002,35,FALSE)</f>
        <v>-7.05913700541839</v>
      </c>
      <c r="AS578" s="16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V578/(1+0.13)+AJ578)</f>
        <v>70686917.1340709</v>
      </c>
      <c r="AT578" s="16">
        <f t="shared" si="38"/>
        <v>-190174647.994071</v>
      </c>
      <c r="AU578" s="24">
        <f>AN578-VLOOKUP(A578,[2]选股结果!$A$2:$G$4900,7,FALSE)</f>
        <v>-118875014.49</v>
      </c>
    </row>
    <row r="579" spans="1:47">
      <c r="A579" s="6" t="s">
        <v>1201</v>
      </c>
      <c r="B579" s="6" t="s">
        <v>1202</v>
      </c>
      <c r="C579" s="7">
        <v>646853068.1</v>
      </c>
      <c r="D579" s="7">
        <v>0</v>
      </c>
      <c r="E579" s="7">
        <v>0</v>
      </c>
      <c r="F579" s="7"/>
      <c r="G579" s="7"/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/>
      <c r="N579" s="7">
        <v>0</v>
      </c>
      <c r="O579" s="7">
        <v>0</v>
      </c>
      <c r="P579" s="7"/>
      <c r="Q579" s="7"/>
      <c r="R579" s="7">
        <v>0</v>
      </c>
      <c r="S579" s="7">
        <v>28066646.43</v>
      </c>
      <c r="T579" s="7">
        <v>9697039.45</v>
      </c>
      <c r="U579" s="7"/>
      <c r="V579" s="7">
        <v>552474784.5</v>
      </c>
      <c r="W579" s="7">
        <v>0</v>
      </c>
      <c r="X579" s="7"/>
      <c r="Y579" s="7"/>
      <c r="Z579" s="7"/>
      <c r="AA579" s="7"/>
      <c r="AB579" s="7"/>
      <c r="AC579" s="7"/>
      <c r="AD579" s="7">
        <v>0</v>
      </c>
      <c r="AE579" s="7">
        <v>0</v>
      </c>
      <c r="AF579" s="7"/>
      <c r="AG579" s="7"/>
      <c r="AH579" s="7">
        <v>0</v>
      </c>
      <c r="AI579" s="7">
        <v>0</v>
      </c>
      <c r="AJ579" s="7">
        <v>133811435.39</v>
      </c>
      <c r="AK579" s="7">
        <v>47496291.58</v>
      </c>
      <c r="AL579" s="16">
        <f t="shared" si="39"/>
        <v>656550107.55</v>
      </c>
      <c r="AM579" s="16">
        <f t="shared" si="40"/>
        <v>761849157.9</v>
      </c>
      <c r="AN579" s="16">
        <f t="shared" si="41"/>
        <v>-105299050.35</v>
      </c>
      <c r="AO579" s="19">
        <f>C579/(1+0.13)/VLOOKUP(A579,[1]选股结果!$A$2:$AX$3002,3,FALSE)</f>
        <v>0.86775859770155</v>
      </c>
      <c r="AP579" s="19">
        <f>(V579/(1+0.1)+AJ579)/(VLOOKUP(A579,[1]选股结果!$A$2:$AY$3002,51,FALSE))</f>
        <v>0.961626819417538</v>
      </c>
      <c r="AQ579" s="20"/>
      <c r="AR579" s="19">
        <f>AN579/VLOOKUP(A579,[1]选股结果!$A$2:$AX$3002,35,FALSE)</f>
        <v>-3.70526335781075</v>
      </c>
      <c r="AS579" s="16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V579/(1+0.13)+AJ579)</f>
        <v>38715733.7344247</v>
      </c>
      <c r="AT579" s="16">
        <f t="shared" ref="AT579:AT642" si="42">AN579-AS579</f>
        <v>-144014784.084425</v>
      </c>
      <c r="AU579" s="24">
        <f>AN579-VLOOKUP(A579,[2]选股结果!$A$2:$G$4900,7,FALSE)</f>
        <v>-105299683.09</v>
      </c>
    </row>
    <row r="580" spans="1:47">
      <c r="A580" s="6" t="s">
        <v>1203</v>
      </c>
      <c r="B580" s="6" t="s">
        <v>1204</v>
      </c>
      <c r="C580" s="7">
        <v>1907267551.59</v>
      </c>
      <c r="D580" s="7">
        <v>0</v>
      </c>
      <c r="E580" s="7">
        <v>0</v>
      </c>
      <c r="F580" s="7"/>
      <c r="G580" s="7"/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/>
      <c r="N580" s="7">
        <v>0</v>
      </c>
      <c r="O580" s="7">
        <v>0</v>
      </c>
      <c r="P580" s="7"/>
      <c r="Q580" s="7"/>
      <c r="R580" s="7">
        <v>0</v>
      </c>
      <c r="S580" s="7">
        <v>45704283.68</v>
      </c>
      <c r="T580" s="7">
        <v>21318098.75</v>
      </c>
      <c r="U580" s="7"/>
      <c r="V580" s="7">
        <v>1505602389.14</v>
      </c>
      <c r="W580" s="7">
        <v>0</v>
      </c>
      <c r="X580" s="7"/>
      <c r="Y580" s="7"/>
      <c r="Z580" s="7"/>
      <c r="AA580" s="7"/>
      <c r="AB580" s="7"/>
      <c r="AC580" s="7"/>
      <c r="AD580" s="7">
        <v>0</v>
      </c>
      <c r="AE580" s="7">
        <v>0</v>
      </c>
      <c r="AF580" s="7"/>
      <c r="AG580" s="7"/>
      <c r="AH580" s="7">
        <v>0</v>
      </c>
      <c r="AI580" s="7">
        <v>0</v>
      </c>
      <c r="AJ580" s="7">
        <v>290568923.93</v>
      </c>
      <c r="AK580" s="7">
        <v>34217259.42</v>
      </c>
      <c r="AL580" s="16">
        <f t="shared" si="39"/>
        <v>1928585650.34</v>
      </c>
      <c r="AM580" s="16">
        <f t="shared" si="40"/>
        <v>1876092856.17</v>
      </c>
      <c r="AN580" s="16">
        <f t="shared" si="41"/>
        <v>52492794.1699996</v>
      </c>
      <c r="AO580" s="19">
        <f>C580/(1+0.13)/VLOOKUP(A580,[1]选股结果!$A$2:$AX$3002,3,FALSE)</f>
        <v>0.882554031992758</v>
      </c>
      <c r="AP580" s="19">
        <f>(V580/(1+0.1)+AJ580)/(VLOOKUP(A580,[1]选股结果!$A$2:$AY$3002,51,FALSE))</f>
        <v>1.0104561825913</v>
      </c>
      <c r="AQ580" s="20"/>
      <c r="AR580" s="19">
        <f>AN580/VLOOKUP(A580,[1]选股结果!$A$2:$AX$3002,35,FALSE)</f>
        <v>0.236457070313608</v>
      </c>
      <c r="AS580" s="16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V580/(1+0.13)+AJ580)</f>
        <v>19167559.8758409</v>
      </c>
      <c r="AT580" s="16">
        <f t="shared" si="42"/>
        <v>33325234.2941587</v>
      </c>
      <c r="AU580" s="24">
        <f>AN580-VLOOKUP(A580,[2]选股结果!$A$2:$G$4900,7,FALSE)</f>
        <v>51810115.7299996</v>
      </c>
    </row>
    <row r="581" spans="1:47">
      <c r="A581" s="6" t="s">
        <v>1205</v>
      </c>
      <c r="B581" s="6" t="s">
        <v>1206</v>
      </c>
      <c r="C581" s="7">
        <v>5899849152.45</v>
      </c>
      <c r="D581" s="7">
        <v>0</v>
      </c>
      <c r="E581" s="7">
        <v>0</v>
      </c>
      <c r="F581" s="7"/>
      <c r="G581" s="7"/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/>
      <c r="N581" s="7">
        <v>0</v>
      </c>
      <c r="O581" s="7">
        <v>0</v>
      </c>
      <c r="P581" s="7"/>
      <c r="Q581" s="7"/>
      <c r="R581" s="7">
        <v>0</v>
      </c>
      <c r="S581" s="7">
        <v>82817595.07</v>
      </c>
      <c r="T581" s="7">
        <v>47218511.94</v>
      </c>
      <c r="U581" s="7"/>
      <c r="V581" s="7">
        <v>4893845173.69</v>
      </c>
      <c r="W581" s="7">
        <v>0</v>
      </c>
      <c r="X581" s="7"/>
      <c r="Y581" s="7"/>
      <c r="Z581" s="7"/>
      <c r="AA581" s="7"/>
      <c r="AB581" s="7"/>
      <c r="AC581" s="7"/>
      <c r="AD581" s="7">
        <v>0</v>
      </c>
      <c r="AE581" s="7">
        <v>0</v>
      </c>
      <c r="AF581" s="7"/>
      <c r="AG581" s="7"/>
      <c r="AH581" s="7">
        <v>0</v>
      </c>
      <c r="AI581" s="7">
        <v>0</v>
      </c>
      <c r="AJ581" s="7">
        <v>468855987.99</v>
      </c>
      <c r="AK581" s="7">
        <v>79123273.16</v>
      </c>
      <c r="AL581" s="16">
        <f t="shared" si="39"/>
        <v>5947067664.39</v>
      </c>
      <c r="AM581" s="16">
        <f t="shared" si="40"/>
        <v>5524642029.91</v>
      </c>
      <c r="AN581" s="16">
        <f t="shared" si="41"/>
        <v>422425634.48</v>
      </c>
      <c r="AO581" s="19">
        <f>C581/(1+0.13)/VLOOKUP(A581,[1]选股结果!$A$2:$AX$3002,3,FALSE)</f>
        <v>0.925211776529456</v>
      </c>
      <c r="AP581" s="19">
        <f>(V581/(1+0.1)+AJ581)/(VLOOKUP(A581,[1]选股结果!$A$2:$AY$3002,51,FALSE))</f>
        <v>0.94245565791739</v>
      </c>
      <c r="AQ581" s="20"/>
      <c r="AR581" s="19">
        <f>AN581/VLOOKUP(A581,[1]选股结果!$A$2:$AX$3002,35,FALSE)</f>
        <v>1.08977056460303</v>
      </c>
      <c r="AS581" s="16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V581/(1+0.13)+AJ581)</f>
        <v>418384526.086195</v>
      </c>
      <c r="AT581" s="16">
        <f t="shared" si="42"/>
        <v>4041108.3938055</v>
      </c>
      <c r="AU581" s="24">
        <f>AN581-VLOOKUP(A581,[2]选股结果!$A$2:$G$4900,7,FALSE)</f>
        <v>420976366.44</v>
      </c>
    </row>
    <row r="582" spans="1:47">
      <c r="A582" s="6" t="s">
        <v>1207</v>
      </c>
      <c r="B582" s="6" t="s">
        <v>1208</v>
      </c>
      <c r="C582" s="7">
        <v>808484217.32</v>
      </c>
      <c r="D582" s="7">
        <v>0</v>
      </c>
      <c r="E582" s="7">
        <v>0</v>
      </c>
      <c r="F582" s="7"/>
      <c r="G582" s="7"/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/>
      <c r="N582" s="7">
        <v>0</v>
      </c>
      <c r="O582" s="7">
        <v>0</v>
      </c>
      <c r="P582" s="7"/>
      <c r="Q582" s="7"/>
      <c r="R582" s="7">
        <v>0</v>
      </c>
      <c r="S582" s="7">
        <v>118287156.55</v>
      </c>
      <c r="T582" s="7">
        <v>26558762.28</v>
      </c>
      <c r="U582" s="7"/>
      <c r="V582" s="7">
        <v>139529447.36</v>
      </c>
      <c r="W582" s="7">
        <v>0</v>
      </c>
      <c r="X582" s="7"/>
      <c r="Y582" s="7"/>
      <c r="Z582" s="7"/>
      <c r="AA582" s="7"/>
      <c r="AB582" s="7"/>
      <c r="AC582" s="7"/>
      <c r="AD582" s="7">
        <v>0</v>
      </c>
      <c r="AE582" s="7">
        <v>0</v>
      </c>
      <c r="AF582" s="7"/>
      <c r="AG582" s="7"/>
      <c r="AH582" s="7">
        <v>0</v>
      </c>
      <c r="AI582" s="7">
        <v>0</v>
      </c>
      <c r="AJ582" s="7">
        <v>117293194.09</v>
      </c>
      <c r="AK582" s="7">
        <v>314045044.07</v>
      </c>
      <c r="AL582" s="16">
        <f t="shared" si="39"/>
        <v>835042979.6</v>
      </c>
      <c r="AM582" s="16">
        <f t="shared" si="40"/>
        <v>689154842.07</v>
      </c>
      <c r="AN582" s="16">
        <f t="shared" si="41"/>
        <v>145888137.53</v>
      </c>
      <c r="AO582" s="19">
        <f>C582/(1+0.13)/VLOOKUP(A582,[1]选股结果!$A$2:$AX$3002,3,FALSE)</f>
        <v>1.0061870879819</v>
      </c>
      <c r="AP582" s="19">
        <f>(V582/(1+0.1)+AJ582)/(VLOOKUP(A582,[1]选股结果!$A$2:$AY$3002,51,FALSE))</f>
        <v>0.431934122031461</v>
      </c>
      <c r="AQ582" s="20"/>
      <c r="AR582" s="19">
        <f>AN582/VLOOKUP(A582,[1]选股结果!$A$2:$AX$3002,35,FALSE)</f>
        <v>1.13730409804727</v>
      </c>
      <c r="AS582" s="16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V582/(1+0.13)+AJ582)</f>
        <v>324450210.145752</v>
      </c>
      <c r="AT582" s="16">
        <f t="shared" si="42"/>
        <v>-178562072.615752</v>
      </c>
      <c r="AU582" s="24">
        <f>AN582-VLOOKUP(A582,[2]选股结果!$A$2:$G$4900,7,FALSE)</f>
        <v>145888137.53</v>
      </c>
    </row>
    <row r="583" spans="1:47">
      <c r="A583" s="6" t="s">
        <v>1209</v>
      </c>
      <c r="B583" s="6" t="s">
        <v>1210</v>
      </c>
      <c r="C583" s="7">
        <v>1797307950.18</v>
      </c>
      <c r="D583" s="7">
        <v>0</v>
      </c>
      <c r="E583" s="7">
        <v>0</v>
      </c>
      <c r="F583" s="7"/>
      <c r="G583" s="7"/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/>
      <c r="N583" s="7">
        <v>0</v>
      </c>
      <c r="O583" s="7">
        <v>0</v>
      </c>
      <c r="P583" s="7"/>
      <c r="Q583" s="7"/>
      <c r="R583" s="7">
        <v>0</v>
      </c>
      <c r="S583" s="7">
        <v>107764972.3</v>
      </c>
      <c r="T583" s="7">
        <v>25170791.19</v>
      </c>
      <c r="U583" s="7"/>
      <c r="V583" s="7">
        <v>1197151740.94</v>
      </c>
      <c r="W583" s="7">
        <v>0</v>
      </c>
      <c r="X583" s="7"/>
      <c r="Y583" s="7"/>
      <c r="Z583" s="7"/>
      <c r="AA583" s="7"/>
      <c r="AB583" s="7"/>
      <c r="AC583" s="7"/>
      <c r="AD583" s="7">
        <v>0</v>
      </c>
      <c r="AE583" s="7">
        <v>0</v>
      </c>
      <c r="AF583" s="7"/>
      <c r="AG583" s="7"/>
      <c r="AH583" s="7">
        <v>0</v>
      </c>
      <c r="AI583" s="7">
        <v>0</v>
      </c>
      <c r="AJ583" s="7">
        <v>196770173.17</v>
      </c>
      <c r="AK583" s="7">
        <v>96909856.89</v>
      </c>
      <c r="AL583" s="16">
        <f t="shared" si="39"/>
        <v>1822478741.37</v>
      </c>
      <c r="AM583" s="16">
        <f t="shared" si="40"/>
        <v>1598596743.3</v>
      </c>
      <c r="AN583" s="16">
        <f t="shared" si="41"/>
        <v>223881998.07</v>
      </c>
      <c r="AO583" s="19">
        <f>C583/(1+0.13)/VLOOKUP(A583,[1]选股结果!$A$2:$AX$3002,3,FALSE)</f>
        <v>0.755966301857999</v>
      </c>
      <c r="AP583" s="19">
        <f>(V583/(1+0.1)+AJ583)/(VLOOKUP(A583,[1]选股结果!$A$2:$AY$3002,51,FALSE))</f>
        <v>0.721976042782194</v>
      </c>
      <c r="AQ583" s="20"/>
      <c r="AR583" s="19">
        <f>AN583/VLOOKUP(A583,[1]选股结果!$A$2:$AX$3002,35,FALSE)</f>
        <v>0.69793703995089</v>
      </c>
      <c r="AS583" s="16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V583/(1+0.13)+AJ583)</f>
        <v>523765530.404071</v>
      </c>
      <c r="AT583" s="16">
        <f t="shared" si="42"/>
        <v>-299883532.334071</v>
      </c>
      <c r="AU583" s="24">
        <f>AN583-VLOOKUP(A583,[2]选股结果!$A$2:$G$4900,7,FALSE)</f>
        <v>223843052.16</v>
      </c>
    </row>
    <row r="584" spans="1:47">
      <c r="A584" s="6" t="s">
        <v>1211</v>
      </c>
      <c r="B584" s="6" t="s">
        <v>1212</v>
      </c>
      <c r="C584" s="7">
        <v>1906513266.03</v>
      </c>
      <c r="D584" s="7">
        <v>0</v>
      </c>
      <c r="E584" s="7">
        <v>0</v>
      </c>
      <c r="F584" s="7"/>
      <c r="G584" s="7"/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/>
      <c r="N584" s="7">
        <v>0</v>
      </c>
      <c r="O584" s="7">
        <v>0</v>
      </c>
      <c r="P584" s="7"/>
      <c r="Q584" s="7"/>
      <c r="R584" s="7">
        <v>0</v>
      </c>
      <c r="S584" s="7">
        <v>203946044.93</v>
      </c>
      <c r="T584" s="7">
        <v>9366718.06</v>
      </c>
      <c r="U584" s="7"/>
      <c r="V584" s="7">
        <v>956072946.89</v>
      </c>
      <c r="W584" s="7">
        <v>0</v>
      </c>
      <c r="X584" s="7"/>
      <c r="Y584" s="7"/>
      <c r="Z584" s="7"/>
      <c r="AA584" s="7"/>
      <c r="AB584" s="7"/>
      <c r="AC584" s="7"/>
      <c r="AD584" s="7">
        <v>0</v>
      </c>
      <c r="AE584" s="7">
        <v>0</v>
      </c>
      <c r="AF584" s="7"/>
      <c r="AG584" s="7"/>
      <c r="AH584" s="7">
        <v>0</v>
      </c>
      <c r="AI584" s="7">
        <v>0</v>
      </c>
      <c r="AJ584" s="7">
        <v>129453648.94</v>
      </c>
      <c r="AK584" s="7">
        <v>18224536.48</v>
      </c>
      <c r="AL584" s="16">
        <f t="shared" si="39"/>
        <v>1915879984.09</v>
      </c>
      <c r="AM584" s="16">
        <f t="shared" si="40"/>
        <v>1307697177.24</v>
      </c>
      <c r="AN584" s="16">
        <f t="shared" si="41"/>
        <v>608182806.85</v>
      </c>
      <c r="AO584" s="19">
        <f>C584/(1+0.13)/VLOOKUP(A584,[1]选股结果!$A$2:$AX$3002,3,FALSE)</f>
        <v>0.761220084533121</v>
      </c>
      <c r="AP584" s="19">
        <f>(V584/(1+0.1)+AJ584)/(VLOOKUP(A584,[1]选股结果!$A$2:$AY$3002,51,FALSE))</f>
        <v>0.60928232387414</v>
      </c>
      <c r="AQ584" s="20"/>
      <c r="AR584" s="19">
        <f>AN584/VLOOKUP(A584,[1]选股结果!$A$2:$AX$3002,35,FALSE)</f>
        <v>1.25590018722362</v>
      </c>
      <c r="AS584" s="16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V584/(1+0.13)+AJ584)</f>
        <v>663459410.605044</v>
      </c>
      <c r="AT584" s="16">
        <f t="shared" si="42"/>
        <v>-55276603.7550445</v>
      </c>
      <c r="AU584" s="24">
        <f>AN584-VLOOKUP(A584,[2]选股结果!$A$2:$G$4900,7,FALSE)</f>
        <v>608182806.85</v>
      </c>
    </row>
    <row r="585" spans="1:47">
      <c r="A585" s="6" t="s">
        <v>1213</v>
      </c>
      <c r="B585" s="6" t="s">
        <v>1214</v>
      </c>
      <c r="C585" s="7">
        <v>59253001254.31</v>
      </c>
      <c r="D585" s="7">
        <v>0</v>
      </c>
      <c r="E585" s="7">
        <v>0</v>
      </c>
      <c r="F585" s="7"/>
      <c r="G585" s="7"/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/>
      <c r="N585" s="7">
        <v>0</v>
      </c>
      <c r="O585" s="7">
        <v>0</v>
      </c>
      <c r="P585" s="7"/>
      <c r="Q585" s="7"/>
      <c r="R585" s="7">
        <v>0</v>
      </c>
      <c r="S585" s="7">
        <v>1635563997.69</v>
      </c>
      <c r="T585" s="7">
        <v>2149139998.97</v>
      </c>
      <c r="U585" s="7"/>
      <c r="V585" s="7">
        <v>54769186949.11</v>
      </c>
      <c r="W585" s="7">
        <v>0</v>
      </c>
      <c r="X585" s="7"/>
      <c r="Y585" s="7"/>
      <c r="Z585" s="7"/>
      <c r="AA585" s="7"/>
      <c r="AB585" s="7"/>
      <c r="AC585" s="7"/>
      <c r="AD585" s="7">
        <v>0</v>
      </c>
      <c r="AE585" s="7">
        <v>0</v>
      </c>
      <c r="AF585" s="7"/>
      <c r="AG585" s="7"/>
      <c r="AH585" s="7">
        <v>0</v>
      </c>
      <c r="AI585" s="7">
        <v>0</v>
      </c>
      <c r="AJ585" s="7">
        <v>1582554944.01</v>
      </c>
      <c r="AK585" s="7">
        <v>2143659233.29</v>
      </c>
      <c r="AL585" s="16">
        <f t="shared" si="39"/>
        <v>61402141253.28</v>
      </c>
      <c r="AM585" s="16">
        <f t="shared" si="40"/>
        <v>60130965124.1</v>
      </c>
      <c r="AN585" s="16">
        <f t="shared" si="41"/>
        <v>1271176129.17999</v>
      </c>
      <c r="AO585" s="19">
        <f>C585/(1+0.13)/VLOOKUP(A585,[1]选股结果!$A$2:$AX$3002,3,FALSE)</f>
        <v>1.07769944550805</v>
      </c>
      <c r="AP585" s="19">
        <f>(V585/(1+0.1)+AJ585)/(VLOOKUP(A585,[1]选股结果!$A$2:$AY$3002,51,FALSE))</f>
        <v>1.16193741524968</v>
      </c>
      <c r="AQ585" s="20"/>
      <c r="AR585" s="19">
        <f>AN585/VLOOKUP(A585,[1]选股结果!$A$2:$AX$3002,35,FALSE)</f>
        <v>0.381686062150961</v>
      </c>
      <c r="AS585" s="16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V585/(1+0.13)+AJ585)</f>
        <v>-5837874064.20062</v>
      </c>
      <c r="AT585" s="16">
        <f t="shared" si="42"/>
        <v>7109050193.38062</v>
      </c>
      <c r="AU585" s="24">
        <f>AN585-VLOOKUP(A585,[2]选股结果!$A$2:$G$4900,7,FALSE)</f>
        <v>1274111271.40999</v>
      </c>
    </row>
    <row r="586" spans="1:47">
      <c r="A586" s="6" t="s">
        <v>1215</v>
      </c>
      <c r="B586" s="6" t="s">
        <v>1216</v>
      </c>
      <c r="C586" s="7">
        <v>1454390795.72</v>
      </c>
      <c r="D586" s="7">
        <v>0</v>
      </c>
      <c r="E586" s="7">
        <v>0</v>
      </c>
      <c r="F586" s="7"/>
      <c r="G586" s="7"/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/>
      <c r="N586" s="7">
        <v>0</v>
      </c>
      <c r="O586" s="7">
        <v>0</v>
      </c>
      <c r="P586" s="7"/>
      <c r="Q586" s="7"/>
      <c r="R586" s="7">
        <v>0</v>
      </c>
      <c r="S586" s="7">
        <v>207882384.15</v>
      </c>
      <c r="T586" s="7">
        <v>22413644.71</v>
      </c>
      <c r="U586" s="7"/>
      <c r="V586" s="7">
        <v>1809818815.92</v>
      </c>
      <c r="W586" s="7">
        <v>0</v>
      </c>
      <c r="X586" s="7"/>
      <c r="Y586" s="7"/>
      <c r="Z586" s="7"/>
      <c r="AA586" s="7"/>
      <c r="AB586" s="7"/>
      <c r="AC586" s="7"/>
      <c r="AD586" s="7">
        <v>0</v>
      </c>
      <c r="AE586" s="7">
        <v>0</v>
      </c>
      <c r="AF586" s="7"/>
      <c r="AG586" s="7"/>
      <c r="AH586" s="7">
        <v>0</v>
      </c>
      <c r="AI586" s="7">
        <v>0</v>
      </c>
      <c r="AJ586" s="7">
        <v>259320071.64</v>
      </c>
      <c r="AK586" s="7">
        <v>168001349.26</v>
      </c>
      <c r="AL586" s="16">
        <f t="shared" si="39"/>
        <v>1476804440.43</v>
      </c>
      <c r="AM586" s="16">
        <f t="shared" si="40"/>
        <v>2445022620.97</v>
      </c>
      <c r="AN586" s="16">
        <f t="shared" si="41"/>
        <v>-968218180.54</v>
      </c>
      <c r="AO586" s="19">
        <f>C586/(1+0.13)/VLOOKUP(A586,[1]选股结果!$A$2:$AX$3002,3,FALSE)</f>
        <v>0.568502959135327</v>
      </c>
      <c r="AP586" s="19">
        <f>(V586/(1+0.1)+AJ586)/(VLOOKUP(A586,[1]选股结果!$A$2:$AY$3002,51,FALSE))</f>
        <v>1.00400840485964</v>
      </c>
      <c r="AQ586" s="20"/>
      <c r="AR586" s="19">
        <f>AN586/VLOOKUP(A586,[1]选股结果!$A$2:$AX$3002,35,FALSE)</f>
        <v>-3.51608895482718</v>
      </c>
      <c r="AS586" s="16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V586/(1+0.13)+AJ586)</f>
        <v>36076293.2293801</v>
      </c>
      <c r="AT586" s="16">
        <f t="shared" si="42"/>
        <v>-1004294473.76938</v>
      </c>
      <c r="AU586" s="24">
        <f>AN586-VLOOKUP(A586,[2]选股结果!$A$2:$G$4900,7,FALSE)</f>
        <v>-968242889.11</v>
      </c>
    </row>
    <row r="587" spans="1:47">
      <c r="A587" s="6" t="s">
        <v>1217</v>
      </c>
      <c r="B587" s="6" t="s">
        <v>1218</v>
      </c>
      <c r="C587" s="7">
        <v>598280611.45</v>
      </c>
      <c r="D587" s="7">
        <v>0</v>
      </c>
      <c r="E587" s="7">
        <v>0</v>
      </c>
      <c r="F587" s="7"/>
      <c r="G587" s="7"/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/>
      <c r="N587" s="7">
        <v>0</v>
      </c>
      <c r="O587" s="7">
        <v>0</v>
      </c>
      <c r="P587" s="7"/>
      <c r="Q587" s="7"/>
      <c r="R587" s="7">
        <v>0</v>
      </c>
      <c r="S587" s="7">
        <v>4831744.48</v>
      </c>
      <c r="T587" s="7">
        <v>109052581.89</v>
      </c>
      <c r="U587" s="7"/>
      <c r="V587" s="7">
        <v>536015782.34</v>
      </c>
      <c r="W587" s="7">
        <v>0</v>
      </c>
      <c r="X587" s="7"/>
      <c r="Y587" s="7"/>
      <c r="Z587" s="7"/>
      <c r="AA587" s="7"/>
      <c r="AB587" s="7"/>
      <c r="AC587" s="7"/>
      <c r="AD587" s="7">
        <v>0</v>
      </c>
      <c r="AE587" s="7">
        <v>0</v>
      </c>
      <c r="AF587" s="7"/>
      <c r="AG587" s="7"/>
      <c r="AH587" s="7">
        <v>0</v>
      </c>
      <c r="AI587" s="7">
        <v>0</v>
      </c>
      <c r="AJ587" s="7">
        <v>53779998.92</v>
      </c>
      <c r="AK587" s="7">
        <v>186318284.29</v>
      </c>
      <c r="AL587" s="16">
        <f t="shared" si="39"/>
        <v>707333193.34</v>
      </c>
      <c r="AM587" s="16">
        <f t="shared" si="40"/>
        <v>780945810.03</v>
      </c>
      <c r="AN587" s="16">
        <f t="shared" si="41"/>
        <v>-73612616.6899999</v>
      </c>
      <c r="AO587" s="19">
        <f>C587/(1+0.13)/VLOOKUP(A587,[1]选股结果!$A$2:$AX$3002,3,FALSE)</f>
        <v>0.768955818801787</v>
      </c>
      <c r="AP587" s="19">
        <f>(V587/(1+0.1)+AJ587)/(VLOOKUP(A587,[1]选股结果!$A$2:$AY$3002,51,FALSE))</f>
        <v>0.829055965321826</v>
      </c>
      <c r="AQ587" s="20"/>
      <c r="AR587" s="19">
        <f>AN587/VLOOKUP(A587,[1]选股结果!$A$2:$AX$3002,35,FALSE)</f>
        <v>-6.95294091753564</v>
      </c>
      <c r="AS587" s="16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V587/(1+0.13)+AJ587)</f>
        <v>124500087.901593</v>
      </c>
      <c r="AT587" s="16">
        <f t="shared" si="42"/>
        <v>-198112704.591593</v>
      </c>
      <c r="AU587" s="24">
        <f>AN587-VLOOKUP(A587,[2]选股结果!$A$2:$G$4900,7,FALSE)</f>
        <v>-73585806.4499999</v>
      </c>
    </row>
    <row r="588" spans="1:47">
      <c r="A588" s="6" t="s">
        <v>1219</v>
      </c>
      <c r="B588" s="6" t="s">
        <v>1220</v>
      </c>
      <c r="C588" s="7">
        <v>1794426761.01</v>
      </c>
      <c r="D588" s="7">
        <v>0</v>
      </c>
      <c r="E588" s="7">
        <v>0</v>
      </c>
      <c r="F588" s="7"/>
      <c r="G588" s="7"/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/>
      <c r="N588" s="7">
        <v>0</v>
      </c>
      <c r="O588" s="7">
        <v>0</v>
      </c>
      <c r="P588" s="7"/>
      <c r="Q588" s="7"/>
      <c r="R588" s="7">
        <v>0</v>
      </c>
      <c r="S588" s="7">
        <v>63128169.16</v>
      </c>
      <c r="T588" s="7">
        <v>34540098.7</v>
      </c>
      <c r="U588" s="7"/>
      <c r="V588" s="7">
        <v>1338667291.41</v>
      </c>
      <c r="W588" s="7">
        <v>0</v>
      </c>
      <c r="X588" s="7"/>
      <c r="Y588" s="7"/>
      <c r="Z588" s="7"/>
      <c r="AA588" s="7"/>
      <c r="AB588" s="7"/>
      <c r="AC588" s="7"/>
      <c r="AD588" s="7">
        <v>0</v>
      </c>
      <c r="AE588" s="7">
        <v>0</v>
      </c>
      <c r="AF588" s="7"/>
      <c r="AG588" s="7"/>
      <c r="AH588" s="7">
        <v>0</v>
      </c>
      <c r="AI588" s="7">
        <v>0</v>
      </c>
      <c r="AJ588" s="7">
        <v>148008591.52</v>
      </c>
      <c r="AK588" s="7">
        <v>56348751.05</v>
      </c>
      <c r="AL588" s="16">
        <f t="shared" si="39"/>
        <v>1828966859.71</v>
      </c>
      <c r="AM588" s="16">
        <f t="shared" si="40"/>
        <v>1606152803.14</v>
      </c>
      <c r="AN588" s="16">
        <f t="shared" si="41"/>
        <v>222814056.57</v>
      </c>
      <c r="AO588" s="19">
        <f>C588/(1+0.13)/VLOOKUP(A588,[1]选股结果!$A$2:$AX$3002,3,FALSE)</f>
        <v>0.968465972031272</v>
      </c>
      <c r="AP588" s="19">
        <f>(V588/(1+0.1)+AJ588)/(VLOOKUP(A588,[1]选股结果!$A$2:$AY$3002,51,FALSE))</f>
        <v>0.878495770781578</v>
      </c>
      <c r="AQ588" s="20"/>
      <c r="AR588" s="19">
        <f>AN588/VLOOKUP(A588,[1]选股结果!$A$2:$AX$3002,35,FALSE)</f>
        <v>3.43596162728144</v>
      </c>
      <c r="AS588" s="16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V588/(1+0.13)+AJ588)</f>
        <v>221098361.458141</v>
      </c>
      <c r="AT588" s="16">
        <f t="shared" si="42"/>
        <v>1715695.11185861</v>
      </c>
      <c r="AU588" s="24">
        <f>AN588-VLOOKUP(A588,[2]选股结果!$A$2:$G$4900,7,FALSE)</f>
        <v>226734182.47</v>
      </c>
    </row>
    <row r="589" spans="1:47">
      <c r="A589" s="6" t="s">
        <v>1221</v>
      </c>
      <c r="B589" s="6" t="s">
        <v>1222</v>
      </c>
      <c r="C589" s="7">
        <v>7729836043.32</v>
      </c>
      <c r="D589" s="7">
        <v>0</v>
      </c>
      <c r="E589" s="7">
        <v>0</v>
      </c>
      <c r="F589" s="7"/>
      <c r="G589" s="7"/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/>
      <c r="N589" s="7">
        <v>0</v>
      </c>
      <c r="O589" s="7">
        <v>0</v>
      </c>
      <c r="P589" s="7"/>
      <c r="Q589" s="7"/>
      <c r="R589" s="7">
        <v>0</v>
      </c>
      <c r="S589" s="7">
        <v>85851369.4</v>
      </c>
      <c r="T589" s="7">
        <v>100570526</v>
      </c>
      <c r="U589" s="7"/>
      <c r="V589" s="7">
        <v>7877315368.29</v>
      </c>
      <c r="W589" s="7">
        <v>0</v>
      </c>
      <c r="X589" s="7"/>
      <c r="Y589" s="7"/>
      <c r="Z589" s="7"/>
      <c r="AA589" s="7"/>
      <c r="AB589" s="7"/>
      <c r="AC589" s="7"/>
      <c r="AD589" s="7">
        <v>0</v>
      </c>
      <c r="AE589" s="7">
        <v>0</v>
      </c>
      <c r="AF589" s="7"/>
      <c r="AG589" s="7"/>
      <c r="AH589" s="7">
        <v>0</v>
      </c>
      <c r="AI589" s="7">
        <v>0</v>
      </c>
      <c r="AJ589" s="7">
        <v>164419579.72</v>
      </c>
      <c r="AK589" s="7">
        <v>102303647.95</v>
      </c>
      <c r="AL589" s="16">
        <f t="shared" si="39"/>
        <v>7830406569.32</v>
      </c>
      <c r="AM589" s="16">
        <f t="shared" si="40"/>
        <v>8229889965.36</v>
      </c>
      <c r="AN589" s="16">
        <f t="shared" si="41"/>
        <v>-399483396.04</v>
      </c>
      <c r="AO589" s="19">
        <f>C589/(1+0.13)/VLOOKUP(A589,[1]选股结果!$A$2:$AX$3002,3,FALSE)</f>
        <v>0.882215581440349</v>
      </c>
      <c r="AP589" s="19">
        <f>(V589/(1+0.1)+AJ589)/(VLOOKUP(A589,[1]选股结果!$A$2:$AY$3002,51,FALSE))</f>
        <v>0.955237504068584</v>
      </c>
      <c r="AQ589" s="20"/>
      <c r="AR589" s="19">
        <f>AN589/VLOOKUP(A589,[1]选股结果!$A$2:$AX$3002,35,FALSE)</f>
        <v>-258.835485569183</v>
      </c>
      <c r="AS589" s="16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V589/(1+0.13)+AJ589)</f>
        <v>533399088.300708</v>
      </c>
      <c r="AT589" s="16">
        <f t="shared" si="42"/>
        <v>-932882484.340708</v>
      </c>
      <c r="AU589" s="24">
        <f>AN589-VLOOKUP(A589,[2]选股结果!$A$2:$G$4900,7,FALSE)</f>
        <v>-398541114.69</v>
      </c>
    </row>
    <row r="590" spans="1:47">
      <c r="A590" s="6" t="s">
        <v>1223</v>
      </c>
      <c r="B590" s="6" t="s">
        <v>1224</v>
      </c>
      <c r="C590" s="7">
        <v>3626308663.56</v>
      </c>
      <c r="D590" s="7">
        <v>0</v>
      </c>
      <c r="E590" s="7">
        <v>0</v>
      </c>
      <c r="F590" s="7"/>
      <c r="G590" s="7"/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/>
      <c r="N590" s="7">
        <v>0</v>
      </c>
      <c r="O590" s="7">
        <v>0</v>
      </c>
      <c r="P590" s="7"/>
      <c r="Q590" s="7"/>
      <c r="R590" s="7">
        <v>0</v>
      </c>
      <c r="S590" s="7">
        <v>162862560.45</v>
      </c>
      <c r="T590" s="7">
        <v>133476653.29</v>
      </c>
      <c r="U590" s="7"/>
      <c r="V590" s="7">
        <v>2426146268.67</v>
      </c>
      <c r="W590" s="7">
        <v>0</v>
      </c>
      <c r="X590" s="7"/>
      <c r="Y590" s="7"/>
      <c r="Z590" s="7"/>
      <c r="AA590" s="7"/>
      <c r="AB590" s="7"/>
      <c r="AC590" s="7"/>
      <c r="AD590" s="7">
        <v>0</v>
      </c>
      <c r="AE590" s="7">
        <v>0</v>
      </c>
      <c r="AF590" s="7"/>
      <c r="AG590" s="7"/>
      <c r="AH590" s="7">
        <v>0</v>
      </c>
      <c r="AI590" s="7">
        <v>0</v>
      </c>
      <c r="AJ590" s="7">
        <v>819439936.57</v>
      </c>
      <c r="AK590" s="7">
        <v>112701934.8</v>
      </c>
      <c r="AL590" s="16">
        <f t="shared" si="39"/>
        <v>3759785316.85</v>
      </c>
      <c r="AM590" s="16">
        <f t="shared" si="40"/>
        <v>3521150700.49</v>
      </c>
      <c r="AN590" s="16">
        <f t="shared" si="41"/>
        <v>238634616.36</v>
      </c>
      <c r="AO590" s="19">
        <f>C590/(1+0.13)/VLOOKUP(A590,[1]选股结果!$A$2:$AX$3002,3,FALSE)</f>
        <v>0.963042231594429</v>
      </c>
      <c r="AP590" s="19">
        <f>(V590/(1+0.1)+AJ590)/(VLOOKUP(A590,[1]选股结果!$A$2:$AY$3002,51,FALSE))</f>
        <v>0.941145448261715</v>
      </c>
      <c r="AQ590" s="20"/>
      <c r="AR590" s="19">
        <f>AN590/VLOOKUP(A590,[1]选股结果!$A$2:$AX$3002,35,FALSE)</f>
        <v>2.24866591930635</v>
      </c>
      <c r="AS590" s="16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V590/(1+0.13)+AJ590)</f>
        <v>247725580.531858</v>
      </c>
      <c r="AT590" s="16">
        <f t="shared" si="42"/>
        <v>-9090964.17185831</v>
      </c>
      <c r="AU590" s="24">
        <f>AN590-VLOOKUP(A590,[2]选股结果!$A$2:$G$4900,7,FALSE)</f>
        <v>238623417.26</v>
      </c>
    </row>
    <row r="591" spans="1:47">
      <c r="A591" s="6" t="s">
        <v>1225</v>
      </c>
      <c r="B591" s="6" t="s">
        <v>1226</v>
      </c>
      <c r="C591" s="7">
        <v>790525728.2</v>
      </c>
      <c r="D591" s="7">
        <v>0</v>
      </c>
      <c r="E591" s="7">
        <v>0</v>
      </c>
      <c r="F591" s="7"/>
      <c r="G591" s="7"/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/>
      <c r="N591" s="7">
        <v>0</v>
      </c>
      <c r="O591" s="7">
        <v>0</v>
      </c>
      <c r="P591" s="7"/>
      <c r="Q591" s="7"/>
      <c r="R591" s="7">
        <v>0</v>
      </c>
      <c r="S591" s="7">
        <v>77802184.12</v>
      </c>
      <c r="T591" s="7">
        <v>145387061.85</v>
      </c>
      <c r="U591" s="7"/>
      <c r="V591" s="7">
        <v>489905708.68</v>
      </c>
      <c r="W591" s="7">
        <v>0</v>
      </c>
      <c r="X591" s="7"/>
      <c r="Y591" s="7"/>
      <c r="Z591" s="7"/>
      <c r="AA591" s="7"/>
      <c r="AB591" s="7"/>
      <c r="AC591" s="7"/>
      <c r="AD591" s="7">
        <v>0</v>
      </c>
      <c r="AE591" s="7">
        <v>0</v>
      </c>
      <c r="AF591" s="7"/>
      <c r="AG591" s="7"/>
      <c r="AH591" s="7">
        <v>0</v>
      </c>
      <c r="AI591" s="7">
        <v>0</v>
      </c>
      <c r="AJ591" s="7">
        <v>175350028.54</v>
      </c>
      <c r="AK591" s="7">
        <v>216507329.03</v>
      </c>
      <c r="AL591" s="16">
        <f t="shared" si="39"/>
        <v>935912790.05</v>
      </c>
      <c r="AM591" s="16">
        <f t="shared" si="40"/>
        <v>959565250.37</v>
      </c>
      <c r="AN591" s="16">
        <f t="shared" si="41"/>
        <v>-23652460.3199999</v>
      </c>
      <c r="AO591" s="19">
        <f>C591/(1+0.13)/VLOOKUP(A591,[1]选股结果!$A$2:$AX$3002,3,FALSE)</f>
        <v>0.796301727220878</v>
      </c>
      <c r="AP591" s="19">
        <f>(V591/(1+0.1)+AJ591)/(VLOOKUP(A591,[1]选股结果!$A$2:$AY$3002,51,FALSE))</f>
        <v>0.869429932542674</v>
      </c>
      <c r="AQ591" s="20"/>
      <c r="AR591" s="19">
        <f>AN591/VLOOKUP(A591,[1]选股结果!$A$2:$AX$3002,35,FALSE)</f>
        <v>-0.16761955028784</v>
      </c>
      <c r="AS591" s="16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V591/(1+0.13)+AJ591)</f>
        <v>105042852.031947</v>
      </c>
      <c r="AT591" s="16">
        <f t="shared" si="42"/>
        <v>-128695312.351947</v>
      </c>
      <c r="AU591" s="24">
        <f>AN591-VLOOKUP(A591,[2]选股结果!$A$2:$G$4900,7,FALSE)</f>
        <v>-23982576.0899999</v>
      </c>
    </row>
    <row r="592" spans="1:47">
      <c r="A592" s="6" t="s">
        <v>1227</v>
      </c>
      <c r="B592" s="6" t="s">
        <v>1228</v>
      </c>
      <c r="C592" s="7">
        <v>149374849.43</v>
      </c>
      <c r="D592" s="7">
        <v>0</v>
      </c>
      <c r="E592" s="7">
        <v>0</v>
      </c>
      <c r="F592" s="7"/>
      <c r="G592" s="7"/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/>
      <c r="N592" s="7">
        <v>0</v>
      </c>
      <c r="O592" s="7">
        <v>0</v>
      </c>
      <c r="P592" s="7"/>
      <c r="Q592" s="7"/>
      <c r="R592" s="7">
        <v>0</v>
      </c>
      <c r="S592" s="7">
        <v>10086188.75</v>
      </c>
      <c r="T592" s="7">
        <v>114773917.35</v>
      </c>
      <c r="U592" s="7"/>
      <c r="V592" s="7">
        <v>622660977.23</v>
      </c>
      <c r="W592" s="7">
        <v>0</v>
      </c>
      <c r="X592" s="7"/>
      <c r="Y592" s="7"/>
      <c r="Z592" s="7"/>
      <c r="AA592" s="7"/>
      <c r="AB592" s="7"/>
      <c r="AC592" s="7"/>
      <c r="AD592" s="7">
        <v>0</v>
      </c>
      <c r="AE592" s="7">
        <v>0</v>
      </c>
      <c r="AF592" s="7"/>
      <c r="AG592" s="7"/>
      <c r="AH592" s="7">
        <v>0</v>
      </c>
      <c r="AI592" s="7">
        <v>0</v>
      </c>
      <c r="AJ592" s="7">
        <v>58552167.51</v>
      </c>
      <c r="AK592" s="7">
        <v>102164263.85</v>
      </c>
      <c r="AL592" s="16">
        <f t="shared" si="39"/>
        <v>264148766.78</v>
      </c>
      <c r="AM592" s="16">
        <f t="shared" si="40"/>
        <v>793463597.34</v>
      </c>
      <c r="AN592" s="16">
        <f t="shared" si="41"/>
        <v>-529314830.56</v>
      </c>
      <c r="AO592" s="19">
        <f>C592/(1+0.13)/VLOOKUP(A592,[1]选股结果!$A$2:$AX$3002,3,FALSE)</f>
        <v>0.831041861680519</v>
      </c>
      <c r="AP592" s="19">
        <f>(V592/(1+0.1)+AJ592)/(VLOOKUP(A592,[1]选股结果!$A$2:$AY$3002,51,FALSE))</f>
        <v>2.61546534526047</v>
      </c>
      <c r="AQ592" s="20"/>
      <c r="AR592" s="19">
        <f>AN592/VLOOKUP(A592,[1]选股结果!$A$2:$AX$3002,35,FALSE)</f>
        <v>1.52026256140491</v>
      </c>
      <c r="AS592" s="16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V592/(1+0.13)+AJ592)</f>
        <v>-370766399.047876</v>
      </c>
      <c r="AT592" s="16">
        <f t="shared" si="42"/>
        <v>-158548431.512124</v>
      </c>
      <c r="AU592" s="24">
        <f>AN592-VLOOKUP(A592,[2]选股结果!$A$2:$G$4900,7,FALSE)</f>
        <v>-529314830.56</v>
      </c>
    </row>
    <row r="593" spans="1:47">
      <c r="A593" s="6" t="s">
        <v>1229</v>
      </c>
      <c r="B593" s="6" t="s">
        <v>1230</v>
      </c>
      <c r="C593" s="7">
        <v>1281155115.92</v>
      </c>
      <c r="D593" s="7">
        <v>0</v>
      </c>
      <c r="E593" s="7">
        <v>0</v>
      </c>
      <c r="F593" s="7"/>
      <c r="G593" s="7"/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/>
      <c r="N593" s="7">
        <v>0</v>
      </c>
      <c r="O593" s="7">
        <v>0</v>
      </c>
      <c r="P593" s="7"/>
      <c r="Q593" s="7"/>
      <c r="R593" s="7">
        <v>0</v>
      </c>
      <c r="S593" s="7">
        <v>29126470.48</v>
      </c>
      <c r="T593" s="7">
        <v>18754898.72</v>
      </c>
      <c r="U593" s="7"/>
      <c r="V593" s="7">
        <v>1101886537.81</v>
      </c>
      <c r="W593" s="7">
        <v>0</v>
      </c>
      <c r="X593" s="7"/>
      <c r="Y593" s="7"/>
      <c r="Z593" s="7"/>
      <c r="AA593" s="7"/>
      <c r="AB593" s="7"/>
      <c r="AC593" s="7"/>
      <c r="AD593" s="7">
        <v>0</v>
      </c>
      <c r="AE593" s="7">
        <v>0</v>
      </c>
      <c r="AF593" s="7"/>
      <c r="AG593" s="7"/>
      <c r="AH593" s="7">
        <v>0</v>
      </c>
      <c r="AI593" s="7">
        <v>0</v>
      </c>
      <c r="AJ593" s="7">
        <v>122902538.64</v>
      </c>
      <c r="AK593" s="7">
        <v>35680704.69</v>
      </c>
      <c r="AL593" s="16">
        <f t="shared" si="39"/>
        <v>1299910014.64</v>
      </c>
      <c r="AM593" s="16">
        <f t="shared" si="40"/>
        <v>1289596251.62</v>
      </c>
      <c r="AN593" s="16">
        <f t="shared" si="41"/>
        <v>10313763.02</v>
      </c>
      <c r="AO593" s="19">
        <f>C593/(1+0.13)/VLOOKUP(A593,[1]选股结果!$A$2:$AX$3002,3,FALSE)</f>
        <v>0.682716871170201</v>
      </c>
      <c r="AP593" s="19">
        <f>(V593/(1+0.1)+AJ593)/(VLOOKUP(A593,[1]选股结果!$A$2:$AY$3002,51,FALSE))</f>
        <v>0.757150852714059</v>
      </c>
      <c r="AQ593" s="20"/>
      <c r="AR593" s="19">
        <f>AN593/VLOOKUP(A593,[1]选股结果!$A$2:$AX$3002,35,FALSE)</f>
        <v>0.0885002825434292</v>
      </c>
      <c r="AS593" s="16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V593/(1+0.13)+AJ593)</f>
        <v>387304910.449646</v>
      </c>
      <c r="AT593" s="16">
        <f t="shared" si="42"/>
        <v>-376991147.429646</v>
      </c>
      <c r="AU593" s="24">
        <f>AN593-VLOOKUP(A593,[2]选股结果!$A$2:$G$4900,7,FALSE)</f>
        <v>8487876.65999998</v>
      </c>
    </row>
    <row r="594" spans="1:47">
      <c r="A594" s="6" t="s">
        <v>1231</v>
      </c>
      <c r="B594" s="6" t="s">
        <v>1232</v>
      </c>
      <c r="C594" s="7">
        <v>29797076948.93</v>
      </c>
      <c r="D594" s="7">
        <v>0</v>
      </c>
      <c r="E594" s="7">
        <v>0</v>
      </c>
      <c r="F594" s="7"/>
      <c r="G594" s="7"/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/>
      <c r="N594" s="7">
        <v>0</v>
      </c>
      <c r="O594" s="7">
        <v>0</v>
      </c>
      <c r="P594" s="7"/>
      <c r="Q594" s="7"/>
      <c r="R594" s="7">
        <v>0</v>
      </c>
      <c r="S594" s="7">
        <v>502390982.33</v>
      </c>
      <c r="T594" s="7">
        <v>552742852.05</v>
      </c>
      <c r="U594" s="7"/>
      <c r="V594" s="7">
        <v>27212997587.39</v>
      </c>
      <c r="W594" s="7">
        <v>0</v>
      </c>
      <c r="X594" s="7"/>
      <c r="Y594" s="7"/>
      <c r="Z594" s="7"/>
      <c r="AA594" s="7"/>
      <c r="AB594" s="7"/>
      <c r="AC594" s="7"/>
      <c r="AD594" s="7">
        <v>0</v>
      </c>
      <c r="AE594" s="7">
        <v>0</v>
      </c>
      <c r="AF594" s="7"/>
      <c r="AG594" s="7"/>
      <c r="AH594" s="7">
        <v>0</v>
      </c>
      <c r="AI594" s="7">
        <v>0</v>
      </c>
      <c r="AJ594" s="7">
        <v>1030469707.12</v>
      </c>
      <c r="AK594" s="7">
        <v>892430622.19</v>
      </c>
      <c r="AL594" s="16">
        <f t="shared" si="39"/>
        <v>30349819800.98</v>
      </c>
      <c r="AM594" s="16">
        <f t="shared" si="40"/>
        <v>29638288899.03</v>
      </c>
      <c r="AN594" s="16">
        <f t="shared" si="41"/>
        <v>711530901.950001</v>
      </c>
      <c r="AO594" s="19">
        <f>C594/(1+0.13)/VLOOKUP(A594,[1]选股结果!$A$2:$AX$3002,3,FALSE)</f>
        <v>0.921956933002088</v>
      </c>
      <c r="AP594" s="19">
        <f>(V594/(1+0.1)+AJ594)/(VLOOKUP(A594,[1]选股结果!$A$2:$AY$3002,51,FALSE))</f>
        <v>0.931502820930099</v>
      </c>
      <c r="AQ594" s="20"/>
      <c r="AR594" s="19">
        <f>AN594/VLOOKUP(A594,[1]选股结果!$A$2:$AX$3002,35,FALSE)</f>
        <v>1.5388789858899</v>
      </c>
      <c r="AS594" s="16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V594/(1+0.13)+AJ594)</f>
        <v>2551730075.78735</v>
      </c>
      <c r="AT594" s="16">
        <f t="shared" si="42"/>
        <v>-1840199173.83735</v>
      </c>
      <c r="AU594" s="24">
        <f>AN594-VLOOKUP(A594,[2]选股结果!$A$2:$G$4900,7,FALSE)</f>
        <v>754954147.820001</v>
      </c>
    </row>
    <row r="595" spans="1:47">
      <c r="A595" s="6" t="s">
        <v>1233</v>
      </c>
      <c r="B595" s="6" t="s">
        <v>1234</v>
      </c>
      <c r="C595" s="7">
        <v>2098116057.86</v>
      </c>
      <c r="D595" s="7">
        <v>0</v>
      </c>
      <c r="E595" s="7">
        <v>0</v>
      </c>
      <c r="F595" s="7"/>
      <c r="G595" s="7"/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/>
      <c r="N595" s="7">
        <v>0</v>
      </c>
      <c r="O595" s="7">
        <v>0</v>
      </c>
      <c r="P595" s="7"/>
      <c r="Q595" s="7"/>
      <c r="R595" s="7">
        <v>0</v>
      </c>
      <c r="S595" s="7">
        <v>90772781.79</v>
      </c>
      <c r="T595" s="7">
        <v>124226035.91</v>
      </c>
      <c r="U595" s="7"/>
      <c r="V595" s="7">
        <v>1288562023.05</v>
      </c>
      <c r="W595" s="7">
        <v>0</v>
      </c>
      <c r="X595" s="7"/>
      <c r="Y595" s="7"/>
      <c r="Z595" s="7"/>
      <c r="AA595" s="7"/>
      <c r="AB595" s="7"/>
      <c r="AC595" s="7"/>
      <c r="AD595" s="7">
        <v>0</v>
      </c>
      <c r="AE595" s="7">
        <v>0</v>
      </c>
      <c r="AF595" s="7"/>
      <c r="AG595" s="7"/>
      <c r="AH595" s="7">
        <v>0</v>
      </c>
      <c r="AI595" s="7">
        <v>0</v>
      </c>
      <c r="AJ595" s="7">
        <v>373921237.16</v>
      </c>
      <c r="AK595" s="7">
        <v>351799634.38</v>
      </c>
      <c r="AL595" s="16">
        <f t="shared" si="39"/>
        <v>2222342093.77</v>
      </c>
      <c r="AM595" s="16">
        <f t="shared" si="40"/>
        <v>2105055676.38</v>
      </c>
      <c r="AN595" s="16">
        <f t="shared" si="41"/>
        <v>117286417.39</v>
      </c>
      <c r="AO595" s="19">
        <f>C595/(1+0.13)/VLOOKUP(A595,[1]选股结果!$A$2:$AX$3002,3,FALSE)</f>
        <v>0.83335118510451</v>
      </c>
      <c r="AP595" s="19">
        <f>(V595/(1+0.1)+AJ595)/(VLOOKUP(A595,[1]选股结果!$A$2:$AY$3002,51,FALSE))</f>
        <v>0.726538087369519</v>
      </c>
      <c r="AQ595" s="20"/>
      <c r="AR595" s="19">
        <f>AN595/VLOOKUP(A595,[1]选股结果!$A$2:$AX$3002,35,FALSE)</f>
        <v>-0.44372062898749</v>
      </c>
      <c r="AS595" s="16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V595/(1+0.13)+AJ595)</f>
        <v>612751157.289469</v>
      </c>
      <c r="AT595" s="16">
        <f t="shared" si="42"/>
        <v>-495464739.899469</v>
      </c>
      <c r="AU595" s="24">
        <f>AN595-VLOOKUP(A595,[2]选股结果!$A$2:$G$4900,7,FALSE)</f>
        <v>117456375.8</v>
      </c>
    </row>
    <row r="596" spans="1:47">
      <c r="A596" s="6" t="s">
        <v>1235</v>
      </c>
      <c r="B596" s="6" t="s">
        <v>1236</v>
      </c>
      <c r="C596" s="7">
        <v>2144335455.31</v>
      </c>
      <c r="D596" s="7">
        <v>0</v>
      </c>
      <c r="E596" s="7">
        <v>0</v>
      </c>
      <c r="F596" s="7"/>
      <c r="G596" s="7"/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/>
      <c r="N596" s="7">
        <v>0</v>
      </c>
      <c r="O596" s="7">
        <v>0</v>
      </c>
      <c r="P596" s="7"/>
      <c r="Q596" s="7"/>
      <c r="R596" s="7">
        <v>0</v>
      </c>
      <c r="S596" s="7">
        <v>33102277.47</v>
      </c>
      <c r="T596" s="7">
        <v>89119924.28</v>
      </c>
      <c r="U596" s="7"/>
      <c r="V596" s="7">
        <v>1971838139.36</v>
      </c>
      <c r="W596" s="7">
        <v>0</v>
      </c>
      <c r="X596" s="7"/>
      <c r="Y596" s="7"/>
      <c r="Z596" s="7"/>
      <c r="AA596" s="7"/>
      <c r="AB596" s="7"/>
      <c r="AC596" s="7"/>
      <c r="AD596" s="7">
        <v>0</v>
      </c>
      <c r="AE596" s="7">
        <v>0</v>
      </c>
      <c r="AF596" s="7"/>
      <c r="AG596" s="7"/>
      <c r="AH596" s="7">
        <v>0</v>
      </c>
      <c r="AI596" s="7">
        <v>0</v>
      </c>
      <c r="AJ596" s="7">
        <v>181457995.79</v>
      </c>
      <c r="AK596" s="7">
        <v>297753532.47</v>
      </c>
      <c r="AL596" s="16">
        <f t="shared" si="39"/>
        <v>2233455379.59</v>
      </c>
      <c r="AM596" s="16">
        <f t="shared" si="40"/>
        <v>2484151945.09</v>
      </c>
      <c r="AN596" s="16">
        <f t="shared" si="41"/>
        <v>-250696565.5</v>
      </c>
      <c r="AO596" s="19">
        <f>C596/(1+0.13)/VLOOKUP(A596,[1]选股结果!$A$2:$AX$3002,3,FALSE)</f>
        <v>0.978767289813224</v>
      </c>
      <c r="AP596" s="19">
        <f>(V596/(1+0.1)+AJ596)/(VLOOKUP(A596,[1]选股结果!$A$2:$AY$3002,51,FALSE))</f>
        <v>1.03868501400844</v>
      </c>
      <c r="AQ596" s="20"/>
      <c r="AR596" s="19">
        <f>AN596/VLOOKUP(A596,[1]选股结果!$A$2:$AX$3002,35,FALSE)</f>
        <v>-3.92798921773339</v>
      </c>
      <c r="AS596" s="16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V596/(1+0.13)+AJ596)</f>
        <v>-25930888.8784075</v>
      </c>
      <c r="AT596" s="16">
        <f t="shared" si="42"/>
        <v>-224765676.621592</v>
      </c>
      <c r="AU596" s="24">
        <f>AN596-VLOOKUP(A596,[2]选股结果!$A$2:$G$4900,7,FALSE)</f>
        <v>-251063818.75</v>
      </c>
    </row>
    <row r="597" spans="1:47">
      <c r="A597" s="6" t="s">
        <v>1237</v>
      </c>
      <c r="B597" s="6" t="s">
        <v>1238</v>
      </c>
      <c r="C597" s="7">
        <v>7765680924.74</v>
      </c>
      <c r="D597" s="7">
        <v>0</v>
      </c>
      <c r="E597" s="7">
        <v>0</v>
      </c>
      <c r="F597" s="7"/>
      <c r="G597" s="7"/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/>
      <c r="N597" s="7">
        <v>0</v>
      </c>
      <c r="O597" s="7">
        <v>0</v>
      </c>
      <c r="P597" s="7"/>
      <c r="Q597" s="7"/>
      <c r="R597" s="7">
        <v>0</v>
      </c>
      <c r="S597" s="7">
        <v>52054460.55</v>
      </c>
      <c r="T597" s="7">
        <v>1341791034.47</v>
      </c>
      <c r="U597" s="7"/>
      <c r="V597" s="7">
        <v>7150874409.16</v>
      </c>
      <c r="W597" s="7">
        <v>0</v>
      </c>
      <c r="X597" s="7"/>
      <c r="Y597" s="7"/>
      <c r="Z597" s="7"/>
      <c r="AA597" s="7"/>
      <c r="AB597" s="7"/>
      <c r="AC597" s="7"/>
      <c r="AD597" s="7">
        <v>0</v>
      </c>
      <c r="AE597" s="7">
        <v>0</v>
      </c>
      <c r="AF597" s="7"/>
      <c r="AG597" s="7"/>
      <c r="AH597" s="7">
        <v>0</v>
      </c>
      <c r="AI597" s="7">
        <v>0</v>
      </c>
      <c r="AJ597" s="7">
        <v>1258759663.31</v>
      </c>
      <c r="AK597" s="7">
        <v>1511568829.82</v>
      </c>
      <c r="AL597" s="16">
        <f t="shared" si="39"/>
        <v>9107471959.21</v>
      </c>
      <c r="AM597" s="16">
        <f t="shared" si="40"/>
        <v>9973257362.84</v>
      </c>
      <c r="AN597" s="16">
        <f t="shared" si="41"/>
        <v>-865785403.629999</v>
      </c>
      <c r="AO597" s="19">
        <f>C597/(1+0.13)/VLOOKUP(A597,[1]选股结果!$A$2:$AX$3002,3,FALSE)</f>
        <v>0.815511902177427</v>
      </c>
      <c r="AP597" s="19">
        <f>(V597/(1+0.1)+AJ597)/(VLOOKUP(A597,[1]选股结果!$A$2:$AY$3002,51,FALSE))</f>
        <v>0.768154296374491</v>
      </c>
      <c r="AQ597" s="20"/>
      <c r="AR597" s="19">
        <f>AN597/VLOOKUP(A597,[1]选股结果!$A$2:$AX$3002,35,FALSE)</f>
        <v>0.316872952268087</v>
      </c>
      <c r="AS597" s="16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V597/(1+0.13)+AJ597)</f>
        <v>2514590117.70549</v>
      </c>
      <c r="AT597" s="16">
        <f t="shared" si="42"/>
        <v>-3380375521.33549</v>
      </c>
      <c r="AU597" s="24">
        <f>AN597-VLOOKUP(A597,[2]选股结果!$A$2:$G$4900,7,FALSE)</f>
        <v>-865479103.549999</v>
      </c>
    </row>
    <row r="598" spans="1:47">
      <c r="A598" s="6" t="s">
        <v>1239</v>
      </c>
      <c r="B598" s="6" t="s">
        <v>1240</v>
      </c>
      <c r="C598" s="7">
        <v>740092677.75</v>
      </c>
      <c r="D598" s="7">
        <v>0</v>
      </c>
      <c r="E598" s="7">
        <v>0</v>
      </c>
      <c r="F598" s="7"/>
      <c r="G598" s="7"/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/>
      <c r="N598" s="7">
        <v>0</v>
      </c>
      <c r="O598" s="7">
        <v>0</v>
      </c>
      <c r="P598" s="7"/>
      <c r="Q598" s="7"/>
      <c r="R598" s="7">
        <v>0</v>
      </c>
      <c r="S598" s="7">
        <v>34626972.13</v>
      </c>
      <c r="T598" s="7">
        <v>61167602.77</v>
      </c>
      <c r="U598" s="7"/>
      <c r="V598" s="7">
        <v>502148862.19</v>
      </c>
      <c r="W598" s="7">
        <v>0</v>
      </c>
      <c r="X598" s="7"/>
      <c r="Y598" s="7"/>
      <c r="Z598" s="7"/>
      <c r="AA598" s="7"/>
      <c r="AB598" s="7"/>
      <c r="AC598" s="7"/>
      <c r="AD598" s="7">
        <v>0</v>
      </c>
      <c r="AE598" s="7">
        <v>0</v>
      </c>
      <c r="AF598" s="7"/>
      <c r="AG598" s="7"/>
      <c r="AH598" s="7">
        <v>0</v>
      </c>
      <c r="AI598" s="7">
        <v>0</v>
      </c>
      <c r="AJ598" s="7">
        <v>145548886.6</v>
      </c>
      <c r="AK598" s="7">
        <v>87893269.09</v>
      </c>
      <c r="AL598" s="16">
        <f t="shared" si="39"/>
        <v>801260280.52</v>
      </c>
      <c r="AM598" s="16">
        <f t="shared" si="40"/>
        <v>770217990.01</v>
      </c>
      <c r="AN598" s="16">
        <f t="shared" si="41"/>
        <v>31042290.51</v>
      </c>
      <c r="AO598" s="19">
        <f>C598/(1+0.13)/VLOOKUP(A598,[1]选股结果!$A$2:$AX$3002,3,FALSE)</f>
        <v>0.518632200570727</v>
      </c>
      <c r="AP598" s="19">
        <f>(V598/(1+0.1)+AJ598)/(VLOOKUP(A598,[1]选股结果!$A$2:$AY$3002,51,FALSE))</f>
        <v>0.534319532768832</v>
      </c>
      <c r="AQ598" s="20"/>
      <c r="AR598" s="19">
        <f>AN598/VLOOKUP(A598,[1]选股结果!$A$2:$AX$3002,35,FALSE)</f>
        <v>0.30483683017886</v>
      </c>
      <c r="AS598" s="16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V598/(1+0.13)+AJ598)</f>
        <v>536827800.378053</v>
      </c>
      <c r="AT598" s="16">
        <f t="shared" si="42"/>
        <v>-505785509.868053</v>
      </c>
      <c r="AU598" s="24">
        <f>AN598-VLOOKUP(A598,[2]选股结果!$A$2:$G$4900,7,FALSE)</f>
        <v>31033912.92</v>
      </c>
    </row>
    <row r="599" spans="1:47">
      <c r="A599" s="6" t="s">
        <v>1241</v>
      </c>
      <c r="B599" s="6" t="s">
        <v>1242</v>
      </c>
      <c r="C599" s="7">
        <v>4443637919.43</v>
      </c>
      <c r="D599" s="7">
        <v>0</v>
      </c>
      <c r="E599" s="7">
        <v>0</v>
      </c>
      <c r="F599" s="7"/>
      <c r="G599" s="7"/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/>
      <c r="N599" s="7">
        <v>0</v>
      </c>
      <c r="O599" s="7">
        <v>0</v>
      </c>
      <c r="P599" s="7"/>
      <c r="Q599" s="7"/>
      <c r="R599" s="7">
        <v>0</v>
      </c>
      <c r="S599" s="7">
        <v>306087810.25</v>
      </c>
      <c r="T599" s="7">
        <v>70534573.45</v>
      </c>
      <c r="U599" s="7"/>
      <c r="V599" s="7">
        <v>2744435915.44</v>
      </c>
      <c r="W599" s="7">
        <v>0</v>
      </c>
      <c r="X599" s="7"/>
      <c r="Y599" s="7"/>
      <c r="Z599" s="7"/>
      <c r="AA599" s="7"/>
      <c r="AB599" s="7"/>
      <c r="AC599" s="7"/>
      <c r="AD599" s="7">
        <v>0</v>
      </c>
      <c r="AE599" s="7">
        <v>0</v>
      </c>
      <c r="AF599" s="7"/>
      <c r="AG599" s="7"/>
      <c r="AH599" s="7">
        <v>0</v>
      </c>
      <c r="AI599" s="7">
        <v>0</v>
      </c>
      <c r="AJ599" s="7">
        <v>815931872.73</v>
      </c>
      <c r="AK599" s="7">
        <v>317346012.22</v>
      </c>
      <c r="AL599" s="16">
        <f t="shared" si="39"/>
        <v>4514172492.88</v>
      </c>
      <c r="AM599" s="16">
        <f t="shared" si="40"/>
        <v>4183801610.64</v>
      </c>
      <c r="AN599" s="16">
        <f t="shared" si="41"/>
        <v>330370882.24</v>
      </c>
      <c r="AO599" s="19">
        <f>C599/(1+0.13)/VLOOKUP(A599,[1]选股结果!$A$2:$AX$3002,3,FALSE)</f>
        <v>0.674303364014847</v>
      </c>
      <c r="AP599" s="19">
        <f>(V599/(1+0.1)+AJ599)/(VLOOKUP(A599,[1]选股结果!$A$2:$AY$3002,51,FALSE))</f>
        <v>0.603386911355737</v>
      </c>
      <c r="AQ599" s="20"/>
      <c r="AR599" s="19">
        <f>AN599/VLOOKUP(A599,[1]选股结果!$A$2:$AX$3002,35,FALSE)</f>
        <v>1.53404689251255</v>
      </c>
      <c r="AS599" s="16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V599/(1+0.13)+AJ599)</f>
        <v>2242512324.5131</v>
      </c>
      <c r="AT599" s="16">
        <f t="shared" si="42"/>
        <v>-1912141442.2731</v>
      </c>
      <c r="AU599" s="24">
        <f>AN599-VLOOKUP(A599,[2]选股结果!$A$2:$G$4900,7,FALSE)</f>
        <v>331416082.72</v>
      </c>
    </row>
    <row r="600" spans="1:47">
      <c r="A600" s="6" t="s">
        <v>1243</v>
      </c>
      <c r="B600" s="6" t="s">
        <v>1244</v>
      </c>
      <c r="C600" s="7">
        <v>3386208292.05</v>
      </c>
      <c r="D600" s="7">
        <v>0</v>
      </c>
      <c r="E600" s="7">
        <v>0</v>
      </c>
      <c r="F600" s="7"/>
      <c r="G600" s="7"/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/>
      <c r="N600" s="7">
        <v>0</v>
      </c>
      <c r="O600" s="7">
        <v>0</v>
      </c>
      <c r="P600" s="7"/>
      <c r="Q600" s="7"/>
      <c r="R600" s="7">
        <v>0</v>
      </c>
      <c r="S600" s="7">
        <v>125756439.28</v>
      </c>
      <c r="T600" s="7">
        <v>83677589.62</v>
      </c>
      <c r="U600" s="7"/>
      <c r="V600" s="7">
        <v>3264260006.56</v>
      </c>
      <c r="W600" s="7">
        <v>0</v>
      </c>
      <c r="X600" s="7"/>
      <c r="Y600" s="7"/>
      <c r="Z600" s="7"/>
      <c r="AA600" s="7"/>
      <c r="AB600" s="7"/>
      <c r="AC600" s="7"/>
      <c r="AD600" s="7">
        <v>0</v>
      </c>
      <c r="AE600" s="7">
        <v>0</v>
      </c>
      <c r="AF600" s="7"/>
      <c r="AG600" s="7"/>
      <c r="AH600" s="7">
        <v>0</v>
      </c>
      <c r="AI600" s="7">
        <v>0</v>
      </c>
      <c r="AJ600" s="7">
        <v>162417729.75</v>
      </c>
      <c r="AK600" s="7">
        <v>204915777.14</v>
      </c>
      <c r="AL600" s="16">
        <f t="shared" si="39"/>
        <v>3469885881.67</v>
      </c>
      <c r="AM600" s="16">
        <f t="shared" si="40"/>
        <v>3757349952.73</v>
      </c>
      <c r="AN600" s="16">
        <f t="shared" si="41"/>
        <v>-287464071.06</v>
      </c>
      <c r="AO600" s="19">
        <f>C600/(1+0.13)/VLOOKUP(A600,[1]选股结果!$A$2:$AX$3002,3,FALSE)</f>
        <v>1.08004794391272</v>
      </c>
      <c r="AP600" s="19">
        <f>(V600/(1+0.1)+AJ600)/(VLOOKUP(A600,[1]选股结果!$A$2:$AY$3002,51,FALSE))</f>
        <v>1.31872505980463</v>
      </c>
      <c r="AQ600" s="20"/>
      <c r="AR600" s="19">
        <f>AN600/VLOOKUP(A600,[1]选股结果!$A$2:$AX$3002,35,FALSE)</f>
        <v>-0.734339982182516</v>
      </c>
      <c r="AS600" s="16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V600/(1+0.13)+AJ600)</f>
        <v>-677694283.892124</v>
      </c>
      <c r="AT600" s="16">
        <f t="shared" si="42"/>
        <v>390230212.832124</v>
      </c>
      <c r="AU600" s="24">
        <f>AN600-VLOOKUP(A600,[2]选股结果!$A$2:$G$4900,7,FALSE)</f>
        <v>-287468006.31</v>
      </c>
    </row>
    <row r="601" spans="1:47">
      <c r="A601" s="6" t="s">
        <v>1245</v>
      </c>
      <c r="B601" s="6" t="s">
        <v>1246</v>
      </c>
      <c r="C601" s="7">
        <v>16945421979.18</v>
      </c>
      <c r="D601" s="7">
        <v>0</v>
      </c>
      <c r="E601" s="7">
        <v>0</v>
      </c>
      <c r="F601" s="7"/>
      <c r="G601" s="7"/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/>
      <c r="N601" s="7">
        <v>0</v>
      </c>
      <c r="O601" s="7">
        <v>0</v>
      </c>
      <c r="P601" s="7"/>
      <c r="Q601" s="7"/>
      <c r="R601" s="7">
        <v>0</v>
      </c>
      <c r="S601" s="7">
        <v>3427192530.74</v>
      </c>
      <c r="T601" s="7">
        <v>475191333.88</v>
      </c>
      <c r="U601" s="7"/>
      <c r="V601" s="7">
        <v>7048833919.04</v>
      </c>
      <c r="W601" s="7">
        <v>0</v>
      </c>
      <c r="X601" s="7"/>
      <c r="Y601" s="7"/>
      <c r="Z601" s="7"/>
      <c r="AA601" s="7"/>
      <c r="AB601" s="7"/>
      <c r="AC601" s="7"/>
      <c r="AD601" s="7">
        <v>0</v>
      </c>
      <c r="AE601" s="7">
        <v>0</v>
      </c>
      <c r="AF601" s="7"/>
      <c r="AG601" s="7"/>
      <c r="AH601" s="7">
        <v>0</v>
      </c>
      <c r="AI601" s="7">
        <v>0</v>
      </c>
      <c r="AJ601" s="7">
        <v>1498051516.39</v>
      </c>
      <c r="AK601" s="7">
        <v>477069815.23</v>
      </c>
      <c r="AL601" s="16">
        <f t="shared" si="39"/>
        <v>17420613313.06</v>
      </c>
      <c r="AM601" s="16">
        <f t="shared" si="40"/>
        <v>12451147781.4</v>
      </c>
      <c r="AN601" s="16">
        <f t="shared" si="41"/>
        <v>4969465531.66</v>
      </c>
      <c r="AO601" s="19">
        <f>C601/(1+0.13)/VLOOKUP(A601,[1]选股结果!$A$2:$AX$3002,3,FALSE)</f>
        <v>0.833266133207286</v>
      </c>
      <c r="AP601" s="19">
        <f>(V601/(1+0.1)+AJ601)/(VLOOKUP(A601,[1]选股结果!$A$2:$AY$3002,51,FALSE))</f>
        <v>0.616904607581083</v>
      </c>
      <c r="AQ601" s="20"/>
      <c r="AR601" s="19">
        <f>AN601/VLOOKUP(A601,[1]选股结果!$A$2:$AX$3002,35,FALSE)</f>
        <v>1.24810754331162</v>
      </c>
      <c r="AS601" s="16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V601/(1+0.13)+AJ601)</f>
        <v>5079771493.92575</v>
      </c>
      <c r="AT601" s="16">
        <f t="shared" si="42"/>
        <v>-110305962.265748</v>
      </c>
      <c r="AU601" s="24">
        <f>AN601-VLOOKUP(A601,[2]选股结果!$A$2:$G$4900,7,FALSE)</f>
        <v>4969483666.3</v>
      </c>
    </row>
    <row r="602" spans="1:47">
      <c r="A602" s="6" t="s">
        <v>1247</v>
      </c>
      <c r="B602" s="6" t="s">
        <v>1248</v>
      </c>
      <c r="C602" s="7">
        <v>9523568461.02</v>
      </c>
      <c r="D602" s="7">
        <v>0</v>
      </c>
      <c r="E602" s="7">
        <v>0</v>
      </c>
      <c r="F602" s="7"/>
      <c r="G602" s="7"/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/>
      <c r="N602" s="7">
        <v>0</v>
      </c>
      <c r="O602" s="7">
        <v>0</v>
      </c>
      <c r="P602" s="7"/>
      <c r="Q602" s="7"/>
      <c r="R602" s="7">
        <v>0</v>
      </c>
      <c r="S602" s="7">
        <v>404952427.19</v>
      </c>
      <c r="T602" s="7">
        <v>696045377.88</v>
      </c>
      <c r="U602" s="7"/>
      <c r="V602" s="7">
        <v>5165223664.54</v>
      </c>
      <c r="W602" s="7">
        <v>0</v>
      </c>
      <c r="X602" s="7"/>
      <c r="Y602" s="7"/>
      <c r="Z602" s="7"/>
      <c r="AA602" s="7"/>
      <c r="AB602" s="7"/>
      <c r="AC602" s="7"/>
      <c r="AD602" s="7">
        <v>0</v>
      </c>
      <c r="AE602" s="7">
        <v>0</v>
      </c>
      <c r="AF602" s="7"/>
      <c r="AG602" s="7"/>
      <c r="AH602" s="7">
        <v>0</v>
      </c>
      <c r="AI602" s="7">
        <v>0</v>
      </c>
      <c r="AJ602" s="7">
        <v>1435557699.19</v>
      </c>
      <c r="AK602" s="7">
        <v>590170773.14</v>
      </c>
      <c r="AL602" s="16">
        <f t="shared" si="39"/>
        <v>10219613838.9</v>
      </c>
      <c r="AM602" s="16">
        <f t="shared" si="40"/>
        <v>7595904564.06</v>
      </c>
      <c r="AN602" s="16">
        <f t="shared" si="41"/>
        <v>2623709274.84</v>
      </c>
      <c r="AO602" s="19">
        <f>C602/(1+0.13)/VLOOKUP(A602,[1]选股结果!$A$2:$AX$3002,3,FALSE)</f>
        <v>0.289728808630181</v>
      </c>
      <c r="AP602" s="19">
        <f>(V602/(1+0.1)+AJ602)/(VLOOKUP(A602,[1]选股结果!$A$2:$AY$3002,51,FALSE))</f>
        <v>0.239991422469249</v>
      </c>
      <c r="AQ602" s="20"/>
      <c r="AR602" s="19">
        <f>AN602/VLOOKUP(A602,[1]选股结果!$A$2:$AX$3002,35,FALSE)</f>
        <v>0.850793344393977</v>
      </c>
      <c r="AS602" s="16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V602/(1+0.13)+AJ602)</f>
        <v>19541092539.7118</v>
      </c>
      <c r="AT602" s="16">
        <f t="shared" si="42"/>
        <v>-16917383264.8718</v>
      </c>
      <c r="AU602" s="24">
        <f>AN602-VLOOKUP(A602,[2]选股结果!$A$2:$G$4900,7,FALSE)</f>
        <v>2620729901.34</v>
      </c>
    </row>
    <row r="603" spans="1:47">
      <c r="A603" s="6" t="s">
        <v>1249</v>
      </c>
      <c r="B603" s="6" t="s">
        <v>1250</v>
      </c>
      <c r="C603" s="7">
        <v>3200543091.09</v>
      </c>
      <c r="D603" s="7">
        <v>0</v>
      </c>
      <c r="E603" s="7">
        <v>0</v>
      </c>
      <c r="F603" s="7"/>
      <c r="G603" s="7"/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/>
      <c r="N603" s="7">
        <v>0</v>
      </c>
      <c r="O603" s="7">
        <v>0</v>
      </c>
      <c r="P603" s="7"/>
      <c r="Q603" s="7"/>
      <c r="R603" s="7">
        <v>0</v>
      </c>
      <c r="S603" s="7">
        <v>223136481.65</v>
      </c>
      <c r="T603" s="7">
        <v>113427098.54</v>
      </c>
      <c r="U603" s="7"/>
      <c r="V603" s="7">
        <v>1548244644.14</v>
      </c>
      <c r="W603" s="7">
        <v>0</v>
      </c>
      <c r="X603" s="7"/>
      <c r="Y603" s="7"/>
      <c r="Z603" s="7"/>
      <c r="AA603" s="7"/>
      <c r="AB603" s="7"/>
      <c r="AC603" s="7"/>
      <c r="AD603" s="7">
        <v>0</v>
      </c>
      <c r="AE603" s="7">
        <v>0</v>
      </c>
      <c r="AF603" s="7"/>
      <c r="AG603" s="7"/>
      <c r="AH603" s="7">
        <v>0</v>
      </c>
      <c r="AI603" s="7">
        <v>0</v>
      </c>
      <c r="AJ603" s="7">
        <v>622799380.22</v>
      </c>
      <c r="AK603" s="7">
        <v>441438913.18</v>
      </c>
      <c r="AL603" s="16">
        <f t="shared" si="39"/>
        <v>3313970189.63</v>
      </c>
      <c r="AM603" s="16">
        <f t="shared" si="40"/>
        <v>2835619419.19</v>
      </c>
      <c r="AN603" s="16">
        <f t="shared" si="41"/>
        <v>478350770.44</v>
      </c>
      <c r="AO603" s="19">
        <f>C603/(1+0.13)/VLOOKUP(A603,[1]选股结果!$A$2:$AX$3002,3,FALSE)</f>
        <v>0.722544547052327</v>
      </c>
      <c r="AP603" s="19">
        <f>(V603/(1+0.1)+AJ603)/(VLOOKUP(A603,[1]选股结果!$A$2:$AY$3002,51,FALSE))</f>
        <v>0.611144708565219</v>
      </c>
      <c r="AQ603" s="20"/>
      <c r="AR603" s="19">
        <f>AN603/VLOOKUP(A603,[1]选股结果!$A$2:$AX$3002,35,FALSE)</f>
        <v>1.08211641216017</v>
      </c>
      <c r="AS603" s="16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V603/(1+0.13)+AJ603)</f>
        <v>1329190083.22628</v>
      </c>
      <c r="AT603" s="16">
        <f t="shared" si="42"/>
        <v>-850839312.786283</v>
      </c>
      <c r="AU603" s="24">
        <f>AN603-VLOOKUP(A603,[2]选股结果!$A$2:$G$4900,7,FALSE)</f>
        <v>477455006.2</v>
      </c>
    </row>
    <row r="604" spans="1:47">
      <c r="A604" s="6" t="s">
        <v>1251</v>
      </c>
      <c r="B604" s="6" t="s">
        <v>1252</v>
      </c>
      <c r="C604" s="7">
        <v>15373033054.15</v>
      </c>
      <c r="D604" s="7">
        <v>0</v>
      </c>
      <c r="E604" s="7">
        <v>0</v>
      </c>
      <c r="F604" s="7"/>
      <c r="G604" s="7"/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/>
      <c r="N604" s="7">
        <v>0</v>
      </c>
      <c r="O604" s="7">
        <v>0</v>
      </c>
      <c r="P604" s="7"/>
      <c r="Q604" s="7"/>
      <c r="R604" s="7">
        <v>0</v>
      </c>
      <c r="S604" s="7">
        <v>207400219.09</v>
      </c>
      <c r="T604" s="7">
        <v>1523295534.98</v>
      </c>
      <c r="U604" s="7"/>
      <c r="V604" s="7">
        <v>14639357837.13</v>
      </c>
      <c r="W604" s="7">
        <v>0</v>
      </c>
      <c r="X604" s="7"/>
      <c r="Y604" s="7"/>
      <c r="Z604" s="7"/>
      <c r="AA604" s="7"/>
      <c r="AB604" s="7"/>
      <c r="AC604" s="7"/>
      <c r="AD604" s="7">
        <v>0</v>
      </c>
      <c r="AE604" s="7">
        <v>0</v>
      </c>
      <c r="AF604" s="7"/>
      <c r="AG604" s="7"/>
      <c r="AH604" s="7">
        <v>0</v>
      </c>
      <c r="AI604" s="7">
        <v>0</v>
      </c>
      <c r="AJ604" s="7">
        <v>551368494.25</v>
      </c>
      <c r="AK604" s="7">
        <v>1991788215.56</v>
      </c>
      <c r="AL604" s="16">
        <f t="shared" si="39"/>
        <v>16896328589.13</v>
      </c>
      <c r="AM604" s="16">
        <f t="shared" si="40"/>
        <v>17389914766.03</v>
      </c>
      <c r="AN604" s="16">
        <f t="shared" si="41"/>
        <v>-493586176.9</v>
      </c>
      <c r="AO604" s="19">
        <f>C604/(1+0.13)/VLOOKUP(A604,[1]选股结果!$A$2:$AX$3002,3,FALSE)</f>
        <v>0.941600655261189</v>
      </c>
      <c r="AP604" s="19">
        <f>(V604/(1+0.1)+AJ604)/(VLOOKUP(A604,[1]选股结果!$A$2:$AY$3002,51,FALSE))</f>
        <v>0.973854924467527</v>
      </c>
      <c r="AQ604" s="20"/>
      <c r="AR604" s="19">
        <f>AN604/VLOOKUP(A604,[1]选股结果!$A$2:$AX$3002,35,FALSE)</f>
        <v>2.26910272121404</v>
      </c>
      <c r="AS604" s="16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V604/(1+0.13)+AJ604)</f>
        <v>725419170.226282</v>
      </c>
      <c r="AT604" s="16">
        <f t="shared" si="42"/>
        <v>-1219005347.12628</v>
      </c>
      <c r="AU604" s="24">
        <f>AN604-VLOOKUP(A604,[2]选股结果!$A$2:$G$4900,7,FALSE)</f>
        <v>-494083279.84</v>
      </c>
    </row>
    <row r="605" spans="1:47">
      <c r="A605" s="6" t="s">
        <v>1253</v>
      </c>
      <c r="B605" s="6" t="s">
        <v>1254</v>
      </c>
      <c r="C605" s="7">
        <v>2584164968.77</v>
      </c>
      <c r="D605" s="7">
        <v>0</v>
      </c>
      <c r="E605" s="7">
        <v>0</v>
      </c>
      <c r="F605" s="7"/>
      <c r="G605" s="7"/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/>
      <c r="N605" s="7">
        <v>0</v>
      </c>
      <c r="O605" s="7">
        <v>0</v>
      </c>
      <c r="P605" s="7"/>
      <c r="Q605" s="7"/>
      <c r="R605" s="7">
        <v>0</v>
      </c>
      <c r="S605" s="7">
        <v>92162970.82</v>
      </c>
      <c r="T605" s="7">
        <v>24795423.37</v>
      </c>
      <c r="U605" s="7"/>
      <c r="V605" s="7">
        <v>1674178739.53</v>
      </c>
      <c r="W605" s="7">
        <v>0</v>
      </c>
      <c r="X605" s="7"/>
      <c r="Y605" s="7"/>
      <c r="Z605" s="7"/>
      <c r="AA605" s="7"/>
      <c r="AB605" s="7"/>
      <c r="AC605" s="7"/>
      <c r="AD605" s="7">
        <v>0</v>
      </c>
      <c r="AE605" s="7">
        <v>0</v>
      </c>
      <c r="AF605" s="7"/>
      <c r="AG605" s="7"/>
      <c r="AH605" s="7">
        <v>0</v>
      </c>
      <c r="AI605" s="7">
        <v>0</v>
      </c>
      <c r="AJ605" s="7">
        <v>170219192.93</v>
      </c>
      <c r="AK605" s="7">
        <v>108170918.57</v>
      </c>
      <c r="AL605" s="16">
        <f t="shared" si="39"/>
        <v>2608960392.14</v>
      </c>
      <c r="AM605" s="16">
        <f t="shared" si="40"/>
        <v>2044731821.85</v>
      </c>
      <c r="AN605" s="16">
        <f t="shared" si="41"/>
        <v>564228570.29</v>
      </c>
      <c r="AO605" s="19">
        <f>C605/(1+0.13)/VLOOKUP(A605,[1]选股结果!$A$2:$AX$3002,3,FALSE)</f>
        <v>0.905986801176953</v>
      </c>
      <c r="AP605" s="19">
        <f>(V605/(1+0.1)+AJ605)/(VLOOKUP(A605,[1]选股结果!$A$2:$AY$3002,51,FALSE))</f>
        <v>0.704780264536612</v>
      </c>
      <c r="AQ605" s="20"/>
      <c r="AR605" s="19">
        <f>AN605/VLOOKUP(A605,[1]选股结果!$A$2:$AX$3002,35,FALSE)</f>
        <v>10.220867125297</v>
      </c>
      <c r="AS605" s="16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V605/(1+0.13)+AJ605)</f>
        <v>749238555.301239</v>
      </c>
      <c r="AT605" s="16">
        <f t="shared" si="42"/>
        <v>-185009985.011239</v>
      </c>
      <c r="AU605" s="24">
        <f>AN605-VLOOKUP(A605,[2]选股结果!$A$2:$G$4900,7,FALSE)</f>
        <v>566001635.67</v>
      </c>
    </row>
    <row r="606" spans="1:47">
      <c r="A606" s="6" t="s">
        <v>1255</v>
      </c>
      <c r="B606" s="6" t="s">
        <v>1256</v>
      </c>
      <c r="C606" s="7">
        <v>7131191365.78</v>
      </c>
      <c r="D606" s="7">
        <v>0</v>
      </c>
      <c r="E606" s="7">
        <v>0</v>
      </c>
      <c r="F606" s="7"/>
      <c r="G606" s="7"/>
      <c r="H606" s="7">
        <v>0</v>
      </c>
      <c r="I606" s="7">
        <v>0</v>
      </c>
      <c r="J606" s="7">
        <v>0</v>
      </c>
      <c r="K606" s="7">
        <v>0</v>
      </c>
      <c r="L606" s="7">
        <v>4140875.24</v>
      </c>
      <c r="M606" s="7"/>
      <c r="N606" s="7">
        <v>0</v>
      </c>
      <c r="O606" s="7">
        <v>0</v>
      </c>
      <c r="P606" s="7"/>
      <c r="Q606" s="7"/>
      <c r="R606" s="7">
        <v>0</v>
      </c>
      <c r="S606" s="7">
        <v>563226266.81</v>
      </c>
      <c r="T606" s="7">
        <v>312611736.13</v>
      </c>
      <c r="U606" s="7"/>
      <c r="V606" s="7">
        <v>5818788990.22</v>
      </c>
      <c r="W606" s="7">
        <v>17698078.82</v>
      </c>
      <c r="X606" s="7"/>
      <c r="Y606" s="7"/>
      <c r="Z606" s="7"/>
      <c r="AA606" s="7"/>
      <c r="AB606" s="7"/>
      <c r="AC606" s="7"/>
      <c r="AD606" s="7">
        <v>0</v>
      </c>
      <c r="AE606" s="7">
        <v>0</v>
      </c>
      <c r="AF606" s="7"/>
      <c r="AG606" s="7"/>
      <c r="AH606" s="7">
        <v>3444.12</v>
      </c>
      <c r="AI606" s="7">
        <v>0</v>
      </c>
      <c r="AJ606" s="7">
        <v>101809199.64</v>
      </c>
      <c r="AK606" s="7">
        <v>347071184.55</v>
      </c>
      <c r="AL606" s="16">
        <f t="shared" si="39"/>
        <v>7447943977.15</v>
      </c>
      <c r="AM606" s="16">
        <f t="shared" si="40"/>
        <v>6848597164.16</v>
      </c>
      <c r="AN606" s="16">
        <f t="shared" si="41"/>
        <v>599346812.99</v>
      </c>
      <c r="AO606" s="19">
        <f>C606/(1+0.13)/VLOOKUP(A606,[1]选股结果!$A$2:$AX$3002,3,FALSE)</f>
        <v>1.42994367747819</v>
      </c>
      <c r="AP606" s="19">
        <f>(V606/(1+0.1)+AJ606)/(VLOOKUP(A606,[1]选股结果!$A$2:$AY$3002,51,FALSE))</f>
        <v>1.25200462688939</v>
      </c>
      <c r="AQ606" s="20"/>
      <c r="AR606" s="19">
        <f>AN606/VLOOKUP(A606,[1]选股结果!$A$2:$AX$3002,35,FALSE)</f>
        <v>3.51297352672967</v>
      </c>
      <c r="AS606" s="16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V606/(1+0.13)+AJ606)</f>
        <v>-944792249.915311</v>
      </c>
      <c r="AT606" s="16">
        <f t="shared" si="42"/>
        <v>1544139062.90531</v>
      </c>
      <c r="AU606" s="24">
        <f>AN606-VLOOKUP(A606,[2]选股结果!$A$2:$G$4900,7,FALSE)</f>
        <v>597831270.51</v>
      </c>
    </row>
    <row r="607" spans="1:47">
      <c r="A607" s="6" t="s">
        <v>1257</v>
      </c>
      <c r="B607" s="6" t="s">
        <v>1258</v>
      </c>
      <c r="C607" s="7">
        <v>453044490.82</v>
      </c>
      <c r="D607" s="7">
        <v>0</v>
      </c>
      <c r="E607" s="7">
        <v>0</v>
      </c>
      <c r="F607" s="7"/>
      <c r="G607" s="7"/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/>
      <c r="N607" s="7">
        <v>0</v>
      </c>
      <c r="O607" s="7">
        <v>0</v>
      </c>
      <c r="P607" s="7"/>
      <c r="Q607" s="7"/>
      <c r="R607" s="7">
        <v>0</v>
      </c>
      <c r="S607" s="7">
        <v>3936953.9</v>
      </c>
      <c r="T607" s="7">
        <v>2491854.25</v>
      </c>
      <c r="U607" s="7"/>
      <c r="V607" s="7">
        <v>299651379.81</v>
      </c>
      <c r="W607" s="7">
        <v>0</v>
      </c>
      <c r="X607" s="7"/>
      <c r="Y607" s="7"/>
      <c r="Z607" s="7"/>
      <c r="AA607" s="7"/>
      <c r="AB607" s="7"/>
      <c r="AC607" s="7"/>
      <c r="AD607" s="7">
        <v>0</v>
      </c>
      <c r="AE607" s="7">
        <v>0</v>
      </c>
      <c r="AF607" s="7"/>
      <c r="AG607" s="7"/>
      <c r="AH607" s="7">
        <v>0</v>
      </c>
      <c r="AI607" s="7">
        <v>0</v>
      </c>
      <c r="AJ607" s="7">
        <v>101864845.03</v>
      </c>
      <c r="AK607" s="7">
        <v>10249122.52</v>
      </c>
      <c r="AL607" s="16">
        <f t="shared" si="39"/>
        <v>455536345.07</v>
      </c>
      <c r="AM607" s="16">
        <f t="shared" si="40"/>
        <v>415702301.26</v>
      </c>
      <c r="AN607" s="16">
        <f t="shared" si="41"/>
        <v>39834043.81</v>
      </c>
      <c r="AO607" s="19">
        <f>C607/(1+0.13)/VLOOKUP(A607,[1]选股结果!$A$2:$AX$3002,3,FALSE)</f>
        <v>0.777708986267952</v>
      </c>
      <c r="AP607" s="19">
        <f>(V607/(1+0.1)+AJ607)/(VLOOKUP(A607,[1]选股结果!$A$2:$AY$3002,51,FALSE))</f>
        <v>0.752634926697968</v>
      </c>
      <c r="AQ607" s="20"/>
      <c r="AR607" s="19">
        <f>AN607/VLOOKUP(A607,[1]选股结果!$A$2:$AX$3002,35,FALSE)</f>
        <v>2.35371330476125</v>
      </c>
      <c r="AS607" s="16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V607/(1+0.13)+AJ607)</f>
        <v>130243445.188761</v>
      </c>
      <c r="AT607" s="16">
        <f t="shared" si="42"/>
        <v>-90409401.3787611</v>
      </c>
      <c r="AU607" s="24">
        <f>AN607-VLOOKUP(A607,[2]选股结果!$A$2:$G$4900,7,FALSE)</f>
        <v>39841104.59</v>
      </c>
    </row>
    <row r="608" spans="1:47">
      <c r="A608" s="6" t="s">
        <v>1259</v>
      </c>
      <c r="B608" s="6" t="s">
        <v>1260</v>
      </c>
      <c r="C608" s="7">
        <v>7088907196.34</v>
      </c>
      <c r="D608" s="7">
        <v>0</v>
      </c>
      <c r="E608" s="7">
        <v>0</v>
      </c>
      <c r="F608" s="7"/>
      <c r="G608" s="7"/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/>
      <c r="N608" s="7">
        <v>0</v>
      </c>
      <c r="O608" s="7">
        <v>0</v>
      </c>
      <c r="P608" s="7"/>
      <c r="Q608" s="7"/>
      <c r="R608" s="7">
        <v>0</v>
      </c>
      <c r="S608" s="7">
        <v>296286945.59</v>
      </c>
      <c r="T608" s="7">
        <v>651644027.02</v>
      </c>
      <c r="U608" s="7"/>
      <c r="V608" s="7">
        <v>6559118691.87</v>
      </c>
      <c r="W608" s="7">
        <v>0</v>
      </c>
      <c r="X608" s="7"/>
      <c r="Y608" s="7"/>
      <c r="Z608" s="7"/>
      <c r="AA608" s="7"/>
      <c r="AB608" s="7"/>
      <c r="AC608" s="7"/>
      <c r="AD608" s="7">
        <v>0</v>
      </c>
      <c r="AE608" s="7">
        <v>0</v>
      </c>
      <c r="AF608" s="7"/>
      <c r="AG608" s="7"/>
      <c r="AH608" s="7">
        <v>0</v>
      </c>
      <c r="AI608" s="7">
        <v>0</v>
      </c>
      <c r="AJ608" s="7">
        <v>545381821.36</v>
      </c>
      <c r="AK608" s="7">
        <v>1060588196.29</v>
      </c>
      <c r="AL608" s="16">
        <f t="shared" si="39"/>
        <v>7740551223.36</v>
      </c>
      <c r="AM608" s="16">
        <f t="shared" si="40"/>
        <v>8461375655.11</v>
      </c>
      <c r="AN608" s="16">
        <f t="shared" si="41"/>
        <v>-720824431.749999</v>
      </c>
      <c r="AO608" s="19">
        <f>C608/(1+0.13)/VLOOKUP(A608,[1]选股结果!$A$2:$AX$3002,3,FALSE)</f>
        <v>0.750672443210305</v>
      </c>
      <c r="AP608" s="19">
        <f>(V608/(1+0.1)+AJ608)/(VLOOKUP(A608,[1]选股结果!$A$2:$AY$3002,51,FALSE))</f>
        <v>0.843357490390252</v>
      </c>
      <c r="AQ608" s="20"/>
      <c r="AR608" s="19">
        <f>AN608/VLOOKUP(A608,[1]选股结果!$A$2:$AX$3002,35,FALSE)</f>
        <v>-1.39527096972694</v>
      </c>
      <c r="AS608" s="16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V608/(1+0.13)+AJ608)</f>
        <v>1367120665.19584</v>
      </c>
      <c r="AT608" s="16">
        <f t="shared" si="42"/>
        <v>-2087945096.94584</v>
      </c>
      <c r="AU608" s="24">
        <f>AN608-VLOOKUP(A608,[2]选股结果!$A$2:$G$4900,7,FALSE)</f>
        <v>-720825959.599999</v>
      </c>
    </row>
    <row r="609" spans="1:47">
      <c r="A609" s="6" t="s">
        <v>1261</v>
      </c>
      <c r="B609" s="6" t="s">
        <v>1262</v>
      </c>
      <c r="C609" s="7">
        <v>613428763.06</v>
      </c>
      <c r="D609" s="7">
        <v>0</v>
      </c>
      <c r="E609" s="7">
        <v>0</v>
      </c>
      <c r="F609" s="7"/>
      <c r="G609" s="7"/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/>
      <c r="N609" s="7">
        <v>0</v>
      </c>
      <c r="O609" s="7">
        <v>0</v>
      </c>
      <c r="P609" s="7"/>
      <c r="Q609" s="7"/>
      <c r="R609" s="7">
        <v>0</v>
      </c>
      <c r="S609" s="7">
        <v>54144476.15</v>
      </c>
      <c r="T609" s="7">
        <v>7246666.69</v>
      </c>
      <c r="U609" s="7"/>
      <c r="V609" s="7">
        <v>462211624.09</v>
      </c>
      <c r="W609" s="7">
        <v>0</v>
      </c>
      <c r="X609" s="7"/>
      <c r="Y609" s="7"/>
      <c r="Z609" s="7"/>
      <c r="AA609" s="7"/>
      <c r="AB609" s="7"/>
      <c r="AC609" s="7"/>
      <c r="AD609" s="7">
        <v>0</v>
      </c>
      <c r="AE609" s="7">
        <v>0</v>
      </c>
      <c r="AF609" s="7"/>
      <c r="AG609" s="7"/>
      <c r="AH609" s="7">
        <v>0</v>
      </c>
      <c r="AI609" s="7">
        <v>0</v>
      </c>
      <c r="AJ609" s="7">
        <v>75077152.93</v>
      </c>
      <c r="AK609" s="7">
        <v>15771632.75</v>
      </c>
      <c r="AL609" s="16">
        <f t="shared" si="39"/>
        <v>620675429.75</v>
      </c>
      <c r="AM609" s="16">
        <f t="shared" si="40"/>
        <v>607204885.92</v>
      </c>
      <c r="AN609" s="16">
        <f t="shared" si="41"/>
        <v>13470543.83</v>
      </c>
      <c r="AO609" s="19">
        <f>C609/(1+0.13)/VLOOKUP(A609,[1]选股结果!$A$2:$AX$3002,3,FALSE)</f>
        <v>0.373639506042426</v>
      </c>
      <c r="AP609" s="19">
        <f>(V609/(1+0.1)+AJ609)/(VLOOKUP(A609,[1]选股结果!$A$2:$AY$3002,51,FALSE))</f>
        <v>0.384877527965821</v>
      </c>
      <c r="AQ609" s="20"/>
      <c r="AR609" s="19">
        <f>AN609/VLOOKUP(A609,[1]选股结果!$A$2:$AX$3002,35,FALSE)</f>
        <v>0.0980746430022771</v>
      </c>
      <c r="AS609" s="16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V609/(1+0.13)+AJ609)</f>
        <v>802709747.662124</v>
      </c>
      <c r="AT609" s="16">
        <f t="shared" si="42"/>
        <v>-789239203.832124</v>
      </c>
      <c r="AU609" s="24">
        <f>AN609-VLOOKUP(A609,[2]选股结果!$A$2:$G$4900,7,FALSE)</f>
        <v>11657021.8</v>
      </c>
    </row>
    <row r="610" spans="1:47">
      <c r="A610" s="6" t="s">
        <v>1263</v>
      </c>
      <c r="B610" s="6" t="s">
        <v>1264</v>
      </c>
      <c r="C610" s="7">
        <v>653192396.86</v>
      </c>
      <c r="D610" s="7">
        <v>0</v>
      </c>
      <c r="E610" s="7">
        <v>0</v>
      </c>
      <c r="F610" s="7"/>
      <c r="G610" s="7"/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/>
      <c r="N610" s="7">
        <v>0</v>
      </c>
      <c r="O610" s="7">
        <v>0</v>
      </c>
      <c r="P610" s="7"/>
      <c r="Q610" s="7"/>
      <c r="R610" s="7">
        <v>0</v>
      </c>
      <c r="S610" s="7">
        <v>9383090.7</v>
      </c>
      <c r="T610" s="7">
        <v>10680553.85</v>
      </c>
      <c r="U610" s="7"/>
      <c r="V610" s="7">
        <v>544197628.28</v>
      </c>
      <c r="W610" s="7">
        <v>0</v>
      </c>
      <c r="X610" s="7"/>
      <c r="Y610" s="7"/>
      <c r="Z610" s="7"/>
      <c r="AA610" s="7"/>
      <c r="AB610" s="7"/>
      <c r="AC610" s="7"/>
      <c r="AD610" s="7">
        <v>0</v>
      </c>
      <c r="AE610" s="7">
        <v>0</v>
      </c>
      <c r="AF610" s="7"/>
      <c r="AG610" s="7"/>
      <c r="AH610" s="7">
        <v>0</v>
      </c>
      <c r="AI610" s="7">
        <v>0</v>
      </c>
      <c r="AJ610" s="7">
        <v>115987351.31</v>
      </c>
      <c r="AK610" s="7">
        <v>50622366.62</v>
      </c>
      <c r="AL610" s="16">
        <f t="shared" si="39"/>
        <v>663872950.71</v>
      </c>
      <c r="AM610" s="16">
        <f t="shared" si="40"/>
        <v>720190436.91</v>
      </c>
      <c r="AN610" s="16">
        <f t="shared" si="41"/>
        <v>-56317486.1999999</v>
      </c>
      <c r="AO610" s="19">
        <f>C610/(1+0.13)/VLOOKUP(A610,[1]选股结果!$A$2:$AX$3002,3,FALSE)</f>
        <v>0.839932191279171</v>
      </c>
      <c r="AP610" s="19">
        <f>(V610/(1+0.1)+AJ610)/(VLOOKUP(A610,[1]选股结果!$A$2:$AY$3002,51,FALSE))</f>
        <v>0.92984963842671</v>
      </c>
      <c r="AQ610" s="20"/>
      <c r="AR610" s="19">
        <f>AN610/VLOOKUP(A610,[1]选股结果!$A$2:$AX$3002,35,FALSE)</f>
        <v>-1.46529971781022</v>
      </c>
      <c r="AS610" s="16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V610/(1+0.13)+AJ610)</f>
        <v>59208088.8632742</v>
      </c>
      <c r="AT610" s="16">
        <f t="shared" si="42"/>
        <v>-115525575.063274</v>
      </c>
      <c r="AU610" s="24">
        <f>AN610-VLOOKUP(A610,[2]选股结果!$A$2:$G$4900,7,FALSE)</f>
        <v>-56858344.8299999</v>
      </c>
    </row>
    <row r="611" spans="1:47">
      <c r="A611" s="6" t="s">
        <v>1265</v>
      </c>
      <c r="B611" s="6" t="s">
        <v>1266</v>
      </c>
      <c r="C611" s="7">
        <v>4024698657.25</v>
      </c>
      <c r="D611" s="7">
        <v>0</v>
      </c>
      <c r="E611" s="7">
        <v>0</v>
      </c>
      <c r="F611" s="7"/>
      <c r="G611" s="7"/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/>
      <c r="N611" s="7">
        <v>0</v>
      </c>
      <c r="O611" s="7">
        <v>0</v>
      </c>
      <c r="P611" s="7"/>
      <c r="Q611" s="7"/>
      <c r="R611" s="7">
        <v>0</v>
      </c>
      <c r="S611" s="7">
        <v>187097654.72</v>
      </c>
      <c r="T611" s="7">
        <v>117779274.89</v>
      </c>
      <c r="U611" s="7"/>
      <c r="V611" s="7">
        <v>2474262656.22</v>
      </c>
      <c r="W611" s="7">
        <v>0</v>
      </c>
      <c r="X611" s="7"/>
      <c r="Y611" s="7"/>
      <c r="Z611" s="7"/>
      <c r="AA611" s="7"/>
      <c r="AB611" s="7"/>
      <c r="AC611" s="7"/>
      <c r="AD611" s="7">
        <v>0</v>
      </c>
      <c r="AE611" s="7">
        <v>0</v>
      </c>
      <c r="AF611" s="7"/>
      <c r="AG611" s="7"/>
      <c r="AH611" s="7">
        <v>0</v>
      </c>
      <c r="AI611" s="7">
        <v>0</v>
      </c>
      <c r="AJ611" s="7">
        <v>609023119.8</v>
      </c>
      <c r="AK611" s="7">
        <v>184062282.8</v>
      </c>
      <c r="AL611" s="16">
        <f t="shared" si="39"/>
        <v>4142477932.14</v>
      </c>
      <c r="AM611" s="16">
        <f t="shared" si="40"/>
        <v>3454445713.54</v>
      </c>
      <c r="AN611" s="16">
        <f t="shared" si="41"/>
        <v>688032218.6</v>
      </c>
      <c r="AO611" s="19">
        <f>C611/(1+0.13)/VLOOKUP(A611,[1]选股结果!$A$2:$AX$3002,3,FALSE)</f>
        <v>1.02453477165411</v>
      </c>
      <c r="AP611" s="19">
        <f>(V611/(1+0.1)+AJ611)/(VLOOKUP(A611,[1]选股结果!$A$2:$AY$3002,51,FALSE))</f>
        <v>1.06451382005636</v>
      </c>
      <c r="AQ611" s="20"/>
      <c r="AR611" s="19">
        <f>AN611/VLOOKUP(A611,[1]选股结果!$A$2:$AX$3002,35,FALSE)</f>
        <v>1.15230146854887</v>
      </c>
      <c r="AS611" s="16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V611/(1+0.13)+AJ611)</f>
        <v>-113510961.966195</v>
      </c>
      <c r="AT611" s="16">
        <f t="shared" si="42"/>
        <v>801543180.566195</v>
      </c>
      <c r="AU611" s="24">
        <f>AN611-VLOOKUP(A611,[2]选股结果!$A$2:$G$4900,7,FALSE)</f>
        <v>688120276.39</v>
      </c>
    </row>
    <row r="612" spans="1:47">
      <c r="A612" s="6" t="s">
        <v>1267</v>
      </c>
      <c r="B612" s="6" t="s">
        <v>1268</v>
      </c>
      <c r="C612" s="7">
        <v>5332895253.61</v>
      </c>
      <c r="D612" s="7">
        <v>0</v>
      </c>
      <c r="E612" s="7">
        <v>0</v>
      </c>
      <c r="F612" s="7"/>
      <c r="G612" s="7"/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/>
      <c r="N612" s="7">
        <v>0</v>
      </c>
      <c r="O612" s="7">
        <v>0</v>
      </c>
      <c r="P612" s="7"/>
      <c r="Q612" s="7"/>
      <c r="R612" s="7">
        <v>0</v>
      </c>
      <c r="S612" s="7">
        <v>162851804.71</v>
      </c>
      <c r="T612" s="7">
        <v>49342241.79</v>
      </c>
      <c r="U612" s="7"/>
      <c r="V612" s="7">
        <v>4562920100.77</v>
      </c>
      <c r="W612" s="7">
        <v>0</v>
      </c>
      <c r="X612" s="7"/>
      <c r="Y612" s="7"/>
      <c r="Z612" s="7"/>
      <c r="AA612" s="7"/>
      <c r="AB612" s="7"/>
      <c r="AC612" s="7"/>
      <c r="AD612" s="7">
        <v>0</v>
      </c>
      <c r="AE612" s="7">
        <v>0</v>
      </c>
      <c r="AF612" s="7"/>
      <c r="AG612" s="7"/>
      <c r="AH612" s="7">
        <v>0</v>
      </c>
      <c r="AI612" s="7">
        <v>0</v>
      </c>
      <c r="AJ612" s="7">
        <v>975589567.55</v>
      </c>
      <c r="AK612" s="7">
        <v>164898947.36</v>
      </c>
      <c r="AL612" s="16">
        <f t="shared" si="39"/>
        <v>5382237495.4</v>
      </c>
      <c r="AM612" s="16">
        <f t="shared" si="40"/>
        <v>5866260420.39</v>
      </c>
      <c r="AN612" s="16">
        <f t="shared" si="41"/>
        <v>-484022924.990001</v>
      </c>
      <c r="AO612" s="19">
        <f>C612/(1+0.13)/VLOOKUP(A612,[1]选股结果!$A$2:$AX$3002,3,FALSE)</f>
        <v>0.839909211491646</v>
      </c>
      <c r="AP612" s="19">
        <f>(V612/(1+0.1)+AJ612)/(VLOOKUP(A612,[1]选股结果!$A$2:$AY$3002,51,FALSE))</f>
        <v>1.04277476818901</v>
      </c>
      <c r="AQ612" s="20"/>
      <c r="AR612" s="19">
        <f>AN612/VLOOKUP(A612,[1]选股结果!$A$2:$AX$3002,35,FALSE)</f>
        <v>-0.868279785013926</v>
      </c>
      <c r="AS612" s="16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V612/(1+0.13)+AJ612)</f>
        <v>-100048053.531949</v>
      </c>
      <c r="AT612" s="16">
        <f t="shared" si="42"/>
        <v>-383974871.458052</v>
      </c>
      <c r="AU612" s="24">
        <f>AN612-VLOOKUP(A612,[2]选股结果!$A$2:$G$4900,7,FALSE)</f>
        <v>-484609614.670001</v>
      </c>
    </row>
    <row r="613" spans="1:47">
      <c r="A613" s="6" t="s">
        <v>1269</v>
      </c>
      <c r="B613" s="6" t="s">
        <v>1270</v>
      </c>
      <c r="C613" s="7">
        <v>2718751244.6</v>
      </c>
      <c r="D613" s="7">
        <v>0</v>
      </c>
      <c r="E613" s="7">
        <v>0</v>
      </c>
      <c r="F613" s="7"/>
      <c r="G613" s="7"/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/>
      <c r="N613" s="7">
        <v>0</v>
      </c>
      <c r="O613" s="7">
        <v>0</v>
      </c>
      <c r="P613" s="7"/>
      <c r="Q613" s="7"/>
      <c r="R613" s="7">
        <v>0</v>
      </c>
      <c r="S613" s="7">
        <v>68368563.14</v>
      </c>
      <c r="T613" s="7">
        <v>109312396.52</v>
      </c>
      <c r="U613" s="7"/>
      <c r="V613" s="7">
        <v>2084487143.11</v>
      </c>
      <c r="W613" s="7">
        <v>0</v>
      </c>
      <c r="X613" s="7"/>
      <c r="Y613" s="7"/>
      <c r="Z613" s="7"/>
      <c r="AA613" s="7"/>
      <c r="AB613" s="7"/>
      <c r="AC613" s="7"/>
      <c r="AD613" s="7">
        <v>0</v>
      </c>
      <c r="AE613" s="7">
        <v>0</v>
      </c>
      <c r="AF613" s="7"/>
      <c r="AG613" s="7"/>
      <c r="AH613" s="7">
        <v>0</v>
      </c>
      <c r="AI613" s="7">
        <v>0</v>
      </c>
      <c r="AJ613" s="7">
        <v>245538434.79</v>
      </c>
      <c r="AK613" s="7">
        <v>157154979.01</v>
      </c>
      <c r="AL613" s="16">
        <f t="shared" si="39"/>
        <v>2828063641.12</v>
      </c>
      <c r="AM613" s="16">
        <f t="shared" si="40"/>
        <v>2555549120.05</v>
      </c>
      <c r="AN613" s="16">
        <f t="shared" si="41"/>
        <v>272514521.07</v>
      </c>
      <c r="AO613" s="19">
        <f>C613/(1+0.13)/VLOOKUP(A613,[1]选股结果!$A$2:$AX$3002,3,FALSE)</f>
        <v>0.631982906269063</v>
      </c>
      <c r="AP613" s="19">
        <f>(V613/(1+0.1)+AJ613)/(VLOOKUP(A613,[1]选股结果!$A$2:$AY$3002,51,FALSE))</f>
        <v>0.591805576768913</v>
      </c>
      <c r="AQ613" s="20"/>
      <c r="AR613" s="19">
        <f>AN613/VLOOKUP(A613,[1]选股结果!$A$2:$AX$3002,35,FALSE)</f>
        <v>1.38936608252835</v>
      </c>
      <c r="AS613" s="16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V613/(1+0.13)+AJ613)</f>
        <v>1526725184.86204</v>
      </c>
      <c r="AT613" s="16">
        <f t="shared" si="42"/>
        <v>-1254210663.79204</v>
      </c>
      <c r="AU613" s="24">
        <f>AN613-VLOOKUP(A613,[2]选股结果!$A$2:$G$4900,7,FALSE)</f>
        <v>272618211.5</v>
      </c>
    </row>
    <row r="614" spans="1:47">
      <c r="A614" s="6" t="s">
        <v>1271</v>
      </c>
      <c r="B614" s="6" t="s">
        <v>1272</v>
      </c>
      <c r="C614" s="7">
        <v>1179990701.07</v>
      </c>
      <c r="D614" s="7">
        <v>0</v>
      </c>
      <c r="E614" s="7">
        <v>0</v>
      </c>
      <c r="F614" s="7"/>
      <c r="G614" s="7"/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/>
      <c r="N614" s="7">
        <v>0</v>
      </c>
      <c r="O614" s="7">
        <v>0</v>
      </c>
      <c r="P614" s="7"/>
      <c r="Q614" s="7"/>
      <c r="R614" s="7">
        <v>0</v>
      </c>
      <c r="S614" s="7">
        <v>12514096.46</v>
      </c>
      <c r="T614" s="7">
        <v>15304630.51</v>
      </c>
      <c r="U614" s="7"/>
      <c r="V614" s="7">
        <v>1064960065.07</v>
      </c>
      <c r="W614" s="7">
        <v>0</v>
      </c>
      <c r="X614" s="7"/>
      <c r="Y614" s="7"/>
      <c r="Z614" s="7"/>
      <c r="AA614" s="7"/>
      <c r="AB614" s="7"/>
      <c r="AC614" s="7"/>
      <c r="AD614" s="7">
        <v>0</v>
      </c>
      <c r="AE614" s="7">
        <v>0</v>
      </c>
      <c r="AF614" s="7"/>
      <c r="AG614" s="7"/>
      <c r="AH614" s="7">
        <v>0</v>
      </c>
      <c r="AI614" s="7">
        <v>0</v>
      </c>
      <c r="AJ614" s="7">
        <v>89324164.57</v>
      </c>
      <c r="AK614" s="7">
        <v>63597714.89</v>
      </c>
      <c r="AL614" s="16">
        <f t="shared" si="39"/>
        <v>1195295331.58</v>
      </c>
      <c r="AM614" s="16">
        <f t="shared" si="40"/>
        <v>1230396040.99</v>
      </c>
      <c r="AN614" s="16">
        <f t="shared" si="41"/>
        <v>-35100709.4100003</v>
      </c>
      <c r="AO614" s="19">
        <f>C614/(1+0.13)/VLOOKUP(A614,[1]选股结果!$A$2:$AX$3002,3,FALSE)</f>
        <v>0.933028610364358</v>
      </c>
      <c r="AP614" s="19">
        <f>(V614/(1+0.1)+AJ614)/(VLOOKUP(A614,[1]选股结果!$A$2:$AY$3002,51,FALSE))</f>
        <v>0.969371915043046</v>
      </c>
      <c r="AQ614" s="20"/>
      <c r="AR614" s="19">
        <f>AN614/VLOOKUP(A614,[1]选股结果!$A$2:$AX$3002,35,FALSE)</f>
        <v>-2.35513875939473</v>
      </c>
      <c r="AS614" s="16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V614/(1+0.13)+AJ614)</f>
        <v>59114582.849823</v>
      </c>
      <c r="AT614" s="16">
        <f t="shared" si="42"/>
        <v>-94215292.2598233</v>
      </c>
      <c r="AU614" s="24">
        <f>AN614-VLOOKUP(A614,[2]选股结果!$A$2:$G$4900,7,FALSE)</f>
        <v>-34266285.6300003</v>
      </c>
    </row>
    <row r="615" spans="1:47">
      <c r="A615" s="6" t="s">
        <v>1273</v>
      </c>
      <c r="B615" s="6" t="s">
        <v>1274</v>
      </c>
      <c r="C615" s="7">
        <v>374262243.88</v>
      </c>
      <c r="D615" s="7">
        <v>0</v>
      </c>
      <c r="E615" s="7">
        <v>0</v>
      </c>
      <c r="F615" s="7"/>
      <c r="G615" s="7"/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/>
      <c r="N615" s="7">
        <v>0</v>
      </c>
      <c r="O615" s="7">
        <v>0</v>
      </c>
      <c r="P615" s="7"/>
      <c r="Q615" s="7"/>
      <c r="R615" s="7">
        <v>0</v>
      </c>
      <c r="S615" s="7">
        <v>19647058.46</v>
      </c>
      <c r="T615" s="7">
        <v>107654720.98</v>
      </c>
      <c r="U615" s="7"/>
      <c r="V615" s="7">
        <v>273282162.26</v>
      </c>
      <c r="W615" s="7">
        <v>0</v>
      </c>
      <c r="X615" s="7"/>
      <c r="Y615" s="7"/>
      <c r="Z615" s="7"/>
      <c r="AA615" s="7"/>
      <c r="AB615" s="7"/>
      <c r="AC615" s="7"/>
      <c r="AD615" s="7">
        <v>0</v>
      </c>
      <c r="AE615" s="7">
        <v>0</v>
      </c>
      <c r="AF615" s="7"/>
      <c r="AG615" s="7"/>
      <c r="AH615" s="7">
        <v>0</v>
      </c>
      <c r="AI615" s="7">
        <v>0</v>
      </c>
      <c r="AJ615" s="7">
        <v>48235956.68</v>
      </c>
      <c r="AK615" s="7">
        <v>74623243.36</v>
      </c>
      <c r="AL615" s="16">
        <f t="shared" si="39"/>
        <v>481916964.86</v>
      </c>
      <c r="AM615" s="16">
        <f t="shared" si="40"/>
        <v>415788420.76</v>
      </c>
      <c r="AN615" s="16">
        <f t="shared" si="41"/>
        <v>66128544.1</v>
      </c>
      <c r="AO615" s="19">
        <f>C615/(1+0.13)/VLOOKUP(A615,[1]选股结果!$A$2:$AX$3002,3,FALSE)</f>
        <v>0.759414843845719</v>
      </c>
      <c r="AP615" s="19">
        <f>(V615/(1+0.1)+AJ615)/(VLOOKUP(A615,[1]选股结果!$A$2:$AY$3002,51,FALSE))</f>
        <v>0.748319673860078</v>
      </c>
      <c r="AQ615" s="20"/>
      <c r="AR615" s="19">
        <f>AN615/VLOOKUP(A615,[1]选股结果!$A$2:$AX$3002,35,FALSE)</f>
        <v>0.718623147174785</v>
      </c>
      <c r="AS615" s="16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V615/(1+0.13)+AJ615)</f>
        <v>106375365.760973</v>
      </c>
      <c r="AT615" s="16">
        <f t="shared" si="42"/>
        <v>-40246821.6609734</v>
      </c>
      <c r="AU615" s="24">
        <f>AN615-VLOOKUP(A615,[2]选股结果!$A$2:$G$4900,7,FALSE)</f>
        <v>64689106.88</v>
      </c>
    </row>
    <row r="616" spans="1:47">
      <c r="A616" s="6" t="s">
        <v>1275</v>
      </c>
      <c r="B616" s="6" t="s">
        <v>1276</v>
      </c>
      <c r="C616" s="7">
        <v>3255653202.54</v>
      </c>
      <c r="D616" s="7">
        <v>0</v>
      </c>
      <c r="E616" s="7">
        <v>0</v>
      </c>
      <c r="F616" s="7"/>
      <c r="G616" s="7"/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/>
      <c r="N616" s="7">
        <v>0</v>
      </c>
      <c r="O616" s="7">
        <v>0</v>
      </c>
      <c r="P616" s="7"/>
      <c r="Q616" s="7"/>
      <c r="R616" s="7">
        <v>0</v>
      </c>
      <c r="S616" s="7">
        <v>279313369.38</v>
      </c>
      <c r="T616" s="7">
        <v>62244726.05</v>
      </c>
      <c r="U616" s="7"/>
      <c r="V616" s="7">
        <v>1825766711.93</v>
      </c>
      <c r="W616" s="7">
        <v>0</v>
      </c>
      <c r="X616" s="7"/>
      <c r="Y616" s="7"/>
      <c r="Z616" s="7"/>
      <c r="AA616" s="7"/>
      <c r="AB616" s="7"/>
      <c r="AC616" s="7"/>
      <c r="AD616" s="7">
        <v>0</v>
      </c>
      <c r="AE616" s="7">
        <v>0</v>
      </c>
      <c r="AF616" s="7"/>
      <c r="AG616" s="7"/>
      <c r="AH616" s="7">
        <v>0</v>
      </c>
      <c r="AI616" s="7">
        <v>0</v>
      </c>
      <c r="AJ616" s="7">
        <v>200959707.55</v>
      </c>
      <c r="AK616" s="7">
        <v>111078700.68</v>
      </c>
      <c r="AL616" s="16">
        <f t="shared" si="39"/>
        <v>3317897928.59</v>
      </c>
      <c r="AM616" s="16">
        <f t="shared" si="40"/>
        <v>2417118489.54</v>
      </c>
      <c r="AN616" s="16">
        <f t="shared" si="41"/>
        <v>900779439.05</v>
      </c>
      <c r="AO616" s="19">
        <f>C616/(1+0.13)/VLOOKUP(A616,[1]选股结果!$A$2:$AX$3002,3,FALSE)</f>
        <v>0.723007048618259</v>
      </c>
      <c r="AP616" s="19">
        <f>(V616/(1+0.1)+AJ616)/(VLOOKUP(A616,[1]选股结果!$A$2:$AY$3002,51,FALSE))</f>
        <v>0.658160540406841</v>
      </c>
      <c r="AQ616" s="20"/>
      <c r="AR616" s="19">
        <f>AN616/VLOOKUP(A616,[1]选股结果!$A$2:$AX$3002,35,FALSE)</f>
        <v>0.908750602190225</v>
      </c>
      <c r="AS616" s="16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V616/(1+0.13)+AJ616)</f>
        <v>1010511685.31965</v>
      </c>
      <c r="AT616" s="16">
        <f t="shared" si="42"/>
        <v>-109732246.269646</v>
      </c>
      <c r="AU616" s="24">
        <f>AN616-VLOOKUP(A616,[2]选股结果!$A$2:$G$4900,7,FALSE)</f>
        <v>900808754.15</v>
      </c>
    </row>
    <row r="617" spans="1:47">
      <c r="A617" s="6" t="s">
        <v>1277</v>
      </c>
      <c r="B617" s="6" t="s">
        <v>1278</v>
      </c>
      <c r="C617" s="7">
        <v>57513795476.31</v>
      </c>
      <c r="D617" s="7">
        <v>0</v>
      </c>
      <c r="E617" s="7">
        <v>0</v>
      </c>
      <c r="F617" s="7"/>
      <c r="G617" s="7"/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/>
      <c r="N617" s="7">
        <v>0</v>
      </c>
      <c r="O617" s="7">
        <v>0</v>
      </c>
      <c r="P617" s="7"/>
      <c r="Q617" s="7"/>
      <c r="R617" s="7">
        <v>0</v>
      </c>
      <c r="S617" s="7">
        <v>7499504107.54</v>
      </c>
      <c r="T617" s="7">
        <v>18445111462.62</v>
      </c>
      <c r="U617" s="7"/>
      <c r="V617" s="7">
        <v>42212109751.69</v>
      </c>
      <c r="W617" s="7">
        <v>0</v>
      </c>
      <c r="X617" s="7"/>
      <c r="Y617" s="7"/>
      <c r="Z617" s="7"/>
      <c r="AA617" s="7"/>
      <c r="AB617" s="7"/>
      <c r="AC617" s="7"/>
      <c r="AD617" s="7">
        <v>0</v>
      </c>
      <c r="AE617" s="7">
        <v>0</v>
      </c>
      <c r="AF617" s="7"/>
      <c r="AG617" s="7"/>
      <c r="AH617" s="7">
        <v>0</v>
      </c>
      <c r="AI617" s="7">
        <v>0</v>
      </c>
      <c r="AJ617" s="7">
        <v>3007557400.74</v>
      </c>
      <c r="AK617" s="7">
        <v>17015374826.25</v>
      </c>
      <c r="AL617" s="16">
        <f t="shared" si="39"/>
        <v>75958906938.93</v>
      </c>
      <c r="AM617" s="16">
        <f t="shared" si="40"/>
        <v>69734546086.22</v>
      </c>
      <c r="AN617" s="16">
        <f t="shared" si="41"/>
        <v>6224360852.70999</v>
      </c>
      <c r="AO617" s="19">
        <f>C617/(1+0.13)/VLOOKUP(A617,[1]选股结果!$A$2:$AX$3002,3,FALSE)</f>
        <v>1.10843568967558</v>
      </c>
      <c r="AP617" s="19">
        <f>(V617/(1+0.1)+AJ617)/(VLOOKUP(A617,[1]选股结果!$A$2:$AY$3002,51,FALSE))</f>
        <v>1.03138406381804</v>
      </c>
      <c r="AQ617" s="20"/>
      <c r="AR617" s="19">
        <f>AN617/VLOOKUP(A617,[1]选股结果!$A$2:$AX$3002,35,FALSE)</f>
        <v>1.80524334611096</v>
      </c>
      <c r="AS617" s="16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V617/(1+0.13)+AJ617)</f>
        <v>-240426287.998764</v>
      </c>
      <c r="AT617" s="16">
        <f t="shared" si="42"/>
        <v>6464787140.70876</v>
      </c>
      <c r="AU617" s="24">
        <f>AN617-VLOOKUP(A617,[2]选股结果!$A$2:$G$4900,7,FALSE)</f>
        <v>6225011375.26999</v>
      </c>
    </row>
    <row r="618" spans="1:47">
      <c r="A618" s="6" t="s">
        <v>1279</v>
      </c>
      <c r="B618" s="6" t="s">
        <v>1280</v>
      </c>
      <c r="C618" s="7">
        <v>234192987.66</v>
      </c>
      <c r="D618" s="7">
        <v>0</v>
      </c>
      <c r="E618" s="7">
        <v>0</v>
      </c>
      <c r="F618" s="7"/>
      <c r="G618" s="7"/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/>
      <c r="N618" s="7">
        <v>0</v>
      </c>
      <c r="O618" s="7">
        <v>0</v>
      </c>
      <c r="P618" s="7"/>
      <c r="Q618" s="7"/>
      <c r="R618" s="7">
        <v>0</v>
      </c>
      <c r="S618" s="7">
        <v>19227881.03</v>
      </c>
      <c r="T618" s="7">
        <v>5813147.93</v>
      </c>
      <c r="U618" s="7"/>
      <c r="V618" s="7">
        <v>151369951.94</v>
      </c>
      <c r="W618" s="7">
        <v>0</v>
      </c>
      <c r="X618" s="7"/>
      <c r="Y618" s="7"/>
      <c r="Z618" s="7"/>
      <c r="AA618" s="7"/>
      <c r="AB618" s="7"/>
      <c r="AC618" s="7"/>
      <c r="AD618" s="7">
        <v>0</v>
      </c>
      <c r="AE618" s="7">
        <v>0</v>
      </c>
      <c r="AF618" s="7"/>
      <c r="AG618" s="7"/>
      <c r="AH618" s="7">
        <v>0</v>
      </c>
      <c r="AI618" s="7">
        <v>0</v>
      </c>
      <c r="AJ618" s="7">
        <v>38697700.52</v>
      </c>
      <c r="AK618" s="7">
        <v>6257480.11</v>
      </c>
      <c r="AL618" s="16">
        <f t="shared" si="39"/>
        <v>240006135.59</v>
      </c>
      <c r="AM618" s="16">
        <f t="shared" si="40"/>
        <v>215553013.6</v>
      </c>
      <c r="AN618" s="16">
        <f t="shared" si="41"/>
        <v>24453121.99</v>
      </c>
      <c r="AO618" s="19">
        <f>C618/(1+0.13)/VLOOKUP(A618,[1]选股结果!$A$2:$AX$3002,3,FALSE)</f>
        <v>1.19648928042302</v>
      </c>
      <c r="AP618" s="19">
        <f>(V618/(1+0.1)+AJ618)/(VLOOKUP(A618,[1]选股结果!$A$2:$AY$3002,51,FALSE))</f>
        <v>1.12994113678745</v>
      </c>
      <c r="AQ618" s="20"/>
      <c r="AR618" s="19">
        <f>AN618/VLOOKUP(A618,[1]选股结果!$A$2:$AX$3002,35,FALSE)</f>
        <v>0.471727139174773</v>
      </c>
      <c r="AS618" s="16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V618/(1+0.13)+AJ618)</f>
        <v>-16621611.7314159</v>
      </c>
      <c r="AT618" s="16">
        <f t="shared" si="42"/>
        <v>41074733.7214159</v>
      </c>
      <c r="AU618" s="24">
        <f>AN618-VLOOKUP(A618,[2]选股结果!$A$2:$G$4900,7,FALSE)</f>
        <v>24453121.99</v>
      </c>
    </row>
    <row r="619" spans="1:47">
      <c r="A619" s="6" t="s">
        <v>1281</v>
      </c>
      <c r="B619" s="6" t="s">
        <v>1282</v>
      </c>
      <c r="C619" s="7">
        <v>924605652.83</v>
      </c>
      <c r="D619" s="7">
        <v>0</v>
      </c>
      <c r="E619" s="7">
        <v>0</v>
      </c>
      <c r="F619" s="7"/>
      <c r="G619" s="7"/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/>
      <c r="N619" s="7">
        <v>0</v>
      </c>
      <c r="O619" s="7">
        <v>0</v>
      </c>
      <c r="P619" s="7"/>
      <c r="Q619" s="7"/>
      <c r="R619" s="7">
        <v>0</v>
      </c>
      <c r="S619" s="7">
        <v>65411035.27</v>
      </c>
      <c r="T619" s="7">
        <v>49759998.82</v>
      </c>
      <c r="U619" s="7"/>
      <c r="V619" s="7">
        <v>748705247.22</v>
      </c>
      <c r="W619" s="7">
        <v>0</v>
      </c>
      <c r="X619" s="7"/>
      <c r="Y619" s="7"/>
      <c r="Z619" s="7"/>
      <c r="AA619" s="7"/>
      <c r="AB619" s="7"/>
      <c r="AC619" s="7"/>
      <c r="AD619" s="7">
        <v>0</v>
      </c>
      <c r="AE619" s="7">
        <v>0</v>
      </c>
      <c r="AF619" s="7"/>
      <c r="AG619" s="7"/>
      <c r="AH619" s="7">
        <v>0</v>
      </c>
      <c r="AI619" s="7">
        <v>0</v>
      </c>
      <c r="AJ619" s="7">
        <v>259294187.62</v>
      </c>
      <c r="AK619" s="7">
        <v>66287990.6</v>
      </c>
      <c r="AL619" s="16">
        <f t="shared" si="39"/>
        <v>974365651.65</v>
      </c>
      <c r="AM619" s="16">
        <f t="shared" si="40"/>
        <v>1139698460.71</v>
      </c>
      <c r="AN619" s="16">
        <f t="shared" si="41"/>
        <v>-165332809.06</v>
      </c>
      <c r="AO619" s="19">
        <f>C619/(1+0.13)/VLOOKUP(A619,[1]选股结果!$A$2:$AX$3002,3,FALSE)</f>
        <v>0.464955940170882</v>
      </c>
      <c r="AP619" s="19">
        <f>(V619/(1+0.1)+AJ619)/(VLOOKUP(A619,[1]选股结果!$A$2:$AY$3002,51,FALSE))</f>
        <v>0.593506397147412</v>
      </c>
      <c r="AQ619" s="20"/>
      <c r="AR619" s="19">
        <f>AN619/VLOOKUP(A619,[1]选股结果!$A$2:$AX$3002,35,FALSE)</f>
        <v>-1.56778513560134</v>
      </c>
      <c r="AS619" s="16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V619/(1+0.13)+AJ619)</f>
        <v>661833517.111062</v>
      </c>
      <c r="AT619" s="16">
        <f t="shared" si="42"/>
        <v>-827166326.171062</v>
      </c>
      <c r="AU619" s="24">
        <f>AN619-VLOOKUP(A619,[2]选股结果!$A$2:$G$4900,7,FALSE)</f>
        <v>-165292863.5</v>
      </c>
    </row>
    <row r="620" spans="1:47">
      <c r="A620" s="6" t="s">
        <v>1283</v>
      </c>
      <c r="B620" s="6" t="s">
        <v>1284</v>
      </c>
      <c r="C620" s="7">
        <v>1231724517.51</v>
      </c>
      <c r="D620" s="7">
        <v>0</v>
      </c>
      <c r="E620" s="7">
        <v>0</v>
      </c>
      <c r="F620" s="7"/>
      <c r="G620" s="7"/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/>
      <c r="N620" s="7">
        <v>0</v>
      </c>
      <c r="O620" s="7">
        <v>0</v>
      </c>
      <c r="P620" s="7"/>
      <c r="Q620" s="7"/>
      <c r="R620" s="7">
        <v>0</v>
      </c>
      <c r="S620" s="7">
        <v>53579537.26</v>
      </c>
      <c r="T620" s="7">
        <v>10300236.37</v>
      </c>
      <c r="U620" s="7"/>
      <c r="V620" s="7">
        <v>1210343977.54</v>
      </c>
      <c r="W620" s="7">
        <v>0</v>
      </c>
      <c r="X620" s="7"/>
      <c r="Y620" s="7"/>
      <c r="Z620" s="7"/>
      <c r="AA620" s="7"/>
      <c r="AB620" s="7"/>
      <c r="AC620" s="7"/>
      <c r="AD620" s="7">
        <v>0</v>
      </c>
      <c r="AE620" s="7">
        <v>0</v>
      </c>
      <c r="AF620" s="7"/>
      <c r="AG620" s="7"/>
      <c r="AH620" s="7">
        <v>0</v>
      </c>
      <c r="AI620" s="7">
        <v>0</v>
      </c>
      <c r="AJ620" s="7">
        <v>166941163.2</v>
      </c>
      <c r="AK620" s="7">
        <v>26596278.12</v>
      </c>
      <c r="AL620" s="16">
        <f t="shared" si="39"/>
        <v>1242024753.88</v>
      </c>
      <c r="AM620" s="16">
        <f t="shared" si="40"/>
        <v>1457460956.12</v>
      </c>
      <c r="AN620" s="16">
        <f t="shared" si="41"/>
        <v>-215436202.24</v>
      </c>
      <c r="AO620" s="19">
        <f>C620/(1+0.13)/VLOOKUP(A620,[1]选股结果!$A$2:$AX$3002,3,FALSE)</f>
        <v>0.835418911006787</v>
      </c>
      <c r="AP620" s="19">
        <f>(V620/(1+0.1)+AJ620)/(VLOOKUP(A620,[1]选股结果!$A$2:$AY$3002,51,FALSE))</f>
        <v>1.1000800378833</v>
      </c>
      <c r="AQ620" s="20"/>
      <c r="AR620" s="19">
        <f>AN620/VLOOKUP(A620,[1]选股结果!$A$2:$AX$3002,35,FALSE)</f>
        <v>-1.85853981449578</v>
      </c>
      <c r="AS620" s="16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V620/(1+0.13)+AJ620)</f>
        <v>-86076874.4596462</v>
      </c>
      <c r="AT620" s="16">
        <f t="shared" si="42"/>
        <v>-129359327.780354</v>
      </c>
      <c r="AU620" s="24">
        <f>AN620-VLOOKUP(A620,[2]选股结果!$A$2:$G$4900,7,FALSE)</f>
        <v>-215007117.75</v>
      </c>
    </row>
    <row r="621" spans="1:47">
      <c r="A621" s="6" t="s">
        <v>1285</v>
      </c>
      <c r="B621" s="6" t="s">
        <v>1286</v>
      </c>
      <c r="C621" s="7">
        <v>2998116251.51</v>
      </c>
      <c r="D621" s="7">
        <v>0</v>
      </c>
      <c r="E621" s="7">
        <v>0</v>
      </c>
      <c r="F621" s="7"/>
      <c r="G621" s="7"/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/>
      <c r="N621" s="7">
        <v>0</v>
      </c>
      <c r="O621" s="7">
        <v>0</v>
      </c>
      <c r="P621" s="7"/>
      <c r="Q621" s="7"/>
      <c r="R621" s="7">
        <v>0</v>
      </c>
      <c r="S621" s="7">
        <v>178335887.75</v>
      </c>
      <c r="T621" s="7">
        <v>113821780.33</v>
      </c>
      <c r="U621" s="7"/>
      <c r="V621" s="7">
        <v>1832778344.51</v>
      </c>
      <c r="W621" s="7">
        <v>0</v>
      </c>
      <c r="X621" s="7"/>
      <c r="Y621" s="7"/>
      <c r="Z621" s="7"/>
      <c r="AA621" s="7"/>
      <c r="AB621" s="7"/>
      <c r="AC621" s="7"/>
      <c r="AD621" s="7">
        <v>0</v>
      </c>
      <c r="AE621" s="7">
        <v>0</v>
      </c>
      <c r="AF621" s="7"/>
      <c r="AG621" s="7"/>
      <c r="AH621" s="7">
        <v>0</v>
      </c>
      <c r="AI621" s="7">
        <v>0</v>
      </c>
      <c r="AJ621" s="7">
        <v>921320991.77</v>
      </c>
      <c r="AK621" s="7">
        <v>248801627.47</v>
      </c>
      <c r="AL621" s="16">
        <f t="shared" si="39"/>
        <v>3111938031.84</v>
      </c>
      <c r="AM621" s="16">
        <f t="shared" si="40"/>
        <v>3181236851.5</v>
      </c>
      <c r="AN621" s="16">
        <f t="shared" si="41"/>
        <v>-69298819.6599994</v>
      </c>
      <c r="AO621" s="19">
        <f>C621/(1+0.13)/VLOOKUP(A621,[1]选股结果!$A$2:$AX$3002,3,FALSE)</f>
        <v>0.947987804129241</v>
      </c>
      <c r="AP621" s="19">
        <f>(V621/(1+0.1)+AJ621)/(VLOOKUP(A621,[1]选股结果!$A$2:$AY$3002,51,FALSE))</f>
        <v>0.957374234295023</v>
      </c>
      <c r="AQ621" s="20"/>
      <c r="AR621" s="19">
        <f>AN621/VLOOKUP(A621,[1]选股结果!$A$2:$AX$3002,35,FALSE)</f>
        <v>-1.11878561126195</v>
      </c>
      <c r="AS621" s="16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V621/(1+0.13)+AJ621)</f>
        <v>159438505.765575</v>
      </c>
      <c r="AT621" s="16">
        <f t="shared" si="42"/>
        <v>-228737325.425575</v>
      </c>
      <c r="AU621" s="24">
        <f>AN621-VLOOKUP(A621,[2]选股结果!$A$2:$G$4900,7,FALSE)</f>
        <v>-68978321.0299994</v>
      </c>
    </row>
    <row r="622" spans="1:47">
      <c r="A622" s="6" t="s">
        <v>1287</v>
      </c>
      <c r="B622" s="6" t="s">
        <v>1288</v>
      </c>
      <c r="C622" s="7">
        <v>4192403395.36</v>
      </c>
      <c r="D622" s="7">
        <v>0</v>
      </c>
      <c r="E622" s="7">
        <v>0</v>
      </c>
      <c r="F622" s="7"/>
      <c r="G622" s="7"/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/>
      <c r="N622" s="7">
        <v>0</v>
      </c>
      <c r="O622" s="7">
        <v>0</v>
      </c>
      <c r="P622" s="7"/>
      <c r="Q622" s="7"/>
      <c r="R622" s="7">
        <v>0</v>
      </c>
      <c r="S622" s="7">
        <v>321136281.3</v>
      </c>
      <c r="T622" s="7">
        <v>269885647.71</v>
      </c>
      <c r="U622" s="7"/>
      <c r="V622" s="7">
        <v>2079044569.24</v>
      </c>
      <c r="W622" s="7">
        <v>0</v>
      </c>
      <c r="X622" s="7"/>
      <c r="Y622" s="7"/>
      <c r="Z622" s="7"/>
      <c r="AA622" s="7"/>
      <c r="AB622" s="7"/>
      <c r="AC622" s="7"/>
      <c r="AD622" s="7">
        <v>0</v>
      </c>
      <c r="AE622" s="7">
        <v>0</v>
      </c>
      <c r="AF622" s="7"/>
      <c r="AG622" s="7"/>
      <c r="AH622" s="7">
        <v>0</v>
      </c>
      <c r="AI622" s="7">
        <v>0</v>
      </c>
      <c r="AJ622" s="7">
        <v>1939518263.45</v>
      </c>
      <c r="AK622" s="7">
        <v>505375657.55</v>
      </c>
      <c r="AL622" s="16">
        <f t="shared" si="39"/>
        <v>4462289043.07</v>
      </c>
      <c r="AM622" s="16">
        <f t="shared" si="40"/>
        <v>4845074771.54</v>
      </c>
      <c r="AN622" s="16">
        <f t="shared" si="41"/>
        <v>-382785728.47</v>
      </c>
      <c r="AO622" s="19">
        <f>C622/(1+0.13)/VLOOKUP(A622,[1]选股结果!$A$2:$AX$3002,3,FALSE)</f>
        <v>0.867814448782235</v>
      </c>
      <c r="AP622" s="19">
        <f>(V622/(1+0.1)+AJ622)/(VLOOKUP(A622,[1]选股结果!$A$2:$AY$3002,51,FALSE))</f>
        <v>1.04843239705587</v>
      </c>
      <c r="AQ622" s="20"/>
      <c r="AR622" s="19">
        <f>AN622/VLOOKUP(A622,[1]选股结果!$A$2:$AX$3002,35,FALSE)</f>
        <v>-0.613284899705848</v>
      </c>
      <c r="AS622" s="16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V622/(1+0.13)+AJ622)</f>
        <v>-126728629.244867</v>
      </c>
      <c r="AT622" s="16">
        <f t="shared" si="42"/>
        <v>-256057099.225133</v>
      </c>
      <c r="AU622" s="24">
        <f>AN622-VLOOKUP(A622,[2]选股结果!$A$2:$G$4900,7,FALSE)</f>
        <v>-383207571.46</v>
      </c>
    </row>
    <row r="623" spans="1:47">
      <c r="A623" s="6" t="s">
        <v>1289</v>
      </c>
      <c r="B623" s="6" t="s">
        <v>1290</v>
      </c>
      <c r="C623" s="7">
        <v>2387942607.65</v>
      </c>
      <c r="D623" s="7">
        <v>0</v>
      </c>
      <c r="E623" s="7">
        <v>0</v>
      </c>
      <c r="F623" s="7"/>
      <c r="G623" s="7"/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/>
      <c r="N623" s="7">
        <v>0</v>
      </c>
      <c r="O623" s="7">
        <v>0</v>
      </c>
      <c r="P623" s="7"/>
      <c r="Q623" s="7"/>
      <c r="R623" s="7">
        <v>0</v>
      </c>
      <c r="S623" s="7">
        <v>153340834.22</v>
      </c>
      <c r="T623" s="7">
        <v>125597770.37</v>
      </c>
      <c r="U623" s="7"/>
      <c r="V623" s="7">
        <v>1451823872.24</v>
      </c>
      <c r="W623" s="7">
        <v>0</v>
      </c>
      <c r="X623" s="7"/>
      <c r="Y623" s="7"/>
      <c r="Z623" s="7"/>
      <c r="AA623" s="7"/>
      <c r="AB623" s="7"/>
      <c r="AC623" s="7"/>
      <c r="AD623" s="7">
        <v>0</v>
      </c>
      <c r="AE623" s="7">
        <v>0</v>
      </c>
      <c r="AF623" s="7"/>
      <c r="AG623" s="7"/>
      <c r="AH623" s="7">
        <v>0</v>
      </c>
      <c r="AI623" s="7">
        <v>0</v>
      </c>
      <c r="AJ623" s="7">
        <v>736926433.07</v>
      </c>
      <c r="AK623" s="7">
        <v>300822750.19</v>
      </c>
      <c r="AL623" s="16">
        <f t="shared" si="39"/>
        <v>2513540378.02</v>
      </c>
      <c r="AM623" s="16">
        <f t="shared" si="40"/>
        <v>2642913889.72</v>
      </c>
      <c r="AN623" s="16">
        <f t="shared" si="41"/>
        <v>-129373511.7</v>
      </c>
      <c r="AO623" s="19">
        <f>C623/(1+0.13)/VLOOKUP(A623,[1]选股结果!$A$2:$AX$3002,3,FALSE)</f>
        <v>0.941339211750277</v>
      </c>
      <c r="AP623" s="19">
        <f>(V623/(1+0.1)+AJ623)/(VLOOKUP(A623,[1]选股结果!$A$2:$AY$3002,51,FALSE))</f>
        <v>0.91892959570032</v>
      </c>
      <c r="AQ623" s="20"/>
      <c r="AR623" s="19">
        <f>AN623/VLOOKUP(A623,[1]选股结果!$A$2:$AX$3002,35,FALSE)</f>
        <v>-1.83535803492088</v>
      </c>
      <c r="AS623" s="16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V623/(1+0.13)+AJ623)</f>
        <v>216493372.281947</v>
      </c>
      <c r="AT623" s="16">
        <f t="shared" si="42"/>
        <v>-345866883.981946</v>
      </c>
      <c r="AU623" s="24">
        <f>AN623-VLOOKUP(A623,[2]选股结果!$A$2:$G$4900,7,FALSE)</f>
        <v>-129374052.19</v>
      </c>
    </row>
    <row r="624" spans="1:47">
      <c r="A624" s="6" t="s">
        <v>1291</v>
      </c>
      <c r="B624" s="6" t="s">
        <v>1292</v>
      </c>
      <c r="C624" s="7">
        <v>2706583168.81</v>
      </c>
      <c r="D624" s="7">
        <v>0</v>
      </c>
      <c r="E624" s="7">
        <v>0</v>
      </c>
      <c r="F624" s="7"/>
      <c r="G624" s="7"/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/>
      <c r="N624" s="7">
        <v>0</v>
      </c>
      <c r="O624" s="7">
        <v>0</v>
      </c>
      <c r="P624" s="7"/>
      <c r="Q624" s="7"/>
      <c r="R624" s="7">
        <v>0</v>
      </c>
      <c r="S624" s="7">
        <v>378553748.46</v>
      </c>
      <c r="T624" s="7">
        <v>236417872.83</v>
      </c>
      <c r="U624" s="7"/>
      <c r="V624" s="7">
        <v>1176992168.48</v>
      </c>
      <c r="W624" s="7">
        <v>0</v>
      </c>
      <c r="X624" s="7"/>
      <c r="Y624" s="7"/>
      <c r="Z624" s="7"/>
      <c r="AA624" s="7"/>
      <c r="AB624" s="7"/>
      <c r="AC624" s="7"/>
      <c r="AD624" s="7">
        <v>0</v>
      </c>
      <c r="AE624" s="7">
        <v>0</v>
      </c>
      <c r="AF624" s="7"/>
      <c r="AG624" s="7"/>
      <c r="AH624" s="7">
        <v>0</v>
      </c>
      <c r="AI624" s="7">
        <v>0</v>
      </c>
      <c r="AJ624" s="7">
        <v>659719423.22</v>
      </c>
      <c r="AK624" s="7">
        <v>590492867.66</v>
      </c>
      <c r="AL624" s="16">
        <f t="shared" si="39"/>
        <v>2943001041.64</v>
      </c>
      <c r="AM624" s="16">
        <f t="shared" si="40"/>
        <v>2805758207.82</v>
      </c>
      <c r="AN624" s="16">
        <f t="shared" si="41"/>
        <v>137242833.82</v>
      </c>
      <c r="AO624" s="19">
        <f>C624/(1+0.13)/VLOOKUP(A624,[1]选股结果!$A$2:$AX$3002,3,FALSE)</f>
        <v>0.805669034084406</v>
      </c>
      <c r="AP624" s="19">
        <f>(V624/(1+0.1)+AJ624)/(VLOOKUP(A624,[1]选股结果!$A$2:$AY$3002,51,FALSE))</f>
        <v>0.681274910777964</v>
      </c>
      <c r="AQ624" s="20"/>
      <c r="AR624" s="19">
        <f>AN624/VLOOKUP(A624,[1]选股结果!$A$2:$AX$3002,35,FALSE)</f>
        <v>0.440831464287766</v>
      </c>
      <c r="AS624" s="16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V624/(1+0.13)+AJ624)</f>
        <v>837628982.31469</v>
      </c>
      <c r="AT624" s="16">
        <f t="shared" si="42"/>
        <v>-700386148.49469</v>
      </c>
      <c r="AU624" s="24">
        <f>AN624-VLOOKUP(A624,[2]选股结果!$A$2:$G$4900,7,FALSE)</f>
        <v>138066371.42</v>
      </c>
    </row>
    <row r="625" spans="1:47">
      <c r="A625" s="6" t="s">
        <v>1293</v>
      </c>
      <c r="B625" s="6" t="s">
        <v>1294</v>
      </c>
      <c r="C625" s="7">
        <v>14040799704.1</v>
      </c>
      <c r="D625" s="7">
        <v>0</v>
      </c>
      <c r="E625" s="7">
        <v>0</v>
      </c>
      <c r="F625" s="7"/>
      <c r="G625" s="7"/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/>
      <c r="N625" s="7">
        <v>0</v>
      </c>
      <c r="O625" s="7">
        <v>0</v>
      </c>
      <c r="P625" s="7"/>
      <c r="Q625" s="7"/>
      <c r="R625" s="7">
        <v>0</v>
      </c>
      <c r="S625" s="7">
        <v>196959071.35</v>
      </c>
      <c r="T625" s="7">
        <v>32523289.78</v>
      </c>
      <c r="U625" s="7"/>
      <c r="V625" s="7">
        <v>12663242379.99</v>
      </c>
      <c r="W625" s="7">
        <v>0</v>
      </c>
      <c r="X625" s="7"/>
      <c r="Y625" s="7"/>
      <c r="Z625" s="7"/>
      <c r="AA625" s="7"/>
      <c r="AB625" s="7"/>
      <c r="AC625" s="7"/>
      <c r="AD625" s="7">
        <v>0</v>
      </c>
      <c r="AE625" s="7">
        <v>0</v>
      </c>
      <c r="AF625" s="7"/>
      <c r="AG625" s="7"/>
      <c r="AH625" s="7">
        <v>0</v>
      </c>
      <c r="AI625" s="7">
        <v>0</v>
      </c>
      <c r="AJ625" s="7">
        <v>637226482.83</v>
      </c>
      <c r="AK625" s="7">
        <v>281904296.03</v>
      </c>
      <c r="AL625" s="16">
        <f t="shared" si="39"/>
        <v>14073322993.88</v>
      </c>
      <c r="AM625" s="16">
        <f t="shared" si="40"/>
        <v>13779332230.2</v>
      </c>
      <c r="AN625" s="16">
        <f t="shared" si="41"/>
        <v>293990763.68</v>
      </c>
      <c r="AO625" s="19">
        <f>C625/(1+0.13)/VLOOKUP(A625,[1]选股结果!$A$2:$AX$3002,3,FALSE)</f>
        <v>0.891240941347978</v>
      </c>
      <c r="AP625" s="19">
        <f>(V625/(1+0.1)+AJ625)/(VLOOKUP(A625,[1]选股结果!$A$2:$AY$3002,51,FALSE))</f>
        <v>0.893035339817565</v>
      </c>
      <c r="AQ625" s="20"/>
      <c r="AR625" s="19">
        <f>AN625/VLOOKUP(A625,[1]选股结果!$A$2:$AX$3002,35,FALSE)</f>
        <v>1.0763804333435</v>
      </c>
      <c r="AS625" s="16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V625/(1+0.13)+AJ625)</f>
        <v>1760825956.08814</v>
      </c>
      <c r="AT625" s="16">
        <f t="shared" si="42"/>
        <v>-1466835192.40814</v>
      </c>
      <c r="AU625" s="24">
        <f>AN625-VLOOKUP(A625,[2]选股结果!$A$2:$G$4900,7,FALSE)</f>
        <v>293990763.68</v>
      </c>
    </row>
    <row r="626" spans="1:47">
      <c r="A626" s="6" t="s">
        <v>1295</v>
      </c>
      <c r="B626" s="6" t="s">
        <v>1296</v>
      </c>
      <c r="C626" s="7">
        <v>10965182291.46</v>
      </c>
      <c r="D626" s="7">
        <v>0</v>
      </c>
      <c r="E626" s="7">
        <v>0</v>
      </c>
      <c r="F626" s="7"/>
      <c r="G626" s="7"/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/>
      <c r="N626" s="7">
        <v>0</v>
      </c>
      <c r="O626" s="7">
        <v>0</v>
      </c>
      <c r="P626" s="7"/>
      <c r="Q626" s="7"/>
      <c r="R626" s="7">
        <v>0</v>
      </c>
      <c r="S626" s="7">
        <v>42319649.09</v>
      </c>
      <c r="T626" s="7">
        <v>131031224.53</v>
      </c>
      <c r="U626" s="7"/>
      <c r="V626" s="7">
        <v>7595021433.12</v>
      </c>
      <c r="W626" s="7">
        <v>0</v>
      </c>
      <c r="X626" s="7"/>
      <c r="Y626" s="7"/>
      <c r="Z626" s="7"/>
      <c r="AA626" s="7"/>
      <c r="AB626" s="7"/>
      <c r="AC626" s="7"/>
      <c r="AD626" s="7">
        <v>0</v>
      </c>
      <c r="AE626" s="7">
        <v>0</v>
      </c>
      <c r="AF626" s="7"/>
      <c r="AG626" s="7"/>
      <c r="AH626" s="7">
        <v>0</v>
      </c>
      <c r="AI626" s="7">
        <v>0</v>
      </c>
      <c r="AJ626" s="7">
        <v>1445110399.64</v>
      </c>
      <c r="AK626" s="7">
        <v>212983800.82</v>
      </c>
      <c r="AL626" s="16">
        <f t="shared" si="39"/>
        <v>11096213515.99</v>
      </c>
      <c r="AM626" s="16">
        <f t="shared" si="40"/>
        <v>9295435282.67</v>
      </c>
      <c r="AN626" s="16">
        <f t="shared" si="41"/>
        <v>1800778233.32</v>
      </c>
      <c r="AO626" s="19">
        <f>C626/(1+0.13)/VLOOKUP(A626,[1]选股结果!$A$2:$AX$3002,3,FALSE)</f>
        <v>0.866122995324861</v>
      </c>
      <c r="AP626" s="19">
        <f>(V626/(1+0.1)+AJ626)/(VLOOKUP(A626,[1]选股结果!$A$2:$AY$3002,51,FALSE))</f>
        <v>0.80915166025747</v>
      </c>
      <c r="AQ626" s="20"/>
      <c r="AR626" s="19">
        <f>AN626/VLOOKUP(A626,[1]选股结果!$A$2:$AX$3002,35,FALSE)</f>
        <v>2.76883596419251</v>
      </c>
      <c r="AS626" s="16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V626/(1+0.13)+AJ626)</f>
        <v>2152680334.33407</v>
      </c>
      <c r="AT626" s="16">
        <f t="shared" si="42"/>
        <v>-351902101.014071</v>
      </c>
      <c r="AU626" s="24">
        <f>AN626-VLOOKUP(A626,[2]选股结果!$A$2:$G$4900,7,FALSE)</f>
        <v>1800983611.72</v>
      </c>
    </row>
    <row r="627" spans="1:47">
      <c r="A627" s="6" t="s">
        <v>1297</v>
      </c>
      <c r="B627" s="6" t="s">
        <v>1298</v>
      </c>
      <c r="C627" s="7">
        <v>40149196018.32</v>
      </c>
      <c r="D627" s="7">
        <v>0</v>
      </c>
      <c r="E627" s="7">
        <v>0</v>
      </c>
      <c r="F627" s="7"/>
      <c r="G627" s="7"/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/>
      <c r="N627" s="7">
        <v>0</v>
      </c>
      <c r="O627" s="7">
        <v>0</v>
      </c>
      <c r="P627" s="7"/>
      <c r="Q627" s="7"/>
      <c r="R627" s="7">
        <v>0</v>
      </c>
      <c r="S627" s="7">
        <v>203316753.2</v>
      </c>
      <c r="T627" s="7">
        <v>6403104030.07</v>
      </c>
      <c r="U627" s="7"/>
      <c r="V627" s="7">
        <v>37822895249.77</v>
      </c>
      <c r="W627" s="7">
        <v>0</v>
      </c>
      <c r="X627" s="7"/>
      <c r="Y627" s="7"/>
      <c r="Z627" s="7"/>
      <c r="AA627" s="7"/>
      <c r="AB627" s="7"/>
      <c r="AC627" s="7"/>
      <c r="AD627" s="7">
        <v>0</v>
      </c>
      <c r="AE627" s="7">
        <v>0</v>
      </c>
      <c r="AF627" s="7"/>
      <c r="AG627" s="7"/>
      <c r="AH627" s="7">
        <v>0</v>
      </c>
      <c r="AI627" s="7">
        <v>0</v>
      </c>
      <c r="AJ627" s="7">
        <v>3805945923.29</v>
      </c>
      <c r="AK627" s="7">
        <v>6504374590.23</v>
      </c>
      <c r="AL627" s="16">
        <f t="shared" si="39"/>
        <v>46552300048.39</v>
      </c>
      <c r="AM627" s="16">
        <f t="shared" si="40"/>
        <v>48336532516.49</v>
      </c>
      <c r="AN627" s="16">
        <f t="shared" si="41"/>
        <v>-1784232468.09999</v>
      </c>
      <c r="AO627" s="19">
        <f>C627/(1+0.13)/VLOOKUP(A627,[1]选股结果!$A$2:$AX$3002,3,FALSE)</f>
        <v>0.888907669215699</v>
      </c>
      <c r="AP627" s="19">
        <f>(V627/(1+0.1)+AJ627)/(VLOOKUP(A627,[1]选股结果!$A$2:$AY$3002,51,FALSE))</f>
        <v>0.850120141994885</v>
      </c>
      <c r="AQ627" s="20"/>
      <c r="AR627" s="19">
        <f>AN627/VLOOKUP(A627,[1]选股结果!$A$2:$AX$3002,35,FALSE)</f>
        <v>0.225428575274548</v>
      </c>
      <c r="AS627" s="16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V627/(1+0.13)+AJ627)</f>
        <v>7645993534.28938</v>
      </c>
      <c r="AT627" s="16">
        <f t="shared" si="42"/>
        <v>-9430226002.38937</v>
      </c>
      <c r="AU627" s="24">
        <f>AN627-VLOOKUP(A627,[2]选股结果!$A$2:$G$4900,7,FALSE)</f>
        <v>-1795017047.42999</v>
      </c>
    </row>
    <row r="628" spans="1:47">
      <c r="A628" s="6" t="s">
        <v>1299</v>
      </c>
      <c r="B628" s="6" t="s">
        <v>1300</v>
      </c>
      <c r="C628" s="7">
        <v>1780130638.33</v>
      </c>
      <c r="D628" s="7">
        <v>0</v>
      </c>
      <c r="E628" s="7">
        <v>0</v>
      </c>
      <c r="F628" s="7"/>
      <c r="G628" s="7"/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/>
      <c r="N628" s="7">
        <v>0</v>
      </c>
      <c r="O628" s="7">
        <v>0</v>
      </c>
      <c r="P628" s="7"/>
      <c r="Q628" s="7"/>
      <c r="R628" s="7">
        <v>0</v>
      </c>
      <c r="S628" s="7">
        <v>110683790.31</v>
      </c>
      <c r="T628" s="7">
        <v>21655106.73</v>
      </c>
      <c r="U628" s="7"/>
      <c r="V628" s="7">
        <v>976201744.09</v>
      </c>
      <c r="W628" s="7">
        <v>0</v>
      </c>
      <c r="X628" s="7"/>
      <c r="Y628" s="7"/>
      <c r="Z628" s="7"/>
      <c r="AA628" s="7"/>
      <c r="AB628" s="7"/>
      <c r="AC628" s="7"/>
      <c r="AD628" s="7">
        <v>0</v>
      </c>
      <c r="AE628" s="7">
        <v>0</v>
      </c>
      <c r="AF628" s="7"/>
      <c r="AG628" s="7"/>
      <c r="AH628" s="7">
        <v>0</v>
      </c>
      <c r="AI628" s="7">
        <v>0</v>
      </c>
      <c r="AJ628" s="7">
        <v>309679018.65</v>
      </c>
      <c r="AK628" s="7">
        <v>61842531.96</v>
      </c>
      <c r="AL628" s="16">
        <f t="shared" si="39"/>
        <v>1801785745.06</v>
      </c>
      <c r="AM628" s="16">
        <f t="shared" si="40"/>
        <v>1458407085.01</v>
      </c>
      <c r="AN628" s="16">
        <f t="shared" si="41"/>
        <v>343378660.05</v>
      </c>
      <c r="AO628" s="19">
        <f>C628/(1+0.13)/VLOOKUP(A628,[1]选股结果!$A$2:$AX$3002,3,FALSE)</f>
        <v>0.71856979269661</v>
      </c>
      <c r="AP628" s="19">
        <f>(V628/(1+0.1)+AJ628)/(VLOOKUP(A628,[1]选股结果!$A$2:$AY$3002,51,FALSE))</f>
        <v>0.675730302780636</v>
      </c>
      <c r="AQ628" s="20"/>
      <c r="AR628" s="19">
        <f>AN628/VLOOKUP(A628,[1]选股结果!$A$2:$AX$3002,35,FALSE)</f>
        <v>0.97282129468552</v>
      </c>
      <c r="AS628" s="16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V628/(1+0.13)+AJ628)</f>
        <v>598042422.187788</v>
      </c>
      <c r="AT628" s="16">
        <f t="shared" si="42"/>
        <v>-254663762.137788</v>
      </c>
      <c r="AU628" s="24">
        <f>AN628-VLOOKUP(A628,[2]选股结果!$A$2:$G$4900,7,FALSE)</f>
        <v>339697862.06</v>
      </c>
    </row>
    <row r="629" spans="1:47">
      <c r="A629" s="6" t="s">
        <v>1301</v>
      </c>
      <c r="B629" s="6" t="s">
        <v>1302</v>
      </c>
      <c r="C629" s="7">
        <v>367023273.67</v>
      </c>
      <c r="D629" s="7">
        <v>0</v>
      </c>
      <c r="E629" s="7">
        <v>0</v>
      </c>
      <c r="F629" s="7"/>
      <c r="G629" s="7"/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/>
      <c r="N629" s="7">
        <v>0</v>
      </c>
      <c r="O629" s="7">
        <v>0</v>
      </c>
      <c r="P629" s="7"/>
      <c r="Q629" s="7"/>
      <c r="R629" s="7">
        <v>0</v>
      </c>
      <c r="S629" s="7">
        <v>37997419.34</v>
      </c>
      <c r="T629" s="7">
        <v>7655821.48</v>
      </c>
      <c r="U629" s="7"/>
      <c r="V629" s="7">
        <v>37681785.59</v>
      </c>
      <c r="W629" s="7">
        <v>0</v>
      </c>
      <c r="X629" s="7"/>
      <c r="Y629" s="7"/>
      <c r="Z629" s="7"/>
      <c r="AA629" s="7"/>
      <c r="AB629" s="7"/>
      <c r="AC629" s="7"/>
      <c r="AD629" s="7">
        <v>0</v>
      </c>
      <c r="AE629" s="7">
        <v>0</v>
      </c>
      <c r="AF629" s="7"/>
      <c r="AG629" s="7"/>
      <c r="AH629" s="7">
        <v>0</v>
      </c>
      <c r="AI629" s="7">
        <v>0</v>
      </c>
      <c r="AJ629" s="7">
        <v>113130197.69</v>
      </c>
      <c r="AK629" s="7">
        <v>107777121.37</v>
      </c>
      <c r="AL629" s="16">
        <f t="shared" si="39"/>
        <v>374679095.15</v>
      </c>
      <c r="AM629" s="16">
        <f t="shared" si="40"/>
        <v>296586523.99</v>
      </c>
      <c r="AN629" s="16">
        <f t="shared" si="41"/>
        <v>78092571.16</v>
      </c>
      <c r="AO629" s="19">
        <f>C629/(1+0.13)/VLOOKUP(A629,[1]选股结果!$A$2:$AX$3002,3,FALSE)</f>
        <v>0.899905525201648</v>
      </c>
      <c r="AP629" s="19">
        <f>(V629/(1+0.1)+AJ629)/(VLOOKUP(A629,[1]选股结果!$A$2:$AY$3002,51,FALSE))</f>
        <v>0.503273888068289</v>
      </c>
      <c r="AQ629" s="20"/>
      <c r="AR629" s="19">
        <f>AN629/VLOOKUP(A629,[1]选股结果!$A$2:$AX$3002,35,FALSE)</f>
        <v>-7.24713594432162</v>
      </c>
      <c r="AS629" s="16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V629/(1+0.13)+AJ629)</f>
        <v>146378272.038496</v>
      </c>
      <c r="AT629" s="16">
        <f t="shared" si="42"/>
        <v>-68285700.8784955</v>
      </c>
      <c r="AU629" s="24">
        <f>AN629-VLOOKUP(A629,[2]选股结果!$A$2:$G$4900,7,FALSE)</f>
        <v>78189658.99</v>
      </c>
    </row>
    <row r="630" spans="1:47">
      <c r="A630" s="6" t="s">
        <v>1303</v>
      </c>
      <c r="B630" s="6" t="s">
        <v>1304</v>
      </c>
      <c r="C630" s="7">
        <v>5036999403.79</v>
      </c>
      <c r="D630" s="7">
        <v>0</v>
      </c>
      <c r="E630" s="7">
        <v>0</v>
      </c>
      <c r="F630" s="7"/>
      <c r="G630" s="7"/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/>
      <c r="N630" s="7">
        <v>0</v>
      </c>
      <c r="O630" s="7">
        <v>0</v>
      </c>
      <c r="P630" s="7"/>
      <c r="Q630" s="7"/>
      <c r="R630" s="7">
        <v>0</v>
      </c>
      <c r="S630" s="7">
        <v>71998484.74</v>
      </c>
      <c r="T630" s="7">
        <v>605120454.58</v>
      </c>
      <c r="U630" s="7"/>
      <c r="V630" s="7">
        <v>4824353568.66</v>
      </c>
      <c r="W630" s="7">
        <v>0</v>
      </c>
      <c r="X630" s="7"/>
      <c r="Y630" s="7"/>
      <c r="Z630" s="7"/>
      <c r="AA630" s="7"/>
      <c r="AB630" s="7"/>
      <c r="AC630" s="7"/>
      <c r="AD630" s="7">
        <v>0</v>
      </c>
      <c r="AE630" s="7">
        <v>0</v>
      </c>
      <c r="AF630" s="7"/>
      <c r="AG630" s="7"/>
      <c r="AH630" s="7">
        <v>0</v>
      </c>
      <c r="AI630" s="7">
        <v>0</v>
      </c>
      <c r="AJ630" s="7">
        <v>204002931.12</v>
      </c>
      <c r="AK630" s="7">
        <v>632437063.37</v>
      </c>
      <c r="AL630" s="16">
        <f t="shared" si="39"/>
        <v>5642119858.37</v>
      </c>
      <c r="AM630" s="16">
        <f t="shared" si="40"/>
        <v>5732792047.89</v>
      </c>
      <c r="AN630" s="16">
        <f t="shared" si="41"/>
        <v>-90672189.5199995</v>
      </c>
      <c r="AO630" s="19">
        <f>C630/(1+0.13)/VLOOKUP(A630,[1]选股结果!$A$2:$AX$3002,3,FALSE)</f>
        <v>0.985299292764143</v>
      </c>
      <c r="AP630" s="19">
        <f>(V630/(1+0.1)+AJ630)/(VLOOKUP(A630,[1]选股结果!$A$2:$AY$3002,51,FALSE))</f>
        <v>1.0522526434502</v>
      </c>
      <c r="AQ630" s="20"/>
      <c r="AR630" s="19">
        <f>AN630/VLOOKUP(A630,[1]选股结果!$A$2:$AX$3002,35,FALSE)</f>
        <v>-1.16803368381564</v>
      </c>
      <c r="AS630" s="16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V630/(1+0.13)+AJ630)</f>
        <v>-111482194.442036</v>
      </c>
      <c r="AT630" s="16">
        <f t="shared" si="42"/>
        <v>20810004.9220362</v>
      </c>
      <c r="AU630" s="24">
        <f>AN630-VLOOKUP(A630,[2]选股结果!$A$2:$G$4900,7,FALSE)</f>
        <v>-90764593.2699995</v>
      </c>
    </row>
    <row r="631" spans="1:47">
      <c r="A631" s="6" t="s">
        <v>1305</v>
      </c>
      <c r="B631" s="6" t="s">
        <v>1306</v>
      </c>
      <c r="C631" s="7">
        <v>353243782.68</v>
      </c>
      <c r="D631" s="7">
        <v>0</v>
      </c>
      <c r="E631" s="7">
        <v>0</v>
      </c>
      <c r="F631" s="7"/>
      <c r="G631" s="7"/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/>
      <c r="N631" s="7">
        <v>0</v>
      </c>
      <c r="O631" s="7">
        <v>0</v>
      </c>
      <c r="P631" s="7"/>
      <c r="Q631" s="7"/>
      <c r="R631" s="7">
        <v>0</v>
      </c>
      <c r="S631" s="7">
        <v>13206920.56</v>
      </c>
      <c r="T631" s="7">
        <v>49078922.57</v>
      </c>
      <c r="U631" s="7"/>
      <c r="V631" s="7">
        <v>179764563.03</v>
      </c>
      <c r="W631" s="7">
        <v>0</v>
      </c>
      <c r="X631" s="7"/>
      <c r="Y631" s="7"/>
      <c r="Z631" s="7"/>
      <c r="AA631" s="7"/>
      <c r="AB631" s="7"/>
      <c r="AC631" s="7"/>
      <c r="AD631" s="7">
        <v>0</v>
      </c>
      <c r="AE631" s="7">
        <v>0</v>
      </c>
      <c r="AF631" s="7"/>
      <c r="AG631" s="7"/>
      <c r="AH631" s="7">
        <v>0</v>
      </c>
      <c r="AI631" s="7">
        <v>0</v>
      </c>
      <c r="AJ631" s="7">
        <v>107578803.75</v>
      </c>
      <c r="AK631" s="7">
        <v>70774110.93</v>
      </c>
      <c r="AL631" s="16">
        <f t="shared" si="39"/>
        <v>402322705.25</v>
      </c>
      <c r="AM631" s="16">
        <f t="shared" si="40"/>
        <v>371324398.27</v>
      </c>
      <c r="AN631" s="16">
        <f t="shared" si="41"/>
        <v>30998306.98</v>
      </c>
      <c r="AO631" s="19">
        <f>C631/(1+0.13)/VLOOKUP(A631,[1]选股结果!$A$2:$AX$3002,3,FALSE)</f>
        <v>1.15963415770623</v>
      </c>
      <c r="AP631" s="19">
        <f>(V631/(1+0.1)+AJ631)/(VLOOKUP(A631,[1]选股结果!$A$2:$AY$3002,51,FALSE))</f>
        <v>0.773136503454876</v>
      </c>
      <c r="AQ631" s="20"/>
      <c r="AR631" s="19">
        <f>AN631/VLOOKUP(A631,[1]选股结果!$A$2:$AX$3002,35,FALSE)</f>
        <v>-0.258704132387036</v>
      </c>
      <c r="AS631" s="16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V631/(1+0.13)+AJ631)</f>
        <v>83859228.0026549</v>
      </c>
      <c r="AT631" s="16">
        <f t="shared" si="42"/>
        <v>-52860921.0226549</v>
      </c>
      <c r="AU631" s="24">
        <f>AN631-VLOOKUP(A631,[2]选股结果!$A$2:$G$4900,7,FALSE)</f>
        <v>30362067.17</v>
      </c>
    </row>
    <row r="632" spans="1:47">
      <c r="A632" s="6" t="s">
        <v>1307</v>
      </c>
      <c r="B632" s="6" t="s">
        <v>1308</v>
      </c>
      <c r="C632" s="7">
        <v>936608370.8</v>
      </c>
      <c r="D632" s="7">
        <v>0</v>
      </c>
      <c r="E632" s="7">
        <v>0</v>
      </c>
      <c r="F632" s="7"/>
      <c r="G632" s="7"/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/>
      <c r="N632" s="7">
        <v>0</v>
      </c>
      <c r="O632" s="7">
        <v>0</v>
      </c>
      <c r="P632" s="7"/>
      <c r="Q632" s="7"/>
      <c r="R632" s="7">
        <v>0</v>
      </c>
      <c r="S632" s="7">
        <v>51927798.05</v>
      </c>
      <c r="T632" s="7">
        <v>62885868.62</v>
      </c>
      <c r="U632" s="7"/>
      <c r="V632" s="7">
        <v>596458370.01</v>
      </c>
      <c r="W632" s="7">
        <v>0</v>
      </c>
      <c r="X632" s="7"/>
      <c r="Y632" s="7"/>
      <c r="Z632" s="7"/>
      <c r="AA632" s="7"/>
      <c r="AB632" s="7"/>
      <c r="AC632" s="7"/>
      <c r="AD632" s="7">
        <v>0</v>
      </c>
      <c r="AE632" s="7">
        <v>0</v>
      </c>
      <c r="AF632" s="7"/>
      <c r="AG632" s="7"/>
      <c r="AH632" s="7">
        <v>0</v>
      </c>
      <c r="AI632" s="7">
        <v>0</v>
      </c>
      <c r="AJ632" s="7">
        <v>163545829.63</v>
      </c>
      <c r="AK632" s="7">
        <v>205800446.53</v>
      </c>
      <c r="AL632" s="16">
        <f t="shared" si="39"/>
        <v>999494239.42</v>
      </c>
      <c r="AM632" s="16">
        <f t="shared" si="40"/>
        <v>1017732444.22</v>
      </c>
      <c r="AN632" s="16">
        <f t="shared" si="41"/>
        <v>-18238204.8</v>
      </c>
      <c r="AO632" s="19">
        <f>C632/(1+0.13)/VLOOKUP(A632,[1]选股结果!$A$2:$AX$3002,3,FALSE)</f>
        <v>0.91954298851248</v>
      </c>
      <c r="AP632" s="19">
        <f>(V632/(1+0.1)+AJ632)/(VLOOKUP(A632,[1]选股结果!$A$2:$AY$3002,51,FALSE))</f>
        <v>0.835815368438727</v>
      </c>
      <c r="AQ632" s="20"/>
      <c r="AR632" s="19">
        <f>AN632/VLOOKUP(A632,[1]选股结果!$A$2:$AX$3002,35,FALSE)</f>
        <v>-0.470537481933146</v>
      </c>
      <c r="AS632" s="16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V632/(1+0.13)+AJ632)</f>
        <v>153036697.184425</v>
      </c>
      <c r="AT632" s="16">
        <f t="shared" si="42"/>
        <v>-171274901.984425</v>
      </c>
      <c r="AU632" s="24">
        <f>AN632-VLOOKUP(A632,[2]选股结果!$A$2:$G$4900,7,FALSE)</f>
        <v>-18481283.96</v>
      </c>
    </row>
    <row r="633" spans="1:47">
      <c r="A633" s="6" t="s">
        <v>1309</v>
      </c>
      <c r="B633" s="6" t="s">
        <v>1310</v>
      </c>
      <c r="C633" s="7">
        <v>2316541467.17</v>
      </c>
      <c r="D633" s="7">
        <v>0</v>
      </c>
      <c r="E633" s="7">
        <v>0</v>
      </c>
      <c r="F633" s="7"/>
      <c r="G633" s="7"/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/>
      <c r="N633" s="7">
        <v>0</v>
      </c>
      <c r="O633" s="7">
        <v>0</v>
      </c>
      <c r="P633" s="7"/>
      <c r="Q633" s="7"/>
      <c r="R633" s="7">
        <v>0</v>
      </c>
      <c r="S633" s="7">
        <v>89064059.65</v>
      </c>
      <c r="T633" s="7">
        <v>78990801.31</v>
      </c>
      <c r="U633" s="7"/>
      <c r="V633" s="7">
        <v>2256082744.05</v>
      </c>
      <c r="W633" s="7">
        <v>0</v>
      </c>
      <c r="X633" s="7"/>
      <c r="Y633" s="7"/>
      <c r="Z633" s="7"/>
      <c r="AA633" s="7"/>
      <c r="AB633" s="7"/>
      <c r="AC633" s="7"/>
      <c r="AD633" s="7">
        <v>0</v>
      </c>
      <c r="AE633" s="7">
        <v>0</v>
      </c>
      <c r="AF633" s="7"/>
      <c r="AG633" s="7"/>
      <c r="AH633" s="7">
        <v>0</v>
      </c>
      <c r="AI633" s="7">
        <v>0</v>
      </c>
      <c r="AJ633" s="7">
        <v>299910916.88</v>
      </c>
      <c r="AK633" s="7">
        <v>115667061.75</v>
      </c>
      <c r="AL633" s="16">
        <f t="shared" si="39"/>
        <v>2395532268.48</v>
      </c>
      <c r="AM633" s="16">
        <f t="shared" si="40"/>
        <v>2760724782.33</v>
      </c>
      <c r="AN633" s="16">
        <f t="shared" si="41"/>
        <v>-365192513.85</v>
      </c>
      <c r="AO633" s="19">
        <f>C633/(1+0.13)/VLOOKUP(A633,[1]选股结果!$A$2:$AX$3002,3,FALSE)</f>
        <v>0.77864726577088</v>
      </c>
      <c r="AP633" s="19">
        <f>(V633/(1+0.1)+AJ633)/(VLOOKUP(A633,[1]选股结果!$A$2:$AY$3002,51,FALSE))</f>
        <v>0.897305169069017</v>
      </c>
      <c r="AQ633" s="20"/>
      <c r="AR633" s="19">
        <f>AN633/VLOOKUP(A633,[1]选股结果!$A$2:$AX$3002,35,FALSE)</f>
        <v>-4.08099336399288</v>
      </c>
      <c r="AS633" s="16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V633/(1+0.13)+AJ633)</f>
        <v>323506296.42584</v>
      </c>
      <c r="AT633" s="16">
        <f t="shared" si="42"/>
        <v>-688698810.275841</v>
      </c>
      <c r="AU633" s="24">
        <f>AN633-VLOOKUP(A633,[2]选股结果!$A$2:$G$4900,7,FALSE)</f>
        <v>-364862986.16</v>
      </c>
    </row>
    <row r="634" spans="1:47">
      <c r="A634" s="6" t="s">
        <v>1311</v>
      </c>
      <c r="B634" s="6" t="s">
        <v>1312</v>
      </c>
      <c r="C634" s="7">
        <v>503419476.53</v>
      </c>
      <c r="D634" s="7">
        <v>0</v>
      </c>
      <c r="E634" s="7">
        <v>0</v>
      </c>
      <c r="F634" s="7"/>
      <c r="G634" s="7"/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/>
      <c r="N634" s="7">
        <v>0</v>
      </c>
      <c r="O634" s="7">
        <v>0</v>
      </c>
      <c r="P634" s="7"/>
      <c r="Q634" s="7"/>
      <c r="R634" s="7">
        <v>0</v>
      </c>
      <c r="S634" s="7">
        <v>109263679.1</v>
      </c>
      <c r="T634" s="7">
        <v>14623355.35</v>
      </c>
      <c r="U634" s="7"/>
      <c r="V634" s="7">
        <v>96691763.07</v>
      </c>
      <c r="W634" s="7">
        <v>0</v>
      </c>
      <c r="X634" s="7"/>
      <c r="Y634" s="7"/>
      <c r="Z634" s="7"/>
      <c r="AA634" s="7"/>
      <c r="AB634" s="7"/>
      <c r="AC634" s="7"/>
      <c r="AD634" s="7">
        <v>0</v>
      </c>
      <c r="AE634" s="7">
        <v>0</v>
      </c>
      <c r="AF634" s="7"/>
      <c r="AG634" s="7"/>
      <c r="AH634" s="7">
        <v>0</v>
      </c>
      <c r="AI634" s="7">
        <v>0</v>
      </c>
      <c r="AJ634" s="7">
        <v>180840267.52</v>
      </c>
      <c r="AK634" s="7">
        <v>54689074.1</v>
      </c>
      <c r="AL634" s="16">
        <f t="shared" si="39"/>
        <v>518042831.88</v>
      </c>
      <c r="AM634" s="16">
        <f t="shared" si="40"/>
        <v>441484783.79</v>
      </c>
      <c r="AN634" s="16">
        <f t="shared" si="41"/>
        <v>76558048.0899999</v>
      </c>
      <c r="AO634" s="19">
        <f>C634/(1+0.13)/VLOOKUP(A634,[1]选股结果!$A$2:$AX$3002,3,FALSE)</f>
        <v>0.371814863129083</v>
      </c>
      <c r="AP634" s="19">
        <f>(V634/(1+0.1)+AJ634)/(VLOOKUP(A634,[1]选股结果!$A$2:$AY$3002,51,FALSE))</f>
        <v>0.264699786269649</v>
      </c>
      <c r="AQ634" s="20"/>
      <c r="AR634" s="19">
        <f>AN634/VLOOKUP(A634,[1]选股结果!$A$2:$AX$3002,35,FALSE)</f>
        <v>-0.486846759264192</v>
      </c>
      <c r="AS634" s="16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V634/(1+0.13)+AJ634)</f>
        <v>748862247.499646</v>
      </c>
      <c r="AT634" s="16">
        <f t="shared" si="42"/>
        <v>-672304199.409646</v>
      </c>
      <c r="AU634" s="24">
        <f>AN634-VLOOKUP(A634,[2]选股结果!$A$2:$G$4900,7,FALSE)</f>
        <v>77482505.1999999</v>
      </c>
    </row>
    <row r="635" spans="1:47">
      <c r="A635" s="6" t="s">
        <v>1313</v>
      </c>
      <c r="B635" s="6" t="s">
        <v>1314</v>
      </c>
      <c r="C635" s="7">
        <v>2410659827.55</v>
      </c>
      <c r="D635" s="7">
        <v>0</v>
      </c>
      <c r="E635" s="7">
        <v>0</v>
      </c>
      <c r="F635" s="7"/>
      <c r="G635" s="7"/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/>
      <c r="N635" s="7">
        <v>0</v>
      </c>
      <c r="O635" s="7">
        <v>0</v>
      </c>
      <c r="P635" s="7"/>
      <c r="Q635" s="7"/>
      <c r="R635" s="7">
        <v>0</v>
      </c>
      <c r="S635" s="7">
        <v>59853194.95</v>
      </c>
      <c r="T635" s="7">
        <v>47520328.87</v>
      </c>
      <c r="U635" s="7"/>
      <c r="V635" s="7">
        <v>2061837952.99</v>
      </c>
      <c r="W635" s="7">
        <v>0</v>
      </c>
      <c r="X635" s="7"/>
      <c r="Y635" s="7"/>
      <c r="Z635" s="7"/>
      <c r="AA635" s="7"/>
      <c r="AB635" s="7"/>
      <c r="AC635" s="7"/>
      <c r="AD635" s="7">
        <v>0</v>
      </c>
      <c r="AE635" s="7">
        <v>0</v>
      </c>
      <c r="AF635" s="7"/>
      <c r="AG635" s="7"/>
      <c r="AH635" s="7">
        <v>0</v>
      </c>
      <c r="AI635" s="7">
        <v>0</v>
      </c>
      <c r="AJ635" s="7">
        <v>133605219.89</v>
      </c>
      <c r="AK635" s="7">
        <v>133738651.62</v>
      </c>
      <c r="AL635" s="16">
        <f t="shared" si="39"/>
        <v>2458180156.42</v>
      </c>
      <c r="AM635" s="16">
        <f t="shared" si="40"/>
        <v>2389035019.45</v>
      </c>
      <c r="AN635" s="16">
        <f t="shared" si="41"/>
        <v>69145136.9700003</v>
      </c>
      <c r="AO635" s="19">
        <f>C635/(1+0.13)/VLOOKUP(A635,[1]选股结果!$A$2:$AX$3002,3,FALSE)</f>
        <v>0.819855085335586</v>
      </c>
      <c r="AP635" s="19">
        <f>(V635/(1+0.1)+AJ635)/(VLOOKUP(A635,[1]选股结果!$A$2:$AY$3002,51,FALSE))</f>
        <v>0.794235853323437</v>
      </c>
      <c r="AQ635" s="20"/>
      <c r="AR635" s="19">
        <f>AN635/VLOOKUP(A635,[1]选股结果!$A$2:$AX$3002,35,FALSE)</f>
        <v>-74.8421774000606</v>
      </c>
      <c r="AS635" s="16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V635/(1+0.13)+AJ635)</f>
        <v>569979914.371681</v>
      </c>
      <c r="AT635" s="16">
        <f t="shared" si="42"/>
        <v>-500834777.401681</v>
      </c>
      <c r="AU635" s="24">
        <f>AN635-VLOOKUP(A635,[2]选股结果!$A$2:$G$4900,7,FALSE)</f>
        <v>69700903.3000003</v>
      </c>
    </row>
    <row r="636" spans="1:47">
      <c r="A636" s="6" t="s">
        <v>1315</v>
      </c>
      <c r="B636" s="6" t="s">
        <v>1316</v>
      </c>
      <c r="C636" s="7">
        <v>761320014.34</v>
      </c>
      <c r="D636" s="7">
        <v>0</v>
      </c>
      <c r="E636" s="7">
        <v>0</v>
      </c>
      <c r="F636" s="7"/>
      <c r="G636" s="7"/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/>
      <c r="N636" s="7">
        <v>0</v>
      </c>
      <c r="O636" s="7">
        <v>0</v>
      </c>
      <c r="P636" s="7"/>
      <c r="Q636" s="7"/>
      <c r="R636" s="7">
        <v>0</v>
      </c>
      <c r="S636" s="7">
        <v>19035753.32</v>
      </c>
      <c r="T636" s="7">
        <v>16932721.46</v>
      </c>
      <c r="U636" s="7"/>
      <c r="V636" s="7">
        <v>442978088.9</v>
      </c>
      <c r="W636" s="7">
        <v>0</v>
      </c>
      <c r="X636" s="7"/>
      <c r="Y636" s="7"/>
      <c r="Z636" s="7"/>
      <c r="AA636" s="7"/>
      <c r="AB636" s="7"/>
      <c r="AC636" s="7"/>
      <c r="AD636" s="7">
        <v>0</v>
      </c>
      <c r="AE636" s="7">
        <v>0</v>
      </c>
      <c r="AF636" s="7"/>
      <c r="AG636" s="7"/>
      <c r="AH636" s="7">
        <v>0</v>
      </c>
      <c r="AI636" s="7">
        <v>0</v>
      </c>
      <c r="AJ636" s="7">
        <v>89366660.28</v>
      </c>
      <c r="AK636" s="7">
        <v>70289193.98</v>
      </c>
      <c r="AL636" s="16">
        <f t="shared" ref="AL636:AL699" si="43">C636+D636+E636+F636+G636+H636+I636+J636+K636+L636+M636+N636+O636+P636+Q636+R636+T636+U636</f>
        <v>778252735.8</v>
      </c>
      <c r="AM636" s="16">
        <f t="shared" ref="AM636:AM699" si="44">V636+W636+X636+Y636+Z636+AA636+AB636+AC636+AD636+AE636+AF636+AG636+AH636+AI636+AJ636+AK636+S636</f>
        <v>621669696.48</v>
      </c>
      <c r="AN636" s="16">
        <f t="shared" ref="AN636:AN699" si="45">AL636-AM636</f>
        <v>156583039.32</v>
      </c>
      <c r="AO636" s="19">
        <f>C636/(1+0.13)/VLOOKUP(A636,[1]选股结果!$A$2:$AX$3002,3,FALSE)</f>
        <v>0.945922790902922</v>
      </c>
      <c r="AP636" s="19">
        <f>(V636/(1+0.1)+AJ636)/(VLOOKUP(A636,[1]选股结果!$A$2:$AY$3002,51,FALSE))</f>
        <v>0.798756830667102</v>
      </c>
      <c r="AQ636" s="20"/>
      <c r="AR636" s="19">
        <f>AN636/VLOOKUP(A636,[1]选股结果!$A$2:$AX$3002,35,FALSE)</f>
        <v>1.92513942171722</v>
      </c>
      <c r="AS636" s="16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V636/(1+0.13)+AJ636)</f>
        <v>134667166.953894</v>
      </c>
      <c r="AT636" s="16">
        <f t="shared" si="42"/>
        <v>21915872.3661063</v>
      </c>
      <c r="AU636" s="24">
        <f>AN636-VLOOKUP(A636,[2]选股结果!$A$2:$G$4900,7,FALSE)</f>
        <v>156377265.17</v>
      </c>
    </row>
    <row r="637" spans="1:47">
      <c r="A637" s="6" t="s">
        <v>1317</v>
      </c>
      <c r="B637" s="6" t="s">
        <v>1318</v>
      </c>
      <c r="C637" s="7">
        <v>730210172.2</v>
      </c>
      <c r="D637" s="7">
        <v>0</v>
      </c>
      <c r="E637" s="7">
        <v>0</v>
      </c>
      <c r="F637" s="7"/>
      <c r="G637" s="7"/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/>
      <c r="N637" s="7">
        <v>0</v>
      </c>
      <c r="O637" s="7">
        <v>0</v>
      </c>
      <c r="P637" s="7"/>
      <c r="Q637" s="7"/>
      <c r="R637" s="7">
        <v>0</v>
      </c>
      <c r="S637" s="7">
        <v>33417983.91</v>
      </c>
      <c r="T637" s="7">
        <v>283321487.47</v>
      </c>
      <c r="U637" s="7"/>
      <c r="V637" s="7">
        <v>426499492.5</v>
      </c>
      <c r="W637" s="7">
        <v>0</v>
      </c>
      <c r="X637" s="7"/>
      <c r="Y637" s="7"/>
      <c r="Z637" s="7"/>
      <c r="AA637" s="7"/>
      <c r="AB637" s="7"/>
      <c r="AC637" s="7"/>
      <c r="AD637" s="7">
        <v>0</v>
      </c>
      <c r="AE637" s="7">
        <v>0</v>
      </c>
      <c r="AF637" s="7"/>
      <c r="AG637" s="7"/>
      <c r="AH637" s="7">
        <v>0</v>
      </c>
      <c r="AI637" s="7">
        <v>0</v>
      </c>
      <c r="AJ637" s="7">
        <v>81553330.46</v>
      </c>
      <c r="AK637" s="7">
        <v>35066062.77</v>
      </c>
      <c r="AL637" s="16">
        <f t="shared" si="43"/>
        <v>1013531659.67</v>
      </c>
      <c r="AM637" s="16">
        <f t="shared" si="44"/>
        <v>576536869.64</v>
      </c>
      <c r="AN637" s="16">
        <f t="shared" si="45"/>
        <v>436994790.03</v>
      </c>
      <c r="AO637" s="19">
        <f>C637/(1+0.13)/VLOOKUP(A637,[1]选股结果!$A$2:$AX$3002,3,FALSE)</f>
        <v>0.652445434624853</v>
      </c>
      <c r="AP637" s="19">
        <f>(V637/(1+0.1)+AJ637)/(VLOOKUP(A637,[1]选股结果!$A$2:$AY$3002,51,FALSE))</f>
        <v>0.532330532289257</v>
      </c>
      <c r="AQ637" s="20"/>
      <c r="AR637" s="19">
        <f>AN637/VLOOKUP(A637,[1]选股结果!$A$2:$AX$3002,35,FALSE)</f>
        <v>3.60519375458217</v>
      </c>
      <c r="AS637" s="16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V637/(1+0.13)+AJ637)</f>
        <v>422571307.06646</v>
      </c>
      <c r="AT637" s="16">
        <f t="shared" si="42"/>
        <v>14423482.9635399</v>
      </c>
      <c r="AU637" s="24">
        <f>AN637-VLOOKUP(A637,[2]选股结果!$A$2:$G$4900,7,FALSE)</f>
        <v>437270668.83</v>
      </c>
    </row>
    <row r="638" spans="1:47">
      <c r="A638" s="6" t="s">
        <v>1319</v>
      </c>
      <c r="B638" s="6" t="s">
        <v>1320</v>
      </c>
      <c r="C638" s="7">
        <v>272608520.17</v>
      </c>
      <c r="D638" s="7">
        <v>0</v>
      </c>
      <c r="E638" s="7">
        <v>0</v>
      </c>
      <c r="F638" s="7"/>
      <c r="G638" s="7"/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/>
      <c r="N638" s="7">
        <v>0</v>
      </c>
      <c r="O638" s="7">
        <v>0</v>
      </c>
      <c r="P638" s="7"/>
      <c r="Q638" s="7"/>
      <c r="R638" s="7">
        <v>0</v>
      </c>
      <c r="S638" s="7">
        <v>11132096.06</v>
      </c>
      <c r="T638" s="7">
        <v>362796895.33</v>
      </c>
      <c r="U638" s="7"/>
      <c r="V638" s="7">
        <v>160661720.75</v>
      </c>
      <c r="W638" s="7">
        <v>0</v>
      </c>
      <c r="X638" s="7"/>
      <c r="Y638" s="7"/>
      <c r="Z638" s="7"/>
      <c r="AA638" s="7"/>
      <c r="AB638" s="7"/>
      <c r="AC638" s="7"/>
      <c r="AD638" s="7">
        <v>0</v>
      </c>
      <c r="AE638" s="7">
        <v>0</v>
      </c>
      <c r="AF638" s="7"/>
      <c r="AG638" s="7"/>
      <c r="AH638" s="7">
        <v>0</v>
      </c>
      <c r="AI638" s="7">
        <v>0</v>
      </c>
      <c r="AJ638" s="7">
        <v>83380467.9</v>
      </c>
      <c r="AK638" s="7">
        <v>218987005.56</v>
      </c>
      <c r="AL638" s="16">
        <f t="shared" si="43"/>
        <v>635405415.5</v>
      </c>
      <c r="AM638" s="16">
        <f t="shared" si="44"/>
        <v>474161290.27</v>
      </c>
      <c r="AN638" s="16">
        <f t="shared" si="45"/>
        <v>161244125.23</v>
      </c>
      <c r="AO638" s="19">
        <f>C638/(1+0.13)/VLOOKUP(A638,[1]选股结果!$A$2:$AX$3002,3,FALSE)</f>
        <v>1.0179062026995</v>
      </c>
      <c r="AP638" s="19">
        <f>(V638/(1+0.1)+AJ638)/(VLOOKUP(A638,[1]选股结果!$A$2:$AY$3002,51,FALSE))</f>
        <v>0.59171787406163</v>
      </c>
      <c r="AQ638" s="20"/>
      <c r="AR638" s="19">
        <f>AN638/VLOOKUP(A638,[1]选股结果!$A$2:$AX$3002,35,FALSE)</f>
        <v>-1.02552799963277</v>
      </c>
      <c r="AS638" s="16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V638/(1+0.13)+AJ638)</f>
        <v>162187590.861947</v>
      </c>
      <c r="AT638" s="16">
        <f t="shared" si="42"/>
        <v>-943465.631946981</v>
      </c>
      <c r="AU638" s="24">
        <f>AN638-VLOOKUP(A638,[2]选股结果!$A$2:$G$4900,7,FALSE)</f>
        <v>162534396.62</v>
      </c>
    </row>
    <row r="639" spans="1:47">
      <c r="A639" s="6" t="s">
        <v>1321</v>
      </c>
      <c r="B639" s="6" t="s">
        <v>1322</v>
      </c>
      <c r="C639" s="7">
        <v>1411355493.92</v>
      </c>
      <c r="D639" s="7">
        <v>0</v>
      </c>
      <c r="E639" s="7">
        <v>0</v>
      </c>
      <c r="F639" s="7"/>
      <c r="G639" s="7"/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/>
      <c r="N639" s="7">
        <v>0</v>
      </c>
      <c r="O639" s="7">
        <v>0</v>
      </c>
      <c r="P639" s="7"/>
      <c r="Q639" s="7"/>
      <c r="R639" s="7">
        <v>0</v>
      </c>
      <c r="S639" s="7">
        <v>40235092.74</v>
      </c>
      <c r="T639" s="7">
        <v>61605797.09</v>
      </c>
      <c r="U639" s="7"/>
      <c r="V639" s="7">
        <v>1166446095.62</v>
      </c>
      <c r="W639" s="7">
        <v>0</v>
      </c>
      <c r="X639" s="7"/>
      <c r="Y639" s="7"/>
      <c r="Z639" s="7"/>
      <c r="AA639" s="7"/>
      <c r="AB639" s="7"/>
      <c r="AC639" s="7"/>
      <c r="AD639" s="7">
        <v>0</v>
      </c>
      <c r="AE639" s="7">
        <v>0</v>
      </c>
      <c r="AF639" s="7"/>
      <c r="AG639" s="7"/>
      <c r="AH639" s="7">
        <v>0</v>
      </c>
      <c r="AI639" s="7">
        <v>0</v>
      </c>
      <c r="AJ639" s="7">
        <v>196940783.28</v>
      </c>
      <c r="AK639" s="7">
        <v>131504951.88</v>
      </c>
      <c r="AL639" s="16">
        <f t="shared" si="43"/>
        <v>1472961291.01</v>
      </c>
      <c r="AM639" s="16">
        <f t="shared" si="44"/>
        <v>1535126923.52</v>
      </c>
      <c r="AN639" s="16">
        <f t="shared" si="45"/>
        <v>-62165632.5099998</v>
      </c>
      <c r="AO639" s="19">
        <f>C639/(1+0.13)/VLOOKUP(A639,[1]选股结果!$A$2:$AX$3002,3,FALSE)</f>
        <v>0.924499976809262</v>
      </c>
      <c r="AP639" s="19">
        <f>(V639/(1+0.1)+AJ639)/(VLOOKUP(A639,[1]选股结果!$A$2:$AY$3002,51,FALSE))</f>
        <v>0.87500889959078</v>
      </c>
      <c r="AQ639" s="20"/>
      <c r="AR639" s="19">
        <f>AN639/VLOOKUP(A639,[1]选股结果!$A$2:$AX$3002,35,FALSE)</f>
        <v>-0.100807325013622</v>
      </c>
      <c r="AS639" s="16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V639/(1+0.13)+AJ639)</f>
        <v>207758647.855398</v>
      </c>
      <c r="AT639" s="16">
        <f t="shared" si="42"/>
        <v>-269924280.365398</v>
      </c>
      <c r="AU639" s="24">
        <f>AN639-VLOOKUP(A639,[2]选股结果!$A$2:$G$4900,7,FALSE)</f>
        <v>-62414620.7499998</v>
      </c>
    </row>
    <row r="640" spans="1:47">
      <c r="A640" s="6" t="s">
        <v>1323</v>
      </c>
      <c r="B640" s="6" t="s">
        <v>1324</v>
      </c>
      <c r="C640" s="7">
        <v>1904792961.01</v>
      </c>
      <c r="D640" s="7">
        <v>0</v>
      </c>
      <c r="E640" s="7">
        <v>0</v>
      </c>
      <c r="F640" s="7"/>
      <c r="G640" s="7"/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/>
      <c r="N640" s="7">
        <v>0</v>
      </c>
      <c r="O640" s="7">
        <v>0</v>
      </c>
      <c r="P640" s="7"/>
      <c r="Q640" s="7"/>
      <c r="R640" s="7">
        <v>0</v>
      </c>
      <c r="S640" s="7">
        <v>31763149.63</v>
      </c>
      <c r="T640" s="7">
        <v>32607954.29</v>
      </c>
      <c r="U640" s="7"/>
      <c r="V640" s="7">
        <v>1612719763.73</v>
      </c>
      <c r="W640" s="7">
        <v>0</v>
      </c>
      <c r="X640" s="7"/>
      <c r="Y640" s="7"/>
      <c r="Z640" s="7"/>
      <c r="AA640" s="7"/>
      <c r="AB640" s="7"/>
      <c r="AC640" s="7"/>
      <c r="AD640" s="7">
        <v>0</v>
      </c>
      <c r="AE640" s="7">
        <v>0</v>
      </c>
      <c r="AF640" s="7"/>
      <c r="AG640" s="7"/>
      <c r="AH640" s="7">
        <v>0</v>
      </c>
      <c r="AI640" s="7">
        <v>0</v>
      </c>
      <c r="AJ640" s="7">
        <v>166133936.22</v>
      </c>
      <c r="AK640" s="7">
        <v>87670204.8</v>
      </c>
      <c r="AL640" s="16">
        <f t="shared" si="43"/>
        <v>1937400915.3</v>
      </c>
      <c r="AM640" s="16">
        <f t="shared" si="44"/>
        <v>1898287054.38</v>
      </c>
      <c r="AN640" s="16">
        <f t="shared" si="45"/>
        <v>39113860.9199998</v>
      </c>
      <c r="AO640" s="19">
        <f>C640/(1+0.13)/VLOOKUP(A640,[1]选股结果!$A$2:$AX$3002,3,FALSE)</f>
        <v>0.973700881534698</v>
      </c>
      <c r="AP640" s="19">
        <f>(V640/(1+0.1)+AJ640)/(VLOOKUP(A640,[1]选股结果!$A$2:$AY$3002,51,FALSE))</f>
        <v>0.980953464044643</v>
      </c>
      <c r="AQ640" s="20"/>
      <c r="AR640" s="19">
        <f>AN640/VLOOKUP(A640,[1]选股结果!$A$2:$AX$3002,35,FALSE)</f>
        <v>0.736368920157254</v>
      </c>
      <c r="AS640" s="16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V640/(1+0.13)+AJ640)</f>
        <v>70615442.5005307</v>
      </c>
      <c r="AT640" s="16">
        <f t="shared" si="42"/>
        <v>-31501581.5805309</v>
      </c>
      <c r="AU640" s="24">
        <f>AN640-VLOOKUP(A640,[2]选股结果!$A$2:$G$4900,7,FALSE)</f>
        <v>39081537.9199998</v>
      </c>
    </row>
    <row r="641" spans="1:47">
      <c r="A641" s="6" t="s">
        <v>1325</v>
      </c>
      <c r="B641" s="6" t="s">
        <v>1326</v>
      </c>
      <c r="C641" s="7">
        <v>29644082290.55</v>
      </c>
      <c r="D641" s="7">
        <v>0</v>
      </c>
      <c r="E641" s="7">
        <v>0</v>
      </c>
      <c r="F641" s="7"/>
      <c r="G641" s="7"/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/>
      <c r="N641" s="7">
        <v>0</v>
      </c>
      <c r="O641" s="7">
        <v>0</v>
      </c>
      <c r="P641" s="7"/>
      <c r="Q641" s="7"/>
      <c r="R641" s="7">
        <v>0</v>
      </c>
      <c r="S641" s="7">
        <v>556268939.53</v>
      </c>
      <c r="T641" s="7">
        <v>207760935.84</v>
      </c>
      <c r="U641" s="7"/>
      <c r="V641" s="7">
        <v>29178002235.36</v>
      </c>
      <c r="W641" s="7">
        <v>0</v>
      </c>
      <c r="X641" s="7"/>
      <c r="Y641" s="7"/>
      <c r="Z641" s="7"/>
      <c r="AA641" s="7"/>
      <c r="AB641" s="7"/>
      <c r="AC641" s="7"/>
      <c r="AD641" s="7">
        <v>0</v>
      </c>
      <c r="AE641" s="7">
        <v>0</v>
      </c>
      <c r="AF641" s="7"/>
      <c r="AG641" s="7"/>
      <c r="AH641" s="7">
        <v>0</v>
      </c>
      <c r="AI641" s="7">
        <v>0</v>
      </c>
      <c r="AJ641" s="7">
        <v>525577235.24</v>
      </c>
      <c r="AK641" s="7">
        <v>365656116.58</v>
      </c>
      <c r="AL641" s="16">
        <f t="shared" si="43"/>
        <v>29851843226.39</v>
      </c>
      <c r="AM641" s="16">
        <f t="shared" si="44"/>
        <v>30625504526.71</v>
      </c>
      <c r="AN641" s="16">
        <f t="shared" si="45"/>
        <v>-773661300.320004</v>
      </c>
      <c r="AO641" s="19">
        <f>C641/(1+0.13)/VLOOKUP(A641,[1]选股结果!$A$2:$AX$3002,3,FALSE)</f>
        <v>0.965358255033946</v>
      </c>
      <c r="AP641" s="19">
        <f>(V641/(1+0.1)+AJ641)/(VLOOKUP(A641,[1]选股结果!$A$2:$AY$3002,51,FALSE))</f>
        <v>1.01011608310602</v>
      </c>
      <c r="AQ641" s="20"/>
      <c r="AR641" s="19">
        <f>AN641/VLOOKUP(A641,[1]选股结果!$A$2:$AX$3002,35,FALSE)</f>
        <v>-3.8276675029129</v>
      </c>
      <c r="AS641" s="16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V641/(1+0.13)+AJ641)</f>
        <v>433305702.852207</v>
      </c>
      <c r="AT641" s="16">
        <f t="shared" si="42"/>
        <v>-1206967003.17221</v>
      </c>
      <c r="AU641" s="24">
        <f>AN641-VLOOKUP(A641,[2]选股结果!$A$2:$G$4900,7,FALSE)</f>
        <v>-703667607.080003</v>
      </c>
    </row>
    <row r="642" spans="1:47">
      <c r="A642" s="6" t="s">
        <v>1327</v>
      </c>
      <c r="B642" s="6" t="s">
        <v>1328</v>
      </c>
      <c r="C642" s="7">
        <v>1460009032.09</v>
      </c>
      <c r="D642" s="7">
        <v>0</v>
      </c>
      <c r="E642" s="7">
        <v>0</v>
      </c>
      <c r="F642" s="7"/>
      <c r="G642" s="7"/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/>
      <c r="N642" s="7">
        <v>0</v>
      </c>
      <c r="O642" s="7">
        <v>0</v>
      </c>
      <c r="P642" s="7"/>
      <c r="Q642" s="7"/>
      <c r="R642" s="7">
        <v>0</v>
      </c>
      <c r="S642" s="7">
        <v>20878743.45</v>
      </c>
      <c r="T642" s="7">
        <v>730869859.18</v>
      </c>
      <c r="U642" s="7"/>
      <c r="V642" s="7">
        <v>1291896502.88</v>
      </c>
      <c r="W642" s="7">
        <v>0</v>
      </c>
      <c r="X642" s="7"/>
      <c r="Y642" s="7"/>
      <c r="Z642" s="7"/>
      <c r="AA642" s="7"/>
      <c r="AB642" s="7"/>
      <c r="AC642" s="7"/>
      <c r="AD642" s="7">
        <v>0</v>
      </c>
      <c r="AE642" s="7">
        <v>0</v>
      </c>
      <c r="AF642" s="7"/>
      <c r="AG642" s="7"/>
      <c r="AH642" s="7">
        <v>0</v>
      </c>
      <c r="AI642" s="7">
        <v>0</v>
      </c>
      <c r="AJ642" s="7">
        <v>333177150.84</v>
      </c>
      <c r="AK642" s="7">
        <v>822509769.59</v>
      </c>
      <c r="AL642" s="16">
        <f t="shared" si="43"/>
        <v>2190878891.27</v>
      </c>
      <c r="AM642" s="16">
        <f t="shared" si="44"/>
        <v>2468462166.76</v>
      </c>
      <c r="AN642" s="16">
        <f t="shared" si="45"/>
        <v>-277583275.49</v>
      </c>
      <c r="AO642" s="19">
        <f>C642/(1+0.13)/VLOOKUP(A642,[1]选股结果!$A$2:$AX$3002,3,FALSE)</f>
        <v>0.531640929506971</v>
      </c>
      <c r="AP642" s="19">
        <f>(V642/(1+0.1)+AJ642)/(VLOOKUP(A642,[1]选股结果!$A$2:$AY$3002,51,FALSE))</f>
        <v>0.59140925333674</v>
      </c>
      <c r="AQ642" s="20"/>
      <c r="AR642" s="19">
        <f>AN642/VLOOKUP(A642,[1]选股结果!$A$2:$AX$3002,35,FALSE)</f>
        <v>0.294551598362621</v>
      </c>
      <c r="AS642" s="16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V642/(1+0.13)+AJ642)</f>
        <v>1072765216.67327</v>
      </c>
      <c r="AT642" s="16">
        <f t="shared" si="42"/>
        <v>-1350348492.16327</v>
      </c>
      <c r="AU642" s="24">
        <f>AN642-VLOOKUP(A642,[2]选股结果!$A$2:$G$4900,7,FALSE)</f>
        <v>-248642444.51</v>
      </c>
    </row>
    <row r="643" spans="1:47">
      <c r="A643" s="6" t="s">
        <v>1329</v>
      </c>
      <c r="B643" s="6" t="s">
        <v>1330</v>
      </c>
      <c r="C643" s="7">
        <v>544429431.26</v>
      </c>
      <c r="D643" s="7">
        <v>0</v>
      </c>
      <c r="E643" s="7">
        <v>0</v>
      </c>
      <c r="F643" s="7"/>
      <c r="G643" s="7"/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/>
      <c r="N643" s="7">
        <v>0</v>
      </c>
      <c r="O643" s="7">
        <v>0</v>
      </c>
      <c r="P643" s="7"/>
      <c r="Q643" s="7"/>
      <c r="R643" s="7">
        <v>0</v>
      </c>
      <c r="S643" s="7">
        <v>13279045.78</v>
      </c>
      <c r="T643" s="7">
        <v>28964163.21</v>
      </c>
      <c r="U643" s="7"/>
      <c r="V643" s="7">
        <v>206849512.95</v>
      </c>
      <c r="W643" s="7">
        <v>0</v>
      </c>
      <c r="X643" s="7"/>
      <c r="Y643" s="7"/>
      <c r="Z643" s="7"/>
      <c r="AA643" s="7"/>
      <c r="AB643" s="7"/>
      <c r="AC643" s="7"/>
      <c r="AD643" s="7">
        <v>0</v>
      </c>
      <c r="AE643" s="7">
        <v>0</v>
      </c>
      <c r="AF643" s="7"/>
      <c r="AG643" s="7"/>
      <c r="AH643" s="7">
        <v>0</v>
      </c>
      <c r="AI643" s="7">
        <v>0</v>
      </c>
      <c r="AJ643" s="7">
        <v>269215131.71</v>
      </c>
      <c r="AK643" s="7">
        <v>36887107.23</v>
      </c>
      <c r="AL643" s="16">
        <f t="shared" si="43"/>
        <v>573393594.47</v>
      </c>
      <c r="AM643" s="16">
        <f t="shared" si="44"/>
        <v>526230797.67</v>
      </c>
      <c r="AN643" s="16">
        <f t="shared" si="45"/>
        <v>47162796.8000001</v>
      </c>
      <c r="AO643" s="19">
        <f>C643/(1+0.13)/VLOOKUP(A643,[1]选股结果!$A$2:$AX$3002,3,FALSE)</f>
        <v>0.90223332726756</v>
      </c>
      <c r="AP643" s="19">
        <f>(V643/(1+0.1)+AJ643)/(VLOOKUP(A643,[1]选股结果!$A$2:$AY$3002,51,FALSE))</f>
        <v>0.791578480480604</v>
      </c>
      <c r="AQ643" s="20"/>
      <c r="AR643" s="19">
        <f>AN643/VLOOKUP(A643,[1]选股结果!$A$2:$AX$3002,35,FALSE)</f>
        <v>-1.22946749641253</v>
      </c>
      <c r="AS643" s="16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V643/(1+0.13)+AJ643)</f>
        <v>125388309.042566</v>
      </c>
      <c r="AT643" s="16">
        <f t="shared" ref="AT643:AT706" si="46">AN643-AS643</f>
        <v>-78225512.2425663</v>
      </c>
      <c r="AU643" s="24">
        <f>AN643-VLOOKUP(A643,[2]选股结果!$A$2:$G$4900,7,FALSE)</f>
        <v>47130967.9600001</v>
      </c>
    </row>
    <row r="644" spans="1:47">
      <c r="A644" s="6" t="s">
        <v>1331</v>
      </c>
      <c r="B644" s="6" t="s">
        <v>1332</v>
      </c>
      <c r="C644" s="7">
        <v>3129774592.41</v>
      </c>
      <c r="D644" s="7">
        <v>0</v>
      </c>
      <c r="E644" s="7">
        <v>0</v>
      </c>
      <c r="F644" s="7"/>
      <c r="G644" s="7"/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/>
      <c r="N644" s="7">
        <v>0</v>
      </c>
      <c r="O644" s="7">
        <v>0</v>
      </c>
      <c r="P644" s="7"/>
      <c r="Q644" s="7"/>
      <c r="R644" s="7">
        <v>0</v>
      </c>
      <c r="S644" s="7">
        <v>156932782.12</v>
      </c>
      <c r="T644" s="7">
        <v>113680770.16</v>
      </c>
      <c r="U644" s="7"/>
      <c r="V644" s="7">
        <v>1882284634.87</v>
      </c>
      <c r="W644" s="7">
        <v>0</v>
      </c>
      <c r="X644" s="7"/>
      <c r="Y644" s="7"/>
      <c r="Z644" s="7"/>
      <c r="AA644" s="7"/>
      <c r="AB644" s="7"/>
      <c r="AC644" s="7"/>
      <c r="AD644" s="7">
        <v>0</v>
      </c>
      <c r="AE644" s="7">
        <v>0</v>
      </c>
      <c r="AF644" s="7"/>
      <c r="AG644" s="7"/>
      <c r="AH644" s="7">
        <v>0</v>
      </c>
      <c r="AI644" s="7">
        <v>0</v>
      </c>
      <c r="AJ644" s="7">
        <v>630965763.14</v>
      </c>
      <c r="AK644" s="7">
        <v>485148961.93</v>
      </c>
      <c r="AL644" s="16">
        <f t="shared" si="43"/>
        <v>3243455362.57</v>
      </c>
      <c r="AM644" s="16">
        <f t="shared" si="44"/>
        <v>3155332142.06</v>
      </c>
      <c r="AN644" s="16">
        <f t="shared" si="45"/>
        <v>88123220.5100002</v>
      </c>
      <c r="AO644" s="19">
        <f>C644/(1+0.13)/VLOOKUP(A644,[1]选股结果!$A$2:$AX$3002,3,FALSE)</f>
        <v>1.10156474485501</v>
      </c>
      <c r="AP644" s="19">
        <f>(V644/(1+0.1)+AJ644)/(VLOOKUP(A644,[1]选股结果!$A$2:$AY$3002,51,FALSE))</f>
        <v>0.959836076258117</v>
      </c>
      <c r="AQ644" s="20"/>
      <c r="AR644" s="19">
        <f>AN644/VLOOKUP(A644,[1]选股结果!$A$2:$AX$3002,35,FALSE)</f>
        <v>0.276665172413603</v>
      </c>
      <c r="AS644" s="16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V644/(1+0.13)+AJ644)</f>
        <v>143434798.770796</v>
      </c>
      <c r="AT644" s="16">
        <f t="shared" si="46"/>
        <v>-55311578.2607961</v>
      </c>
      <c r="AU644" s="24">
        <f>AN644-VLOOKUP(A644,[2]选股结果!$A$2:$G$4900,7,FALSE)</f>
        <v>88567352.5700002</v>
      </c>
    </row>
    <row r="645" spans="1:47">
      <c r="A645" s="6" t="s">
        <v>1333</v>
      </c>
      <c r="B645" s="6" t="s">
        <v>1334</v>
      </c>
      <c r="C645" s="7">
        <v>1621203121.96</v>
      </c>
      <c r="D645" s="7">
        <v>0</v>
      </c>
      <c r="E645" s="7">
        <v>0</v>
      </c>
      <c r="F645" s="7"/>
      <c r="G645" s="7"/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/>
      <c r="N645" s="7">
        <v>0</v>
      </c>
      <c r="O645" s="7">
        <v>0</v>
      </c>
      <c r="P645" s="7"/>
      <c r="Q645" s="7"/>
      <c r="R645" s="7">
        <v>0</v>
      </c>
      <c r="S645" s="7">
        <v>86642495.54</v>
      </c>
      <c r="T645" s="7">
        <v>124305029.03</v>
      </c>
      <c r="U645" s="7"/>
      <c r="V645" s="7">
        <v>907859782.07</v>
      </c>
      <c r="W645" s="7">
        <v>0</v>
      </c>
      <c r="X645" s="7"/>
      <c r="Y645" s="7"/>
      <c r="Z645" s="7"/>
      <c r="AA645" s="7"/>
      <c r="AB645" s="7"/>
      <c r="AC645" s="7"/>
      <c r="AD645" s="7">
        <v>0</v>
      </c>
      <c r="AE645" s="7">
        <v>0</v>
      </c>
      <c r="AF645" s="7"/>
      <c r="AG645" s="7"/>
      <c r="AH645" s="7">
        <v>0</v>
      </c>
      <c r="AI645" s="7">
        <v>0</v>
      </c>
      <c r="AJ645" s="7">
        <v>189704414.17</v>
      </c>
      <c r="AK645" s="7">
        <v>431871056.1</v>
      </c>
      <c r="AL645" s="16">
        <f t="shared" si="43"/>
        <v>1745508150.99</v>
      </c>
      <c r="AM645" s="16">
        <f t="shared" si="44"/>
        <v>1616077747.88</v>
      </c>
      <c r="AN645" s="16">
        <f t="shared" si="45"/>
        <v>129430403.11</v>
      </c>
      <c r="AO645" s="19">
        <f>C645/(1+0.13)/VLOOKUP(A645,[1]选股结果!$A$2:$AX$3002,3,FALSE)</f>
        <v>0.706877249956762</v>
      </c>
      <c r="AP645" s="19">
        <f>(V645/(1+0.1)+AJ645)/(VLOOKUP(A645,[1]选股结果!$A$2:$AY$3002,51,FALSE))</f>
        <v>0.584615113369484</v>
      </c>
      <c r="AQ645" s="20"/>
      <c r="AR645" s="19">
        <f>AN645/VLOOKUP(A645,[1]选股结果!$A$2:$AX$3002,35,FALSE)</f>
        <v>0.568400043650738</v>
      </c>
      <c r="AS645" s="16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V645/(1+0.13)+AJ645)</f>
        <v>743118727.964867</v>
      </c>
      <c r="AT645" s="16">
        <f t="shared" si="46"/>
        <v>-613688324.854867</v>
      </c>
      <c r="AU645" s="24">
        <f>AN645-VLOOKUP(A645,[2]选股结果!$A$2:$G$4900,7,FALSE)</f>
        <v>126712179.65</v>
      </c>
    </row>
    <row r="646" spans="1:47">
      <c r="A646" s="6" t="s">
        <v>1335</v>
      </c>
      <c r="B646" s="6" t="s">
        <v>1336</v>
      </c>
      <c r="C646" s="7">
        <v>73293159.61</v>
      </c>
      <c r="D646" s="7">
        <v>0</v>
      </c>
      <c r="E646" s="7">
        <v>0</v>
      </c>
      <c r="F646" s="7"/>
      <c r="G646" s="7"/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/>
      <c r="N646" s="7">
        <v>0</v>
      </c>
      <c r="O646" s="7">
        <v>0</v>
      </c>
      <c r="P646" s="7"/>
      <c r="Q646" s="7"/>
      <c r="R646" s="7">
        <v>0</v>
      </c>
      <c r="S646" s="7">
        <v>5910347.09</v>
      </c>
      <c r="T646" s="7">
        <v>3094924.93</v>
      </c>
      <c r="U646" s="7"/>
      <c r="V646" s="7">
        <v>25486767.04</v>
      </c>
      <c r="W646" s="7">
        <v>0</v>
      </c>
      <c r="X646" s="7"/>
      <c r="Y646" s="7"/>
      <c r="Z646" s="7"/>
      <c r="AA646" s="7"/>
      <c r="AB646" s="7"/>
      <c r="AC646" s="7"/>
      <c r="AD646" s="7">
        <v>0</v>
      </c>
      <c r="AE646" s="7">
        <v>0</v>
      </c>
      <c r="AF646" s="7"/>
      <c r="AG646" s="7"/>
      <c r="AH646" s="7">
        <v>0</v>
      </c>
      <c r="AI646" s="7">
        <v>0</v>
      </c>
      <c r="AJ646" s="7">
        <v>29181764.74</v>
      </c>
      <c r="AK646" s="7">
        <v>38511461.19</v>
      </c>
      <c r="AL646" s="16">
        <f t="shared" si="43"/>
        <v>76388084.54</v>
      </c>
      <c r="AM646" s="16">
        <f t="shared" si="44"/>
        <v>99090340.06</v>
      </c>
      <c r="AN646" s="16">
        <f t="shared" si="45"/>
        <v>-22702255.52</v>
      </c>
      <c r="AO646" s="19">
        <f>C646/(1+0.13)/VLOOKUP(A646,[1]选股结果!$A$2:$AX$3002,3,FALSE)</f>
        <v>1.09410477353363</v>
      </c>
      <c r="AP646" s="19">
        <f>(V646/(1+0.1)+AJ646)/(VLOOKUP(A646,[1]选股结果!$A$2:$AY$3002,51,FALSE))</f>
        <v>0.744828349109111</v>
      </c>
      <c r="AQ646" s="20"/>
      <c r="AR646" s="19">
        <f>AN646/VLOOKUP(A646,[1]选股结果!$A$2:$AX$3002,35,FALSE)</f>
        <v>0.308108257781978</v>
      </c>
      <c r="AS646" s="16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V646/(1+0.13)+AJ646)</f>
        <v>18550309.3826549</v>
      </c>
      <c r="AT646" s="16">
        <f t="shared" si="46"/>
        <v>-41252564.9026549</v>
      </c>
      <c r="AU646" s="24">
        <f>AN646-VLOOKUP(A646,[2]选股结果!$A$2:$G$4900,7,FALSE)</f>
        <v>-22794842.49</v>
      </c>
    </row>
    <row r="647" spans="1:47">
      <c r="A647" s="6" t="s">
        <v>1337</v>
      </c>
      <c r="B647" s="6" t="s">
        <v>1338</v>
      </c>
      <c r="C647" s="7">
        <v>541285434.85</v>
      </c>
      <c r="D647" s="7">
        <v>0</v>
      </c>
      <c r="E647" s="7">
        <v>0</v>
      </c>
      <c r="F647" s="7"/>
      <c r="G647" s="7"/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/>
      <c r="N647" s="7">
        <v>0</v>
      </c>
      <c r="O647" s="7">
        <v>0</v>
      </c>
      <c r="P647" s="7"/>
      <c r="Q647" s="7"/>
      <c r="R647" s="7">
        <v>0</v>
      </c>
      <c r="S647" s="7">
        <v>19396383</v>
      </c>
      <c r="T647" s="7">
        <v>52505812.88</v>
      </c>
      <c r="U647" s="7"/>
      <c r="V647" s="7">
        <v>484872614.74</v>
      </c>
      <c r="W647" s="7">
        <v>0</v>
      </c>
      <c r="X647" s="7"/>
      <c r="Y647" s="7"/>
      <c r="Z647" s="7"/>
      <c r="AA647" s="7"/>
      <c r="AB647" s="7"/>
      <c r="AC647" s="7"/>
      <c r="AD647" s="7">
        <v>0</v>
      </c>
      <c r="AE647" s="7">
        <v>0</v>
      </c>
      <c r="AF647" s="7"/>
      <c r="AG647" s="7"/>
      <c r="AH647" s="7">
        <v>0</v>
      </c>
      <c r="AI647" s="7">
        <v>0</v>
      </c>
      <c r="AJ647" s="7">
        <v>117592199.23</v>
      </c>
      <c r="AK647" s="7">
        <v>73343672.33</v>
      </c>
      <c r="AL647" s="16">
        <f t="shared" si="43"/>
        <v>593791247.73</v>
      </c>
      <c r="AM647" s="16">
        <f t="shared" si="44"/>
        <v>695204869.3</v>
      </c>
      <c r="AN647" s="16">
        <f t="shared" si="45"/>
        <v>-101413621.57</v>
      </c>
      <c r="AO647" s="19">
        <f>C647/(1+0.13)/VLOOKUP(A647,[1]选股结果!$A$2:$AX$3002,3,FALSE)</f>
        <v>0.841124302334595</v>
      </c>
      <c r="AP647" s="19">
        <f>(V647/(1+0.1)+AJ647)/(VLOOKUP(A647,[1]选股结果!$A$2:$AY$3002,51,FALSE))</f>
        <v>0.956576266146997</v>
      </c>
      <c r="AQ647" s="20"/>
      <c r="AR647" s="19">
        <f>AN647/VLOOKUP(A647,[1]选股结果!$A$2:$AX$3002,35,FALSE)</f>
        <v>10.0346329579502</v>
      </c>
      <c r="AS647" s="16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V647/(1+0.13)+AJ647)</f>
        <v>37050359.0255752</v>
      </c>
      <c r="AT647" s="16">
        <f t="shared" si="46"/>
        <v>-138463980.595575</v>
      </c>
      <c r="AU647" s="24">
        <f>AN647-VLOOKUP(A647,[2]选股结果!$A$2:$G$4900,7,FALSE)</f>
        <v>-101120688.77</v>
      </c>
    </row>
    <row r="648" spans="1:47">
      <c r="A648" s="6" t="s">
        <v>1339</v>
      </c>
      <c r="B648" s="6" t="s">
        <v>1340</v>
      </c>
      <c r="C648" s="7">
        <v>8236574527.95</v>
      </c>
      <c r="D648" s="7">
        <v>0</v>
      </c>
      <c r="E648" s="7">
        <v>0</v>
      </c>
      <c r="F648" s="7"/>
      <c r="G648" s="7"/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/>
      <c r="N648" s="7">
        <v>0</v>
      </c>
      <c r="O648" s="7">
        <v>0</v>
      </c>
      <c r="P648" s="7"/>
      <c r="Q648" s="7"/>
      <c r="R648" s="7">
        <v>0</v>
      </c>
      <c r="S648" s="7">
        <v>362971661.74</v>
      </c>
      <c r="T648" s="7">
        <v>252353522.03</v>
      </c>
      <c r="U648" s="7"/>
      <c r="V648" s="7">
        <v>4783695431.01</v>
      </c>
      <c r="W648" s="7">
        <v>0</v>
      </c>
      <c r="X648" s="7"/>
      <c r="Y648" s="7"/>
      <c r="Z648" s="7"/>
      <c r="AA648" s="7"/>
      <c r="AB648" s="7"/>
      <c r="AC648" s="7"/>
      <c r="AD648" s="7">
        <v>0</v>
      </c>
      <c r="AE648" s="7">
        <v>0</v>
      </c>
      <c r="AF648" s="7"/>
      <c r="AG648" s="7"/>
      <c r="AH648" s="7">
        <v>0</v>
      </c>
      <c r="AI648" s="7">
        <v>0</v>
      </c>
      <c r="AJ648" s="7">
        <v>2239840588.81</v>
      </c>
      <c r="AK648" s="7">
        <v>338347529.57</v>
      </c>
      <c r="AL648" s="16">
        <f t="shared" si="43"/>
        <v>8488928049.98</v>
      </c>
      <c r="AM648" s="16">
        <f t="shared" si="44"/>
        <v>7724855211.13</v>
      </c>
      <c r="AN648" s="16">
        <f t="shared" si="45"/>
        <v>764072838.85</v>
      </c>
      <c r="AO648" s="19">
        <f>C648/(1+0.13)/VLOOKUP(A648,[1]选股结果!$A$2:$AX$3002,3,FALSE)</f>
        <v>0.737995114556299</v>
      </c>
      <c r="AP648" s="19">
        <f>(V648/(1+0.1)+AJ648)/(VLOOKUP(A648,[1]选股结果!$A$2:$AY$3002,51,FALSE))</f>
        <v>0.838435536710108</v>
      </c>
      <c r="AQ648" s="20"/>
      <c r="AR648" s="19">
        <f>AN648/VLOOKUP(A648,[1]选股结果!$A$2:$AX$3002,35,FALSE)</f>
        <v>0.44956473502183</v>
      </c>
      <c r="AS648" s="16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V648/(1+0.13)+AJ648)</f>
        <v>1385072759.92558</v>
      </c>
      <c r="AT648" s="16">
        <f t="shared" si="46"/>
        <v>-620999921.075575</v>
      </c>
      <c r="AU648" s="24">
        <f>AN648-VLOOKUP(A648,[2]选股结果!$A$2:$G$4900,7,FALSE)</f>
        <v>764072838.85</v>
      </c>
    </row>
    <row r="649" spans="1:47">
      <c r="A649" s="6" t="s">
        <v>1341</v>
      </c>
      <c r="B649" s="6" t="s">
        <v>1342</v>
      </c>
      <c r="C649" s="7">
        <v>13918635901.05</v>
      </c>
      <c r="D649" s="7">
        <v>0</v>
      </c>
      <c r="E649" s="7">
        <v>0</v>
      </c>
      <c r="F649" s="7"/>
      <c r="G649" s="7"/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/>
      <c r="N649" s="7">
        <v>0</v>
      </c>
      <c r="O649" s="7">
        <v>0</v>
      </c>
      <c r="P649" s="7"/>
      <c r="Q649" s="7"/>
      <c r="R649" s="7">
        <v>0</v>
      </c>
      <c r="S649" s="7">
        <v>470641396.03</v>
      </c>
      <c r="T649" s="7">
        <v>279874292.26</v>
      </c>
      <c r="U649" s="7"/>
      <c r="V649" s="7">
        <v>7308004607.66</v>
      </c>
      <c r="W649" s="7">
        <v>0</v>
      </c>
      <c r="X649" s="7"/>
      <c r="Y649" s="7"/>
      <c r="Z649" s="7"/>
      <c r="AA649" s="7"/>
      <c r="AB649" s="7"/>
      <c r="AC649" s="7"/>
      <c r="AD649" s="7">
        <v>0</v>
      </c>
      <c r="AE649" s="7">
        <v>0</v>
      </c>
      <c r="AF649" s="7"/>
      <c r="AG649" s="7"/>
      <c r="AH649" s="7">
        <v>0</v>
      </c>
      <c r="AI649" s="7">
        <v>0</v>
      </c>
      <c r="AJ649" s="7">
        <v>3495316686.95</v>
      </c>
      <c r="AK649" s="7">
        <v>2377040951.22</v>
      </c>
      <c r="AL649" s="16">
        <f t="shared" si="43"/>
        <v>14198510193.31</v>
      </c>
      <c r="AM649" s="16">
        <f t="shared" si="44"/>
        <v>13651003641.86</v>
      </c>
      <c r="AN649" s="16">
        <f t="shared" si="45"/>
        <v>547506551.449999</v>
      </c>
      <c r="AO649" s="19">
        <f>C649/(1+0.13)/VLOOKUP(A649,[1]选股结果!$A$2:$AX$3002,3,FALSE)</f>
        <v>0.8198007010711</v>
      </c>
      <c r="AP649" s="19">
        <f>(V649/(1+0.1)+AJ649)/(VLOOKUP(A649,[1]选股结果!$A$2:$AY$3002,51,FALSE))</f>
        <v>0.743474145459222</v>
      </c>
      <c r="AQ649" s="20"/>
      <c r="AR649" s="19">
        <f>AN649/VLOOKUP(A649,[1]选股结果!$A$2:$AX$3002,35,FALSE)</f>
        <v>0.679269504671485</v>
      </c>
      <c r="AS649" s="16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V649/(1+0.13)+AJ649)</f>
        <v>3674692033.01664</v>
      </c>
      <c r="AT649" s="16">
        <f t="shared" si="46"/>
        <v>-3127185481.56664</v>
      </c>
      <c r="AU649" s="24">
        <f>AN649-VLOOKUP(A649,[2]选股结果!$A$2:$G$4900,7,FALSE)</f>
        <v>585828350.219999</v>
      </c>
    </row>
    <row r="650" spans="1:47">
      <c r="A650" s="6" t="s">
        <v>1343</v>
      </c>
      <c r="B650" s="6" t="s">
        <v>1344</v>
      </c>
      <c r="C650" s="7">
        <v>352302410.74</v>
      </c>
      <c r="D650" s="7">
        <v>0</v>
      </c>
      <c r="E650" s="7">
        <v>0</v>
      </c>
      <c r="F650" s="7"/>
      <c r="G650" s="7"/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/>
      <c r="N650" s="7">
        <v>0</v>
      </c>
      <c r="O650" s="7">
        <v>0</v>
      </c>
      <c r="P650" s="7"/>
      <c r="Q650" s="7"/>
      <c r="R650" s="7">
        <v>0</v>
      </c>
      <c r="S650" s="7">
        <v>16184431.16</v>
      </c>
      <c r="T650" s="7">
        <v>143731321.77</v>
      </c>
      <c r="U650" s="7"/>
      <c r="V650" s="7">
        <v>190193210.91</v>
      </c>
      <c r="W650" s="7">
        <v>0</v>
      </c>
      <c r="X650" s="7"/>
      <c r="Y650" s="7"/>
      <c r="Z650" s="7"/>
      <c r="AA650" s="7"/>
      <c r="AB650" s="7"/>
      <c r="AC650" s="7"/>
      <c r="AD650" s="7">
        <v>0</v>
      </c>
      <c r="AE650" s="7">
        <v>0</v>
      </c>
      <c r="AF650" s="7"/>
      <c r="AG650" s="7"/>
      <c r="AH650" s="7">
        <v>0</v>
      </c>
      <c r="AI650" s="7">
        <v>0</v>
      </c>
      <c r="AJ650" s="7">
        <v>200371791.64</v>
      </c>
      <c r="AK650" s="7">
        <v>579727622.05</v>
      </c>
      <c r="AL650" s="16">
        <f t="shared" si="43"/>
        <v>496033732.51</v>
      </c>
      <c r="AM650" s="16">
        <f t="shared" si="44"/>
        <v>986477055.76</v>
      </c>
      <c r="AN650" s="16">
        <f t="shared" si="45"/>
        <v>-490443323.25</v>
      </c>
      <c r="AO650" s="19">
        <f>C650/(1+0.13)/VLOOKUP(A650,[1]选股结果!$A$2:$AX$3002,3,FALSE)</f>
        <v>0.826199533861617</v>
      </c>
      <c r="AP650" s="19">
        <f>(V650/(1+0.1)+AJ650)/(VLOOKUP(A650,[1]选股结果!$A$2:$AY$3002,51,FALSE))</f>
        <v>0.930432824698738</v>
      </c>
      <c r="AQ650" s="20"/>
      <c r="AR650" s="19">
        <f>AN650/VLOOKUP(A650,[1]选股结果!$A$2:$AX$3002,35,FALSE)</f>
        <v>-8.59060721643354</v>
      </c>
      <c r="AS650" s="16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V650/(1+0.13)+AJ650)</f>
        <v>32499576.7734513</v>
      </c>
      <c r="AT650" s="16">
        <f t="shared" si="46"/>
        <v>-522942900.023451</v>
      </c>
      <c r="AU650" s="24">
        <f>AN650-VLOOKUP(A650,[2]选股结果!$A$2:$G$4900,7,FALSE)</f>
        <v>-490227801.45</v>
      </c>
    </row>
    <row r="651" spans="1:47">
      <c r="A651" s="6" t="s">
        <v>1345</v>
      </c>
      <c r="B651" s="6" t="s">
        <v>1346</v>
      </c>
      <c r="C651" s="7">
        <v>5285369266.82</v>
      </c>
      <c r="D651" s="7">
        <v>0</v>
      </c>
      <c r="E651" s="7">
        <v>0</v>
      </c>
      <c r="F651" s="7"/>
      <c r="G651" s="7"/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/>
      <c r="N651" s="7">
        <v>0</v>
      </c>
      <c r="O651" s="7">
        <v>0</v>
      </c>
      <c r="P651" s="7"/>
      <c r="Q651" s="7"/>
      <c r="R651" s="7">
        <v>0</v>
      </c>
      <c r="S651" s="7">
        <v>179107815.55</v>
      </c>
      <c r="T651" s="7">
        <v>89700316.82</v>
      </c>
      <c r="U651" s="7"/>
      <c r="V651" s="7">
        <v>4387881074.4</v>
      </c>
      <c r="W651" s="7">
        <v>0</v>
      </c>
      <c r="X651" s="7"/>
      <c r="Y651" s="7"/>
      <c r="Z651" s="7"/>
      <c r="AA651" s="7"/>
      <c r="AB651" s="7"/>
      <c r="AC651" s="7"/>
      <c r="AD651" s="7">
        <v>0</v>
      </c>
      <c r="AE651" s="7">
        <v>0</v>
      </c>
      <c r="AF651" s="7"/>
      <c r="AG651" s="7"/>
      <c r="AH651" s="7">
        <v>0</v>
      </c>
      <c r="AI651" s="7">
        <v>0</v>
      </c>
      <c r="AJ651" s="7">
        <v>279087140.9</v>
      </c>
      <c r="AK651" s="7">
        <v>244339921.71</v>
      </c>
      <c r="AL651" s="16">
        <f t="shared" si="43"/>
        <v>5375069583.64</v>
      </c>
      <c r="AM651" s="16">
        <f t="shared" si="44"/>
        <v>5090415952.56</v>
      </c>
      <c r="AN651" s="16">
        <f t="shared" si="45"/>
        <v>284653631.08</v>
      </c>
      <c r="AO651" s="19">
        <f>C651/(1+0.13)/VLOOKUP(A651,[1]选股结果!$A$2:$AX$3002,3,FALSE)</f>
        <v>0.827529401514945</v>
      </c>
      <c r="AP651" s="19">
        <f>(V651/(1+0.1)+AJ651)/(VLOOKUP(A651,[1]选股结果!$A$2:$AY$3002,51,FALSE))</f>
        <v>0.806600760987628</v>
      </c>
      <c r="AQ651" s="20"/>
      <c r="AR651" s="19">
        <f>AN651/VLOOKUP(A651,[1]选股结果!$A$2:$AX$3002,35,FALSE)</f>
        <v>1.33004766791439</v>
      </c>
      <c r="AS651" s="16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V651/(1+0.13)+AJ651)</f>
        <v>1129260366.79584</v>
      </c>
      <c r="AT651" s="16">
        <f t="shared" si="46"/>
        <v>-844606735.71584</v>
      </c>
      <c r="AU651" s="24">
        <f>AN651-VLOOKUP(A651,[2]选股结果!$A$2:$G$4900,7,FALSE)</f>
        <v>282386921.29</v>
      </c>
    </row>
    <row r="652" spans="1:47">
      <c r="A652" s="6" t="s">
        <v>1347</v>
      </c>
      <c r="B652" s="6" t="s">
        <v>1348</v>
      </c>
      <c r="C652" s="7">
        <v>59803193350</v>
      </c>
      <c r="D652" s="7">
        <v>0</v>
      </c>
      <c r="E652" s="7">
        <v>0</v>
      </c>
      <c r="F652" s="7"/>
      <c r="G652" s="7"/>
      <c r="H652" s="7">
        <v>0</v>
      </c>
      <c r="I652" s="7">
        <v>0</v>
      </c>
      <c r="J652" s="7">
        <v>0</v>
      </c>
      <c r="K652" s="7">
        <v>0</v>
      </c>
      <c r="L652" s="7">
        <v>40443093</v>
      </c>
      <c r="M652" s="7"/>
      <c r="N652" s="7">
        <v>0</v>
      </c>
      <c r="O652" s="7">
        <v>0</v>
      </c>
      <c r="P652" s="7"/>
      <c r="Q652" s="7"/>
      <c r="R652" s="7">
        <v>0</v>
      </c>
      <c r="S652" s="7">
        <v>316677505</v>
      </c>
      <c r="T652" s="7">
        <v>15625955892</v>
      </c>
      <c r="U652" s="7"/>
      <c r="V652" s="7">
        <v>57387776718</v>
      </c>
      <c r="W652" s="7">
        <v>0</v>
      </c>
      <c r="X652" s="7"/>
      <c r="Y652" s="7"/>
      <c r="Z652" s="7"/>
      <c r="AA652" s="7"/>
      <c r="AB652" s="7"/>
      <c r="AC652" s="7"/>
      <c r="AD652" s="7">
        <v>0</v>
      </c>
      <c r="AE652" s="7">
        <v>0</v>
      </c>
      <c r="AF652" s="7"/>
      <c r="AG652" s="7"/>
      <c r="AH652" s="7">
        <v>5104328</v>
      </c>
      <c r="AI652" s="7">
        <v>0</v>
      </c>
      <c r="AJ652" s="7">
        <v>877053291</v>
      </c>
      <c r="AK652" s="7">
        <v>16331786331</v>
      </c>
      <c r="AL652" s="16">
        <f t="shared" si="43"/>
        <v>75469592335</v>
      </c>
      <c r="AM652" s="16">
        <f t="shared" si="44"/>
        <v>74918398173</v>
      </c>
      <c r="AN652" s="16">
        <f t="shared" si="45"/>
        <v>551194162</v>
      </c>
      <c r="AO652" s="19">
        <f>C652/(1+0.13)/VLOOKUP(A652,[1]选股结果!$A$2:$AX$3002,3,FALSE)</f>
        <v>0.99676517195226</v>
      </c>
      <c r="AP652" s="19">
        <f>(V652/(1+0.1)+AJ652)/(VLOOKUP(A652,[1]选股结果!$A$2:$AY$3002,51,FALSE))</f>
        <v>1.02580941327472</v>
      </c>
      <c r="AQ652" s="20"/>
      <c r="AR652" s="19">
        <f>AN652/VLOOKUP(A652,[1]选股结果!$A$2:$AX$3002,35,FALSE)</f>
        <v>1.79900200873169</v>
      </c>
      <c r="AS652" s="16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V652/(1+0.13)+AJ652)</f>
        <v>50378862.7256622</v>
      </c>
      <c r="AT652" s="16">
        <f t="shared" si="46"/>
        <v>500815299.274338</v>
      </c>
      <c r="AU652" s="24">
        <f>AN652-VLOOKUP(A652,[2]选股结果!$A$2:$G$4900,7,FALSE)</f>
        <v>549314014</v>
      </c>
    </row>
    <row r="653" spans="1:47">
      <c r="A653" s="6" t="s">
        <v>1349</v>
      </c>
      <c r="B653" s="6" t="s">
        <v>1350</v>
      </c>
      <c r="C653" s="7">
        <v>1816608438.36</v>
      </c>
      <c r="D653" s="7">
        <v>0</v>
      </c>
      <c r="E653" s="7">
        <v>0</v>
      </c>
      <c r="F653" s="7"/>
      <c r="G653" s="7"/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/>
      <c r="N653" s="7">
        <v>0</v>
      </c>
      <c r="O653" s="7">
        <v>0</v>
      </c>
      <c r="P653" s="7"/>
      <c r="Q653" s="7"/>
      <c r="R653" s="7">
        <v>0</v>
      </c>
      <c r="S653" s="7">
        <v>78448215.54</v>
      </c>
      <c r="T653" s="7">
        <v>16172135.04</v>
      </c>
      <c r="U653" s="7"/>
      <c r="V653" s="7">
        <v>1511667440.67</v>
      </c>
      <c r="W653" s="7">
        <v>0</v>
      </c>
      <c r="X653" s="7"/>
      <c r="Y653" s="7"/>
      <c r="Z653" s="7"/>
      <c r="AA653" s="7"/>
      <c r="AB653" s="7"/>
      <c r="AC653" s="7"/>
      <c r="AD653" s="7">
        <v>0</v>
      </c>
      <c r="AE653" s="7">
        <v>0</v>
      </c>
      <c r="AF653" s="7"/>
      <c r="AG653" s="7"/>
      <c r="AH653" s="7">
        <v>0</v>
      </c>
      <c r="AI653" s="7">
        <v>0</v>
      </c>
      <c r="AJ653" s="7">
        <v>164431297.77</v>
      </c>
      <c r="AK653" s="7">
        <v>85927733.75</v>
      </c>
      <c r="AL653" s="16">
        <f t="shared" si="43"/>
        <v>1832780573.4</v>
      </c>
      <c r="AM653" s="16">
        <f t="shared" si="44"/>
        <v>1840474687.73</v>
      </c>
      <c r="AN653" s="16">
        <f t="shared" si="45"/>
        <v>-7694114.33000016</v>
      </c>
      <c r="AO653" s="19">
        <f>C653/(1+0.13)/VLOOKUP(A653,[1]选股结果!$A$2:$AX$3002,3,FALSE)</f>
        <v>0.92525704333371</v>
      </c>
      <c r="AP653" s="19">
        <f>(V653/(1+0.1)+AJ653)/(VLOOKUP(A653,[1]选股结果!$A$2:$AY$3002,51,FALSE))</f>
        <v>0.954835485565834</v>
      </c>
      <c r="AQ653" s="20"/>
      <c r="AR653" s="19">
        <f>AN653/VLOOKUP(A653,[1]选股结果!$A$2:$AX$3002,35,FALSE)</f>
        <v>-0.0761062161589911</v>
      </c>
      <c r="AS653" s="16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V653/(1+0.13)+AJ653)</f>
        <v>109264913.826903</v>
      </c>
      <c r="AT653" s="16">
        <f t="shared" si="46"/>
        <v>-116959028.156903</v>
      </c>
      <c r="AU653" s="24">
        <f>AN653-VLOOKUP(A653,[2]选股结果!$A$2:$G$4900,7,FALSE)</f>
        <v>-7710865.89000016</v>
      </c>
    </row>
    <row r="654" spans="1:47">
      <c r="A654" s="6" t="s">
        <v>1351</v>
      </c>
      <c r="B654" s="6" t="s">
        <v>1352</v>
      </c>
      <c r="C654" s="7">
        <v>7731809308</v>
      </c>
      <c r="D654" s="7">
        <v>0</v>
      </c>
      <c r="E654" s="7">
        <v>0</v>
      </c>
      <c r="F654" s="7"/>
      <c r="G654" s="7"/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/>
      <c r="N654" s="7">
        <v>0</v>
      </c>
      <c r="O654" s="7">
        <v>0</v>
      </c>
      <c r="P654" s="7"/>
      <c r="Q654" s="7"/>
      <c r="R654" s="7">
        <v>0</v>
      </c>
      <c r="S654" s="7">
        <v>332782858.34</v>
      </c>
      <c r="T654" s="7">
        <v>749297991.26</v>
      </c>
      <c r="U654" s="7"/>
      <c r="V654" s="7">
        <v>3783739096.69</v>
      </c>
      <c r="W654" s="7">
        <v>0</v>
      </c>
      <c r="X654" s="7"/>
      <c r="Y654" s="7"/>
      <c r="Z654" s="7"/>
      <c r="AA654" s="7"/>
      <c r="AB654" s="7"/>
      <c r="AC654" s="7"/>
      <c r="AD654" s="7">
        <v>0</v>
      </c>
      <c r="AE654" s="7">
        <v>0</v>
      </c>
      <c r="AF654" s="7"/>
      <c r="AG654" s="7"/>
      <c r="AH654" s="7">
        <v>0</v>
      </c>
      <c r="AI654" s="7">
        <v>0</v>
      </c>
      <c r="AJ654" s="7">
        <v>1858676343.91</v>
      </c>
      <c r="AK654" s="7">
        <v>462968130.48</v>
      </c>
      <c r="AL654" s="16">
        <f t="shared" si="43"/>
        <v>8481107299.26</v>
      </c>
      <c r="AM654" s="16">
        <f t="shared" si="44"/>
        <v>6438166429.42</v>
      </c>
      <c r="AN654" s="16">
        <f t="shared" si="45"/>
        <v>2042940869.84</v>
      </c>
      <c r="AO654" s="19">
        <f>C654/(1+0.13)/VLOOKUP(A654,[1]选股结果!$A$2:$AX$3002,3,FALSE)</f>
        <v>0.771652917519452</v>
      </c>
      <c r="AP654" s="19">
        <f>(V654/(1+0.1)+AJ654)/(VLOOKUP(A654,[1]选股结果!$A$2:$AY$3002,51,FALSE))</f>
        <v>0.694240969425762</v>
      </c>
      <c r="AQ654" s="20"/>
      <c r="AR654" s="19">
        <f>AN654/VLOOKUP(A654,[1]选股结果!$A$2:$AX$3002,35,FALSE)</f>
        <v>2.13020596862233</v>
      </c>
      <c r="AS654" s="16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V654/(1+0.13)+AJ654)</f>
        <v>2424870570.07327</v>
      </c>
      <c r="AT654" s="16">
        <f t="shared" si="46"/>
        <v>-381929700.233274</v>
      </c>
      <c r="AU654" s="24">
        <f>AN654-VLOOKUP(A654,[2]选股结果!$A$2:$G$4900,7,FALSE)</f>
        <v>2048661896.72</v>
      </c>
    </row>
    <row r="655" spans="1:47">
      <c r="A655" s="6" t="s">
        <v>1353</v>
      </c>
      <c r="B655" s="6" t="s">
        <v>1354</v>
      </c>
      <c r="C655" s="7">
        <v>724776213.24</v>
      </c>
      <c r="D655" s="7">
        <v>0</v>
      </c>
      <c r="E655" s="7">
        <v>0</v>
      </c>
      <c r="F655" s="7"/>
      <c r="G655" s="7"/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/>
      <c r="N655" s="7">
        <v>0</v>
      </c>
      <c r="O655" s="7">
        <v>0</v>
      </c>
      <c r="P655" s="7"/>
      <c r="Q655" s="7"/>
      <c r="R655" s="7">
        <v>0</v>
      </c>
      <c r="S655" s="7">
        <v>21293130.88</v>
      </c>
      <c r="T655" s="7">
        <v>14609660.37</v>
      </c>
      <c r="U655" s="7"/>
      <c r="V655" s="7">
        <v>382955353.49</v>
      </c>
      <c r="W655" s="7">
        <v>0</v>
      </c>
      <c r="X655" s="7"/>
      <c r="Y655" s="7"/>
      <c r="Z655" s="7"/>
      <c r="AA655" s="7"/>
      <c r="AB655" s="7"/>
      <c r="AC655" s="7"/>
      <c r="AD655" s="7">
        <v>0</v>
      </c>
      <c r="AE655" s="7">
        <v>0</v>
      </c>
      <c r="AF655" s="7"/>
      <c r="AG655" s="7"/>
      <c r="AH655" s="7">
        <v>0</v>
      </c>
      <c r="AI655" s="7">
        <v>0</v>
      </c>
      <c r="AJ655" s="7">
        <v>293461242.13</v>
      </c>
      <c r="AK655" s="7">
        <v>65457944.85</v>
      </c>
      <c r="AL655" s="16">
        <f t="shared" si="43"/>
        <v>739385873.61</v>
      </c>
      <c r="AM655" s="16">
        <f t="shared" si="44"/>
        <v>763167671.35</v>
      </c>
      <c r="AN655" s="16">
        <f t="shared" si="45"/>
        <v>-23781797.74</v>
      </c>
      <c r="AO655" s="19">
        <f>C655/(1+0.13)/VLOOKUP(A655,[1]选股结果!$A$2:$AX$3002,3,FALSE)</f>
        <v>0.882998974959952</v>
      </c>
      <c r="AP655" s="19">
        <f>(V655/(1+0.1)+AJ655)/(VLOOKUP(A655,[1]选股结果!$A$2:$AY$3002,51,FALSE))</f>
        <v>0.767938389050765</v>
      </c>
      <c r="AQ655" s="20"/>
      <c r="AR655" s="19">
        <f>AN655/VLOOKUP(A655,[1]选股结果!$A$2:$AX$3002,35,FALSE)</f>
        <v>0.290615243846697</v>
      </c>
      <c r="AS655" s="16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V655/(1+0.13)+AJ655)</f>
        <v>203127126.048496</v>
      </c>
      <c r="AT655" s="16">
        <f t="shared" si="46"/>
        <v>-226908923.788496</v>
      </c>
      <c r="AU655" s="24">
        <f>AN655-VLOOKUP(A655,[2]选股结果!$A$2:$G$4900,7,FALSE)</f>
        <v>-23406011.9</v>
      </c>
    </row>
    <row r="656" spans="1:47">
      <c r="A656" s="6" t="s">
        <v>1355</v>
      </c>
      <c r="B656" s="6" t="s">
        <v>1356</v>
      </c>
      <c r="C656" s="7">
        <v>7701707078.52</v>
      </c>
      <c r="D656" s="7">
        <v>0</v>
      </c>
      <c r="E656" s="7">
        <v>0</v>
      </c>
      <c r="F656" s="7"/>
      <c r="G656" s="7"/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/>
      <c r="N656" s="7">
        <v>0</v>
      </c>
      <c r="O656" s="7">
        <v>0</v>
      </c>
      <c r="P656" s="7"/>
      <c r="Q656" s="7"/>
      <c r="R656" s="7">
        <v>0</v>
      </c>
      <c r="S656" s="7">
        <v>234031279.41</v>
      </c>
      <c r="T656" s="7">
        <v>233428460.65</v>
      </c>
      <c r="U656" s="7"/>
      <c r="V656" s="7">
        <v>6884239218.26</v>
      </c>
      <c r="W656" s="7">
        <v>0</v>
      </c>
      <c r="X656" s="7"/>
      <c r="Y656" s="7"/>
      <c r="Z656" s="7"/>
      <c r="AA656" s="7"/>
      <c r="AB656" s="7"/>
      <c r="AC656" s="7"/>
      <c r="AD656" s="7">
        <v>0</v>
      </c>
      <c r="AE656" s="7">
        <v>0</v>
      </c>
      <c r="AF656" s="7"/>
      <c r="AG656" s="7"/>
      <c r="AH656" s="7">
        <v>0</v>
      </c>
      <c r="AI656" s="7">
        <v>0</v>
      </c>
      <c r="AJ656" s="7">
        <v>331356877.61</v>
      </c>
      <c r="AK656" s="7">
        <v>236510082.14</v>
      </c>
      <c r="AL656" s="16">
        <f t="shared" si="43"/>
        <v>7935135539.17</v>
      </c>
      <c r="AM656" s="16">
        <f t="shared" si="44"/>
        <v>7686137457.42</v>
      </c>
      <c r="AN656" s="16">
        <f t="shared" si="45"/>
        <v>248998081.75</v>
      </c>
      <c r="AO656" s="19">
        <f>C656/(1+0.13)/VLOOKUP(A656,[1]选股结果!$A$2:$AX$3002,3,FALSE)</f>
        <v>1.54559604563917</v>
      </c>
      <c r="AP656" s="19">
        <f>(V656/(1+0.1)+AJ656)/(VLOOKUP(A656,[1]选股结果!$A$2:$AY$3002,51,FALSE))</f>
        <v>1.55226044837013</v>
      </c>
      <c r="AQ656" s="20"/>
      <c r="AR656" s="19">
        <f>AN656/VLOOKUP(A656,[1]选股结果!$A$2:$AX$3002,35,FALSE)</f>
        <v>1.49767273754771</v>
      </c>
      <c r="AS656" s="16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V656/(1+0.13)+AJ656)</f>
        <v>-2178339479.39531</v>
      </c>
      <c r="AT656" s="16">
        <f t="shared" si="46"/>
        <v>2427337561.14531</v>
      </c>
      <c r="AU656" s="24">
        <f>AN656-VLOOKUP(A656,[2]选股结果!$A$2:$G$4900,7,FALSE)</f>
        <v>249108250.51</v>
      </c>
    </row>
    <row r="657" spans="1:47">
      <c r="A657" s="6" t="s">
        <v>1357</v>
      </c>
      <c r="B657" s="6" t="s">
        <v>1358</v>
      </c>
      <c r="C657" s="7">
        <v>2753739031.35</v>
      </c>
      <c r="D657" s="7">
        <v>0</v>
      </c>
      <c r="E657" s="7">
        <v>0</v>
      </c>
      <c r="F657" s="7"/>
      <c r="G657" s="7"/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/>
      <c r="N657" s="7">
        <v>0</v>
      </c>
      <c r="O657" s="7">
        <v>0</v>
      </c>
      <c r="P657" s="7"/>
      <c r="Q657" s="7"/>
      <c r="R657" s="7">
        <v>0</v>
      </c>
      <c r="S657" s="7">
        <v>37653267.34</v>
      </c>
      <c r="T657" s="7">
        <v>73084383.82</v>
      </c>
      <c r="U657" s="7"/>
      <c r="V657" s="7">
        <v>2644286305.76</v>
      </c>
      <c r="W657" s="7">
        <v>0</v>
      </c>
      <c r="X657" s="7"/>
      <c r="Y657" s="7"/>
      <c r="Z657" s="7"/>
      <c r="AA657" s="7"/>
      <c r="AB657" s="7"/>
      <c r="AC657" s="7"/>
      <c r="AD657" s="7">
        <v>0</v>
      </c>
      <c r="AE657" s="7">
        <v>0</v>
      </c>
      <c r="AF657" s="7"/>
      <c r="AG657" s="7"/>
      <c r="AH657" s="7">
        <v>0</v>
      </c>
      <c r="AI657" s="7">
        <v>0</v>
      </c>
      <c r="AJ657" s="7">
        <v>358844906.57</v>
      </c>
      <c r="AK657" s="7">
        <v>74493763.31</v>
      </c>
      <c r="AL657" s="16">
        <f t="shared" si="43"/>
        <v>2826823415.17</v>
      </c>
      <c r="AM657" s="16">
        <f t="shared" si="44"/>
        <v>3115278242.98</v>
      </c>
      <c r="AN657" s="16">
        <f t="shared" si="45"/>
        <v>-288454827.81</v>
      </c>
      <c r="AO657" s="19">
        <f>C657/(1+0.13)/VLOOKUP(A657,[1]选股结果!$A$2:$AX$3002,3,FALSE)</f>
        <v>0.789590292996518</v>
      </c>
      <c r="AP657" s="19">
        <f>(V657/(1+0.1)+AJ657)/(VLOOKUP(A657,[1]选股结果!$A$2:$AY$3002,51,FALSE))</f>
        <v>0.930875269539532</v>
      </c>
      <c r="AQ657" s="20"/>
      <c r="AR657" s="19">
        <f>AN657/VLOOKUP(A657,[1]选股结果!$A$2:$AX$3002,35,FALSE)</f>
        <v>-3.1531758492056</v>
      </c>
      <c r="AS657" s="16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V657/(1+0.13)+AJ657)</f>
        <v>268975317.381238</v>
      </c>
      <c r="AT657" s="16">
        <f t="shared" si="46"/>
        <v>-557430145.191238</v>
      </c>
      <c r="AU657" s="24">
        <f>AN657-VLOOKUP(A657,[2]选股结果!$A$2:$G$4900,7,FALSE)</f>
        <v>-288425127.31</v>
      </c>
    </row>
    <row r="658" spans="1:47">
      <c r="A658" s="6" t="s">
        <v>1359</v>
      </c>
      <c r="B658" s="6" t="s">
        <v>1360</v>
      </c>
      <c r="C658" s="7">
        <v>604291368.31</v>
      </c>
      <c r="D658" s="7">
        <v>0</v>
      </c>
      <c r="E658" s="7">
        <v>0</v>
      </c>
      <c r="F658" s="7"/>
      <c r="G658" s="7"/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/>
      <c r="N658" s="7">
        <v>0</v>
      </c>
      <c r="O658" s="7">
        <v>0</v>
      </c>
      <c r="P658" s="7"/>
      <c r="Q658" s="7"/>
      <c r="R658" s="7">
        <v>0</v>
      </c>
      <c r="S658" s="7">
        <v>60428718.53</v>
      </c>
      <c r="T658" s="7">
        <v>15955408.66</v>
      </c>
      <c r="U658" s="7"/>
      <c r="V658" s="7">
        <v>330817429.6</v>
      </c>
      <c r="W658" s="7">
        <v>0</v>
      </c>
      <c r="X658" s="7"/>
      <c r="Y658" s="7"/>
      <c r="Z658" s="7"/>
      <c r="AA658" s="7"/>
      <c r="AB658" s="7"/>
      <c r="AC658" s="7"/>
      <c r="AD658" s="7">
        <v>0</v>
      </c>
      <c r="AE658" s="7">
        <v>0</v>
      </c>
      <c r="AF658" s="7"/>
      <c r="AG658" s="7"/>
      <c r="AH658" s="7">
        <v>0</v>
      </c>
      <c r="AI658" s="7">
        <v>0</v>
      </c>
      <c r="AJ658" s="7">
        <v>143926460.26</v>
      </c>
      <c r="AK658" s="7">
        <v>49145342.65</v>
      </c>
      <c r="AL658" s="16">
        <f t="shared" si="43"/>
        <v>620246776.97</v>
      </c>
      <c r="AM658" s="16">
        <f t="shared" si="44"/>
        <v>584317951.04</v>
      </c>
      <c r="AN658" s="16">
        <f t="shared" si="45"/>
        <v>35928825.9299999</v>
      </c>
      <c r="AO658" s="19">
        <f>C658/(1+0.13)/VLOOKUP(A658,[1]选股结果!$A$2:$AX$3002,3,FALSE)</f>
        <v>0.607618964156562</v>
      </c>
      <c r="AP658" s="19">
        <f>(V658/(1+0.1)+AJ658)/(VLOOKUP(A658,[1]选股结果!$A$2:$AY$3002,51,FALSE))</f>
        <v>0.544963527574884</v>
      </c>
      <c r="AQ658" s="20"/>
      <c r="AR658" s="19">
        <f>AN658/VLOOKUP(A658,[1]选股结果!$A$2:$AX$3002,35,FALSE)</f>
        <v>0.680581443799542</v>
      </c>
      <c r="AS658" s="16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V658/(1+0.13)+AJ658)</f>
        <v>379276840.913363</v>
      </c>
      <c r="AT658" s="16">
        <f t="shared" si="46"/>
        <v>-343348014.983363</v>
      </c>
      <c r="AU658" s="24">
        <f>AN658-VLOOKUP(A658,[2]选股结果!$A$2:$G$4900,7,FALSE)</f>
        <v>36019908.06</v>
      </c>
    </row>
    <row r="659" spans="1:47">
      <c r="A659" s="6" t="s">
        <v>1361</v>
      </c>
      <c r="B659" s="6" t="s">
        <v>1362</v>
      </c>
      <c r="C659" s="7">
        <v>4221356475.22</v>
      </c>
      <c r="D659" s="7">
        <v>0</v>
      </c>
      <c r="E659" s="7">
        <v>0</v>
      </c>
      <c r="F659" s="7"/>
      <c r="G659" s="7"/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/>
      <c r="N659" s="7">
        <v>0</v>
      </c>
      <c r="O659" s="7">
        <v>0</v>
      </c>
      <c r="P659" s="7"/>
      <c r="Q659" s="7"/>
      <c r="R659" s="7">
        <v>0</v>
      </c>
      <c r="S659" s="7">
        <v>259903071.71</v>
      </c>
      <c r="T659" s="7">
        <v>274285911.38</v>
      </c>
      <c r="U659" s="7"/>
      <c r="V659" s="7">
        <v>2425004972.17</v>
      </c>
      <c r="W659" s="7">
        <v>0</v>
      </c>
      <c r="X659" s="7"/>
      <c r="Y659" s="7"/>
      <c r="Z659" s="7"/>
      <c r="AA659" s="7"/>
      <c r="AB659" s="7"/>
      <c r="AC659" s="7"/>
      <c r="AD659" s="7">
        <v>0</v>
      </c>
      <c r="AE659" s="7">
        <v>0</v>
      </c>
      <c r="AF659" s="7"/>
      <c r="AG659" s="7"/>
      <c r="AH659" s="7">
        <v>0</v>
      </c>
      <c r="AI659" s="7">
        <v>0</v>
      </c>
      <c r="AJ659" s="7">
        <v>600445851.47</v>
      </c>
      <c r="AK659" s="7">
        <v>457956123.57</v>
      </c>
      <c r="AL659" s="16">
        <f t="shared" si="43"/>
        <v>4495642386.6</v>
      </c>
      <c r="AM659" s="16">
        <f t="shared" si="44"/>
        <v>3743310018.92</v>
      </c>
      <c r="AN659" s="16">
        <f t="shared" si="45"/>
        <v>752332367.679999</v>
      </c>
      <c r="AO659" s="19">
        <f>C659/(1+0.13)/VLOOKUP(A659,[1]选股结果!$A$2:$AX$3002,3,FALSE)</f>
        <v>1.02357562816191</v>
      </c>
      <c r="AP659" s="19">
        <f>(V659/(1+0.1)+AJ659)/(VLOOKUP(A659,[1]选股结果!$A$2:$AY$3002,51,FALSE))</f>
        <v>0.972958498854723</v>
      </c>
      <c r="AQ659" s="20"/>
      <c r="AR659" s="19">
        <f>AN659/VLOOKUP(A659,[1]选股结果!$A$2:$AX$3002,35,FALSE)</f>
        <v>0.928398670665753</v>
      </c>
      <c r="AS659" s="16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V659/(1+0.13)+AJ659)</f>
        <v>136487313.514513</v>
      </c>
      <c r="AT659" s="16">
        <f t="shared" si="46"/>
        <v>615845054.165486</v>
      </c>
      <c r="AU659" s="24">
        <f>AN659-VLOOKUP(A659,[2]选股结果!$A$2:$G$4900,7,FALSE)</f>
        <v>759283403.579999</v>
      </c>
    </row>
    <row r="660" spans="1:47">
      <c r="A660" s="6" t="s">
        <v>1363</v>
      </c>
      <c r="B660" s="6" t="s">
        <v>1364</v>
      </c>
      <c r="C660" s="7">
        <v>522976929.28</v>
      </c>
      <c r="D660" s="7">
        <v>0</v>
      </c>
      <c r="E660" s="7">
        <v>0</v>
      </c>
      <c r="F660" s="7"/>
      <c r="G660" s="7"/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/>
      <c r="N660" s="7">
        <v>0</v>
      </c>
      <c r="O660" s="7">
        <v>0</v>
      </c>
      <c r="P660" s="7"/>
      <c r="Q660" s="7"/>
      <c r="R660" s="7">
        <v>0</v>
      </c>
      <c r="S660" s="7">
        <v>37685685.87</v>
      </c>
      <c r="T660" s="7">
        <v>4155936.45</v>
      </c>
      <c r="U660" s="7"/>
      <c r="V660" s="7">
        <v>393527949.74</v>
      </c>
      <c r="W660" s="7">
        <v>0</v>
      </c>
      <c r="X660" s="7"/>
      <c r="Y660" s="7"/>
      <c r="Z660" s="7"/>
      <c r="AA660" s="7"/>
      <c r="AB660" s="7"/>
      <c r="AC660" s="7"/>
      <c r="AD660" s="7">
        <v>0</v>
      </c>
      <c r="AE660" s="7">
        <v>0</v>
      </c>
      <c r="AF660" s="7"/>
      <c r="AG660" s="7"/>
      <c r="AH660" s="7">
        <v>0</v>
      </c>
      <c r="AI660" s="7">
        <v>0</v>
      </c>
      <c r="AJ660" s="7">
        <v>66178338.57</v>
      </c>
      <c r="AK660" s="7">
        <v>14564403.33</v>
      </c>
      <c r="AL660" s="16">
        <f t="shared" si="43"/>
        <v>527132865.73</v>
      </c>
      <c r="AM660" s="16">
        <f t="shared" si="44"/>
        <v>511956377.51</v>
      </c>
      <c r="AN660" s="16">
        <f t="shared" si="45"/>
        <v>15176488.22</v>
      </c>
      <c r="AO660" s="19">
        <f>C660/(1+0.13)/VLOOKUP(A660,[1]选股结果!$A$2:$AX$3002,3,FALSE)</f>
        <v>0.849178573525595</v>
      </c>
      <c r="AP660" s="19">
        <f>(V660/(1+0.1)+AJ660)/(VLOOKUP(A660,[1]选股结果!$A$2:$AY$3002,51,FALSE))</f>
        <v>0.863840428923232</v>
      </c>
      <c r="AQ660" s="20"/>
      <c r="AR660" s="19">
        <f>AN660/VLOOKUP(A660,[1]选股结果!$A$2:$AX$3002,35,FALSE)</f>
        <v>0.415235837685656</v>
      </c>
      <c r="AS660" s="16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V660/(1+0.13)+AJ660)</f>
        <v>76318377.8912389</v>
      </c>
      <c r="AT660" s="16">
        <f t="shared" si="46"/>
        <v>-61141889.6712389</v>
      </c>
      <c r="AU660" s="24">
        <f>AN660-VLOOKUP(A660,[2]选股结果!$A$2:$G$4900,7,FALSE)</f>
        <v>15176488.22</v>
      </c>
    </row>
    <row r="661" spans="1:47">
      <c r="A661" s="6" t="s">
        <v>1365</v>
      </c>
      <c r="B661" s="6" t="s">
        <v>1366</v>
      </c>
      <c r="C661" s="7">
        <v>2526422654.7</v>
      </c>
      <c r="D661" s="7">
        <v>0</v>
      </c>
      <c r="E661" s="7">
        <v>0</v>
      </c>
      <c r="F661" s="7"/>
      <c r="G661" s="7"/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/>
      <c r="N661" s="7">
        <v>0</v>
      </c>
      <c r="O661" s="7">
        <v>0</v>
      </c>
      <c r="P661" s="7"/>
      <c r="Q661" s="7"/>
      <c r="R661" s="7">
        <v>0</v>
      </c>
      <c r="S661" s="7">
        <v>39500954.05</v>
      </c>
      <c r="T661" s="7">
        <v>89673564.8</v>
      </c>
      <c r="U661" s="7"/>
      <c r="V661" s="7">
        <v>2755433084.28</v>
      </c>
      <c r="W661" s="7">
        <v>0</v>
      </c>
      <c r="X661" s="7"/>
      <c r="Y661" s="7"/>
      <c r="Z661" s="7"/>
      <c r="AA661" s="7"/>
      <c r="AB661" s="7"/>
      <c r="AC661" s="7"/>
      <c r="AD661" s="7">
        <v>0</v>
      </c>
      <c r="AE661" s="7">
        <v>0</v>
      </c>
      <c r="AF661" s="7"/>
      <c r="AG661" s="7"/>
      <c r="AH661" s="7">
        <v>0</v>
      </c>
      <c r="AI661" s="7">
        <v>0</v>
      </c>
      <c r="AJ661" s="7">
        <v>68491493.9</v>
      </c>
      <c r="AK661" s="7">
        <v>122272997.96</v>
      </c>
      <c r="AL661" s="16">
        <f t="shared" si="43"/>
        <v>2616096219.5</v>
      </c>
      <c r="AM661" s="16">
        <f t="shared" si="44"/>
        <v>2985698530.19</v>
      </c>
      <c r="AN661" s="16">
        <f t="shared" si="45"/>
        <v>-369602310.690001</v>
      </c>
      <c r="AO661" s="19">
        <f>C661/(1+0.13)/VLOOKUP(A661,[1]选股结果!$A$2:$AX$3002,3,FALSE)</f>
        <v>5.21853187157086</v>
      </c>
      <c r="AP661" s="19">
        <f>(V661/(1+0.1)+AJ661)/(VLOOKUP(A661,[1]选股结果!$A$2:$AY$3002,51,FALSE))</f>
        <v>5.66914126086767</v>
      </c>
      <c r="AQ661" s="20"/>
      <c r="AR661" s="19">
        <f>AN661/VLOOKUP(A661,[1]选股结果!$A$2:$AX$3002,35,FALSE)</f>
        <v>7.21264033954526</v>
      </c>
      <c r="AS661" s="16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V661/(1+0.13)+AJ661)</f>
        <v>-2052991260.03991</v>
      </c>
      <c r="AT661" s="16">
        <f t="shared" si="46"/>
        <v>1683388949.34991</v>
      </c>
      <c r="AU661" s="24">
        <f>AN661-VLOOKUP(A661,[2]选股结果!$A$2:$G$4900,7,FALSE)</f>
        <v>-370043499.190001</v>
      </c>
    </row>
    <row r="662" spans="1:47">
      <c r="A662" s="6" t="s">
        <v>1367</v>
      </c>
      <c r="B662" s="6" t="s">
        <v>1368</v>
      </c>
      <c r="C662" s="7">
        <v>1444204460.25</v>
      </c>
      <c r="D662" s="7">
        <v>0</v>
      </c>
      <c r="E662" s="7">
        <v>0</v>
      </c>
      <c r="F662" s="7"/>
      <c r="G662" s="7"/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/>
      <c r="N662" s="7">
        <v>0</v>
      </c>
      <c r="O662" s="7">
        <v>0</v>
      </c>
      <c r="P662" s="7"/>
      <c r="Q662" s="7"/>
      <c r="R662" s="7">
        <v>0</v>
      </c>
      <c r="S662" s="7">
        <v>47499171.11</v>
      </c>
      <c r="T662" s="7">
        <v>109076660.76</v>
      </c>
      <c r="U662" s="7"/>
      <c r="V662" s="7">
        <v>860024782.18</v>
      </c>
      <c r="W662" s="7">
        <v>0</v>
      </c>
      <c r="X662" s="7"/>
      <c r="Y662" s="7"/>
      <c r="Z662" s="7"/>
      <c r="AA662" s="7"/>
      <c r="AB662" s="7"/>
      <c r="AC662" s="7"/>
      <c r="AD662" s="7">
        <v>0</v>
      </c>
      <c r="AE662" s="7">
        <v>0</v>
      </c>
      <c r="AF662" s="7"/>
      <c r="AG662" s="7"/>
      <c r="AH662" s="7">
        <v>0</v>
      </c>
      <c r="AI662" s="7">
        <v>0</v>
      </c>
      <c r="AJ662" s="7">
        <v>383976843.75</v>
      </c>
      <c r="AK662" s="7">
        <v>28734387.65</v>
      </c>
      <c r="AL662" s="16">
        <f t="shared" si="43"/>
        <v>1553281121.01</v>
      </c>
      <c r="AM662" s="16">
        <f t="shared" si="44"/>
        <v>1320235184.69</v>
      </c>
      <c r="AN662" s="16">
        <f t="shared" si="45"/>
        <v>233045936.32</v>
      </c>
      <c r="AO662" s="19">
        <f>C662/(1+0.13)/VLOOKUP(A662,[1]选股结果!$A$2:$AX$3002,3,FALSE)</f>
        <v>0.920780255187495</v>
      </c>
      <c r="AP662" s="19">
        <f>(V662/(1+0.1)+AJ662)/(VLOOKUP(A662,[1]选股结果!$A$2:$AY$3002,51,FALSE))</f>
        <v>0.960739753054122</v>
      </c>
      <c r="AQ662" s="20"/>
      <c r="AR662" s="19">
        <f>AN662/VLOOKUP(A662,[1]选股结果!$A$2:$AX$3002,35,FALSE)</f>
        <v>1.38295983396483</v>
      </c>
      <c r="AS662" s="16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V662/(1+0.13)+AJ662)</f>
        <v>68397502.5846016</v>
      </c>
      <c r="AT662" s="16">
        <f t="shared" si="46"/>
        <v>164648433.735399</v>
      </c>
      <c r="AU662" s="24">
        <f>AN662-VLOOKUP(A662,[2]选股结果!$A$2:$G$4900,7,FALSE)</f>
        <v>233045936.32</v>
      </c>
    </row>
    <row r="663" spans="1:47">
      <c r="A663" s="6" t="s">
        <v>1369</v>
      </c>
      <c r="B663" s="6" t="s">
        <v>1370</v>
      </c>
      <c r="C663" s="7">
        <v>720716170.1</v>
      </c>
      <c r="D663" s="7">
        <v>0</v>
      </c>
      <c r="E663" s="7">
        <v>0</v>
      </c>
      <c r="F663" s="7"/>
      <c r="G663" s="7"/>
      <c r="H663" s="7">
        <v>0</v>
      </c>
      <c r="I663" s="7">
        <v>0</v>
      </c>
      <c r="J663" s="7">
        <v>0</v>
      </c>
      <c r="K663" s="7">
        <v>0</v>
      </c>
      <c r="L663" s="7">
        <v>96591906.93</v>
      </c>
      <c r="M663" s="7"/>
      <c r="N663" s="7">
        <v>0</v>
      </c>
      <c r="O663" s="7">
        <v>0</v>
      </c>
      <c r="P663" s="7"/>
      <c r="Q663" s="7"/>
      <c r="R663" s="7">
        <v>0</v>
      </c>
      <c r="S663" s="7">
        <v>24923252.32</v>
      </c>
      <c r="T663" s="7">
        <v>224580102.68</v>
      </c>
      <c r="U663" s="7"/>
      <c r="V663" s="7">
        <v>385065180.63</v>
      </c>
      <c r="W663" s="7">
        <v>-369973799.5</v>
      </c>
      <c r="X663" s="7"/>
      <c r="Y663" s="7"/>
      <c r="Z663" s="7"/>
      <c r="AA663" s="7"/>
      <c r="AB663" s="7"/>
      <c r="AC663" s="7"/>
      <c r="AD663" s="7">
        <v>0</v>
      </c>
      <c r="AE663" s="7">
        <v>0</v>
      </c>
      <c r="AF663" s="7"/>
      <c r="AG663" s="7"/>
      <c r="AH663" s="7">
        <v>0</v>
      </c>
      <c r="AI663" s="7">
        <v>0</v>
      </c>
      <c r="AJ663" s="7">
        <v>204068697.94</v>
      </c>
      <c r="AK663" s="7">
        <v>88177206.53</v>
      </c>
      <c r="AL663" s="16">
        <f t="shared" si="43"/>
        <v>1041888179.71</v>
      </c>
      <c r="AM663" s="16">
        <f t="shared" si="44"/>
        <v>332260537.92</v>
      </c>
      <c r="AN663" s="16">
        <f t="shared" si="45"/>
        <v>709627641.79</v>
      </c>
      <c r="AO663" s="19">
        <f>C663/(1+0.13)/VLOOKUP(A663,[1]选股结果!$A$2:$AX$3002,3,FALSE)</f>
        <v>0.872508114710513</v>
      </c>
      <c r="AP663" s="19">
        <f>(V663/(1+0.1)+AJ663)/(VLOOKUP(A663,[1]选股结果!$A$2:$AY$3002,51,FALSE))</f>
        <v>0.897772396818885</v>
      </c>
      <c r="AQ663" s="20"/>
      <c r="AR663" s="19">
        <f>AN663/VLOOKUP(A663,[1]选股结果!$A$2:$AX$3002,35,FALSE)</f>
        <v>2.32843681577221</v>
      </c>
      <c r="AS663" s="16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V663/(1+0.13)+AJ663)</f>
        <v>72391084.8047788</v>
      </c>
      <c r="AT663" s="16">
        <f t="shared" si="46"/>
        <v>637236556.985221</v>
      </c>
      <c r="AU663" s="24">
        <f>AN663-VLOOKUP(A663,[2]选股结果!$A$2:$G$4900,7,FALSE)</f>
        <v>702833379.06</v>
      </c>
    </row>
    <row r="664" spans="1:47">
      <c r="A664" s="6" t="s">
        <v>1371</v>
      </c>
      <c r="B664" s="6" t="s">
        <v>1372</v>
      </c>
      <c r="C664" s="7">
        <v>1273193975.47</v>
      </c>
      <c r="D664" s="7">
        <v>0</v>
      </c>
      <c r="E664" s="7">
        <v>0</v>
      </c>
      <c r="F664" s="7"/>
      <c r="G664" s="7"/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/>
      <c r="N664" s="7">
        <v>0</v>
      </c>
      <c r="O664" s="7">
        <v>0</v>
      </c>
      <c r="P664" s="7"/>
      <c r="Q664" s="7"/>
      <c r="R664" s="7">
        <v>0</v>
      </c>
      <c r="S664" s="7">
        <v>17512912.8</v>
      </c>
      <c r="T664" s="7">
        <v>74194205.33</v>
      </c>
      <c r="U664" s="7"/>
      <c r="V664" s="7">
        <v>832045868.58</v>
      </c>
      <c r="W664" s="7">
        <v>0</v>
      </c>
      <c r="X664" s="7"/>
      <c r="Y664" s="7"/>
      <c r="Z664" s="7"/>
      <c r="AA664" s="7"/>
      <c r="AB664" s="7"/>
      <c r="AC664" s="7"/>
      <c r="AD664" s="7">
        <v>0</v>
      </c>
      <c r="AE664" s="7">
        <v>0</v>
      </c>
      <c r="AF664" s="7"/>
      <c r="AG664" s="7"/>
      <c r="AH664" s="7">
        <v>0</v>
      </c>
      <c r="AI664" s="7">
        <v>0</v>
      </c>
      <c r="AJ664" s="7">
        <v>195432667.41</v>
      </c>
      <c r="AK664" s="7">
        <v>109900443.74</v>
      </c>
      <c r="AL664" s="16">
        <f t="shared" si="43"/>
        <v>1347388180.8</v>
      </c>
      <c r="AM664" s="16">
        <f t="shared" si="44"/>
        <v>1154891892.53</v>
      </c>
      <c r="AN664" s="16">
        <f t="shared" si="45"/>
        <v>192496288.27</v>
      </c>
      <c r="AO664" s="19">
        <f>C664/(1+0.13)/VLOOKUP(A664,[1]选股结果!$A$2:$AX$3002,3,FALSE)</f>
        <v>0.865367198004941</v>
      </c>
      <c r="AP664" s="19">
        <f>(V664/(1+0.1)+AJ664)/(VLOOKUP(A664,[1]选股结果!$A$2:$AY$3002,51,FALSE))</f>
        <v>0.680152761335361</v>
      </c>
      <c r="AQ664" s="20"/>
      <c r="AR664" s="19">
        <f>AN664/VLOOKUP(A664,[1]选股结果!$A$2:$AX$3002,35,FALSE)</f>
        <v>-3.00600829849842</v>
      </c>
      <c r="AS664" s="16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V664/(1+0.13)+AJ664)</f>
        <v>467690938.955575</v>
      </c>
      <c r="AT664" s="16">
        <f t="shared" si="46"/>
        <v>-275194650.685575</v>
      </c>
      <c r="AU664" s="24">
        <f>AN664-VLOOKUP(A664,[2]选股结果!$A$2:$G$4900,7,FALSE)</f>
        <v>221090689.86</v>
      </c>
    </row>
    <row r="665" spans="1:47">
      <c r="A665" s="6" t="s">
        <v>1373</v>
      </c>
      <c r="B665" s="6" t="s">
        <v>1374</v>
      </c>
      <c r="C665" s="7">
        <v>925476947.56</v>
      </c>
      <c r="D665" s="7">
        <v>0</v>
      </c>
      <c r="E665" s="7">
        <v>0</v>
      </c>
      <c r="F665" s="7"/>
      <c r="G665" s="7"/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/>
      <c r="N665" s="7">
        <v>0</v>
      </c>
      <c r="O665" s="7">
        <v>0</v>
      </c>
      <c r="P665" s="7"/>
      <c r="Q665" s="7"/>
      <c r="R665" s="7">
        <v>0</v>
      </c>
      <c r="S665" s="7">
        <v>26019724.81</v>
      </c>
      <c r="T665" s="7">
        <v>125097419.8</v>
      </c>
      <c r="U665" s="7"/>
      <c r="V665" s="7">
        <v>575261103.64</v>
      </c>
      <c r="W665" s="7">
        <v>0</v>
      </c>
      <c r="X665" s="7"/>
      <c r="Y665" s="7"/>
      <c r="Z665" s="7"/>
      <c r="AA665" s="7"/>
      <c r="AB665" s="7"/>
      <c r="AC665" s="7"/>
      <c r="AD665" s="7">
        <v>0</v>
      </c>
      <c r="AE665" s="7">
        <v>0</v>
      </c>
      <c r="AF665" s="7"/>
      <c r="AG665" s="7"/>
      <c r="AH665" s="7">
        <v>0</v>
      </c>
      <c r="AI665" s="7">
        <v>0</v>
      </c>
      <c r="AJ665" s="7">
        <v>146550168.58</v>
      </c>
      <c r="AK665" s="7">
        <v>224563155.37</v>
      </c>
      <c r="AL665" s="16">
        <f t="shared" si="43"/>
        <v>1050574367.36</v>
      </c>
      <c r="AM665" s="16">
        <f t="shared" si="44"/>
        <v>972394152.4</v>
      </c>
      <c r="AN665" s="16">
        <f t="shared" si="45"/>
        <v>78180214.9599999</v>
      </c>
      <c r="AO665" s="19">
        <f>C665/(1+0.13)/VLOOKUP(A665,[1]选股结果!$A$2:$AX$3002,3,FALSE)</f>
        <v>1.04058656412205</v>
      </c>
      <c r="AP665" s="19">
        <f>(V665/(1+0.1)+AJ665)/(VLOOKUP(A665,[1]选股结果!$A$2:$AY$3002,51,FALSE))</f>
        <v>0.935011651331227</v>
      </c>
      <c r="AQ665" s="20"/>
      <c r="AR665" s="19">
        <f>AN665/VLOOKUP(A665,[1]选股结果!$A$2:$AX$3002,35,FALSE)</f>
        <v>-6.64654964129601</v>
      </c>
      <c r="AS665" s="16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V665/(1+0.13)+AJ665)</f>
        <v>60418904.2597344</v>
      </c>
      <c r="AT665" s="16">
        <f t="shared" si="46"/>
        <v>17761310.7002655</v>
      </c>
      <c r="AU665" s="24">
        <f>AN665-VLOOKUP(A665,[2]选股结果!$A$2:$G$4900,7,FALSE)</f>
        <v>85274358.7199999</v>
      </c>
    </row>
    <row r="666" spans="1:47">
      <c r="A666" s="6" t="s">
        <v>1375</v>
      </c>
      <c r="B666" s="6" t="s">
        <v>1376</v>
      </c>
      <c r="C666" s="7">
        <v>440894445.52</v>
      </c>
      <c r="D666" s="7">
        <v>0</v>
      </c>
      <c r="E666" s="7">
        <v>0</v>
      </c>
      <c r="F666" s="7"/>
      <c r="G666" s="7"/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/>
      <c r="N666" s="7">
        <v>0</v>
      </c>
      <c r="O666" s="7">
        <v>0</v>
      </c>
      <c r="P666" s="7"/>
      <c r="Q666" s="7"/>
      <c r="R666" s="7">
        <v>0</v>
      </c>
      <c r="S666" s="7">
        <v>54197366.43</v>
      </c>
      <c r="T666" s="7">
        <v>4628463.14</v>
      </c>
      <c r="U666" s="7"/>
      <c r="V666" s="7">
        <v>75580736.86</v>
      </c>
      <c r="W666" s="7">
        <v>0</v>
      </c>
      <c r="X666" s="7"/>
      <c r="Y666" s="7"/>
      <c r="Z666" s="7"/>
      <c r="AA666" s="7"/>
      <c r="AB666" s="7"/>
      <c r="AC666" s="7"/>
      <c r="AD666" s="7">
        <v>0</v>
      </c>
      <c r="AE666" s="7">
        <v>0</v>
      </c>
      <c r="AF666" s="7"/>
      <c r="AG666" s="7"/>
      <c r="AH666" s="7">
        <v>0</v>
      </c>
      <c r="AI666" s="7">
        <v>0</v>
      </c>
      <c r="AJ666" s="7">
        <v>42064268.8</v>
      </c>
      <c r="AK666" s="7">
        <v>250199300.67</v>
      </c>
      <c r="AL666" s="16">
        <f t="shared" si="43"/>
        <v>445522908.66</v>
      </c>
      <c r="AM666" s="16">
        <f t="shared" si="44"/>
        <v>422041672.76</v>
      </c>
      <c r="AN666" s="16">
        <f t="shared" si="45"/>
        <v>23481235.9</v>
      </c>
      <c r="AO666" s="19">
        <f>C666/(1+0.13)/VLOOKUP(A666,[1]选股结果!$A$2:$AX$3002,3,FALSE)</f>
        <v>0.968721515581133</v>
      </c>
      <c r="AP666" s="19">
        <f>(V666/(1+0.1)+AJ666)/(VLOOKUP(A666,[1]选股结果!$A$2:$AY$3002,51,FALSE))</f>
        <v>0.284533594469459</v>
      </c>
      <c r="AQ666" s="20"/>
      <c r="AR666" s="19">
        <f>AN666/VLOOKUP(A666,[1]选股结果!$A$2:$AX$3002,35,FALSE)</f>
        <v>5.74086338461312</v>
      </c>
      <c r="AS666" s="16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V666/(1+0.13)+AJ666)</f>
        <v>280368051.839292</v>
      </c>
      <c r="AT666" s="16">
        <f t="shared" si="46"/>
        <v>-256886815.939292</v>
      </c>
      <c r="AU666" s="24">
        <f>AN666-VLOOKUP(A666,[2]选股结果!$A$2:$G$4900,7,FALSE)</f>
        <v>23296126.39</v>
      </c>
    </row>
    <row r="667" spans="1:47">
      <c r="A667" s="6" t="s">
        <v>1377</v>
      </c>
      <c r="B667" s="6" t="s">
        <v>1378</v>
      </c>
      <c r="C667" s="7">
        <v>169072029.4</v>
      </c>
      <c r="D667" s="7">
        <v>0</v>
      </c>
      <c r="E667" s="7">
        <v>0</v>
      </c>
      <c r="F667" s="7"/>
      <c r="G667" s="7"/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/>
      <c r="N667" s="7">
        <v>0</v>
      </c>
      <c r="O667" s="7">
        <v>0</v>
      </c>
      <c r="P667" s="7"/>
      <c r="Q667" s="7"/>
      <c r="R667" s="7">
        <v>0</v>
      </c>
      <c r="S667" s="7">
        <v>555700.33</v>
      </c>
      <c r="T667" s="7">
        <v>8014133.27</v>
      </c>
      <c r="U667" s="7"/>
      <c r="V667" s="7">
        <v>100459101.44</v>
      </c>
      <c r="W667" s="7">
        <v>0</v>
      </c>
      <c r="X667" s="7"/>
      <c r="Y667" s="7"/>
      <c r="Z667" s="7"/>
      <c r="AA667" s="7"/>
      <c r="AB667" s="7"/>
      <c r="AC667" s="7"/>
      <c r="AD667" s="7">
        <v>0</v>
      </c>
      <c r="AE667" s="7">
        <v>0</v>
      </c>
      <c r="AF667" s="7"/>
      <c r="AG667" s="7"/>
      <c r="AH667" s="7">
        <v>0</v>
      </c>
      <c r="AI667" s="7">
        <v>0</v>
      </c>
      <c r="AJ667" s="7">
        <v>44227901.55</v>
      </c>
      <c r="AK667" s="7">
        <v>12299094.94</v>
      </c>
      <c r="AL667" s="16">
        <f t="shared" si="43"/>
        <v>177086162.67</v>
      </c>
      <c r="AM667" s="16">
        <f t="shared" si="44"/>
        <v>157541798.26</v>
      </c>
      <c r="AN667" s="16">
        <f t="shared" si="45"/>
        <v>19544364.41</v>
      </c>
      <c r="AO667" s="19">
        <f>C667/(1+0.13)/VLOOKUP(A667,[1]选股结果!$A$2:$AX$3002,3,FALSE)</f>
        <v>0.620128797211731</v>
      </c>
      <c r="AP667" s="19">
        <f>(V667/(1+0.1)+AJ667)/(VLOOKUP(A667,[1]选股结果!$A$2:$AY$3002,51,FALSE))</f>
        <v>0.621016704524263</v>
      </c>
      <c r="AQ667" s="20"/>
      <c r="AR667" s="19">
        <f>AN667/VLOOKUP(A667,[1]选股结果!$A$2:$AX$3002,35,FALSE)</f>
        <v>0.712155675803092</v>
      </c>
      <c r="AS667" s="16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V667/(1+0.13)+AJ667)</f>
        <v>85148356.5985841</v>
      </c>
      <c r="AT667" s="16">
        <f t="shared" si="46"/>
        <v>-65603992.1885841</v>
      </c>
      <c r="AU667" s="24">
        <f>AN667-VLOOKUP(A667,[2]选股结果!$A$2:$G$4900,7,FALSE)</f>
        <v>20960617.64</v>
      </c>
    </row>
    <row r="668" spans="1:47">
      <c r="A668" s="6" t="s">
        <v>1379</v>
      </c>
      <c r="B668" s="6" t="s">
        <v>1380</v>
      </c>
      <c r="C668" s="7">
        <v>663710513.19</v>
      </c>
      <c r="D668" s="7">
        <v>0</v>
      </c>
      <c r="E668" s="7">
        <v>0</v>
      </c>
      <c r="F668" s="7"/>
      <c r="G668" s="7"/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/>
      <c r="N668" s="7">
        <v>0</v>
      </c>
      <c r="O668" s="7">
        <v>0</v>
      </c>
      <c r="P668" s="7"/>
      <c r="Q668" s="7"/>
      <c r="R668" s="7">
        <v>0</v>
      </c>
      <c r="S668" s="7">
        <v>50888579.18</v>
      </c>
      <c r="T668" s="7">
        <v>22264653</v>
      </c>
      <c r="U668" s="7"/>
      <c r="V668" s="7">
        <v>285853394.38</v>
      </c>
      <c r="W668" s="7">
        <v>0</v>
      </c>
      <c r="X668" s="7"/>
      <c r="Y668" s="7"/>
      <c r="Z668" s="7"/>
      <c r="AA668" s="7"/>
      <c r="AB668" s="7"/>
      <c r="AC668" s="7"/>
      <c r="AD668" s="7">
        <v>0</v>
      </c>
      <c r="AE668" s="7">
        <v>0</v>
      </c>
      <c r="AF668" s="7"/>
      <c r="AG668" s="7"/>
      <c r="AH668" s="7">
        <v>0</v>
      </c>
      <c r="AI668" s="7">
        <v>0</v>
      </c>
      <c r="AJ668" s="7">
        <v>176051263.45</v>
      </c>
      <c r="AK668" s="7">
        <v>71053439.04</v>
      </c>
      <c r="AL668" s="16">
        <f t="shared" si="43"/>
        <v>685975166.19</v>
      </c>
      <c r="AM668" s="16">
        <f t="shared" si="44"/>
        <v>583846676.05</v>
      </c>
      <c r="AN668" s="16">
        <f t="shared" si="45"/>
        <v>102128490.14</v>
      </c>
      <c r="AO668" s="19">
        <f>C668/(1+0.13)/VLOOKUP(A668,[1]选股结果!$A$2:$AX$3002,3,FALSE)</f>
        <v>0.567611832003627</v>
      </c>
      <c r="AP668" s="19">
        <f>(V668/(1+0.1)+AJ668)/(VLOOKUP(A668,[1]选股结果!$A$2:$AY$3002,51,FALSE))</f>
        <v>0.452271834825284</v>
      </c>
      <c r="AQ668" s="20"/>
      <c r="AR668" s="19">
        <f>AN668/VLOOKUP(A668,[1]选股结果!$A$2:$AX$3002,35,FALSE)</f>
        <v>3.27694582603951</v>
      </c>
      <c r="AS668" s="16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V668/(1+0.13)+AJ668)</f>
        <v>534821794.963982</v>
      </c>
      <c r="AT668" s="16">
        <f t="shared" si="46"/>
        <v>-432693304.823982</v>
      </c>
      <c r="AU668" s="24">
        <f>AN668-VLOOKUP(A668,[2]选股结果!$A$2:$G$4900,7,FALSE)</f>
        <v>103635006.86</v>
      </c>
    </row>
    <row r="669" spans="1:47">
      <c r="A669" s="6" t="s">
        <v>1381</v>
      </c>
      <c r="B669" s="6" t="s">
        <v>1382</v>
      </c>
      <c r="C669" s="7">
        <v>32243979647.37</v>
      </c>
      <c r="D669" s="7">
        <v>0</v>
      </c>
      <c r="E669" s="7">
        <v>0</v>
      </c>
      <c r="F669" s="7"/>
      <c r="G669" s="7"/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/>
      <c r="N669" s="7">
        <v>0</v>
      </c>
      <c r="O669" s="7">
        <v>0</v>
      </c>
      <c r="P669" s="7"/>
      <c r="Q669" s="7"/>
      <c r="R669" s="7">
        <v>0</v>
      </c>
      <c r="S669" s="7">
        <v>2114149960.27</v>
      </c>
      <c r="T669" s="7">
        <v>2038326844.75</v>
      </c>
      <c r="U669" s="7"/>
      <c r="V669" s="7">
        <v>29884966185.19</v>
      </c>
      <c r="W669" s="7">
        <v>0</v>
      </c>
      <c r="X669" s="7"/>
      <c r="Y669" s="7"/>
      <c r="Z669" s="7"/>
      <c r="AA669" s="7"/>
      <c r="AB669" s="7"/>
      <c r="AC669" s="7"/>
      <c r="AD669" s="7">
        <v>0</v>
      </c>
      <c r="AE669" s="7">
        <v>0</v>
      </c>
      <c r="AF669" s="7"/>
      <c r="AG669" s="7"/>
      <c r="AH669" s="7">
        <v>0</v>
      </c>
      <c r="AI669" s="7">
        <v>0</v>
      </c>
      <c r="AJ669" s="7">
        <v>2366545586.12</v>
      </c>
      <c r="AK669" s="7">
        <v>2610592533.7</v>
      </c>
      <c r="AL669" s="16">
        <f t="shared" si="43"/>
        <v>34282306492.12</v>
      </c>
      <c r="AM669" s="16">
        <f t="shared" si="44"/>
        <v>36976254265.28</v>
      </c>
      <c r="AN669" s="16">
        <f t="shared" si="45"/>
        <v>-2693947773.15999</v>
      </c>
      <c r="AO669" s="19">
        <f>C669/(1+0.13)/VLOOKUP(A669,[1]选股结果!$A$2:$AX$3002,3,FALSE)</f>
        <v>0.850500379172119</v>
      </c>
      <c r="AP669" s="19">
        <f>(V669/(1+0.1)+AJ669)/(VLOOKUP(A669,[1]选股结果!$A$2:$AY$3002,51,FALSE))</f>
        <v>0.991452056881382</v>
      </c>
      <c r="AQ669" s="20"/>
      <c r="AR669" s="19">
        <f>AN669/VLOOKUP(A669,[1]选股结果!$A$2:$AX$3002,35,FALSE)</f>
        <v>-0.949543169259664</v>
      </c>
      <c r="AS669" s="16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V669/(1+0.13)+AJ669)</f>
        <v>975915881.453365</v>
      </c>
      <c r="AT669" s="16">
        <f t="shared" si="46"/>
        <v>-3669863654.61336</v>
      </c>
      <c r="AU669" s="24">
        <f>AN669-VLOOKUP(A669,[2]选股结果!$A$2:$G$4900,7,FALSE)</f>
        <v>-2692781890.29999</v>
      </c>
    </row>
    <row r="670" spans="1:47">
      <c r="A670" s="6" t="s">
        <v>1383</v>
      </c>
      <c r="B670" s="6" t="s">
        <v>1384</v>
      </c>
      <c r="C670" s="7">
        <v>55779457539.54</v>
      </c>
      <c r="D670" s="7">
        <v>0</v>
      </c>
      <c r="E670" s="7">
        <v>0</v>
      </c>
      <c r="F670" s="7"/>
      <c r="G670" s="7"/>
      <c r="H670" s="7">
        <v>0</v>
      </c>
      <c r="I670" s="7">
        <v>0</v>
      </c>
      <c r="J670" s="7">
        <v>0</v>
      </c>
      <c r="K670" s="7">
        <v>0</v>
      </c>
      <c r="L670" s="7">
        <v>98042217.42</v>
      </c>
      <c r="M670" s="7"/>
      <c r="N670" s="7">
        <v>0</v>
      </c>
      <c r="O670" s="7">
        <v>0</v>
      </c>
      <c r="P670" s="7"/>
      <c r="Q670" s="7"/>
      <c r="R670" s="7">
        <v>0</v>
      </c>
      <c r="S670" s="7">
        <v>730216473.71</v>
      </c>
      <c r="T670" s="7">
        <v>183326992.94</v>
      </c>
      <c r="U670" s="7"/>
      <c r="V670" s="7">
        <v>55527298534.16</v>
      </c>
      <c r="W670" s="7">
        <v>-156458469.7</v>
      </c>
      <c r="X670" s="7"/>
      <c r="Y670" s="7"/>
      <c r="Z670" s="7"/>
      <c r="AA670" s="7"/>
      <c r="AB670" s="7"/>
      <c r="AC670" s="7"/>
      <c r="AD670" s="7">
        <v>0</v>
      </c>
      <c r="AE670" s="7">
        <v>0</v>
      </c>
      <c r="AF670" s="7"/>
      <c r="AG670" s="7"/>
      <c r="AH670" s="7">
        <v>0</v>
      </c>
      <c r="AI670" s="7">
        <v>0</v>
      </c>
      <c r="AJ670" s="7">
        <v>990140679.3</v>
      </c>
      <c r="AK670" s="7">
        <v>917121219.19</v>
      </c>
      <c r="AL670" s="16">
        <f t="shared" si="43"/>
        <v>56060826749.9</v>
      </c>
      <c r="AM670" s="16">
        <f t="shared" si="44"/>
        <v>58008318436.66</v>
      </c>
      <c r="AN670" s="16">
        <f t="shared" si="45"/>
        <v>-1947491686.76001</v>
      </c>
      <c r="AO670" s="19">
        <f>C670/(1+0.13)/VLOOKUP(A670,[1]选股结果!$A$2:$AX$3002,3,FALSE)</f>
        <v>0.998401449458918</v>
      </c>
      <c r="AP670" s="19">
        <f>(V670/(1+0.1)+AJ670)/(VLOOKUP(A670,[1]选股结果!$A$2:$AY$3002,51,FALSE))</f>
        <v>1.06529293449965</v>
      </c>
      <c r="AQ670" s="20"/>
      <c r="AR670" s="19">
        <f>AN670/VLOOKUP(A670,[1]选股结果!$A$2:$AX$3002,35,FALSE)</f>
        <v>-2.43414317563196</v>
      </c>
      <c r="AS670" s="16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V670/(1+0.13)+AJ670)</f>
        <v>-1814460398.77948</v>
      </c>
      <c r="AT670" s="16">
        <f t="shared" si="46"/>
        <v>-133031287.98053</v>
      </c>
      <c r="AU670" s="24">
        <f>AN670-VLOOKUP(A670,[2]选股结果!$A$2:$G$4900,7,FALSE)</f>
        <v>-1948117386.97001</v>
      </c>
    </row>
    <row r="671" spans="1:47">
      <c r="A671" s="6" t="s">
        <v>1385</v>
      </c>
      <c r="B671" s="6" t="s">
        <v>1386</v>
      </c>
      <c r="C671" s="7">
        <v>6551922929.9</v>
      </c>
      <c r="D671" s="7">
        <v>0</v>
      </c>
      <c r="E671" s="7">
        <v>0</v>
      </c>
      <c r="F671" s="7"/>
      <c r="G671" s="7"/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/>
      <c r="N671" s="7">
        <v>0</v>
      </c>
      <c r="O671" s="7">
        <v>0</v>
      </c>
      <c r="P671" s="7"/>
      <c r="Q671" s="7"/>
      <c r="R671" s="7">
        <v>0</v>
      </c>
      <c r="S671" s="7">
        <v>293777375.02</v>
      </c>
      <c r="T671" s="7">
        <v>560530350.13</v>
      </c>
      <c r="U671" s="7"/>
      <c r="V671" s="7">
        <v>4796542860.63</v>
      </c>
      <c r="W671" s="7">
        <v>0</v>
      </c>
      <c r="X671" s="7"/>
      <c r="Y671" s="7"/>
      <c r="Z671" s="7"/>
      <c r="AA671" s="7"/>
      <c r="AB671" s="7"/>
      <c r="AC671" s="7"/>
      <c r="AD671" s="7">
        <v>0</v>
      </c>
      <c r="AE671" s="7">
        <v>0</v>
      </c>
      <c r="AF671" s="7"/>
      <c r="AG671" s="7"/>
      <c r="AH671" s="7">
        <v>0</v>
      </c>
      <c r="AI671" s="7">
        <v>0</v>
      </c>
      <c r="AJ671" s="7">
        <v>681299986.7</v>
      </c>
      <c r="AK671" s="7">
        <v>360034750.87</v>
      </c>
      <c r="AL671" s="16">
        <f t="shared" si="43"/>
        <v>7112453280.03</v>
      </c>
      <c r="AM671" s="16">
        <f t="shared" si="44"/>
        <v>6131654973.22</v>
      </c>
      <c r="AN671" s="16">
        <f t="shared" si="45"/>
        <v>980798306.81</v>
      </c>
      <c r="AO671" s="19">
        <f>C671/(1+0.13)/VLOOKUP(A671,[1]选股结果!$A$2:$AX$3002,3,FALSE)</f>
        <v>0.920046458931162</v>
      </c>
      <c r="AP671" s="19">
        <f>(V671/(1+0.1)+AJ671)/(VLOOKUP(A671,[1]选股结果!$A$2:$AY$3002,51,FALSE))</f>
        <v>0.821235508040337</v>
      </c>
      <c r="AQ671" s="20"/>
      <c r="AR671" s="19">
        <f>AN671/VLOOKUP(A671,[1]选股结果!$A$2:$AX$3002,35,FALSE)</f>
        <v>22.4669273753308</v>
      </c>
      <c r="AS671" s="16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V671/(1+0.13)+AJ671)</f>
        <v>1213250316.12221</v>
      </c>
      <c r="AT671" s="16">
        <f t="shared" si="46"/>
        <v>-232452009.312212</v>
      </c>
      <c r="AU671" s="24">
        <f>AN671-VLOOKUP(A671,[2]选股结果!$A$2:$G$4900,7,FALSE)</f>
        <v>993274904.38</v>
      </c>
    </row>
    <row r="672" spans="1:47">
      <c r="A672" s="6" t="s">
        <v>1387</v>
      </c>
      <c r="B672" s="6" t="s">
        <v>1388</v>
      </c>
      <c r="C672" s="7">
        <v>485006762.25</v>
      </c>
      <c r="D672" s="7">
        <v>0</v>
      </c>
      <c r="E672" s="7">
        <v>0</v>
      </c>
      <c r="F672" s="7"/>
      <c r="G672" s="7"/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/>
      <c r="N672" s="7">
        <v>0</v>
      </c>
      <c r="O672" s="7">
        <v>0</v>
      </c>
      <c r="P672" s="7"/>
      <c r="Q672" s="7"/>
      <c r="R672" s="7">
        <v>0</v>
      </c>
      <c r="S672" s="7">
        <v>35702833.26</v>
      </c>
      <c r="T672" s="7">
        <v>102933540.1</v>
      </c>
      <c r="U672" s="7"/>
      <c r="V672" s="7">
        <v>359348152.94</v>
      </c>
      <c r="W672" s="7">
        <v>0</v>
      </c>
      <c r="X672" s="7"/>
      <c r="Y672" s="7"/>
      <c r="Z672" s="7"/>
      <c r="AA672" s="7"/>
      <c r="AB672" s="7"/>
      <c r="AC672" s="7"/>
      <c r="AD672" s="7">
        <v>0</v>
      </c>
      <c r="AE672" s="7">
        <v>0</v>
      </c>
      <c r="AF672" s="7"/>
      <c r="AG672" s="7"/>
      <c r="AH672" s="7">
        <v>0</v>
      </c>
      <c r="AI672" s="7">
        <v>0</v>
      </c>
      <c r="AJ672" s="7">
        <v>68337160.82</v>
      </c>
      <c r="AK672" s="7">
        <v>239980141.03</v>
      </c>
      <c r="AL672" s="16">
        <f t="shared" si="43"/>
        <v>587940302.35</v>
      </c>
      <c r="AM672" s="16">
        <f t="shared" si="44"/>
        <v>703368288.05</v>
      </c>
      <c r="AN672" s="16">
        <f t="shared" si="45"/>
        <v>-115427985.7</v>
      </c>
      <c r="AO672" s="19">
        <f>C672/(1+0.13)/VLOOKUP(A672,[1]选股结果!$A$2:$AX$3002,3,FALSE)</f>
        <v>0.790776858273678</v>
      </c>
      <c r="AP672" s="19">
        <f>(V672/(1+0.1)+AJ672)/(VLOOKUP(A672,[1]选股结果!$A$2:$AY$3002,51,FALSE))</f>
        <v>0.722099922731343</v>
      </c>
      <c r="AQ672" s="20"/>
      <c r="AR672" s="19">
        <f>AN672/VLOOKUP(A672,[1]选股结果!$A$2:$AX$3002,35,FALSE)</f>
        <v>5.16083694580225</v>
      </c>
      <c r="AS672" s="16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V672/(1+0.13)+AJ672)</f>
        <v>160695289.22885</v>
      </c>
      <c r="AT672" s="16">
        <f t="shared" si="46"/>
        <v>-276123274.92885</v>
      </c>
      <c r="AU672" s="24">
        <f>AN672-VLOOKUP(A672,[2]选股结果!$A$2:$G$4900,7,FALSE)</f>
        <v>-115651953.35</v>
      </c>
    </row>
    <row r="673" spans="1:47">
      <c r="A673" s="6" t="s">
        <v>1389</v>
      </c>
      <c r="B673" s="6" t="s">
        <v>1390</v>
      </c>
      <c r="C673" s="7">
        <v>3212954319.24</v>
      </c>
      <c r="D673" s="7">
        <v>0</v>
      </c>
      <c r="E673" s="7">
        <v>0</v>
      </c>
      <c r="F673" s="7"/>
      <c r="G673" s="7"/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/>
      <c r="N673" s="7">
        <v>0</v>
      </c>
      <c r="O673" s="7">
        <v>0</v>
      </c>
      <c r="P673" s="7"/>
      <c r="Q673" s="7"/>
      <c r="R673" s="7">
        <v>0</v>
      </c>
      <c r="S673" s="7">
        <v>68567544.31</v>
      </c>
      <c r="T673" s="7">
        <v>448179200.2</v>
      </c>
      <c r="U673" s="7"/>
      <c r="V673" s="7">
        <v>2956662268.63</v>
      </c>
      <c r="W673" s="7">
        <v>0</v>
      </c>
      <c r="X673" s="7"/>
      <c r="Y673" s="7"/>
      <c r="Z673" s="7"/>
      <c r="AA673" s="7"/>
      <c r="AB673" s="7"/>
      <c r="AC673" s="7"/>
      <c r="AD673" s="7">
        <v>0</v>
      </c>
      <c r="AE673" s="7">
        <v>0</v>
      </c>
      <c r="AF673" s="7"/>
      <c r="AG673" s="7"/>
      <c r="AH673" s="7">
        <v>0</v>
      </c>
      <c r="AI673" s="7">
        <v>0</v>
      </c>
      <c r="AJ673" s="7">
        <v>308258027.58</v>
      </c>
      <c r="AK673" s="7">
        <v>536400838.56</v>
      </c>
      <c r="AL673" s="16">
        <f t="shared" si="43"/>
        <v>3661133519.44</v>
      </c>
      <c r="AM673" s="16">
        <f t="shared" si="44"/>
        <v>3869888679.08</v>
      </c>
      <c r="AN673" s="16">
        <f t="shared" si="45"/>
        <v>-208755159.64</v>
      </c>
      <c r="AO673" s="19">
        <f>C673/(1+0.13)/VLOOKUP(A673,[1]选股结果!$A$2:$AX$3002,3,FALSE)</f>
        <v>0.77277212815581</v>
      </c>
      <c r="AP673" s="19">
        <f>(V673/(1+0.1)+AJ673)/(VLOOKUP(A673,[1]选股结果!$A$2:$AY$3002,51,FALSE))</f>
        <v>0.9475664502355</v>
      </c>
      <c r="AQ673" s="20"/>
      <c r="AR673" s="19">
        <f>AN673/VLOOKUP(A673,[1]选股结果!$A$2:$AX$3002,35,FALSE)</f>
        <v>-0.476589074583866</v>
      </c>
      <c r="AS673" s="16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V673/(1+0.13)+AJ673)</f>
        <v>237150391.416549</v>
      </c>
      <c r="AT673" s="16">
        <f t="shared" si="46"/>
        <v>-445905551.056549</v>
      </c>
      <c r="AU673" s="24">
        <f>AN673-VLOOKUP(A673,[2]选股结果!$A$2:$G$4900,7,FALSE)</f>
        <v>-208608353.89</v>
      </c>
    </row>
    <row r="674" spans="1:47">
      <c r="A674" s="6" t="s">
        <v>1391</v>
      </c>
      <c r="B674" s="6" t="s">
        <v>1392</v>
      </c>
      <c r="C674" s="7">
        <v>137176600.85</v>
      </c>
      <c r="D674" s="7">
        <v>0</v>
      </c>
      <c r="E674" s="7">
        <v>0</v>
      </c>
      <c r="F674" s="7"/>
      <c r="G674" s="7"/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/>
      <c r="N674" s="7">
        <v>0</v>
      </c>
      <c r="O674" s="7">
        <v>0</v>
      </c>
      <c r="P674" s="7"/>
      <c r="Q674" s="7"/>
      <c r="R674" s="7">
        <v>0</v>
      </c>
      <c r="S674" s="7">
        <v>7377921.06</v>
      </c>
      <c r="T674" s="7">
        <v>1377514.06</v>
      </c>
      <c r="U674" s="7"/>
      <c r="V674" s="7">
        <v>59178356.78</v>
      </c>
      <c r="W674" s="7">
        <v>0</v>
      </c>
      <c r="X674" s="7"/>
      <c r="Y674" s="7"/>
      <c r="Z674" s="7"/>
      <c r="AA674" s="7"/>
      <c r="AB674" s="7"/>
      <c r="AC674" s="7"/>
      <c r="AD674" s="7">
        <v>0</v>
      </c>
      <c r="AE674" s="7">
        <v>0</v>
      </c>
      <c r="AF674" s="7"/>
      <c r="AG674" s="7"/>
      <c r="AH674" s="7">
        <v>0</v>
      </c>
      <c r="AI674" s="7">
        <v>0</v>
      </c>
      <c r="AJ674" s="7">
        <v>66426460.69</v>
      </c>
      <c r="AK674" s="7">
        <v>9939114.74</v>
      </c>
      <c r="AL674" s="16">
        <f t="shared" si="43"/>
        <v>138554114.91</v>
      </c>
      <c r="AM674" s="16">
        <f t="shared" si="44"/>
        <v>142921853.27</v>
      </c>
      <c r="AN674" s="16">
        <f t="shared" si="45"/>
        <v>-4367738.36000001</v>
      </c>
      <c r="AO674" s="19">
        <f>C674/(1+0.13)/VLOOKUP(A674,[1]选股结果!$A$2:$AX$3002,3,FALSE)</f>
        <v>0.938170345863294</v>
      </c>
      <c r="AP674" s="19">
        <f>(V674/(1+0.1)+AJ674)/(VLOOKUP(A674,[1]选股结果!$A$2:$AY$3002,51,FALSE))</f>
        <v>0.751490239144067</v>
      </c>
      <c r="AQ674" s="20"/>
      <c r="AR674" s="19">
        <f>AN674/VLOOKUP(A674,[1]选股结果!$A$2:$AX$3002,35,FALSE)</f>
        <v>0.190288852857179</v>
      </c>
      <c r="AS674" s="16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V674/(1+0.13)+AJ674)</f>
        <v>41185385.8110619</v>
      </c>
      <c r="AT674" s="16">
        <f t="shared" si="46"/>
        <v>-45553124.171062</v>
      </c>
      <c r="AU674" s="24">
        <f>AN674-VLOOKUP(A674,[2]选股结果!$A$2:$G$4900,7,FALSE)</f>
        <v>6873938.46999999</v>
      </c>
    </row>
    <row r="675" spans="1:47">
      <c r="A675" s="6" t="s">
        <v>1393</v>
      </c>
      <c r="B675" s="6" t="s">
        <v>1394</v>
      </c>
      <c r="C675" s="7">
        <v>5701103928.59</v>
      </c>
      <c r="D675" s="7">
        <v>0</v>
      </c>
      <c r="E675" s="7">
        <v>0</v>
      </c>
      <c r="F675" s="7"/>
      <c r="G675" s="7"/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/>
      <c r="N675" s="7">
        <v>0</v>
      </c>
      <c r="O675" s="7">
        <v>0</v>
      </c>
      <c r="P675" s="7"/>
      <c r="Q675" s="7"/>
      <c r="R675" s="7">
        <v>0</v>
      </c>
      <c r="S675" s="7">
        <v>891135130.04</v>
      </c>
      <c r="T675" s="7">
        <v>190122945.45</v>
      </c>
      <c r="U675" s="7"/>
      <c r="V675" s="7">
        <v>4745111742.37</v>
      </c>
      <c r="W675" s="7">
        <v>0</v>
      </c>
      <c r="X675" s="7"/>
      <c r="Y675" s="7"/>
      <c r="Z675" s="7"/>
      <c r="AA675" s="7"/>
      <c r="AB675" s="7"/>
      <c r="AC675" s="7"/>
      <c r="AD675" s="7">
        <v>0</v>
      </c>
      <c r="AE675" s="7">
        <v>0</v>
      </c>
      <c r="AF675" s="7"/>
      <c r="AG675" s="7"/>
      <c r="AH675" s="7">
        <v>0</v>
      </c>
      <c r="AI675" s="7">
        <v>0</v>
      </c>
      <c r="AJ675" s="7">
        <v>97792419.67</v>
      </c>
      <c r="AK675" s="7">
        <v>234908359.71</v>
      </c>
      <c r="AL675" s="16">
        <f t="shared" si="43"/>
        <v>5891226874.04</v>
      </c>
      <c r="AM675" s="16">
        <f t="shared" si="44"/>
        <v>5968947651.79</v>
      </c>
      <c r="AN675" s="16">
        <f t="shared" si="45"/>
        <v>-77720777.75</v>
      </c>
      <c r="AO675" s="19">
        <f>C675/(1+0.13)/VLOOKUP(A675,[1]选股结果!$A$2:$AX$3002,3,FALSE)</f>
        <v>0.838704892873034</v>
      </c>
      <c r="AP675" s="19">
        <f>(V675/(1+0.1)+AJ675)/(VLOOKUP(A675,[1]选股结果!$A$2:$AY$3002,51,FALSE))</f>
        <v>0.879240780704185</v>
      </c>
      <c r="AQ675" s="20"/>
      <c r="AR675" s="19">
        <f>AN675/VLOOKUP(A675,[1]选股结果!$A$2:$AX$3002,35,FALSE)</f>
        <v>-0.111072199033695</v>
      </c>
      <c r="AS675" s="16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V675/(1+0.13)+AJ675)</f>
        <v>720425124.109116</v>
      </c>
      <c r="AT675" s="16">
        <f t="shared" si="46"/>
        <v>-798145901.859116</v>
      </c>
      <c r="AU675" s="24">
        <f>AN675-VLOOKUP(A675,[2]选股结果!$A$2:$G$4900,7,FALSE)</f>
        <v>-77155251.06</v>
      </c>
    </row>
    <row r="676" spans="1:47">
      <c r="A676" s="6" t="s">
        <v>1395</v>
      </c>
      <c r="B676" s="6" t="s">
        <v>1396</v>
      </c>
      <c r="C676" s="7">
        <v>826843873.27</v>
      </c>
      <c r="D676" s="7">
        <v>0</v>
      </c>
      <c r="E676" s="7">
        <v>0</v>
      </c>
      <c r="F676" s="7"/>
      <c r="G676" s="7"/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/>
      <c r="N676" s="7">
        <v>0</v>
      </c>
      <c r="O676" s="7">
        <v>0</v>
      </c>
      <c r="P676" s="7"/>
      <c r="Q676" s="7"/>
      <c r="R676" s="7">
        <v>0</v>
      </c>
      <c r="S676" s="7">
        <v>22331743.82</v>
      </c>
      <c r="T676" s="7">
        <v>28875116.58</v>
      </c>
      <c r="U676" s="7"/>
      <c r="V676" s="7">
        <v>580093703</v>
      </c>
      <c r="W676" s="7">
        <v>0</v>
      </c>
      <c r="X676" s="7"/>
      <c r="Y676" s="7"/>
      <c r="Z676" s="7"/>
      <c r="AA676" s="7"/>
      <c r="AB676" s="7"/>
      <c r="AC676" s="7"/>
      <c r="AD676" s="7">
        <v>0</v>
      </c>
      <c r="AE676" s="7">
        <v>0</v>
      </c>
      <c r="AF676" s="7"/>
      <c r="AG676" s="7"/>
      <c r="AH676" s="7">
        <v>0</v>
      </c>
      <c r="AI676" s="7">
        <v>0</v>
      </c>
      <c r="AJ676" s="7">
        <v>145604806.92</v>
      </c>
      <c r="AK676" s="7">
        <v>71421303.13</v>
      </c>
      <c r="AL676" s="16">
        <f t="shared" si="43"/>
        <v>855718989.85</v>
      </c>
      <c r="AM676" s="16">
        <f t="shared" si="44"/>
        <v>819451556.87</v>
      </c>
      <c r="AN676" s="16">
        <f t="shared" si="45"/>
        <v>36267432.98</v>
      </c>
      <c r="AO676" s="19">
        <f>C676/(1+0.13)/VLOOKUP(A676,[1]选股结果!$A$2:$AX$3002,3,FALSE)</f>
        <v>0.918424381845655</v>
      </c>
      <c r="AP676" s="19">
        <f>(V676/(1+0.1)+AJ676)/(VLOOKUP(A676,[1]选股结果!$A$2:$AY$3002,51,FALSE))</f>
        <v>0.837947197986048</v>
      </c>
      <c r="AQ676" s="20"/>
      <c r="AR676" s="19">
        <f>AN676/VLOOKUP(A676,[1]选股结果!$A$2:$AX$3002,35,FALSE)</f>
        <v>-1.87382055578474</v>
      </c>
      <c r="AS676" s="16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V676/(1+0.13)+AJ676)</f>
        <v>144146674.237965</v>
      </c>
      <c r="AT676" s="16">
        <f t="shared" si="46"/>
        <v>-107879241.257965</v>
      </c>
      <c r="AU676" s="24">
        <f>AN676-VLOOKUP(A676,[2]选股结果!$A$2:$G$4900,7,FALSE)</f>
        <v>36373802.57</v>
      </c>
    </row>
    <row r="677" spans="1:47">
      <c r="A677" s="6" t="s">
        <v>1397</v>
      </c>
      <c r="B677" s="6" t="s">
        <v>1398</v>
      </c>
      <c r="C677" s="7">
        <v>147748131.01</v>
      </c>
      <c r="D677" s="7">
        <v>0</v>
      </c>
      <c r="E677" s="7">
        <v>0</v>
      </c>
      <c r="F677" s="7"/>
      <c r="G677" s="7"/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/>
      <c r="N677" s="7">
        <v>0</v>
      </c>
      <c r="O677" s="7">
        <v>0</v>
      </c>
      <c r="P677" s="7"/>
      <c r="Q677" s="7"/>
      <c r="R677" s="7">
        <v>0</v>
      </c>
      <c r="S677" s="7">
        <v>8353970.1</v>
      </c>
      <c r="T677" s="7">
        <v>34013793.81</v>
      </c>
      <c r="U677" s="7"/>
      <c r="V677" s="7">
        <v>152115506.92</v>
      </c>
      <c r="W677" s="7">
        <v>0</v>
      </c>
      <c r="X677" s="7"/>
      <c r="Y677" s="7"/>
      <c r="Z677" s="7"/>
      <c r="AA677" s="7"/>
      <c r="AB677" s="7"/>
      <c r="AC677" s="7"/>
      <c r="AD677" s="7">
        <v>0</v>
      </c>
      <c r="AE677" s="7">
        <v>0</v>
      </c>
      <c r="AF677" s="7"/>
      <c r="AG677" s="7"/>
      <c r="AH677" s="7">
        <v>0</v>
      </c>
      <c r="AI677" s="7">
        <v>0</v>
      </c>
      <c r="AJ677" s="7">
        <v>45954489.67</v>
      </c>
      <c r="AK677" s="7">
        <v>39233545.27</v>
      </c>
      <c r="AL677" s="16">
        <f t="shared" si="43"/>
        <v>181761924.82</v>
      </c>
      <c r="AM677" s="16">
        <f t="shared" si="44"/>
        <v>245657511.96</v>
      </c>
      <c r="AN677" s="16">
        <f t="shared" si="45"/>
        <v>-63895587.14</v>
      </c>
      <c r="AO677" s="19">
        <f>C677/(1+0.13)/VLOOKUP(A677,[1]选股结果!$A$2:$AX$3002,3,FALSE)</f>
        <v>0.695271827084187</v>
      </c>
      <c r="AP677" s="19">
        <f>(V677/(1+0.1)+AJ677)/(VLOOKUP(A677,[1]选股结果!$A$2:$AY$3002,51,FALSE))</f>
        <v>1.10222945199057</v>
      </c>
      <c r="AQ677" s="20"/>
      <c r="AR677" s="19">
        <f>AN677/VLOOKUP(A677,[1]选股结果!$A$2:$AX$3002,35,FALSE)</f>
        <v>34.6834522538612</v>
      </c>
      <c r="AS677" s="16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V677/(1+0.13)+AJ677)</f>
        <v>-13416660.8495575</v>
      </c>
      <c r="AT677" s="16">
        <f t="shared" si="46"/>
        <v>-50478926.2904424</v>
      </c>
      <c r="AU677" s="24">
        <f>AN677-VLOOKUP(A677,[2]选股结果!$A$2:$G$4900,7,FALSE)</f>
        <v>-63713175.55</v>
      </c>
    </row>
    <row r="678" spans="1:47">
      <c r="A678" s="6" t="s">
        <v>1399</v>
      </c>
      <c r="B678" s="6" t="s">
        <v>1400</v>
      </c>
      <c r="C678" s="7">
        <v>433023483.3</v>
      </c>
      <c r="D678" s="7">
        <v>0</v>
      </c>
      <c r="E678" s="7">
        <v>0</v>
      </c>
      <c r="F678" s="7"/>
      <c r="G678" s="7"/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/>
      <c r="N678" s="7">
        <v>0</v>
      </c>
      <c r="O678" s="7">
        <v>0</v>
      </c>
      <c r="P678" s="7"/>
      <c r="Q678" s="7"/>
      <c r="R678" s="7">
        <v>0</v>
      </c>
      <c r="S678" s="7">
        <v>13231699.61</v>
      </c>
      <c r="T678" s="7">
        <v>4645331.77</v>
      </c>
      <c r="U678" s="7"/>
      <c r="V678" s="7">
        <v>356526982.19</v>
      </c>
      <c r="W678" s="7">
        <v>0</v>
      </c>
      <c r="X678" s="7"/>
      <c r="Y678" s="7"/>
      <c r="Z678" s="7"/>
      <c r="AA678" s="7"/>
      <c r="AB678" s="7"/>
      <c r="AC678" s="7"/>
      <c r="AD678" s="7">
        <v>0</v>
      </c>
      <c r="AE678" s="7">
        <v>0</v>
      </c>
      <c r="AF678" s="7"/>
      <c r="AG678" s="7"/>
      <c r="AH678" s="7">
        <v>0</v>
      </c>
      <c r="AI678" s="7">
        <v>0</v>
      </c>
      <c r="AJ678" s="7">
        <v>29858595.93</v>
      </c>
      <c r="AK678" s="7">
        <v>73670116.35</v>
      </c>
      <c r="AL678" s="16">
        <f t="shared" si="43"/>
        <v>437668815.07</v>
      </c>
      <c r="AM678" s="16">
        <f t="shared" si="44"/>
        <v>473287394.08</v>
      </c>
      <c r="AN678" s="16">
        <f t="shared" si="45"/>
        <v>-35618579.0100001</v>
      </c>
      <c r="AO678" s="19">
        <f>C678/(1+0.13)/VLOOKUP(A678,[1]选股结果!$A$2:$AX$3002,3,FALSE)</f>
        <v>0.943351933386681</v>
      </c>
      <c r="AP678" s="19">
        <f>(V678/(1+0.1)+AJ678)/(VLOOKUP(A678,[1]选股结果!$A$2:$AY$3002,51,FALSE))</f>
        <v>0.836627990362521</v>
      </c>
      <c r="AQ678" s="20"/>
      <c r="AR678" s="19">
        <f>AN678/VLOOKUP(A678,[1]选股结果!$A$2:$AX$3002,35,FALSE)</f>
        <v>0.171517913743198</v>
      </c>
      <c r="AS678" s="16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V678/(1+0.13)+AJ678)</f>
        <v>77726893.6820353</v>
      </c>
      <c r="AT678" s="16">
        <f t="shared" si="46"/>
        <v>-113345472.692035</v>
      </c>
      <c r="AU678" s="24">
        <f>AN678-VLOOKUP(A678,[2]选股结果!$A$2:$G$4900,7,FALSE)</f>
        <v>-35611461.5700001</v>
      </c>
    </row>
    <row r="679" spans="1:47">
      <c r="A679" s="6" t="s">
        <v>1401</v>
      </c>
      <c r="B679" s="6" t="s">
        <v>1402</v>
      </c>
      <c r="C679" s="7">
        <v>1625830758.19</v>
      </c>
      <c r="D679" s="7">
        <v>0</v>
      </c>
      <c r="E679" s="7">
        <v>0</v>
      </c>
      <c r="F679" s="7"/>
      <c r="G679" s="7"/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/>
      <c r="N679" s="7">
        <v>0</v>
      </c>
      <c r="O679" s="7">
        <v>0</v>
      </c>
      <c r="P679" s="7"/>
      <c r="Q679" s="7"/>
      <c r="R679" s="7">
        <v>0</v>
      </c>
      <c r="S679" s="7">
        <v>250469493.19</v>
      </c>
      <c r="T679" s="7">
        <v>151445429.42</v>
      </c>
      <c r="U679" s="7"/>
      <c r="V679" s="7">
        <v>831078194.74</v>
      </c>
      <c r="W679" s="7">
        <v>0</v>
      </c>
      <c r="X679" s="7"/>
      <c r="Y679" s="7"/>
      <c r="Z679" s="7"/>
      <c r="AA679" s="7"/>
      <c r="AB679" s="7"/>
      <c r="AC679" s="7"/>
      <c r="AD679" s="7">
        <v>0</v>
      </c>
      <c r="AE679" s="7">
        <v>0</v>
      </c>
      <c r="AF679" s="7"/>
      <c r="AG679" s="7"/>
      <c r="AH679" s="7">
        <v>0</v>
      </c>
      <c r="AI679" s="7">
        <v>0</v>
      </c>
      <c r="AJ679" s="7">
        <v>963779420.38</v>
      </c>
      <c r="AK679" s="7">
        <v>328965277.72</v>
      </c>
      <c r="AL679" s="16">
        <f t="shared" si="43"/>
        <v>1777276187.61</v>
      </c>
      <c r="AM679" s="16">
        <f t="shared" si="44"/>
        <v>2374292386.03</v>
      </c>
      <c r="AN679" s="16">
        <f t="shared" si="45"/>
        <v>-597016198.42</v>
      </c>
      <c r="AO679" s="19">
        <f>C679/(1+0.13)/VLOOKUP(A679,[1]选股结果!$A$2:$AX$3002,3,FALSE)</f>
        <v>1.03491944011016</v>
      </c>
      <c r="AP679" s="19">
        <f>(V679/(1+0.1)+AJ679)/(VLOOKUP(A679,[1]选股结果!$A$2:$AY$3002,51,FALSE))</f>
        <v>1.07183502007858</v>
      </c>
      <c r="AQ679" s="20"/>
      <c r="AR679" s="19">
        <f>AN679/VLOOKUP(A679,[1]选股结果!$A$2:$AX$3002,35,FALSE)</f>
        <v>2.80541617482711</v>
      </c>
      <c r="AS679" s="16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V679/(1+0.13)+AJ679)</f>
        <v>-95170643.8234513</v>
      </c>
      <c r="AT679" s="16">
        <f t="shared" si="46"/>
        <v>-501845554.596548</v>
      </c>
      <c r="AU679" s="24">
        <f>AN679-VLOOKUP(A679,[2]选股结果!$A$2:$G$4900,7,FALSE)</f>
        <v>-597016239.97</v>
      </c>
    </row>
    <row r="680" spans="1:47">
      <c r="A680" s="6" t="s">
        <v>1403</v>
      </c>
      <c r="B680" s="6" t="s">
        <v>1404</v>
      </c>
      <c r="C680" s="7">
        <v>550780530.53</v>
      </c>
      <c r="D680" s="7">
        <v>0</v>
      </c>
      <c r="E680" s="7">
        <v>0</v>
      </c>
      <c r="F680" s="7"/>
      <c r="G680" s="7"/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/>
      <c r="N680" s="7">
        <v>0</v>
      </c>
      <c r="O680" s="7">
        <v>0</v>
      </c>
      <c r="P680" s="7"/>
      <c r="Q680" s="7"/>
      <c r="R680" s="7">
        <v>0</v>
      </c>
      <c r="S680" s="7">
        <v>3849028.32</v>
      </c>
      <c r="T680" s="7">
        <v>9276610.89</v>
      </c>
      <c r="U680" s="7"/>
      <c r="V680" s="7">
        <v>579545918.83</v>
      </c>
      <c r="W680" s="7">
        <v>0</v>
      </c>
      <c r="X680" s="7"/>
      <c r="Y680" s="7"/>
      <c r="Z680" s="7"/>
      <c r="AA680" s="7"/>
      <c r="AB680" s="7"/>
      <c r="AC680" s="7"/>
      <c r="AD680" s="7">
        <v>0</v>
      </c>
      <c r="AE680" s="7">
        <v>0</v>
      </c>
      <c r="AF680" s="7"/>
      <c r="AG680" s="7"/>
      <c r="AH680" s="7">
        <v>0</v>
      </c>
      <c r="AI680" s="7">
        <v>0</v>
      </c>
      <c r="AJ680" s="7">
        <v>31407219.62</v>
      </c>
      <c r="AK680" s="7">
        <v>22300573.62</v>
      </c>
      <c r="AL680" s="16">
        <f t="shared" si="43"/>
        <v>560057141.42</v>
      </c>
      <c r="AM680" s="16">
        <f t="shared" si="44"/>
        <v>637102740.39</v>
      </c>
      <c r="AN680" s="16">
        <f t="shared" si="45"/>
        <v>-77045598.9700001</v>
      </c>
      <c r="AO680" s="19">
        <f>C680/(1+0.13)/VLOOKUP(A680,[1]选股结果!$A$2:$AX$3002,3,FALSE)</f>
        <v>0.85487905594666</v>
      </c>
      <c r="AP680" s="19">
        <f>(V680/(1+0.1)+AJ680)/(VLOOKUP(A680,[1]选股结果!$A$2:$AY$3002,51,FALSE))</f>
        <v>1.00262259095558</v>
      </c>
      <c r="AQ680" s="20"/>
      <c r="AR680" s="19">
        <f>AN680/VLOOKUP(A680,[1]选股结果!$A$2:$AX$3002,35,FALSE)</f>
        <v>-8.21363831689406</v>
      </c>
      <c r="AS680" s="16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V680/(1+0.13)+AJ680)</f>
        <v>12527155.0101769</v>
      </c>
      <c r="AT680" s="16">
        <f t="shared" si="46"/>
        <v>-89572753.980177</v>
      </c>
      <c r="AU680" s="24">
        <f>AN680-VLOOKUP(A680,[2]选股结果!$A$2:$G$4900,7,FALSE)</f>
        <v>-76944604.0100002</v>
      </c>
    </row>
    <row r="681" spans="1:47">
      <c r="A681" s="6" t="s">
        <v>1405</v>
      </c>
      <c r="B681" s="6" t="s">
        <v>1406</v>
      </c>
      <c r="C681" s="7">
        <v>404590241.04</v>
      </c>
      <c r="D681" s="7">
        <v>0</v>
      </c>
      <c r="E681" s="7">
        <v>0</v>
      </c>
      <c r="F681" s="7"/>
      <c r="G681" s="7"/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/>
      <c r="N681" s="7">
        <v>0</v>
      </c>
      <c r="O681" s="7">
        <v>0</v>
      </c>
      <c r="P681" s="7"/>
      <c r="Q681" s="7"/>
      <c r="R681" s="7">
        <v>0</v>
      </c>
      <c r="S681" s="7">
        <v>135440785.82</v>
      </c>
      <c r="T681" s="7">
        <v>78120886.89</v>
      </c>
      <c r="U681" s="7"/>
      <c r="V681" s="7">
        <v>233125042.93</v>
      </c>
      <c r="W681" s="7">
        <v>0</v>
      </c>
      <c r="X681" s="7"/>
      <c r="Y681" s="7"/>
      <c r="Z681" s="7"/>
      <c r="AA681" s="7"/>
      <c r="AB681" s="7"/>
      <c r="AC681" s="7"/>
      <c r="AD681" s="7">
        <v>0</v>
      </c>
      <c r="AE681" s="7">
        <v>0</v>
      </c>
      <c r="AF681" s="7"/>
      <c r="AG681" s="7"/>
      <c r="AH681" s="7">
        <v>0</v>
      </c>
      <c r="AI681" s="7">
        <v>0</v>
      </c>
      <c r="AJ681" s="7">
        <v>142744511.03</v>
      </c>
      <c r="AK681" s="7">
        <v>109387719.19</v>
      </c>
      <c r="AL681" s="16">
        <f t="shared" si="43"/>
        <v>482711127.93</v>
      </c>
      <c r="AM681" s="16">
        <f t="shared" si="44"/>
        <v>620698058.97</v>
      </c>
      <c r="AN681" s="16">
        <f t="shared" si="45"/>
        <v>-137986931.04</v>
      </c>
      <c r="AO681" s="19">
        <f>C681/(1+0.13)/VLOOKUP(A681,[1]选股结果!$A$2:$AX$3002,3,FALSE)</f>
        <v>0.48293211437528</v>
      </c>
      <c r="AP681" s="19">
        <f>(V681/(1+0.1)+AJ681)/(VLOOKUP(A681,[1]选股结果!$A$2:$AY$3002,51,FALSE))</f>
        <v>0.638323011623327</v>
      </c>
      <c r="AQ681" s="20"/>
      <c r="AR681" s="19">
        <f>AN681/VLOOKUP(A681,[1]选股结果!$A$2:$AX$3002,35,FALSE)</f>
        <v>-0.926394452665473</v>
      </c>
      <c r="AS681" s="16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V681/(1+0.13)+AJ681)</f>
        <v>206587901.094336</v>
      </c>
      <c r="AT681" s="16">
        <f t="shared" si="46"/>
        <v>-344574832.134336</v>
      </c>
      <c r="AU681" s="24">
        <f>AN681-VLOOKUP(A681,[2]选股结果!$A$2:$G$4900,7,FALSE)</f>
        <v>-138017239.64</v>
      </c>
    </row>
    <row r="682" spans="1:47">
      <c r="A682" s="6" t="s">
        <v>1407</v>
      </c>
      <c r="B682" s="6" t="s">
        <v>1408</v>
      </c>
      <c r="C682" s="7">
        <v>2359929067.54</v>
      </c>
      <c r="D682" s="7">
        <v>0</v>
      </c>
      <c r="E682" s="7">
        <v>0</v>
      </c>
      <c r="F682" s="7"/>
      <c r="G682" s="7"/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/>
      <c r="N682" s="7">
        <v>0</v>
      </c>
      <c r="O682" s="7">
        <v>0</v>
      </c>
      <c r="P682" s="7"/>
      <c r="Q682" s="7"/>
      <c r="R682" s="7">
        <v>0</v>
      </c>
      <c r="S682" s="7">
        <v>58743229.22</v>
      </c>
      <c r="T682" s="7">
        <v>158526365.07</v>
      </c>
      <c r="U682" s="7"/>
      <c r="V682" s="7">
        <v>2336166360.99</v>
      </c>
      <c r="W682" s="7">
        <v>0</v>
      </c>
      <c r="X682" s="7"/>
      <c r="Y682" s="7"/>
      <c r="Z682" s="7"/>
      <c r="AA682" s="7"/>
      <c r="AB682" s="7"/>
      <c r="AC682" s="7"/>
      <c r="AD682" s="7">
        <v>0</v>
      </c>
      <c r="AE682" s="7">
        <v>0</v>
      </c>
      <c r="AF682" s="7"/>
      <c r="AG682" s="7"/>
      <c r="AH682" s="7">
        <v>0</v>
      </c>
      <c r="AI682" s="7">
        <v>0</v>
      </c>
      <c r="AJ682" s="7">
        <v>382332983.83</v>
      </c>
      <c r="AK682" s="7">
        <v>423845831.53</v>
      </c>
      <c r="AL682" s="16">
        <f t="shared" si="43"/>
        <v>2518455432.61</v>
      </c>
      <c r="AM682" s="16">
        <f t="shared" si="44"/>
        <v>3201088405.57</v>
      </c>
      <c r="AN682" s="16">
        <f t="shared" si="45"/>
        <v>-682632972.959999</v>
      </c>
      <c r="AO682" s="19">
        <f>C682/(1+0.13)/VLOOKUP(A682,[1]选股结果!$A$2:$AX$3002,3,FALSE)</f>
        <v>0.632518133935617</v>
      </c>
      <c r="AP682" s="19">
        <f>(V682/(1+0.1)+AJ682)/(VLOOKUP(A682,[1]选股结果!$A$2:$AY$3002,51,FALSE))</f>
        <v>0.863209168081378</v>
      </c>
      <c r="AQ682" s="20"/>
      <c r="AR682" s="19">
        <f>AN682/VLOOKUP(A682,[1]选股结果!$A$2:$AX$3002,35,FALSE)</f>
        <v>-2.16153802151117</v>
      </c>
      <c r="AS682" s="16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V682/(1+0.13)+AJ682)</f>
        <v>453523082.056814</v>
      </c>
      <c r="AT682" s="16">
        <f t="shared" si="46"/>
        <v>-1136156055.01681</v>
      </c>
      <c r="AU682" s="24">
        <f>AN682-VLOOKUP(A682,[2]选股结果!$A$2:$G$4900,7,FALSE)</f>
        <v>-682727397.479999</v>
      </c>
    </row>
    <row r="683" spans="1:47">
      <c r="A683" s="6" t="s">
        <v>1409</v>
      </c>
      <c r="B683" s="6" t="s">
        <v>1410</v>
      </c>
      <c r="C683" s="7">
        <v>5218031128.28</v>
      </c>
      <c r="D683" s="7">
        <v>0</v>
      </c>
      <c r="E683" s="7">
        <v>0</v>
      </c>
      <c r="F683" s="7"/>
      <c r="G683" s="7"/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/>
      <c r="N683" s="7">
        <v>0</v>
      </c>
      <c r="O683" s="7">
        <v>0</v>
      </c>
      <c r="P683" s="7"/>
      <c r="Q683" s="7"/>
      <c r="R683" s="7">
        <v>0</v>
      </c>
      <c r="S683" s="7">
        <v>502653191.7</v>
      </c>
      <c r="T683" s="7">
        <v>254378143.9</v>
      </c>
      <c r="U683" s="7"/>
      <c r="V683" s="7">
        <v>3029953970.23</v>
      </c>
      <c r="W683" s="7">
        <v>0</v>
      </c>
      <c r="X683" s="7"/>
      <c r="Y683" s="7"/>
      <c r="Z683" s="7"/>
      <c r="AA683" s="7"/>
      <c r="AB683" s="7"/>
      <c r="AC683" s="7"/>
      <c r="AD683" s="7">
        <v>0</v>
      </c>
      <c r="AE683" s="7">
        <v>0</v>
      </c>
      <c r="AF683" s="7"/>
      <c r="AG683" s="7"/>
      <c r="AH683" s="7">
        <v>0</v>
      </c>
      <c r="AI683" s="7">
        <v>0</v>
      </c>
      <c r="AJ683" s="7">
        <v>882235342.76</v>
      </c>
      <c r="AK683" s="7">
        <v>688929669.47</v>
      </c>
      <c r="AL683" s="16">
        <f t="shared" si="43"/>
        <v>5472409272.18</v>
      </c>
      <c r="AM683" s="16">
        <f t="shared" si="44"/>
        <v>5103772174.16</v>
      </c>
      <c r="AN683" s="16">
        <f t="shared" si="45"/>
        <v>368637098.02</v>
      </c>
      <c r="AO683" s="19">
        <f>C683/(1+0.13)/VLOOKUP(A683,[1]选股结果!$A$2:$AX$3002,3,FALSE)</f>
        <v>0.909053923491892</v>
      </c>
      <c r="AP683" s="19">
        <f>(V683/(1+0.1)+AJ683)/(VLOOKUP(A683,[1]选股结果!$A$2:$AY$3002,51,FALSE))</f>
        <v>0.775167948770036</v>
      </c>
      <c r="AQ683" s="20"/>
      <c r="AR683" s="19">
        <f>AN683/VLOOKUP(A683,[1]选股结果!$A$2:$AX$3002,35,FALSE)</f>
        <v>1.48485532065348</v>
      </c>
      <c r="AS683" s="16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V683/(1+0.13)+AJ683)</f>
        <v>1127939155.32619</v>
      </c>
      <c r="AT683" s="16">
        <f t="shared" si="46"/>
        <v>-759302057.306195</v>
      </c>
      <c r="AU683" s="24">
        <f>AN683-VLOOKUP(A683,[2]选股结果!$A$2:$G$4900,7,FALSE)</f>
        <v>364133371.26</v>
      </c>
    </row>
    <row r="684" spans="1:47">
      <c r="A684" s="6" t="s">
        <v>1411</v>
      </c>
      <c r="B684" s="6" t="s">
        <v>1412</v>
      </c>
      <c r="C684" s="7">
        <v>11433101536.95</v>
      </c>
      <c r="D684" s="7">
        <v>0</v>
      </c>
      <c r="E684" s="7">
        <v>0</v>
      </c>
      <c r="F684" s="7"/>
      <c r="G684" s="7"/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/>
      <c r="N684" s="7">
        <v>0</v>
      </c>
      <c r="O684" s="7">
        <v>0</v>
      </c>
      <c r="P684" s="7"/>
      <c r="Q684" s="7"/>
      <c r="R684" s="7">
        <v>0</v>
      </c>
      <c r="S684" s="7">
        <v>232820794.68</v>
      </c>
      <c r="T684" s="7">
        <v>292340937.15</v>
      </c>
      <c r="U684" s="7"/>
      <c r="V684" s="7">
        <v>9444662399.79</v>
      </c>
      <c r="W684" s="7">
        <v>0</v>
      </c>
      <c r="X684" s="7"/>
      <c r="Y684" s="7"/>
      <c r="Z684" s="7"/>
      <c r="AA684" s="7"/>
      <c r="AB684" s="7"/>
      <c r="AC684" s="7"/>
      <c r="AD684" s="7">
        <v>0</v>
      </c>
      <c r="AE684" s="7">
        <v>0</v>
      </c>
      <c r="AF684" s="7"/>
      <c r="AG684" s="7"/>
      <c r="AH684" s="7">
        <v>0</v>
      </c>
      <c r="AI684" s="7">
        <v>0</v>
      </c>
      <c r="AJ684" s="7">
        <v>1433916044.73</v>
      </c>
      <c r="AK684" s="7">
        <v>570441653.07</v>
      </c>
      <c r="AL684" s="16">
        <f t="shared" si="43"/>
        <v>11725442474.1</v>
      </c>
      <c r="AM684" s="16">
        <f t="shared" si="44"/>
        <v>11681840892.27</v>
      </c>
      <c r="AN684" s="16">
        <f t="shared" si="45"/>
        <v>43601581.8299999</v>
      </c>
      <c r="AO684" s="19">
        <f>C684/(1+0.13)/VLOOKUP(A684,[1]选股结果!$A$2:$AX$3002,3,FALSE)</f>
        <v>0.864071851657022</v>
      </c>
      <c r="AP684" s="19">
        <f>(V684/(1+0.1)+AJ684)/(VLOOKUP(A684,[1]选股结果!$A$2:$AY$3002,51,FALSE))</f>
        <v>0.878970581644741</v>
      </c>
      <c r="AQ684" s="20"/>
      <c r="AR684" s="19">
        <f>AN684/VLOOKUP(A684,[1]选股结果!$A$2:$AX$3002,35,FALSE)</f>
        <v>-0.634239100068888</v>
      </c>
      <c r="AS684" s="16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V684/(1+0.13)+AJ684)</f>
        <v>1607643590.56177</v>
      </c>
      <c r="AT684" s="16">
        <f t="shared" si="46"/>
        <v>-1564042008.73177</v>
      </c>
      <c r="AU684" s="24">
        <f>AN684-VLOOKUP(A684,[2]选股结果!$A$2:$G$4900,7,FALSE)</f>
        <v>42206616.0399999</v>
      </c>
    </row>
    <row r="685" spans="1:47">
      <c r="A685" s="6" t="s">
        <v>1413</v>
      </c>
      <c r="B685" s="6" t="s">
        <v>1414</v>
      </c>
      <c r="C685" s="7">
        <v>1042117550.8</v>
      </c>
      <c r="D685" s="7">
        <v>0</v>
      </c>
      <c r="E685" s="7">
        <v>0</v>
      </c>
      <c r="F685" s="7"/>
      <c r="G685" s="7"/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/>
      <c r="N685" s="7">
        <v>0</v>
      </c>
      <c r="O685" s="7">
        <v>0</v>
      </c>
      <c r="P685" s="7"/>
      <c r="Q685" s="7"/>
      <c r="R685" s="7">
        <v>0</v>
      </c>
      <c r="S685" s="7">
        <v>38367293.43</v>
      </c>
      <c r="T685" s="7">
        <v>84382488.55</v>
      </c>
      <c r="U685" s="7"/>
      <c r="V685" s="7">
        <v>906464859.12</v>
      </c>
      <c r="W685" s="7">
        <v>0</v>
      </c>
      <c r="X685" s="7"/>
      <c r="Y685" s="7"/>
      <c r="Z685" s="7"/>
      <c r="AA685" s="7"/>
      <c r="AB685" s="7"/>
      <c r="AC685" s="7"/>
      <c r="AD685" s="7">
        <v>0</v>
      </c>
      <c r="AE685" s="7">
        <v>0</v>
      </c>
      <c r="AF685" s="7"/>
      <c r="AG685" s="7"/>
      <c r="AH685" s="7">
        <v>0</v>
      </c>
      <c r="AI685" s="7">
        <v>0</v>
      </c>
      <c r="AJ685" s="7">
        <v>72231544.55</v>
      </c>
      <c r="AK685" s="7">
        <v>61191548.62</v>
      </c>
      <c r="AL685" s="16">
        <f t="shared" si="43"/>
        <v>1126500039.35</v>
      </c>
      <c r="AM685" s="16">
        <f t="shared" si="44"/>
        <v>1078255245.72</v>
      </c>
      <c r="AN685" s="16">
        <f t="shared" si="45"/>
        <v>48244793.6299999</v>
      </c>
      <c r="AO685" s="19">
        <f>C685/(1+0.13)/VLOOKUP(A685,[1]选股结果!$A$2:$AX$3002,3,FALSE)</f>
        <v>0.838032735319848</v>
      </c>
      <c r="AP685" s="19">
        <f>(V685/(1+0.1)+AJ685)/(VLOOKUP(A685,[1]选股结果!$A$2:$AY$3002,51,FALSE))</f>
        <v>1.03047301990844</v>
      </c>
      <c r="AQ685" s="20"/>
      <c r="AR685" s="19">
        <f>AN685/VLOOKUP(A685,[1]选股结果!$A$2:$AX$3002,35,FALSE)</f>
        <v>0.31349782938675</v>
      </c>
      <c r="AS685" s="16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V685/(1+0.13)+AJ685)</f>
        <v>-4627319.76663709</v>
      </c>
      <c r="AT685" s="16">
        <f t="shared" si="46"/>
        <v>52872113.396637</v>
      </c>
      <c r="AU685" s="24">
        <f>AN685-VLOOKUP(A685,[2]选股结果!$A$2:$G$4900,7,FALSE)</f>
        <v>48244793.6299999</v>
      </c>
    </row>
    <row r="686" spans="1:47">
      <c r="A686" s="6" t="s">
        <v>1415</v>
      </c>
      <c r="B686" s="6" t="s">
        <v>1416</v>
      </c>
      <c r="C686" s="7">
        <v>22508769704.2</v>
      </c>
      <c r="D686" s="7">
        <v>0</v>
      </c>
      <c r="E686" s="7">
        <v>0</v>
      </c>
      <c r="F686" s="7"/>
      <c r="G686" s="7"/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/>
      <c r="N686" s="7">
        <v>0</v>
      </c>
      <c r="O686" s="7">
        <v>0</v>
      </c>
      <c r="P686" s="7"/>
      <c r="Q686" s="7"/>
      <c r="R686" s="7">
        <v>0</v>
      </c>
      <c r="S686" s="7">
        <v>600151846.87</v>
      </c>
      <c r="T686" s="7">
        <v>100583538.83</v>
      </c>
      <c r="U686" s="7"/>
      <c r="V686" s="7">
        <v>21143192401.51</v>
      </c>
      <c r="W686" s="7">
        <v>0</v>
      </c>
      <c r="X686" s="7"/>
      <c r="Y686" s="7"/>
      <c r="Z686" s="7"/>
      <c r="AA686" s="7"/>
      <c r="AB686" s="7"/>
      <c r="AC686" s="7"/>
      <c r="AD686" s="7">
        <v>0</v>
      </c>
      <c r="AE686" s="7">
        <v>0</v>
      </c>
      <c r="AF686" s="7"/>
      <c r="AG686" s="7"/>
      <c r="AH686" s="7">
        <v>0</v>
      </c>
      <c r="AI686" s="7">
        <v>0</v>
      </c>
      <c r="AJ686" s="7">
        <v>259508156.77</v>
      </c>
      <c r="AK686" s="7">
        <v>210686259.62</v>
      </c>
      <c r="AL686" s="16">
        <f t="shared" si="43"/>
        <v>22609353243.03</v>
      </c>
      <c r="AM686" s="16">
        <f t="shared" si="44"/>
        <v>22213538664.77</v>
      </c>
      <c r="AN686" s="16">
        <f t="shared" si="45"/>
        <v>395814578.260006</v>
      </c>
      <c r="AO686" s="19">
        <f>C686/(1+0.13)/VLOOKUP(A686,[1]选股结果!$A$2:$AX$3002,3,FALSE)</f>
        <v>0.928790744273636</v>
      </c>
      <c r="AP686" s="19">
        <f>(V686/(1+0.1)+AJ686)/(VLOOKUP(A686,[1]选股结果!$A$2:$AY$3002,51,FALSE))</f>
        <v>0.978431401112911</v>
      </c>
      <c r="AQ686" s="20"/>
      <c r="AR686" s="19">
        <f>AN686/VLOOKUP(A686,[1]选股结果!$A$2:$AX$3002,35,FALSE)</f>
        <v>0.421704167666851</v>
      </c>
      <c r="AS686" s="16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V686/(1+0.13)+AJ686)</f>
        <v>939725575.540443</v>
      </c>
      <c r="AT686" s="16">
        <f t="shared" si="46"/>
        <v>-543910997.280437</v>
      </c>
      <c r="AU686" s="24">
        <f>AN686-VLOOKUP(A686,[2]选股结果!$A$2:$G$4900,7,FALSE)</f>
        <v>381178330.330006</v>
      </c>
    </row>
    <row r="687" spans="1:47">
      <c r="A687" s="6" t="s">
        <v>1417</v>
      </c>
      <c r="B687" s="6" t="s">
        <v>1418</v>
      </c>
      <c r="C687" s="7">
        <v>463629508.86</v>
      </c>
      <c r="D687" s="7">
        <v>0</v>
      </c>
      <c r="E687" s="7">
        <v>0</v>
      </c>
      <c r="F687" s="7"/>
      <c r="G687" s="7"/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/>
      <c r="N687" s="7">
        <v>0</v>
      </c>
      <c r="O687" s="7">
        <v>0</v>
      </c>
      <c r="P687" s="7"/>
      <c r="Q687" s="7"/>
      <c r="R687" s="7">
        <v>0</v>
      </c>
      <c r="S687" s="7">
        <v>44051468.11</v>
      </c>
      <c r="T687" s="7">
        <v>16245766.81</v>
      </c>
      <c r="U687" s="7"/>
      <c r="V687" s="7">
        <v>160200324.97</v>
      </c>
      <c r="W687" s="7">
        <v>0</v>
      </c>
      <c r="X687" s="7"/>
      <c r="Y687" s="7"/>
      <c r="Z687" s="7"/>
      <c r="AA687" s="7"/>
      <c r="AB687" s="7"/>
      <c r="AC687" s="7"/>
      <c r="AD687" s="7">
        <v>0</v>
      </c>
      <c r="AE687" s="7">
        <v>0</v>
      </c>
      <c r="AF687" s="7"/>
      <c r="AG687" s="7"/>
      <c r="AH687" s="7">
        <v>0</v>
      </c>
      <c r="AI687" s="7">
        <v>0</v>
      </c>
      <c r="AJ687" s="7">
        <v>157408667.58</v>
      </c>
      <c r="AK687" s="7">
        <v>17013207.77</v>
      </c>
      <c r="AL687" s="16">
        <f t="shared" si="43"/>
        <v>479875275.67</v>
      </c>
      <c r="AM687" s="16">
        <f t="shared" si="44"/>
        <v>378673668.43</v>
      </c>
      <c r="AN687" s="16">
        <f t="shared" si="45"/>
        <v>101201607.24</v>
      </c>
      <c r="AO687" s="19">
        <f>C687/(1+0.13)/VLOOKUP(A687,[1]选股结果!$A$2:$AX$3002,3,FALSE)</f>
        <v>0.753358992205687</v>
      </c>
      <c r="AP687" s="19">
        <f>(V687/(1+0.1)+AJ687)/(VLOOKUP(A687,[1]选股结果!$A$2:$AY$3002,51,FALSE))</f>
        <v>0.831054617303495</v>
      </c>
      <c r="AQ687" s="20"/>
      <c r="AR687" s="19">
        <f>AN687/VLOOKUP(A687,[1]选股结果!$A$2:$AX$3002,35,FALSE)</f>
        <v>0.654552150359437</v>
      </c>
      <c r="AS687" s="16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V687/(1+0.13)+AJ687)</f>
        <v>65472650.0115044</v>
      </c>
      <c r="AT687" s="16">
        <f t="shared" si="46"/>
        <v>35728957.2284957</v>
      </c>
      <c r="AU687" s="24">
        <f>AN687-VLOOKUP(A687,[2]选股结果!$A$2:$G$4900,7,FALSE)</f>
        <v>101201607.24</v>
      </c>
    </row>
    <row r="688" spans="1:47">
      <c r="A688" s="6" t="s">
        <v>1419</v>
      </c>
      <c r="B688" s="6" t="s">
        <v>1420</v>
      </c>
      <c r="C688" s="7">
        <v>4868728306.78</v>
      </c>
      <c r="D688" s="7">
        <v>0</v>
      </c>
      <c r="E688" s="7">
        <v>0</v>
      </c>
      <c r="F688" s="7"/>
      <c r="G688" s="7"/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/>
      <c r="N688" s="7">
        <v>0</v>
      </c>
      <c r="O688" s="7">
        <v>0</v>
      </c>
      <c r="P688" s="7"/>
      <c r="Q688" s="7"/>
      <c r="R688" s="7">
        <v>0</v>
      </c>
      <c r="S688" s="7">
        <v>551203241.53</v>
      </c>
      <c r="T688" s="7">
        <v>236093620.21</v>
      </c>
      <c r="U688" s="7"/>
      <c r="V688" s="7">
        <v>2150852548.76</v>
      </c>
      <c r="W688" s="7">
        <v>0</v>
      </c>
      <c r="X688" s="7"/>
      <c r="Y688" s="7"/>
      <c r="Z688" s="7"/>
      <c r="AA688" s="7"/>
      <c r="AB688" s="7"/>
      <c r="AC688" s="7"/>
      <c r="AD688" s="7">
        <v>0</v>
      </c>
      <c r="AE688" s="7">
        <v>0</v>
      </c>
      <c r="AF688" s="7"/>
      <c r="AG688" s="7"/>
      <c r="AH688" s="7">
        <v>0</v>
      </c>
      <c r="AI688" s="7">
        <v>0</v>
      </c>
      <c r="AJ688" s="7">
        <v>662117082.5</v>
      </c>
      <c r="AK688" s="7">
        <v>792513326.46</v>
      </c>
      <c r="AL688" s="16">
        <f t="shared" si="43"/>
        <v>5104821926.99</v>
      </c>
      <c r="AM688" s="16">
        <f t="shared" si="44"/>
        <v>4156686199.25</v>
      </c>
      <c r="AN688" s="16">
        <f t="shared" si="45"/>
        <v>948135727.74</v>
      </c>
      <c r="AO688" s="19">
        <f>C688/(1+0.13)/VLOOKUP(A688,[1]选股结果!$A$2:$AX$3002,3,FALSE)</f>
        <v>0.811375101752863</v>
      </c>
      <c r="AP688" s="19">
        <f>(V688/(1+0.1)+AJ688)/(VLOOKUP(A688,[1]选股结果!$A$2:$AY$3002,51,FALSE))</f>
        <v>0.671387613864041</v>
      </c>
      <c r="AQ688" s="20"/>
      <c r="AR688" s="19">
        <f>AN688/VLOOKUP(A688,[1]选股结果!$A$2:$AX$3002,35,FALSE)</f>
        <v>0.748535527140581</v>
      </c>
      <c r="AS688" s="16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V688/(1+0.13)+AJ688)</f>
        <v>1333022687.66416</v>
      </c>
      <c r="AT688" s="16">
        <f t="shared" si="46"/>
        <v>-384886959.92416</v>
      </c>
      <c r="AU688" s="24">
        <f>AN688-VLOOKUP(A688,[2]选股结果!$A$2:$G$4900,7,FALSE)</f>
        <v>948401130.38</v>
      </c>
    </row>
    <row r="689" spans="1:47">
      <c r="A689" s="6" t="s">
        <v>1421</v>
      </c>
      <c r="B689" s="6" t="s">
        <v>1422</v>
      </c>
      <c r="C689" s="7">
        <v>681447504.58</v>
      </c>
      <c r="D689" s="7">
        <v>0</v>
      </c>
      <c r="E689" s="7">
        <v>0</v>
      </c>
      <c r="F689" s="7"/>
      <c r="G689" s="7"/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/>
      <c r="N689" s="7">
        <v>0</v>
      </c>
      <c r="O689" s="7">
        <v>0</v>
      </c>
      <c r="P689" s="7"/>
      <c r="Q689" s="7"/>
      <c r="R689" s="7">
        <v>0</v>
      </c>
      <c r="S689" s="7">
        <v>58688184.63</v>
      </c>
      <c r="T689" s="7">
        <v>107218982.7</v>
      </c>
      <c r="U689" s="7"/>
      <c r="V689" s="7">
        <v>517570218.66</v>
      </c>
      <c r="W689" s="7">
        <v>0</v>
      </c>
      <c r="X689" s="7"/>
      <c r="Y689" s="7"/>
      <c r="Z689" s="7"/>
      <c r="AA689" s="7"/>
      <c r="AB689" s="7"/>
      <c r="AC689" s="7"/>
      <c r="AD689" s="7">
        <v>0</v>
      </c>
      <c r="AE689" s="7">
        <v>0</v>
      </c>
      <c r="AF689" s="7"/>
      <c r="AG689" s="7"/>
      <c r="AH689" s="7">
        <v>0</v>
      </c>
      <c r="AI689" s="7">
        <v>0</v>
      </c>
      <c r="AJ689" s="7">
        <v>70763538.69</v>
      </c>
      <c r="AK689" s="7">
        <v>39272786.51</v>
      </c>
      <c r="AL689" s="16">
        <f t="shared" si="43"/>
        <v>788666487.28</v>
      </c>
      <c r="AM689" s="16">
        <f t="shared" si="44"/>
        <v>686294728.49</v>
      </c>
      <c r="AN689" s="16">
        <f t="shared" si="45"/>
        <v>102371758.79</v>
      </c>
      <c r="AO689" s="19">
        <f>C689/(1+0.13)/VLOOKUP(A689,[1]选股结果!$A$2:$AX$3002,3,FALSE)</f>
        <v>0.895443082578536</v>
      </c>
      <c r="AP689" s="19">
        <f>(V689/(1+0.1)+AJ689)/(VLOOKUP(A689,[1]选股结果!$A$2:$AY$3002,51,FALSE))</f>
        <v>0.996044455387124</v>
      </c>
      <c r="AQ689" s="20"/>
      <c r="AR689" s="19">
        <f>AN689/VLOOKUP(A689,[1]选股结果!$A$2:$AX$3002,35,FALSE)</f>
        <v>0.964037393593392</v>
      </c>
      <c r="AS689" s="16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V689/(1+0.13)+AJ689)</f>
        <v>14641205.9130089</v>
      </c>
      <c r="AT689" s="16">
        <f t="shared" si="46"/>
        <v>87730552.8769912</v>
      </c>
      <c r="AU689" s="24">
        <f>AN689-VLOOKUP(A689,[2]选股结果!$A$2:$G$4900,7,FALSE)</f>
        <v>101941876.1</v>
      </c>
    </row>
    <row r="690" spans="1:47">
      <c r="A690" s="6" t="s">
        <v>1423</v>
      </c>
      <c r="B690" s="6" t="s">
        <v>1424</v>
      </c>
      <c r="C690" s="7">
        <v>2471411955.77</v>
      </c>
      <c r="D690" s="7">
        <v>0</v>
      </c>
      <c r="E690" s="7">
        <v>0</v>
      </c>
      <c r="F690" s="7"/>
      <c r="G690" s="7"/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/>
      <c r="N690" s="7">
        <v>0</v>
      </c>
      <c r="O690" s="7">
        <v>0</v>
      </c>
      <c r="P690" s="7"/>
      <c r="Q690" s="7"/>
      <c r="R690" s="7">
        <v>0</v>
      </c>
      <c r="S690" s="7">
        <v>164312671.96</v>
      </c>
      <c r="T690" s="7">
        <v>11707816.2</v>
      </c>
      <c r="U690" s="7"/>
      <c r="V690" s="7">
        <v>1946663501.65</v>
      </c>
      <c r="W690" s="7">
        <v>0</v>
      </c>
      <c r="X690" s="7"/>
      <c r="Y690" s="7"/>
      <c r="Z690" s="7"/>
      <c r="AA690" s="7"/>
      <c r="AB690" s="7"/>
      <c r="AC690" s="7"/>
      <c r="AD690" s="7">
        <v>0</v>
      </c>
      <c r="AE690" s="7">
        <v>0</v>
      </c>
      <c r="AF690" s="7"/>
      <c r="AG690" s="7"/>
      <c r="AH690" s="7">
        <v>0</v>
      </c>
      <c r="AI690" s="7">
        <v>0</v>
      </c>
      <c r="AJ690" s="7">
        <v>528664060.04</v>
      </c>
      <c r="AK690" s="7">
        <v>153835101.99</v>
      </c>
      <c r="AL690" s="16">
        <f t="shared" si="43"/>
        <v>2483119771.97</v>
      </c>
      <c r="AM690" s="16">
        <f t="shared" si="44"/>
        <v>2793475335.64</v>
      </c>
      <c r="AN690" s="16">
        <f t="shared" si="45"/>
        <v>-310355563.670001</v>
      </c>
      <c r="AO690" s="19">
        <f>C690/(1+0.13)/VLOOKUP(A690,[1]选股结果!$A$2:$AX$3002,3,FALSE)</f>
        <v>0.658978319086994</v>
      </c>
      <c r="AP690" s="19">
        <f>(V690/(1+0.1)+AJ690)/(VLOOKUP(A690,[1]选股结果!$A$2:$AY$3002,51,FALSE))</f>
        <v>0.735381678582161</v>
      </c>
      <c r="AQ690" s="20"/>
      <c r="AR690" s="19">
        <f>AN690/VLOOKUP(A690,[1]选股结果!$A$2:$AX$3002,35,FALSE)</f>
        <v>-2.31141863880733</v>
      </c>
      <c r="AS690" s="16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V690/(1+0.13)+AJ690)</f>
        <v>874019782.882921</v>
      </c>
      <c r="AT690" s="16">
        <f t="shared" si="46"/>
        <v>-1184375346.55292</v>
      </c>
      <c r="AU690" s="24">
        <f>AN690-VLOOKUP(A690,[2]选股结果!$A$2:$G$4900,7,FALSE)</f>
        <v>-310688961.220001</v>
      </c>
    </row>
    <row r="691" spans="1:47">
      <c r="A691" s="6" t="s">
        <v>1425</v>
      </c>
      <c r="B691" s="6" t="s">
        <v>1426</v>
      </c>
      <c r="C691" s="7">
        <v>3129541268.95</v>
      </c>
      <c r="D691" s="7">
        <v>0</v>
      </c>
      <c r="E691" s="7">
        <v>0</v>
      </c>
      <c r="F691" s="7"/>
      <c r="G691" s="7"/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/>
      <c r="N691" s="7">
        <v>0</v>
      </c>
      <c r="O691" s="7">
        <v>0</v>
      </c>
      <c r="P691" s="7"/>
      <c r="Q691" s="7"/>
      <c r="R691" s="7">
        <v>0</v>
      </c>
      <c r="S691" s="7">
        <v>318341127.06</v>
      </c>
      <c r="T691" s="7">
        <v>53635720.99</v>
      </c>
      <c r="U691" s="7"/>
      <c r="V691" s="7">
        <v>1871498398.88</v>
      </c>
      <c r="W691" s="7">
        <v>0</v>
      </c>
      <c r="X691" s="7"/>
      <c r="Y691" s="7"/>
      <c r="Z691" s="7"/>
      <c r="AA691" s="7"/>
      <c r="AB691" s="7"/>
      <c r="AC691" s="7"/>
      <c r="AD691" s="7">
        <v>0</v>
      </c>
      <c r="AE691" s="7">
        <v>0</v>
      </c>
      <c r="AF691" s="7"/>
      <c r="AG691" s="7"/>
      <c r="AH691" s="7">
        <v>0</v>
      </c>
      <c r="AI691" s="7">
        <v>0</v>
      </c>
      <c r="AJ691" s="7">
        <v>437191195.7</v>
      </c>
      <c r="AK691" s="7">
        <v>243625019.61</v>
      </c>
      <c r="AL691" s="16">
        <f t="shared" si="43"/>
        <v>3183176989.94</v>
      </c>
      <c r="AM691" s="16">
        <f t="shared" si="44"/>
        <v>2870655741.25</v>
      </c>
      <c r="AN691" s="16">
        <f t="shared" si="45"/>
        <v>312521248.69</v>
      </c>
      <c r="AO691" s="19">
        <f>C691/(1+0.13)/VLOOKUP(A691,[1]选股结果!$A$2:$AX$3002,3,FALSE)</f>
        <v>0.764560539331176</v>
      </c>
      <c r="AP691" s="19">
        <f>(V691/(1+0.1)+AJ691)/(VLOOKUP(A691,[1]选股结果!$A$2:$AY$3002,51,FALSE))</f>
        <v>0.77177399188716</v>
      </c>
      <c r="AQ691" s="20"/>
      <c r="AR691" s="19">
        <f>AN691/VLOOKUP(A691,[1]选股结果!$A$2:$AX$3002,35,FALSE)</f>
        <v>0.512935501589491</v>
      </c>
      <c r="AS691" s="16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V691/(1+0.13)+AJ691)</f>
        <v>677573608.034867</v>
      </c>
      <c r="AT691" s="16">
        <f t="shared" si="46"/>
        <v>-365052359.344867</v>
      </c>
      <c r="AU691" s="24">
        <f>AN691-VLOOKUP(A691,[2]选股结果!$A$2:$G$4900,7,FALSE)</f>
        <v>305935953.47</v>
      </c>
    </row>
    <row r="692" spans="1:47">
      <c r="A692" s="6" t="s">
        <v>1427</v>
      </c>
      <c r="B692" s="6" t="s">
        <v>1428</v>
      </c>
      <c r="C692" s="7">
        <v>240792567.85</v>
      </c>
      <c r="D692" s="7">
        <v>0</v>
      </c>
      <c r="E692" s="7">
        <v>0</v>
      </c>
      <c r="F692" s="7"/>
      <c r="G692" s="7"/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/>
      <c r="N692" s="7">
        <v>0</v>
      </c>
      <c r="O692" s="7">
        <v>0</v>
      </c>
      <c r="P692" s="7"/>
      <c r="Q692" s="7"/>
      <c r="R692" s="7">
        <v>0</v>
      </c>
      <c r="S692" s="7">
        <v>11015866.99</v>
      </c>
      <c r="T692" s="7">
        <v>33129691.37</v>
      </c>
      <c r="U692" s="7"/>
      <c r="V692" s="7">
        <v>149545673.76</v>
      </c>
      <c r="W692" s="7">
        <v>0</v>
      </c>
      <c r="X692" s="7"/>
      <c r="Y692" s="7"/>
      <c r="Z692" s="7"/>
      <c r="AA692" s="7"/>
      <c r="AB692" s="7"/>
      <c r="AC692" s="7"/>
      <c r="AD692" s="7">
        <v>0</v>
      </c>
      <c r="AE692" s="7">
        <v>0</v>
      </c>
      <c r="AF692" s="7"/>
      <c r="AG692" s="7"/>
      <c r="AH692" s="7">
        <v>0</v>
      </c>
      <c r="AI692" s="7">
        <v>0</v>
      </c>
      <c r="AJ692" s="7">
        <v>59130016.06</v>
      </c>
      <c r="AK692" s="7">
        <v>68598663.03</v>
      </c>
      <c r="AL692" s="16">
        <f t="shared" si="43"/>
        <v>273922259.22</v>
      </c>
      <c r="AM692" s="16">
        <f t="shared" si="44"/>
        <v>288290219.84</v>
      </c>
      <c r="AN692" s="16">
        <f t="shared" si="45"/>
        <v>-14367960.6200001</v>
      </c>
      <c r="AO692" s="19">
        <f>C692/(1+0.13)/VLOOKUP(A692,[1]选股结果!$A$2:$AX$3002,3,FALSE)</f>
        <v>1.00583718263894</v>
      </c>
      <c r="AP692" s="19">
        <f>(V692/(1+0.1)+AJ692)/(VLOOKUP(A692,[1]选股结果!$A$2:$AY$3002,51,FALSE))</f>
        <v>0.809510609744628</v>
      </c>
      <c r="AQ692" s="20"/>
      <c r="AR692" s="19">
        <f>AN692/VLOOKUP(A692,[1]选股结果!$A$2:$AX$3002,35,FALSE)</f>
        <v>0.585700606839917</v>
      </c>
      <c r="AS692" s="16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V692/(1+0.13)+AJ692)</f>
        <v>49514562.0876106</v>
      </c>
      <c r="AT692" s="16">
        <f t="shared" si="46"/>
        <v>-63882522.7076107</v>
      </c>
      <c r="AU692" s="24">
        <f>AN692-VLOOKUP(A692,[2]选股结果!$A$2:$G$4900,7,FALSE)</f>
        <v>-14367960.6200001</v>
      </c>
    </row>
    <row r="693" spans="1:47">
      <c r="A693" s="6" t="s">
        <v>1429</v>
      </c>
      <c r="B693" s="6" t="s">
        <v>1430</v>
      </c>
      <c r="C693" s="7">
        <v>11433027517.94</v>
      </c>
      <c r="D693" s="7">
        <v>0</v>
      </c>
      <c r="E693" s="7">
        <v>0</v>
      </c>
      <c r="F693" s="7"/>
      <c r="G693" s="7"/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/>
      <c r="N693" s="7">
        <v>0</v>
      </c>
      <c r="O693" s="7">
        <v>0</v>
      </c>
      <c r="P693" s="7"/>
      <c r="Q693" s="7"/>
      <c r="R693" s="7">
        <v>0</v>
      </c>
      <c r="S693" s="7">
        <v>263519046.41</v>
      </c>
      <c r="T693" s="7">
        <v>147194522.91</v>
      </c>
      <c r="U693" s="7"/>
      <c r="V693" s="7">
        <v>9917588981.06</v>
      </c>
      <c r="W693" s="7">
        <v>0</v>
      </c>
      <c r="X693" s="7"/>
      <c r="Y693" s="7"/>
      <c r="Z693" s="7"/>
      <c r="AA693" s="7"/>
      <c r="AB693" s="7"/>
      <c r="AC693" s="7"/>
      <c r="AD693" s="7">
        <v>0</v>
      </c>
      <c r="AE693" s="7">
        <v>0</v>
      </c>
      <c r="AF693" s="7"/>
      <c r="AG693" s="7"/>
      <c r="AH693" s="7">
        <v>0</v>
      </c>
      <c r="AI693" s="7">
        <v>0</v>
      </c>
      <c r="AJ693" s="7">
        <v>865359628</v>
      </c>
      <c r="AK693" s="7">
        <v>339186452.41</v>
      </c>
      <c r="AL693" s="16">
        <f t="shared" si="43"/>
        <v>11580222040.85</v>
      </c>
      <c r="AM693" s="16">
        <f t="shared" si="44"/>
        <v>11385654107.88</v>
      </c>
      <c r="AN693" s="16">
        <f t="shared" si="45"/>
        <v>194567932.970001</v>
      </c>
      <c r="AO693" s="19">
        <f>C693/(1+0.13)/VLOOKUP(A693,[1]选股结果!$A$2:$AX$3002,3,FALSE)</f>
        <v>0.798691533932431</v>
      </c>
      <c r="AP693" s="19">
        <f>(V693/(1+0.1)+AJ693)/(VLOOKUP(A693,[1]选股结果!$A$2:$AY$3002,51,FALSE))</f>
        <v>0.796907258311954</v>
      </c>
      <c r="AQ693" s="20"/>
      <c r="AR693" s="19">
        <f>AN693/VLOOKUP(A693,[1]选股结果!$A$2:$AX$3002,35,FALSE)</f>
        <v>1.02154686201481</v>
      </c>
      <c r="AS693" s="16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V693/(1+0.13)+AJ693)</f>
        <v>2757636007.52274</v>
      </c>
      <c r="AT693" s="16">
        <f t="shared" si="46"/>
        <v>-2563068074.55274</v>
      </c>
      <c r="AU693" s="24">
        <f>AN693-VLOOKUP(A693,[2]选股结果!$A$2:$G$4900,7,FALSE)</f>
        <v>189560026.770001</v>
      </c>
    </row>
    <row r="694" spans="1:47">
      <c r="A694" s="6" t="s">
        <v>1431</v>
      </c>
      <c r="B694" s="6" t="s">
        <v>1432</v>
      </c>
      <c r="C694" s="7">
        <v>369658189.49</v>
      </c>
      <c r="D694" s="7">
        <v>0</v>
      </c>
      <c r="E694" s="7">
        <v>0</v>
      </c>
      <c r="F694" s="7"/>
      <c r="G694" s="7"/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/>
      <c r="N694" s="7">
        <v>0</v>
      </c>
      <c r="O694" s="7">
        <v>0</v>
      </c>
      <c r="P694" s="7"/>
      <c r="Q694" s="7"/>
      <c r="R694" s="7">
        <v>0</v>
      </c>
      <c r="S694" s="7">
        <v>44289123.57</v>
      </c>
      <c r="T694" s="7">
        <v>421814977.63</v>
      </c>
      <c r="U694" s="7"/>
      <c r="V694" s="7">
        <v>191424700.26</v>
      </c>
      <c r="W694" s="7">
        <v>0</v>
      </c>
      <c r="X694" s="7"/>
      <c r="Y694" s="7"/>
      <c r="Z694" s="7"/>
      <c r="AA694" s="7"/>
      <c r="AB694" s="7"/>
      <c r="AC694" s="7"/>
      <c r="AD694" s="7">
        <v>0</v>
      </c>
      <c r="AE694" s="7">
        <v>0</v>
      </c>
      <c r="AF694" s="7"/>
      <c r="AG694" s="7"/>
      <c r="AH694" s="7">
        <v>0</v>
      </c>
      <c r="AI694" s="7">
        <v>0</v>
      </c>
      <c r="AJ694" s="7">
        <v>105790796.72</v>
      </c>
      <c r="AK694" s="7">
        <v>479518008.24</v>
      </c>
      <c r="AL694" s="16">
        <f t="shared" si="43"/>
        <v>791473167.12</v>
      </c>
      <c r="AM694" s="16">
        <f t="shared" si="44"/>
        <v>821022628.79</v>
      </c>
      <c r="AN694" s="16">
        <f t="shared" si="45"/>
        <v>-29549461.6700001</v>
      </c>
      <c r="AO694" s="19">
        <f>C694/(1+0.13)/VLOOKUP(A694,[1]选股结果!$A$2:$AX$3002,3,FALSE)</f>
        <v>0.814211062401817</v>
      </c>
      <c r="AP694" s="19">
        <f>(V694/(1+0.1)+AJ694)/(VLOOKUP(A694,[1]选股结果!$A$2:$AY$3002,51,FALSE))</f>
        <v>0.703832391312924</v>
      </c>
      <c r="AQ694" s="20"/>
      <c r="AR694" s="19">
        <f>AN694/VLOOKUP(A694,[1]选股结果!$A$2:$AX$3002,35,FALSE)</f>
        <v>-2.4222575689186</v>
      </c>
      <c r="AS694" s="16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V694/(1+0.13)+AJ694)</f>
        <v>122363469.139381</v>
      </c>
      <c r="AT694" s="16">
        <f t="shared" si="46"/>
        <v>-151912930.809381</v>
      </c>
      <c r="AU694" s="24">
        <f>AN694-VLOOKUP(A694,[2]选股结果!$A$2:$G$4900,7,FALSE)</f>
        <v>-29611900.7400001</v>
      </c>
    </row>
    <row r="695" spans="1:47">
      <c r="A695" s="6" t="s">
        <v>1433</v>
      </c>
      <c r="B695" s="6" t="s">
        <v>1434</v>
      </c>
      <c r="C695" s="7">
        <v>10111028602.47</v>
      </c>
      <c r="D695" s="7">
        <v>0</v>
      </c>
      <c r="E695" s="7">
        <v>0</v>
      </c>
      <c r="F695" s="7"/>
      <c r="G695" s="7"/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/>
      <c r="N695" s="7">
        <v>0</v>
      </c>
      <c r="O695" s="7">
        <v>0</v>
      </c>
      <c r="P695" s="7"/>
      <c r="Q695" s="7"/>
      <c r="R695" s="7">
        <v>0</v>
      </c>
      <c r="S695" s="7">
        <v>664442496.8</v>
      </c>
      <c r="T695" s="7">
        <v>602156876.24</v>
      </c>
      <c r="U695" s="7"/>
      <c r="V695" s="7">
        <v>7074719889.18</v>
      </c>
      <c r="W695" s="7">
        <v>0</v>
      </c>
      <c r="X695" s="7"/>
      <c r="Y695" s="7"/>
      <c r="Z695" s="7"/>
      <c r="AA695" s="7"/>
      <c r="AB695" s="7"/>
      <c r="AC695" s="7"/>
      <c r="AD695" s="7">
        <v>0</v>
      </c>
      <c r="AE695" s="7">
        <v>0</v>
      </c>
      <c r="AF695" s="7"/>
      <c r="AG695" s="7"/>
      <c r="AH695" s="7">
        <v>0</v>
      </c>
      <c r="AI695" s="7">
        <v>0</v>
      </c>
      <c r="AJ695" s="7">
        <v>2580465541.01</v>
      </c>
      <c r="AK695" s="7">
        <v>2021375583.56</v>
      </c>
      <c r="AL695" s="16">
        <f t="shared" si="43"/>
        <v>10713185478.71</v>
      </c>
      <c r="AM695" s="16">
        <f t="shared" si="44"/>
        <v>12341003510.55</v>
      </c>
      <c r="AN695" s="16">
        <f t="shared" si="45"/>
        <v>-1627818031.84</v>
      </c>
      <c r="AO695" s="19">
        <f>C695/(1+0.13)/VLOOKUP(A695,[1]选股结果!$A$2:$AX$3002,3,FALSE)</f>
        <v>0.823320088969879</v>
      </c>
      <c r="AP695" s="19">
        <f>(V695/(1+0.1)+AJ695)/(VLOOKUP(A695,[1]选股结果!$A$2:$AY$3002,51,FALSE))</f>
        <v>0.855129522537007</v>
      </c>
      <c r="AQ695" s="20"/>
      <c r="AR695" s="19">
        <f>AN695/VLOOKUP(A695,[1]选股结果!$A$2:$AX$3002,35,FALSE)</f>
        <v>-7.29237009280234</v>
      </c>
      <c r="AS695" s="16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V695/(1+0.13)+AJ695)</f>
        <v>1697508779.07876</v>
      </c>
      <c r="AT695" s="16">
        <f t="shared" si="46"/>
        <v>-3325326810.91876</v>
      </c>
      <c r="AU695" s="24">
        <f>AN695-VLOOKUP(A695,[2]选股结果!$A$2:$G$4900,7,FALSE)</f>
        <v>-1627732729.65</v>
      </c>
    </row>
    <row r="696" spans="1:47">
      <c r="A696" s="6" t="s">
        <v>1435</v>
      </c>
      <c r="B696" s="6" t="s">
        <v>1436</v>
      </c>
      <c r="C696" s="7">
        <v>327786270.06</v>
      </c>
      <c r="D696" s="7">
        <v>0</v>
      </c>
      <c r="E696" s="7">
        <v>0</v>
      </c>
      <c r="F696" s="7"/>
      <c r="G696" s="7"/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/>
      <c r="N696" s="7">
        <v>0</v>
      </c>
      <c r="O696" s="7">
        <v>0</v>
      </c>
      <c r="P696" s="7"/>
      <c r="Q696" s="7"/>
      <c r="R696" s="7">
        <v>0</v>
      </c>
      <c r="S696" s="7">
        <v>4727363.06</v>
      </c>
      <c r="T696" s="7">
        <v>8885700.07</v>
      </c>
      <c r="U696" s="7"/>
      <c r="V696" s="7">
        <v>277857362.73</v>
      </c>
      <c r="W696" s="7">
        <v>0</v>
      </c>
      <c r="X696" s="7"/>
      <c r="Y696" s="7"/>
      <c r="Z696" s="7"/>
      <c r="AA696" s="7"/>
      <c r="AB696" s="7"/>
      <c r="AC696" s="7"/>
      <c r="AD696" s="7">
        <v>0</v>
      </c>
      <c r="AE696" s="7">
        <v>0</v>
      </c>
      <c r="AF696" s="7"/>
      <c r="AG696" s="7"/>
      <c r="AH696" s="7">
        <v>0</v>
      </c>
      <c r="AI696" s="7">
        <v>0</v>
      </c>
      <c r="AJ696" s="7">
        <v>24111507.89</v>
      </c>
      <c r="AK696" s="7">
        <v>21657309.12</v>
      </c>
      <c r="AL696" s="16">
        <f t="shared" si="43"/>
        <v>336671970.13</v>
      </c>
      <c r="AM696" s="16">
        <f t="shared" si="44"/>
        <v>328353542.8</v>
      </c>
      <c r="AN696" s="16">
        <f t="shared" si="45"/>
        <v>8318427.32999998</v>
      </c>
      <c r="AO696" s="19">
        <f>C696/(1+0.13)/VLOOKUP(A696,[1]选股结果!$A$2:$AX$3002,3,FALSE)</f>
        <v>0.812117540873169</v>
      </c>
      <c r="AP696" s="19">
        <f>(V696/(1+0.1)+AJ696)/(VLOOKUP(A696,[1]选股结果!$A$2:$AY$3002,51,FALSE))</f>
        <v>0.799067449220152</v>
      </c>
      <c r="AQ696" s="20"/>
      <c r="AR696" s="19">
        <f>AN696/VLOOKUP(A696,[1]选股结果!$A$2:$AX$3002,35,FALSE)</f>
        <v>0.578849232912259</v>
      </c>
      <c r="AS696" s="16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V696/(1+0.13)+AJ696)</f>
        <v>76287074.9575221</v>
      </c>
      <c r="AT696" s="16">
        <f t="shared" si="46"/>
        <v>-67968647.6275221</v>
      </c>
      <c r="AU696" s="24">
        <f>AN696-VLOOKUP(A696,[2]选股结果!$A$2:$G$4900,7,FALSE)</f>
        <v>8487424.56999998</v>
      </c>
    </row>
    <row r="697" spans="1:47">
      <c r="A697" s="6" t="s">
        <v>1437</v>
      </c>
      <c r="B697" s="6" t="s">
        <v>1438</v>
      </c>
      <c r="C697" s="7">
        <v>601011092.17</v>
      </c>
      <c r="D697" s="7">
        <v>0</v>
      </c>
      <c r="E697" s="7">
        <v>0</v>
      </c>
      <c r="F697" s="7"/>
      <c r="G697" s="7"/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/>
      <c r="N697" s="7">
        <v>0</v>
      </c>
      <c r="O697" s="7">
        <v>0</v>
      </c>
      <c r="P697" s="7"/>
      <c r="Q697" s="7"/>
      <c r="R697" s="7">
        <v>0</v>
      </c>
      <c r="S697" s="7">
        <v>58329045.35</v>
      </c>
      <c r="T697" s="7">
        <v>17861562.89</v>
      </c>
      <c r="U697" s="7"/>
      <c r="V697" s="7">
        <v>572599397.19</v>
      </c>
      <c r="W697" s="7">
        <v>0</v>
      </c>
      <c r="X697" s="7"/>
      <c r="Y697" s="7"/>
      <c r="Z697" s="7"/>
      <c r="AA697" s="7"/>
      <c r="AB697" s="7"/>
      <c r="AC697" s="7"/>
      <c r="AD697" s="7">
        <v>0</v>
      </c>
      <c r="AE697" s="7">
        <v>0</v>
      </c>
      <c r="AF697" s="7"/>
      <c r="AG697" s="7"/>
      <c r="AH697" s="7">
        <v>0</v>
      </c>
      <c r="AI697" s="7">
        <v>0</v>
      </c>
      <c r="AJ697" s="7">
        <v>209828847.97</v>
      </c>
      <c r="AK697" s="7">
        <v>21541198.98</v>
      </c>
      <c r="AL697" s="16">
        <f t="shared" si="43"/>
        <v>618872655.06</v>
      </c>
      <c r="AM697" s="16">
        <f t="shared" si="44"/>
        <v>862298489.49</v>
      </c>
      <c r="AN697" s="16">
        <f t="shared" si="45"/>
        <v>-243425834.43</v>
      </c>
      <c r="AO697" s="19">
        <f>C697/(1+0.13)/VLOOKUP(A697,[1]选股结果!$A$2:$AX$3002,3,FALSE)</f>
        <v>0.878081104455999</v>
      </c>
      <c r="AP697" s="19">
        <f>(V697/(1+0.1)+AJ697)/(VLOOKUP(A697,[1]选股结果!$A$2:$AY$3002,51,FALSE))</f>
        <v>1.27749919962471</v>
      </c>
      <c r="AQ697" s="20"/>
      <c r="AR697" s="19">
        <f>AN697/VLOOKUP(A697,[1]选股结果!$A$2:$AX$3002,35,FALSE)</f>
        <v>-6.13682689889755</v>
      </c>
      <c r="AS697" s="16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V697/(1+0.13)+AJ697)</f>
        <v>-144832481.476637</v>
      </c>
      <c r="AT697" s="16">
        <f t="shared" si="46"/>
        <v>-98593352.9533628</v>
      </c>
      <c r="AU697" s="24">
        <f>AN697-VLOOKUP(A697,[2]选股结果!$A$2:$G$4900,7,FALSE)</f>
        <v>-243422437.7</v>
      </c>
    </row>
    <row r="698" spans="1:47">
      <c r="A698" s="6" t="s">
        <v>1439</v>
      </c>
      <c r="B698" s="6" t="s">
        <v>1440</v>
      </c>
      <c r="C698" s="7">
        <v>5907929278.93</v>
      </c>
      <c r="D698" s="7">
        <v>0</v>
      </c>
      <c r="E698" s="7">
        <v>0</v>
      </c>
      <c r="F698" s="7"/>
      <c r="G698" s="7"/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/>
      <c r="N698" s="7">
        <v>0</v>
      </c>
      <c r="O698" s="7">
        <v>0</v>
      </c>
      <c r="P698" s="7"/>
      <c r="Q698" s="7"/>
      <c r="R698" s="7">
        <v>0</v>
      </c>
      <c r="S698" s="7">
        <v>766896599.69</v>
      </c>
      <c r="T698" s="7">
        <v>56749195.72</v>
      </c>
      <c r="U698" s="7"/>
      <c r="V698" s="7">
        <v>3532146547.8</v>
      </c>
      <c r="W698" s="7">
        <v>0</v>
      </c>
      <c r="X698" s="7"/>
      <c r="Y698" s="7"/>
      <c r="Z698" s="7"/>
      <c r="AA698" s="7"/>
      <c r="AB698" s="7"/>
      <c r="AC698" s="7"/>
      <c r="AD698" s="7">
        <v>0</v>
      </c>
      <c r="AE698" s="7">
        <v>0</v>
      </c>
      <c r="AF698" s="7"/>
      <c r="AG698" s="7"/>
      <c r="AH698" s="7">
        <v>0</v>
      </c>
      <c r="AI698" s="7">
        <v>0</v>
      </c>
      <c r="AJ698" s="7">
        <v>518567046.66</v>
      </c>
      <c r="AK698" s="7">
        <v>91459935.93</v>
      </c>
      <c r="AL698" s="16">
        <f t="shared" si="43"/>
        <v>5964678474.65</v>
      </c>
      <c r="AM698" s="16">
        <f t="shared" si="44"/>
        <v>4909070130.08</v>
      </c>
      <c r="AN698" s="16">
        <f t="shared" si="45"/>
        <v>1055608344.57</v>
      </c>
      <c r="AO698" s="19">
        <f>C698/(1+0.13)/VLOOKUP(A698,[1]选股结果!$A$2:$AX$3002,3,FALSE)</f>
        <v>0.997428992514782</v>
      </c>
      <c r="AP698" s="19">
        <f>(V698/(1+0.1)+AJ698)/(VLOOKUP(A698,[1]选股结果!$A$2:$AY$3002,51,FALSE))</f>
        <v>0.989926399865359</v>
      </c>
      <c r="AQ698" s="20"/>
      <c r="AR698" s="19">
        <f>AN698/VLOOKUP(A698,[1]选股结果!$A$2:$AX$3002,35,FALSE)</f>
        <v>0.809632436734605</v>
      </c>
      <c r="AS698" s="16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V698/(1+0.13)+AJ698)</f>
        <v>123201826.927256</v>
      </c>
      <c r="AT698" s="16">
        <f t="shared" si="46"/>
        <v>932406517.642745</v>
      </c>
      <c r="AU698" s="24">
        <f>AN698-VLOOKUP(A698,[2]选股结果!$A$2:$G$4900,7,FALSE)</f>
        <v>1055639200.04</v>
      </c>
    </row>
    <row r="699" spans="1:47">
      <c r="A699" s="6" t="s">
        <v>1441</v>
      </c>
      <c r="B699" s="6" t="s">
        <v>1442</v>
      </c>
      <c r="C699" s="7">
        <v>1458696860.03</v>
      </c>
      <c r="D699" s="7">
        <v>0</v>
      </c>
      <c r="E699" s="7">
        <v>0</v>
      </c>
      <c r="F699" s="7"/>
      <c r="G699" s="7"/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/>
      <c r="N699" s="7">
        <v>0</v>
      </c>
      <c r="O699" s="7">
        <v>0</v>
      </c>
      <c r="P699" s="7"/>
      <c r="Q699" s="7"/>
      <c r="R699" s="7">
        <v>0</v>
      </c>
      <c r="S699" s="7">
        <v>6894365.15</v>
      </c>
      <c r="T699" s="7">
        <v>36179184.41</v>
      </c>
      <c r="U699" s="7"/>
      <c r="V699" s="7">
        <v>962271059.95</v>
      </c>
      <c r="W699" s="7">
        <v>0</v>
      </c>
      <c r="X699" s="7"/>
      <c r="Y699" s="7"/>
      <c r="Z699" s="7"/>
      <c r="AA699" s="7"/>
      <c r="AB699" s="7"/>
      <c r="AC699" s="7"/>
      <c r="AD699" s="7">
        <v>0</v>
      </c>
      <c r="AE699" s="7">
        <v>0</v>
      </c>
      <c r="AF699" s="7"/>
      <c r="AG699" s="7"/>
      <c r="AH699" s="7">
        <v>0</v>
      </c>
      <c r="AI699" s="7">
        <v>0</v>
      </c>
      <c r="AJ699" s="7">
        <v>281979276.59</v>
      </c>
      <c r="AK699" s="7">
        <v>60681799.08</v>
      </c>
      <c r="AL699" s="16">
        <f t="shared" si="43"/>
        <v>1494876044.44</v>
      </c>
      <c r="AM699" s="16">
        <f t="shared" si="44"/>
        <v>1311826500.77</v>
      </c>
      <c r="AN699" s="16">
        <f t="shared" si="45"/>
        <v>183049543.67</v>
      </c>
      <c r="AO699" s="19">
        <f>C699/(1+0.13)/VLOOKUP(A699,[1]选股结果!$A$2:$AX$3002,3,FALSE)</f>
        <v>0.889058523040016</v>
      </c>
      <c r="AP699" s="19">
        <f>(V699/(1+0.1)+AJ699)/(VLOOKUP(A699,[1]选股结果!$A$2:$AY$3002,51,FALSE))</f>
        <v>0.966871187144885</v>
      </c>
      <c r="AQ699" s="20"/>
      <c r="AR699" s="19">
        <f>AN699/VLOOKUP(A699,[1]选股结果!$A$2:$AX$3002,35,FALSE)</f>
        <v>1.28083479359511</v>
      </c>
      <c r="AS699" s="16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V699/(1+0.13)+AJ699)</f>
        <v>62860096.0697343</v>
      </c>
      <c r="AT699" s="16">
        <f t="shared" si="46"/>
        <v>120189447.600266</v>
      </c>
      <c r="AU699" s="24">
        <f>AN699-VLOOKUP(A699,[2]选股结果!$A$2:$G$4900,7,FALSE)</f>
        <v>183271114.06</v>
      </c>
    </row>
    <row r="700" spans="1:47">
      <c r="A700" s="6" t="s">
        <v>1443</v>
      </c>
      <c r="B700" s="6" t="s">
        <v>1444</v>
      </c>
      <c r="C700" s="7">
        <v>317506971.43</v>
      </c>
      <c r="D700" s="7">
        <v>0</v>
      </c>
      <c r="E700" s="7">
        <v>0</v>
      </c>
      <c r="F700" s="7"/>
      <c r="G700" s="7"/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/>
      <c r="N700" s="7">
        <v>0</v>
      </c>
      <c r="O700" s="7">
        <v>0</v>
      </c>
      <c r="P700" s="7"/>
      <c r="Q700" s="7"/>
      <c r="R700" s="7">
        <v>0</v>
      </c>
      <c r="S700" s="7">
        <v>11706635.81</v>
      </c>
      <c r="T700" s="7">
        <v>8976551.95</v>
      </c>
      <c r="U700" s="7"/>
      <c r="V700" s="7">
        <v>217544872.9</v>
      </c>
      <c r="W700" s="7">
        <v>0</v>
      </c>
      <c r="X700" s="7"/>
      <c r="Y700" s="7"/>
      <c r="Z700" s="7"/>
      <c r="AA700" s="7"/>
      <c r="AB700" s="7"/>
      <c r="AC700" s="7"/>
      <c r="AD700" s="7">
        <v>0</v>
      </c>
      <c r="AE700" s="7">
        <v>0</v>
      </c>
      <c r="AF700" s="7"/>
      <c r="AG700" s="7"/>
      <c r="AH700" s="7">
        <v>0</v>
      </c>
      <c r="AI700" s="7">
        <v>0</v>
      </c>
      <c r="AJ700" s="7">
        <v>48945351.53</v>
      </c>
      <c r="AK700" s="7">
        <v>34260703.09</v>
      </c>
      <c r="AL700" s="16">
        <f t="shared" ref="AL700:AL763" si="47">C700+D700+E700+F700+G700+H700+I700+J700+K700+L700+M700+N700+O700+P700+Q700+R700+T700+U700</f>
        <v>326483523.38</v>
      </c>
      <c r="AM700" s="16">
        <f t="shared" ref="AM700:AM763" si="48">V700+W700+X700+Y700+Z700+AA700+AB700+AC700+AD700+AE700+AF700+AG700+AH700+AI700+AJ700+AK700+S700</f>
        <v>312457563.33</v>
      </c>
      <c r="AN700" s="16">
        <f t="shared" ref="AN700:AN763" si="49">AL700-AM700</f>
        <v>14025960.05</v>
      </c>
      <c r="AO700" s="19">
        <f>C700/(1+0.13)/VLOOKUP(A700,[1]选股结果!$A$2:$AX$3002,3,FALSE)</f>
        <v>1.05603662261758</v>
      </c>
      <c r="AP700" s="19">
        <f>(V700/(1+0.1)+AJ700)/(VLOOKUP(A700,[1]选股结果!$A$2:$AY$3002,51,FALSE))</f>
        <v>0.881819268585968</v>
      </c>
      <c r="AQ700" s="20"/>
      <c r="AR700" s="19">
        <f>AN700/VLOOKUP(A700,[1]选股结果!$A$2:$AX$3002,35,FALSE)</f>
        <v>1.05449415230128</v>
      </c>
      <c r="AS700" s="16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V700/(1+0.13)+AJ700)</f>
        <v>38314819.6928318</v>
      </c>
      <c r="AT700" s="16">
        <f t="shared" si="46"/>
        <v>-24288859.6428318</v>
      </c>
      <c r="AU700" s="24">
        <f>AN700-VLOOKUP(A700,[2]选股结果!$A$2:$G$4900,7,FALSE)</f>
        <v>13927359.57</v>
      </c>
    </row>
    <row r="701" spans="1:47">
      <c r="A701" s="6" t="s">
        <v>1445</v>
      </c>
      <c r="B701" s="6" t="s">
        <v>1446</v>
      </c>
      <c r="C701" s="7">
        <v>23072421222.54</v>
      </c>
      <c r="D701" s="7">
        <v>0</v>
      </c>
      <c r="E701" s="7">
        <v>0</v>
      </c>
      <c r="F701" s="7"/>
      <c r="G701" s="7"/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/>
      <c r="N701" s="7">
        <v>0</v>
      </c>
      <c r="O701" s="7">
        <v>0</v>
      </c>
      <c r="P701" s="7"/>
      <c r="Q701" s="7"/>
      <c r="R701" s="7">
        <v>0</v>
      </c>
      <c r="S701" s="7">
        <v>1705099375.11</v>
      </c>
      <c r="T701" s="7">
        <v>395183997.84</v>
      </c>
      <c r="U701" s="7"/>
      <c r="V701" s="7">
        <v>17442233566.18</v>
      </c>
      <c r="W701" s="7">
        <v>0</v>
      </c>
      <c r="X701" s="7"/>
      <c r="Y701" s="7"/>
      <c r="Z701" s="7"/>
      <c r="AA701" s="7"/>
      <c r="AB701" s="7"/>
      <c r="AC701" s="7"/>
      <c r="AD701" s="7">
        <v>0</v>
      </c>
      <c r="AE701" s="7">
        <v>0</v>
      </c>
      <c r="AF701" s="7"/>
      <c r="AG701" s="7"/>
      <c r="AH701" s="7">
        <v>0</v>
      </c>
      <c r="AI701" s="7">
        <v>0</v>
      </c>
      <c r="AJ701" s="7">
        <v>5454101974.31</v>
      </c>
      <c r="AK701" s="7">
        <v>1700704772.12</v>
      </c>
      <c r="AL701" s="16">
        <f t="shared" si="47"/>
        <v>23467605220.38</v>
      </c>
      <c r="AM701" s="16">
        <f t="shared" si="48"/>
        <v>26302139687.72</v>
      </c>
      <c r="AN701" s="16">
        <f t="shared" si="49"/>
        <v>-2834534467.34</v>
      </c>
      <c r="AO701" s="19">
        <f>C701/(1+0.13)/VLOOKUP(A701,[1]选股结果!$A$2:$AX$3002,3,FALSE)</f>
        <v>0.950336122149604</v>
      </c>
      <c r="AP701" s="19">
        <f>(V701/(1+0.1)+AJ701)/(VLOOKUP(A701,[1]选股结果!$A$2:$AY$3002,51,FALSE))</f>
        <v>1.10745719049521</v>
      </c>
      <c r="AQ701" s="20"/>
      <c r="AR701" s="19">
        <f>AN701/VLOOKUP(A701,[1]选股结果!$A$2:$AX$3002,35,FALSE)</f>
        <v>-1.65821362250427</v>
      </c>
      <c r="AS701" s="16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V701/(1+0.13)+AJ701)</f>
        <v>-1646815954.58301</v>
      </c>
      <c r="AT701" s="16">
        <f t="shared" si="46"/>
        <v>-1187718512.75699</v>
      </c>
      <c r="AU701" s="24">
        <f>AN701-VLOOKUP(A701,[2]选股结果!$A$2:$G$4900,7,FALSE)</f>
        <v>-2801470388.71</v>
      </c>
    </row>
    <row r="702" spans="1:47">
      <c r="A702" s="6" t="s">
        <v>1447</v>
      </c>
      <c r="B702" s="6" t="s">
        <v>1448</v>
      </c>
      <c r="C702" s="7">
        <v>33674543605.85</v>
      </c>
      <c r="D702" s="7">
        <v>0</v>
      </c>
      <c r="E702" s="7">
        <v>0</v>
      </c>
      <c r="F702" s="7"/>
      <c r="G702" s="7"/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/>
      <c r="N702" s="7">
        <v>0</v>
      </c>
      <c r="O702" s="7">
        <v>0</v>
      </c>
      <c r="P702" s="7"/>
      <c r="Q702" s="7"/>
      <c r="R702" s="7">
        <v>0</v>
      </c>
      <c r="S702" s="7">
        <v>467547341.57</v>
      </c>
      <c r="T702" s="7">
        <v>123792497.99</v>
      </c>
      <c r="U702" s="7"/>
      <c r="V702" s="7">
        <v>31779934274.65</v>
      </c>
      <c r="W702" s="7">
        <v>0</v>
      </c>
      <c r="X702" s="7"/>
      <c r="Y702" s="7"/>
      <c r="Z702" s="7"/>
      <c r="AA702" s="7"/>
      <c r="AB702" s="7"/>
      <c r="AC702" s="7"/>
      <c r="AD702" s="7">
        <v>0</v>
      </c>
      <c r="AE702" s="7">
        <v>0</v>
      </c>
      <c r="AF702" s="7"/>
      <c r="AG702" s="7"/>
      <c r="AH702" s="7">
        <v>0</v>
      </c>
      <c r="AI702" s="7">
        <v>0</v>
      </c>
      <c r="AJ702" s="7">
        <v>458724647.86</v>
      </c>
      <c r="AK702" s="7">
        <v>434432010.49</v>
      </c>
      <c r="AL702" s="16">
        <f t="shared" si="47"/>
        <v>33798336103.84</v>
      </c>
      <c r="AM702" s="16">
        <f t="shared" si="48"/>
        <v>33140638274.57</v>
      </c>
      <c r="AN702" s="16">
        <f t="shared" si="49"/>
        <v>657697829.269997</v>
      </c>
      <c r="AO702" s="19">
        <f>C702/(1+0.13)/VLOOKUP(A702,[1]选股结果!$A$2:$AX$3002,3,FALSE)</f>
        <v>0.936573587562795</v>
      </c>
      <c r="AP702" s="19">
        <f>(V702/(1+0.1)+AJ702)/(VLOOKUP(A702,[1]选股结果!$A$2:$AY$3002,51,FALSE))</f>
        <v>0.953776555228203</v>
      </c>
      <c r="AQ702" s="20"/>
      <c r="AR702" s="19">
        <f>AN702/VLOOKUP(A702,[1]选股结果!$A$2:$AX$3002,35,FALSE)</f>
        <v>2.05789797466246</v>
      </c>
      <c r="AS702" s="16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V702/(1+0.13)+AJ702)</f>
        <v>2189399692.01681</v>
      </c>
      <c r="AT702" s="16">
        <f t="shared" si="46"/>
        <v>-1531701862.74681</v>
      </c>
      <c r="AU702" s="24">
        <f>AN702-VLOOKUP(A702,[2]选股结果!$A$2:$G$4900,7,FALSE)</f>
        <v>656517232.089997</v>
      </c>
    </row>
    <row r="703" spans="1:47">
      <c r="A703" s="6" t="s">
        <v>1449</v>
      </c>
      <c r="B703" s="6" t="s">
        <v>1450</v>
      </c>
      <c r="C703" s="7">
        <v>1274811103.11</v>
      </c>
      <c r="D703" s="7">
        <v>0</v>
      </c>
      <c r="E703" s="7">
        <v>0</v>
      </c>
      <c r="F703" s="7"/>
      <c r="G703" s="7"/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/>
      <c r="N703" s="7">
        <v>0</v>
      </c>
      <c r="O703" s="7">
        <v>0</v>
      </c>
      <c r="P703" s="7"/>
      <c r="Q703" s="7"/>
      <c r="R703" s="7">
        <v>0</v>
      </c>
      <c r="S703" s="7">
        <v>22974890.03</v>
      </c>
      <c r="T703" s="7">
        <v>60731606.92</v>
      </c>
      <c r="U703" s="7"/>
      <c r="V703" s="7">
        <v>593548321.35</v>
      </c>
      <c r="W703" s="7">
        <v>0</v>
      </c>
      <c r="X703" s="7"/>
      <c r="Y703" s="7"/>
      <c r="Z703" s="7"/>
      <c r="AA703" s="7"/>
      <c r="AB703" s="7"/>
      <c r="AC703" s="7"/>
      <c r="AD703" s="7">
        <v>0</v>
      </c>
      <c r="AE703" s="7">
        <v>0</v>
      </c>
      <c r="AF703" s="7"/>
      <c r="AG703" s="7"/>
      <c r="AH703" s="7">
        <v>0</v>
      </c>
      <c r="AI703" s="7">
        <v>0</v>
      </c>
      <c r="AJ703" s="7">
        <v>375032275.57</v>
      </c>
      <c r="AK703" s="7">
        <v>105148216.26</v>
      </c>
      <c r="AL703" s="16">
        <f t="shared" si="47"/>
        <v>1335542710.03</v>
      </c>
      <c r="AM703" s="16">
        <f t="shared" si="48"/>
        <v>1096703703.21</v>
      </c>
      <c r="AN703" s="16">
        <f t="shared" si="49"/>
        <v>238839006.82</v>
      </c>
      <c r="AO703" s="19">
        <f>C703/(1+0.13)/VLOOKUP(A703,[1]选股结果!$A$2:$AX$3002,3,FALSE)</f>
        <v>0.934909231083788</v>
      </c>
      <c r="AP703" s="19">
        <f>(V703/(1+0.1)+AJ703)/(VLOOKUP(A703,[1]选股结果!$A$2:$AY$3002,51,FALSE))</f>
        <v>0.799418469352937</v>
      </c>
      <c r="AQ703" s="20"/>
      <c r="AR703" s="19">
        <f>AN703/VLOOKUP(A703,[1]选股结果!$A$2:$AX$3002,35,FALSE)</f>
        <v>3.78028137623712</v>
      </c>
      <c r="AS703" s="16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V703/(1+0.13)+AJ703)</f>
        <v>243812464.37531</v>
      </c>
      <c r="AT703" s="16">
        <f t="shared" si="46"/>
        <v>-4973457.55530977</v>
      </c>
      <c r="AU703" s="24">
        <f>AN703-VLOOKUP(A703,[2]选股结果!$A$2:$G$4900,7,FALSE)</f>
        <v>238886557.03</v>
      </c>
    </row>
    <row r="704" spans="1:47">
      <c r="A704" s="6" t="s">
        <v>1451</v>
      </c>
      <c r="B704" s="6" t="s">
        <v>1452</v>
      </c>
      <c r="C704" s="7">
        <v>3176928431.96</v>
      </c>
      <c r="D704" s="7">
        <v>0</v>
      </c>
      <c r="E704" s="7">
        <v>0</v>
      </c>
      <c r="F704" s="7"/>
      <c r="G704" s="7"/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/>
      <c r="N704" s="7">
        <v>0</v>
      </c>
      <c r="O704" s="7">
        <v>0</v>
      </c>
      <c r="P704" s="7"/>
      <c r="Q704" s="7"/>
      <c r="R704" s="7">
        <v>0</v>
      </c>
      <c r="S704" s="7">
        <v>127835393.89</v>
      </c>
      <c r="T704" s="7">
        <v>45704789.25</v>
      </c>
      <c r="U704" s="7"/>
      <c r="V704" s="7">
        <v>2368237890.54</v>
      </c>
      <c r="W704" s="7">
        <v>0</v>
      </c>
      <c r="X704" s="7"/>
      <c r="Y704" s="7"/>
      <c r="Z704" s="7"/>
      <c r="AA704" s="7"/>
      <c r="AB704" s="7"/>
      <c r="AC704" s="7"/>
      <c r="AD704" s="7">
        <v>0</v>
      </c>
      <c r="AE704" s="7">
        <v>0</v>
      </c>
      <c r="AF704" s="7"/>
      <c r="AG704" s="7"/>
      <c r="AH704" s="7">
        <v>0</v>
      </c>
      <c r="AI704" s="7">
        <v>0</v>
      </c>
      <c r="AJ704" s="7">
        <v>551612457.71</v>
      </c>
      <c r="AK704" s="7">
        <v>281168592.05</v>
      </c>
      <c r="AL704" s="16">
        <f t="shared" si="47"/>
        <v>3222633221.21</v>
      </c>
      <c r="AM704" s="16">
        <f t="shared" si="48"/>
        <v>3328854334.19</v>
      </c>
      <c r="AN704" s="16">
        <f t="shared" si="49"/>
        <v>-106221112.98</v>
      </c>
      <c r="AO704" s="19">
        <f>C704/(1+0.13)/VLOOKUP(A704,[1]选股结果!$A$2:$AX$3002,3,FALSE)</f>
        <v>0.741984659226634</v>
      </c>
      <c r="AP704" s="19">
        <f>(V704/(1+0.1)+AJ704)/(VLOOKUP(A704,[1]选股结果!$A$2:$AY$3002,51,FALSE))</f>
        <v>0.721649130902171</v>
      </c>
      <c r="AQ704" s="20"/>
      <c r="AR704" s="19">
        <f>AN704/VLOOKUP(A704,[1]选股结果!$A$2:$AX$3002,35,FALSE)</f>
        <v>-4.27126521380728</v>
      </c>
      <c r="AS704" s="16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V704/(1+0.13)+AJ704)</f>
        <v>1100345513.15929</v>
      </c>
      <c r="AT704" s="16">
        <f t="shared" si="46"/>
        <v>-1206566626.13929</v>
      </c>
      <c r="AU704" s="24">
        <f>AN704-VLOOKUP(A704,[2]选股结果!$A$2:$G$4900,7,FALSE)</f>
        <v>-104082935.61</v>
      </c>
    </row>
    <row r="705" spans="1:47">
      <c r="A705" s="6" t="s">
        <v>1453</v>
      </c>
      <c r="B705" s="6" t="s">
        <v>1454</v>
      </c>
      <c r="C705" s="7">
        <v>984962638.81</v>
      </c>
      <c r="D705" s="7">
        <v>0</v>
      </c>
      <c r="E705" s="7">
        <v>0</v>
      </c>
      <c r="F705" s="7"/>
      <c r="G705" s="7"/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/>
      <c r="N705" s="7">
        <v>0</v>
      </c>
      <c r="O705" s="7">
        <v>0</v>
      </c>
      <c r="P705" s="7"/>
      <c r="Q705" s="7"/>
      <c r="R705" s="7">
        <v>0</v>
      </c>
      <c r="S705" s="7">
        <v>92747014.33</v>
      </c>
      <c r="T705" s="7">
        <v>27235039.09</v>
      </c>
      <c r="U705" s="7"/>
      <c r="V705" s="7">
        <v>900724945.22</v>
      </c>
      <c r="W705" s="7">
        <v>0</v>
      </c>
      <c r="X705" s="7"/>
      <c r="Y705" s="7"/>
      <c r="Z705" s="7"/>
      <c r="AA705" s="7"/>
      <c r="AB705" s="7"/>
      <c r="AC705" s="7"/>
      <c r="AD705" s="7">
        <v>0</v>
      </c>
      <c r="AE705" s="7">
        <v>0</v>
      </c>
      <c r="AF705" s="7"/>
      <c r="AG705" s="7"/>
      <c r="AH705" s="7">
        <v>0</v>
      </c>
      <c r="AI705" s="7">
        <v>0</v>
      </c>
      <c r="AJ705" s="7">
        <v>101784922.08</v>
      </c>
      <c r="AK705" s="7">
        <v>56708877.12</v>
      </c>
      <c r="AL705" s="16">
        <f t="shared" si="47"/>
        <v>1012197677.9</v>
      </c>
      <c r="AM705" s="16">
        <f t="shared" si="48"/>
        <v>1151965758.75</v>
      </c>
      <c r="AN705" s="16">
        <f t="shared" si="49"/>
        <v>-139768080.85</v>
      </c>
      <c r="AO705" s="19">
        <f>C705/(1+0.13)/VLOOKUP(A705,[1]选股结果!$A$2:$AX$3002,3,FALSE)</f>
        <v>0.468686424057797</v>
      </c>
      <c r="AP705" s="19">
        <f>(V705/(1+0.1)+AJ705)/(VLOOKUP(A705,[1]选股结果!$A$2:$AY$3002,51,FALSE))</f>
        <v>0.744685571314705</v>
      </c>
      <c r="AQ705" s="20"/>
      <c r="AR705" s="19">
        <f>AN705/VLOOKUP(A705,[1]选股结果!$A$2:$AX$3002,35,FALSE)</f>
        <v>-0.263091107797876</v>
      </c>
      <c r="AS705" s="16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V705/(1+0.13)+AJ705)</f>
        <v>337374426.706372</v>
      </c>
      <c r="AT705" s="16">
        <f t="shared" si="46"/>
        <v>-477142507.556372</v>
      </c>
      <c r="AU705" s="24">
        <f>AN705-VLOOKUP(A705,[2]选股结果!$A$2:$G$4900,7,FALSE)</f>
        <v>-139768080.85</v>
      </c>
    </row>
    <row r="706" spans="1:47">
      <c r="A706" s="6" t="s">
        <v>1455</v>
      </c>
      <c r="B706" s="6" t="s">
        <v>1456</v>
      </c>
      <c r="C706" s="7">
        <v>56513430023.17</v>
      </c>
      <c r="D706" s="7">
        <v>0</v>
      </c>
      <c r="E706" s="7">
        <v>0</v>
      </c>
      <c r="F706" s="7"/>
      <c r="G706" s="7"/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/>
      <c r="N706" s="7">
        <v>0</v>
      </c>
      <c r="O706" s="7">
        <v>0</v>
      </c>
      <c r="P706" s="7"/>
      <c r="Q706" s="7"/>
      <c r="R706" s="7">
        <v>0</v>
      </c>
      <c r="S706" s="7">
        <v>543310822.79</v>
      </c>
      <c r="T706" s="7">
        <v>1697589376.15</v>
      </c>
      <c r="U706" s="7"/>
      <c r="V706" s="7">
        <v>44832219028.31</v>
      </c>
      <c r="W706" s="7">
        <v>0</v>
      </c>
      <c r="X706" s="7"/>
      <c r="Y706" s="7"/>
      <c r="Z706" s="7"/>
      <c r="AA706" s="7"/>
      <c r="AB706" s="7"/>
      <c r="AC706" s="7"/>
      <c r="AD706" s="7">
        <v>0</v>
      </c>
      <c r="AE706" s="7">
        <v>0</v>
      </c>
      <c r="AF706" s="7"/>
      <c r="AG706" s="7"/>
      <c r="AH706" s="7">
        <v>0</v>
      </c>
      <c r="AI706" s="7">
        <v>0</v>
      </c>
      <c r="AJ706" s="7">
        <v>5945058503.85</v>
      </c>
      <c r="AK706" s="7">
        <v>2804555223.36</v>
      </c>
      <c r="AL706" s="16">
        <f t="shared" si="47"/>
        <v>58211019399.32</v>
      </c>
      <c r="AM706" s="16">
        <f t="shared" si="48"/>
        <v>54125143578.31</v>
      </c>
      <c r="AN706" s="16">
        <f t="shared" si="49"/>
        <v>4085875821.01</v>
      </c>
      <c r="AO706" s="19">
        <f>C706/(1+0.13)/VLOOKUP(A706,[1]选股结果!$A$2:$AX$3002,3,FALSE)</f>
        <v>0.94738919353986</v>
      </c>
      <c r="AP706" s="19">
        <f>(V706/(1+0.1)+AJ706)/(VLOOKUP(A706,[1]选股结果!$A$2:$AY$3002,51,FALSE))</f>
        <v>0.944968981386896</v>
      </c>
      <c r="AQ706" s="20"/>
      <c r="AR706" s="19">
        <f>AN706/VLOOKUP(A706,[1]选股结果!$A$2:$AX$3002,35,FALSE)</f>
        <v>1.30752852802375</v>
      </c>
      <c r="AS706" s="16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V706/(1+0.13)+AJ706)</f>
        <v>3801738618.46132</v>
      </c>
      <c r="AT706" s="16">
        <f t="shared" si="46"/>
        <v>284137202.548683</v>
      </c>
      <c r="AU706" s="24">
        <f>AN706-VLOOKUP(A706,[2]选股结果!$A$2:$G$4900,7,FALSE)</f>
        <v>4064537601.89</v>
      </c>
    </row>
    <row r="707" spans="1:47">
      <c r="A707" s="6" t="s">
        <v>1457</v>
      </c>
      <c r="B707" s="6" t="s">
        <v>1458</v>
      </c>
      <c r="C707" s="7">
        <v>7968153431.84</v>
      </c>
      <c r="D707" s="7">
        <v>0</v>
      </c>
      <c r="E707" s="7">
        <v>0</v>
      </c>
      <c r="F707" s="7"/>
      <c r="G707" s="7"/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/>
      <c r="N707" s="7">
        <v>0</v>
      </c>
      <c r="O707" s="7">
        <v>0</v>
      </c>
      <c r="P707" s="7"/>
      <c r="Q707" s="7"/>
      <c r="R707" s="7">
        <v>0</v>
      </c>
      <c r="S707" s="7">
        <v>468145557.23</v>
      </c>
      <c r="T707" s="7">
        <v>182723928.83</v>
      </c>
      <c r="U707" s="7"/>
      <c r="V707" s="7">
        <v>6256676573.58</v>
      </c>
      <c r="W707" s="7">
        <v>0</v>
      </c>
      <c r="X707" s="7"/>
      <c r="Y707" s="7"/>
      <c r="Z707" s="7"/>
      <c r="AA707" s="7"/>
      <c r="AB707" s="7"/>
      <c r="AC707" s="7"/>
      <c r="AD707" s="7">
        <v>0</v>
      </c>
      <c r="AE707" s="7">
        <v>0</v>
      </c>
      <c r="AF707" s="7"/>
      <c r="AG707" s="7"/>
      <c r="AH707" s="7">
        <v>0</v>
      </c>
      <c r="AI707" s="7">
        <v>0</v>
      </c>
      <c r="AJ707" s="7">
        <v>655418395.48</v>
      </c>
      <c r="AK707" s="7">
        <v>1270450372.71</v>
      </c>
      <c r="AL707" s="16">
        <f t="shared" si="47"/>
        <v>8150877360.67</v>
      </c>
      <c r="AM707" s="16">
        <f t="shared" si="48"/>
        <v>8650690899</v>
      </c>
      <c r="AN707" s="16">
        <f t="shared" si="49"/>
        <v>-499813538.33</v>
      </c>
      <c r="AO707" s="19">
        <f>C707/(1+0.13)/VLOOKUP(A707,[1]选股结果!$A$2:$AX$3002,3,FALSE)</f>
        <v>1.0027744140466</v>
      </c>
      <c r="AP707" s="19">
        <f>(V707/(1+0.1)+AJ707)/(VLOOKUP(A707,[1]选股结果!$A$2:$AY$3002,51,FALSE))</f>
        <v>0.983599931146838</v>
      </c>
      <c r="AQ707" s="20"/>
      <c r="AR707" s="19">
        <f>AN707/VLOOKUP(A707,[1]选股结果!$A$2:$AX$3002,35,FALSE)</f>
        <v>-0.896461340967039</v>
      </c>
      <c r="AS707" s="16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V707/(1+0.13)+AJ707)</f>
        <v>256771085.717875</v>
      </c>
      <c r="AT707" s="16">
        <f t="shared" ref="AT707:AT770" si="50">AN707-AS707</f>
        <v>-756584624.047875</v>
      </c>
      <c r="AU707" s="24">
        <f>AN707-VLOOKUP(A707,[2]选股结果!$A$2:$G$4900,7,FALSE)</f>
        <v>-499630103.48</v>
      </c>
    </row>
    <row r="708" spans="1:47">
      <c r="A708" s="6" t="s">
        <v>1459</v>
      </c>
      <c r="B708" s="6" t="s">
        <v>1460</v>
      </c>
      <c r="C708" s="7">
        <v>1742948117.51</v>
      </c>
      <c r="D708" s="7">
        <v>0</v>
      </c>
      <c r="E708" s="7">
        <v>0</v>
      </c>
      <c r="F708" s="7"/>
      <c r="G708" s="7"/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/>
      <c r="N708" s="7">
        <v>0</v>
      </c>
      <c r="O708" s="7">
        <v>0</v>
      </c>
      <c r="P708" s="7"/>
      <c r="Q708" s="7"/>
      <c r="R708" s="7">
        <v>0</v>
      </c>
      <c r="S708" s="7">
        <v>220121130.87</v>
      </c>
      <c r="T708" s="7">
        <v>321419781.6</v>
      </c>
      <c r="U708" s="7"/>
      <c r="V708" s="7">
        <v>2273822880.93</v>
      </c>
      <c r="W708" s="7">
        <v>0</v>
      </c>
      <c r="X708" s="7"/>
      <c r="Y708" s="7"/>
      <c r="Z708" s="7"/>
      <c r="AA708" s="7"/>
      <c r="AB708" s="7"/>
      <c r="AC708" s="7"/>
      <c r="AD708" s="7">
        <v>0</v>
      </c>
      <c r="AE708" s="7">
        <v>0</v>
      </c>
      <c r="AF708" s="7"/>
      <c r="AG708" s="7"/>
      <c r="AH708" s="7">
        <v>0</v>
      </c>
      <c r="AI708" s="7">
        <v>0</v>
      </c>
      <c r="AJ708" s="7">
        <v>523768195.6</v>
      </c>
      <c r="AK708" s="7">
        <v>203344048.07</v>
      </c>
      <c r="AL708" s="16">
        <f t="shared" si="47"/>
        <v>2064367899.11</v>
      </c>
      <c r="AM708" s="16">
        <f t="shared" si="48"/>
        <v>3221056255.47</v>
      </c>
      <c r="AN708" s="16">
        <f t="shared" si="49"/>
        <v>-1156688356.36</v>
      </c>
      <c r="AO708" s="19">
        <f>C708/(1+0.13)/VLOOKUP(A708,[1]选股结果!$A$2:$AX$3002,3,FALSE)</f>
        <v>0.930090103561095</v>
      </c>
      <c r="AP708" s="19">
        <f>(V708/(1+0.1)+AJ708)/(VLOOKUP(A708,[1]选股结果!$A$2:$AY$3002,51,FALSE))</f>
        <v>1.73631768778068</v>
      </c>
      <c r="AQ708" s="20"/>
      <c r="AR708" s="19">
        <f>AN708/VLOOKUP(A708,[1]选股结果!$A$2:$AX$3002,35,FALSE)</f>
        <v>-3.36599147141929</v>
      </c>
      <c r="AS708" s="16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V708/(1+0.13)+AJ708)</f>
        <v>-1043831558.48115</v>
      </c>
      <c r="AT708" s="16">
        <f t="shared" si="50"/>
        <v>-112856797.87885</v>
      </c>
      <c r="AU708" s="24">
        <f>AN708-VLOOKUP(A708,[2]选股结果!$A$2:$G$4900,7,FALSE)</f>
        <v>-1156241467.52</v>
      </c>
    </row>
    <row r="709" spans="1:47">
      <c r="A709" s="6" t="s">
        <v>1461</v>
      </c>
      <c r="B709" s="6" t="s">
        <v>1462</v>
      </c>
      <c r="C709" s="7">
        <v>46021607687.36</v>
      </c>
      <c r="D709" s="7">
        <v>0</v>
      </c>
      <c r="E709" s="7">
        <v>0</v>
      </c>
      <c r="F709" s="7"/>
      <c r="G709" s="7"/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/>
      <c r="N709" s="7">
        <v>0</v>
      </c>
      <c r="O709" s="7">
        <v>0</v>
      </c>
      <c r="P709" s="7"/>
      <c r="Q709" s="7"/>
      <c r="R709" s="7">
        <v>0</v>
      </c>
      <c r="S709" s="7">
        <v>6341902834.81</v>
      </c>
      <c r="T709" s="7">
        <v>650263350.89</v>
      </c>
      <c r="U709" s="7"/>
      <c r="V709" s="7">
        <v>37771196364.8</v>
      </c>
      <c r="W709" s="7">
        <v>0</v>
      </c>
      <c r="X709" s="7"/>
      <c r="Y709" s="7"/>
      <c r="Z709" s="7"/>
      <c r="AA709" s="7"/>
      <c r="AB709" s="7"/>
      <c r="AC709" s="7"/>
      <c r="AD709" s="7">
        <v>0</v>
      </c>
      <c r="AE709" s="7">
        <v>0</v>
      </c>
      <c r="AF709" s="7"/>
      <c r="AG709" s="7"/>
      <c r="AH709" s="7">
        <v>0</v>
      </c>
      <c r="AI709" s="7">
        <v>0</v>
      </c>
      <c r="AJ709" s="7">
        <v>433117988.59</v>
      </c>
      <c r="AK709" s="7">
        <v>1624829121.42</v>
      </c>
      <c r="AL709" s="16">
        <f t="shared" si="47"/>
        <v>46671871038.25</v>
      </c>
      <c r="AM709" s="16">
        <f t="shared" si="48"/>
        <v>46171046309.62</v>
      </c>
      <c r="AN709" s="16">
        <f t="shared" si="49"/>
        <v>500824728.630005</v>
      </c>
      <c r="AO709" s="19">
        <f>C709/(1+0.13)/VLOOKUP(A709,[1]选股结果!$A$2:$AX$3002,3,FALSE)</f>
        <v>1.66669405449503</v>
      </c>
      <c r="AP709" s="19">
        <f>(V709/(1+0.1)+AJ709)/(VLOOKUP(A709,[1]选股结果!$A$2:$AY$3002,51,FALSE))</f>
        <v>1.67915685236216</v>
      </c>
      <c r="AQ709" s="20"/>
      <c r="AR709" s="19">
        <f>AN709/VLOOKUP(A709,[1]选股结果!$A$2:$AX$3002,35,FALSE)</f>
        <v>0.220838973193626</v>
      </c>
      <c r="AS709" s="16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V709/(1+0.13)+AJ709)</f>
        <v>-13151795704.4635</v>
      </c>
      <c r="AT709" s="16">
        <f t="shared" si="50"/>
        <v>13652620433.0935</v>
      </c>
      <c r="AU709" s="24">
        <f>AN709-VLOOKUP(A709,[2]选股结果!$A$2:$G$4900,7,FALSE)</f>
        <v>500710139.570005</v>
      </c>
    </row>
    <row r="710" spans="1:47">
      <c r="A710" s="6" t="s">
        <v>1463</v>
      </c>
      <c r="B710" s="6" t="s">
        <v>1464</v>
      </c>
      <c r="C710" s="7">
        <v>4412236953.89</v>
      </c>
      <c r="D710" s="7">
        <v>0</v>
      </c>
      <c r="E710" s="7">
        <v>0</v>
      </c>
      <c r="F710" s="7"/>
      <c r="G710" s="7"/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/>
      <c r="N710" s="7">
        <v>0</v>
      </c>
      <c r="O710" s="7">
        <v>0</v>
      </c>
      <c r="P710" s="7"/>
      <c r="Q710" s="7"/>
      <c r="R710" s="7">
        <v>0</v>
      </c>
      <c r="S710" s="7">
        <v>143761547.68</v>
      </c>
      <c r="T710" s="7">
        <v>600134059.64</v>
      </c>
      <c r="U710" s="7"/>
      <c r="V710" s="7">
        <v>3209218493.61</v>
      </c>
      <c r="W710" s="7">
        <v>0</v>
      </c>
      <c r="X710" s="7"/>
      <c r="Y710" s="7"/>
      <c r="Z710" s="7"/>
      <c r="AA710" s="7"/>
      <c r="AB710" s="7"/>
      <c r="AC710" s="7"/>
      <c r="AD710" s="7">
        <v>0</v>
      </c>
      <c r="AE710" s="7">
        <v>0</v>
      </c>
      <c r="AF710" s="7"/>
      <c r="AG710" s="7"/>
      <c r="AH710" s="7">
        <v>0</v>
      </c>
      <c r="AI710" s="7">
        <v>0</v>
      </c>
      <c r="AJ710" s="7">
        <v>266414492.1</v>
      </c>
      <c r="AK710" s="7">
        <v>1290714452.94</v>
      </c>
      <c r="AL710" s="16">
        <f t="shared" si="47"/>
        <v>5012371013.53</v>
      </c>
      <c r="AM710" s="16">
        <f t="shared" si="48"/>
        <v>4910108986.33</v>
      </c>
      <c r="AN710" s="16">
        <f t="shared" si="49"/>
        <v>102262027.200001</v>
      </c>
      <c r="AO710" s="19">
        <f>C710/(1+0.13)/VLOOKUP(A710,[1]选股结果!$A$2:$AX$3002,3,FALSE)</f>
        <v>0.822378286717947</v>
      </c>
      <c r="AP710" s="19">
        <f>(V710/(1+0.1)+AJ710)/(VLOOKUP(A710,[1]选股结果!$A$2:$AY$3002,51,FALSE))</f>
        <v>0.768863236118337</v>
      </c>
      <c r="AQ710" s="20"/>
      <c r="AR710" s="19">
        <f>AN710/VLOOKUP(A710,[1]选股结果!$A$2:$AX$3002,35,FALSE)</f>
        <v>0.216652648433113</v>
      </c>
      <c r="AS710" s="16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V710/(1+0.13)+AJ710)</f>
        <v>1034599302.19345</v>
      </c>
      <c r="AT710" s="16">
        <f t="shared" si="50"/>
        <v>-932337274.993451</v>
      </c>
      <c r="AU710" s="24">
        <f>AN710-VLOOKUP(A710,[2]选股结果!$A$2:$G$4900,7,FALSE)</f>
        <v>101731996.780001</v>
      </c>
    </row>
    <row r="711" spans="1:47">
      <c r="A711" s="6" t="s">
        <v>1465</v>
      </c>
      <c r="B711" s="6" t="s">
        <v>1466</v>
      </c>
      <c r="C711" s="7">
        <v>1493083995.2</v>
      </c>
      <c r="D711" s="7">
        <v>0</v>
      </c>
      <c r="E711" s="7">
        <v>0</v>
      </c>
      <c r="F711" s="7"/>
      <c r="G711" s="7"/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/>
      <c r="N711" s="7">
        <v>0</v>
      </c>
      <c r="O711" s="7">
        <v>0</v>
      </c>
      <c r="P711" s="7"/>
      <c r="Q711" s="7"/>
      <c r="R711" s="7">
        <v>0</v>
      </c>
      <c r="S711" s="7">
        <v>62654635.33</v>
      </c>
      <c r="T711" s="7">
        <v>74439168.73</v>
      </c>
      <c r="U711" s="7"/>
      <c r="V711" s="7">
        <v>1097413770.4</v>
      </c>
      <c r="W711" s="7">
        <v>0</v>
      </c>
      <c r="X711" s="7"/>
      <c r="Y711" s="7"/>
      <c r="Z711" s="7"/>
      <c r="AA711" s="7"/>
      <c r="AB711" s="7"/>
      <c r="AC711" s="7"/>
      <c r="AD711" s="7">
        <v>0</v>
      </c>
      <c r="AE711" s="7">
        <v>0</v>
      </c>
      <c r="AF711" s="7"/>
      <c r="AG711" s="7"/>
      <c r="AH711" s="7">
        <v>0</v>
      </c>
      <c r="AI711" s="7">
        <v>0</v>
      </c>
      <c r="AJ711" s="7">
        <v>345632876.88</v>
      </c>
      <c r="AK711" s="7">
        <v>87950504.4</v>
      </c>
      <c r="AL711" s="16">
        <f t="shared" si="47"/>
        <v>1567523163.93</v>
      </c>
      <c r="AM711" s="16">
        <f t="shared" si="48"/>
        <v>1593651787.01</v>
      </c>
      <c r="AN711" s="16">
        <f t="shared" si="49"/>
        <v>-26128623.0800002</v>
      </c>
      <c r="AO711" s="19">
        <f>C711/(1+0.13)/VLOOKUP(A711,[1]选股结果!$A$2:$AX$3002,3,FALSE)</f>
        <v>0.66875148219517</v>
      </c>
      <c r="AP711" s="19">
        <f>(V711/(1+0.1)+AJ711)/(VLOOKUP(A711,[1]选股结果!$A$2:$AY$3002,51,FALSE))</f>
        <v>0.697781757047585</v>
      </c>
      <c r="AQ711" s="20"/>
      <c r="AR711" s="19">
        <f>AN711/VLOOKUP(A711,[1]选股结果!$A$2:$AX$3002,35,FALSE)</f>
        <v>-0.433366159368119</v>
      </c>
      <c r="AS711" s="16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V711/(1+0.13)+AJ711)</f>
        <v>608278839.677433</v>
      </c>
      <c r="AT711" s="16">
        <f t="shared" si="50"/>
        <v>-634407462.757434</v>
      </c>
      <c r="AU711" s="24">
        <f>AN711-VLOOKUP(A711,[2]选股结果!$A$2:$G$4900,7,FALSE)</f>
        <v>-25795421.3100002</v>
      </c>
    </row>
    <row r="712" spans="1:47">
      <c r="A712" s="6" t="s">
        <v>1467</v>
      </c>
      <c r="B712" s="6" t="s">
        <v>1468</v>
      </c>
      <c r="C712" s="7">
        <v>472901635.03</v>
      </c>
      <c r="D712" s="7">
        <v>0</v>
      </c>
      <c r="E712" s="7">
        <v>0</v>
      </c>
      <c r="F712" s="7"/>
      <c r="G712" s="7"/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/>
      <c r="N712" s="7">
        <v>0</v>
      </c>
      <c r="O712" s="7">
        <v>0</v>
      </c>
      <c r="P712" s="7"/>
      <c r="Q712" s="7"/>
      <c r="R712" s="7">
        <v>0</v>
      </c>
      <c r="S712" s="7">
        <v>45858894.34</v>
      </c>
      <c r="T712" s="7">
        <v>6247861.85</v>
      </c>
      <c r="U712" s="7"/>
      <c r="V712" s="7">
        <v>310220453.36</v>
      </c>
      <c r="W712" s="7">
        <v>0</v>
      </c>
      <c r="X712" s="7"/>
      <c r="Y712" s="7"/>
      <c r="Z712" s="7"/>
      <c r="AA712" s="7"/>
      <c r="AB712" s="7"/>
      <c r="AC712" s="7"/>
      <c r="AD712" s="7">
        <v>0</v>
      </c>
      <c r="AE712" s="7">
        <v>0</v>
      </c>
      <c r="AF712" s="7"/>
      <c r="AG712" s="7"/>
      <c r="AH712" s="7">
        <v>0</v>
      </c>
      <c r="AI712" s="7">
        <v>0</v>
      </c>
      <c r="AJ712" s="7">
        <v>113367569.84</v>
      </c>
      <c r="AK712" s="7">
        <v>54577161.78</v>
      </c>
      <c r="AL712" s="16">
        <f t="shared" si="47"/>
        <v>479149496.88</v>
      </c>
      <c r="AM712" s="16">
        <f t="shared" si="48"/>
        <v>524024079.32</v>
      </c>
      <c r="AN712" s="16">
        <f t="shared" si="49"/>
        <v>-44874582.4400001</v>
      </c>
      <c r="AO712" s="19">
        <f>C712/(1+0.13)/VLOOKUP(A712,[1]选股结果!$A$2:$AX$3002,3,FALSE)</f>
        <v>0.480894813018077</v>
      </c>
      <c r="AP712" s="19">
        <f>(V712/(1+0.1)+AJ712)/(VLOOKUP(A712,[1]选股结果!$A$2:$AY$3002,51,FALSE))</f>
        <v>0.492135386419131</v>
      </c>
      <c r="AQ712" s="20"/>
      <c r="AR712" s="19">
        <f>AN712/VLOOKUP(A712,[1]选股结果!$A$2:$AX$3002,35,FALSE)</f>
        <v>-1.02781291851629</v>
      </c>
      <c r="AS712" s="16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V712/(1+0.13)+AJ712)</f>
        <v>415510391.055133</v>
      </c>
      <c r="AT712" s="16">
        <f t="shared" si="50"/>
        <v>-460384973.495133</v>
      </c>
      <c r="AU712" s="24">
        <f>AN712-VLOOKUP(A712,[2]选股结果!$A$2:$G$4900,7,FALSE)</f>
        <v>-44062291.2200001</v>
      </c>
    </row>
    <row r="713" spans="1:47">
      <c r="A713" s="6" t="s">
        <v>1469</v>
      </c>
      <c r="B713" s="6" t="s">
        <v>1470</v>
      </c>
      <c r="C713" s="7">
        <v>103294712.37</v>
      </c>
      <c r="D713" s="7">
        <v>0</v>
      </c>
      <c r="E713" s="7">
        <v>0</v>
      </c>
      <c r="F713" s="7"/>
      <c r="G713" s="7"/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/>
      <c r="N713" s="7">
        <v>0</v>
      </c>
      <c r="O713" s="7">
        <v>0</v>
      </c>
      <c r="P713" s="7"/>
      <c r="Q713" s="7"/>
      <c r="R713" s="7">
        <v>0</v>
      </c>
      <c r="S713" s="7">
        <v>7434996.39</v>
      </c>
      <c r="T713" s="7">
        <v>6572810.01</v>
      </c>
      <c r="U713" s="7"/>
      <c r="V713" s="7">
        <v>37343740.44</v>
      </c>
      <c r="W713" s="7">
        <v>0</v>
      </c>
      <c r="X713" s="7"/>
      <c r="Y713" s="7"/>
      <c r="Z713" s="7"/>
      <c r="AA713" s="7"/>
      <c r="AB713" s="7"/>
      <c r="AC713" s="7"/>
      <c r="AD713" s="7">
        <v>0</v>
      </c>
      <c r="AE713" s="7">
        <v>0</v>
      </c>
      <c r="AF713" s="7"/>
      <c r="AG713" s="7"/>
      <c r="AH713" s="7">
        <v>0</v>
      </c>
      <c r="AI713" s="7">
        <v>0</v>
      </c>
      <c r="AJ713" s="7">
        <v>30076938.65</v>
      </c>
      <c r="AK713" s="7">
        <v>12828690.19</v>
      </c>
      <c r="AL713" s="16">
        <f t="shared" si="47"/>
        <v>109867522.38</v>
      </c>
      <c r="AM713" s="16">
        <f t="shared" si="48"/>
        <v>87684365.67</v>
      </c>
      <c r="AN713" s="16">
        <f t="shared" si="49"/>
        <v>22183156.71</v>
      </c>
      <c r="AO713" s="19">
        <f>C713/(1+0.13)/VLOOKUP(A713,[1]选股结果!$A$2:$AX$3002,3,FALSE)</f>
        <v>0.391689051889624</v>
      </c>
      <c r="AP713" s="19">
        <f>(V713/(1+0.1)+AJ713)/(VLOOKUP(A713,[1]选股结果!$A$2:$AY$3002,51,FALSE))</f>
        <v>0.288892625631943</v>
      </c>
      <c r="AQ713" s="20"/>
      <c r="AR713" s="19">
        <f>AN713/VLOOKUP(A713,[1]选股结果!$A$2:$AX$3002,35,FALSE)</f>
        <v>3.14195678589992</v>
      </c>
      <c r="AS713" s="16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V713/(1+0.13)+AJ713)</f>
        <v>158500383.808496</v>
      </c>
      <c r="AT713" s="16">
        <f t="shared" si="50"/>
        <v>-136317227.098496</v>
      </c>
      <c r="AU713" s="24">
        <f>AN713-VLOOKUP(A713,[2]选股结果!$A$2:$G$4900,7,FALSE)</f>
        <v>23316528.8</v>
      </c>
    </row>
    <row r="714" spans="1:47">
      <c r="A714" s="6" t="s">
        <v>1471</v>
      </c>
      <c r="B714" s="6" t="s">
        <v>1472</v>
      </c>
      <c r="C714" s="7">
        <v>6968975782.67</v>
      </c>
      <c r="D714" s="7">
        <v>0</v>
      </c>
      <c r="E714" s="7">
        <v>0</v>
      </c>
      <c r="F714" s="7"/>
      <c r="G714" s="7"/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/>
      <c r="N714" s="7">
        <v>0</v>
      </c>
      <c r="O714" s="7">
        <v>0</v>
      </c>
      <c r="P714" s="7"/>
      <c r="Q714" s="7"/>
      <c r="R714" s="7">
        <v>0</v>
      </c>
      <c r="S714" s="7">
        <v>295589970.78</v>
      </c>
      <c r="T714" s="7">
        <v>152827784.25</v>
      </c>
      <c r="U714" s="7"/>
      <c r="V714" s="7">
        <v>4712903695.54</v>
      </c>
      <c r="W714" s="7">
        <v>0</v>
      </c>
      <c r="X714" s="7"/>
      <c r="Y714" s="7"/>
      <c r="Z714" s="7"/>
      <c r="AA714" s="7"/>
      <c r="AB714" s="7"/>
      <c r="AC714" s="7"/>
      <c r="AD714" s="7">
        <v>0</v>
      </c>
      <c r="AE714" s="7">
        <v>0</v>
      </c>
      <c r="AF714" s="7"/>
      <c r="AG714" s="7"/>
      <c r="AH714" s="7">
        <v>0</v>
      </c>
      <c r="AI714" s="7">
        <v>0</v>
      </c>
      <c r="AJ714" s="7">
        <v>1079098205.9</v>
      </c>
      <c r="AK714" s="7">
        <v>671329397.54</v>
      </c>
      <c r="AL714" s="16">
        <f t="shared" si="47"/>
        <v>7121803566.92</v>
      </c>
      <c r="AM714" s="16">
        <f t="shared" si="48"/>
        <v>6758921269.76</v>
      </c>
      <c r="AN714" s="16">
        <f t="shared" si="49"/>
        <v>362882297.16</v>
      </c>
      <c r="AO714" s="19">
        <f>C714/(1+0.13)/VLOOKUP(A714,[1]选股结果!$A$2:$AX$3002,3,FALSE)</f>
        <v>0.841964048557623</v>
      </c>
      <c r="AP714" s="19">
        <f>(V714/(1+0.1)+AJ714)/(VLOOKUP(A714,[1]选股结果!$A$2:$AY$3002,51,FALSE))</f>
        <v>0.761657361847889</v>
      </c>
      <c r="AQ714" s="20"/>
      <c r="AR714" s="19">
        <f>AN714/VLOOKUP(A714,[1]选股结果!$A$2:$AX$3002,35,FALSE)</f>
        <v>1.07602196461358</v>
      </c>
      <c r="AS714" s="16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V714/(1+0.13)+AJ714)</f>
        <v>1792144565.72885</v>
      </c>
      <c r="AT714" s="16">
        <f t="shared" si="50"/>
        <v>-1429262268.56885</v>
      </c>
      <c r="AU714" s="24">
        <f>AN714-VLOOKUP(A714,[2]选股结果!$A$2:$G$4900,7,FALSE)</f>
        <v>360627030.65</v>
      </c>
    </row>
    <row r="715" spans="1:47">
      <c r="A715" s="6" t="s">
        <v>1473</v>
      </c>
      <c r="B715" s="6" t="s">
        <v>1474</v>
      </c>
      <c r="C715" s="7">
        <v>3764987771.57</v>
      </c>
      <c r="D715" s="7">
        <v>0</v>
      </c>
      <c r="E715" s="7">
        <v>0</v>
      </c>
      <c r="F715" s="7"/>
      <c r="G715" s="7"/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/>
      <c r="N715" s="7">
        <v>0</v>
      </c>
      <c r="O715" s="7">
        <v>0</v>
      </c>
      <c r="P715" s="7"/>
      <c r="Q715" s="7"/>
      <c r="R715" s="7">
        <v>0</v>
      </c>
      <c r="S715" s="7">
        <v>269575009.88</v>
      </c>
      <c r="T715" s="7">
        <v>144520284.97</v>
      </c>
      <c r="U715" s="7"/>
      <c r="V715" s="7">
        <v>2341623692.84</v>
      </c>
      <c r="W715" s="7">
        <v>0</v>
      </c>
      <c r="X715" s="7"/>
      <c r="Y715" s="7"/>
      <c r="Z715" s="7"/>
      <c r="AA715" s="7"/>
      <c r="AB715" s="7"/>
      <c r="AC715" s="7"/>
      <c r="AD715" s="7">
        <v>0</v>
      </c>
      <c r="AE715" s="7">
        <v>0</v>
      </c>
      <c r="AF715" s="7"/>
      <c r="AG715" s="7"/>
      <c r="AH715" s="7">
        <v>0</v>
      </c>
      <c r="AI715" s="7">
        <v>0</v>
      </c>
      <c r="AJ715" s="7">
        <v>824805417.06</v>
      </c>
      <c r="AK715" s="7">
        <v>322901928.13</v>
      </c>
      <c r="AL715" s="16">
        <f t="shared" si="47"/>
        <v>3909508056.54</v>
      </c>
      <c r="AM715" s="16">
        <f t="shared" si="48"/>
        <v>3758906047.91</v>
      </c>
      <c r="AN715" s="16">
        <f t="shared" si="49"/>
        <v>150602008.63</v>
      </c>
      <c r="AO715" s="19">
        <f>C715/(1+0.13)/VLOOKUP(A715,[1]选股结果!$A$2:$AX$3002,3,FALSE)</f>
        <v>0.702927524896007</v>
      </c>
      <c r="AP715" s="19">
        <f>(V715/(1+0.1)+AJ715)/(VLOOKUP(A715,[1]选股结果!$A$2:$AY$3002,51,FALSE))</f>
        <v>0.683865366704292</v>
      </c>
      <c r="AQ715" s="20"/>
      <c r="AR715" s="19">
        <f>AN715/VLOOKUP(A715,[1]选股结果!$A$2:$AX$3002,35,FALSE)</f>
        <v>0.577935182032086</v>
      </c>
      <c r="AS715" s="16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V715/(1+0.13)+AJ715)</f>
        <v>1421873065.72442</v>
      </c>
      <c r="AT715" s="16">
        <f t="shared" si="50"/>
        <v>-1271271057.09442</v>
      </c>
      <c r="AU715" s="24">
        <f>AN715-VLOOKUP(A715,[2]选股结果!$A$2:$G$4900,7,FALSE)</f>
        <v>150329231.35</v>
      </c>
    </row>
    <row r="716" spans="1:47">
      <c r="A716" s="6" t="s">
        <v>1475</v>
      </c>
      <c r="B716" s="6" t="s">
        <v>1476</v>
      </c>
      <c r="C716" s="7">
        <v>15606006265.77</v>
      </c>
      <c r="D716" s="7">
        <v>0</v>
      </c>
      <c r="E716" s="7">
        <v>0</v>
      </c>
      <c r="F716" s="7"/>
      <c r="G716" s="7"/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/>
      <c r="N716" s="7">
        <v>0</v>
      </c>
      <c r="O716" s="7">
        <v>0</v>
      </c>
      <c r="P716" s="7"/>
      <c r="Q716" s="7"/>
      <c r="R716" s="7">
        <v>0</v>
      </c>
      <c r="S716" s="7">
        <v>264833781.5</v>
      </c>
      <c r="T716" s="7">
        <v>107852987.91</v>
      </c>
      <c r="U716" s="7"/>
      <c r="V716" s="7">
        <v>10946095485.52</v>
      </c>
      <c r="W716" s="7">
        <v>0</v>
      </c>
      <c r="X716" s="7"/>
      <c r="Y716" s="7"/>
      <c r="Z716" s="7"/>
      <c r="AA716" s="7"/>
      <c r="AB716" s="7"/>
      <c r="AC716" s="7"/>
      <c r="AD716" s="7">
        <v>0</v>
      </c>
      <c r="AE716" s="7">
        <v>0</v>
      </c>
      <c r="AF716" s="7"/>
      <c r="AG716" s="7"/>
      <c r="AH716" s="7">
        <v>0</v>
      </c>
      <c r="AI716" s="7">
        <v>0</v>
      </c>
      <c r="AJ716" s="7">
        <v>1105243604.05</v>
      </c>
      <c r="AK716" s="7">
        <v>1542226540.06</v>
      </c>
      <c r="AL716" s="16">
        <f t="shared" si="47"/>
        <v>15713859253.68</v>
      </c>
      <c r="AM716" s="16">
        <f t="shared" si="48"/>
        <v>13858399411.13</v>
      </c>
      <c r="AN716" s="16">
        <f t="shared" si="49"/>
        <v>1855459842.55</v>
      </c>
      <c r="AO716" s="19">
        <f>C716/(1+0.13)/VLOOKUP(A716,[1]选股结果!$A$2:$AX$3002,3,FALSE)</f>
        <v>1.31904239047924</v>
      </c>
      <c r="AP716" s="19">
        <f>(V716/(1+0.1)+AJ716)/(VLOOKUP(A716,[1]选股结果!$A$2:$AY$3002,51,FALSE))</f>
        <v>1.06767082114137</v>
      </c>
      <c r="AQ716" s="20"/>
      <c r="AR716" s="19">
        <f>AN716/VLOOKUP(A716,[1]选股结果!$A$2:$AX$3002,35,FALSE)</f>
        <v>30.2041537703656</v>
      </c>
      <c r="AS716" s="16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V716/(1+0.13)+AJ716)</f>
        <v>-436577828.406992</v>
      </c>
      <c r="AT716" s="16">
        <f t="shared" si="50"/>
        <v>2292037670.95699</v>
      </c>
      <c r="AU716" s="24">
        <f>AN716-VLOOKUP(A716,[2]选股结果!$A$2:$G$4900,7,FALSE)</f>
        <v>1875148338.51</v>
      </c>
    </row>
    <row r="717" spans="1:47">
      <c r="A717" s="6" t="s">
        <v>1477</v>
      </c>
      <c r="B717" s="6" t="s">
        <v>1478</v>
      </c>
      <c r="C717" s="7">
        <v>2972986657.14</v>
      </c>
      <c r="D717" s="7">
        <v>0</v>
      </c>
      <c r="E717" s="7">
        <v>0</v>
      </c>
      <c r="F717" s="7"/>
      <c r="G717" s="7"/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/>
      <c r="N717" s="7">
        <v>0</v>
      </c>
      <c r="O717" s="7">
        <v>0</v>
      </c>
      <c r="P717" s="7"/>
      <c r="Q717" s="7"/>
      <c r="R717" s="7">
        <v>0</v>
      </c>
      <c r="S717" s="7">
        <v>391365604.09</v>
      </c>
      <c r="T717" s="7">
        <v>101686097.29</v>
      </c>
      <c r="U717" s="7"/>
      <c r="V717" s="7">
        <v>883863672.93</v>
      </c>
      <c r="W717" s="7">
        <v>0</v>
      </c>
      <c r="X717" s="7"/>
      <c r="Y717" s="7"/>
      <c r="Z717" s="7"/>
      <c r="AA717" s="7"/>
      <c r="AB717" s="7"/>
      <c r="AC717" s="7"/>
      <c r="AD717" s="7">
        <v>0</v>
      </c>
      <c r="AE717" s="7">
        <v>0</v>
      </c>
      <c r="AF717" s="7"/>
      <c r="AG717" s="7"/>
      <c r="AH717" s="7">
        <v>0</v>
      </c>
      <c r="AI717" s="7">
        <v>0</v>
      </c>
      <c r="AJ717" s="7">
        <v>377952149.79</v>
      </c>
      <c r="AK717" s="7">
        <v>241218225.79</v>
      </c>
      <c r="AL717" s="16">
        <f t="shared" si="47"/>
        <v>3074672754.43</v>
      </c>
      <c r="AM717" s="16">
        <f t="shared" si="48"/>
        <v>1894399652.6</v>
      </c>
      <c r="AN717" s="16">
        <f t="shared" si="49"/>
        <v>1180273101.83</v>
      </c>
      <c r="AO717" s="19">
        <f>C717/(1+0.13)/VLOOKUP(A717,[1]选股结果!$A$2:$AX$3002,3,FALSE)</f>
        <v>0.863594924722706</v>
      </c>
      <c r="AP717" s="19">
        <f>(V717/(1+0.1)+AJ717)/(VLOOKUP(A717,[1]选股结果!$A$2:$AY$3002,51,FALSE))</f>
        <v>0.610300780495478</v>
      </c>
      <c r="AQ717" s="20"/>
      <c r="AR717" s="19">
        <f>AN717/VLOOKUP(A717,[1]选股结果!$A$2:$AX$3002,35,FALSE)</f>
        <v>0.862477167621535</v>
      </c>
      <c r="AS717" s="16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V717/(1+0.13)+AJ717)</f>
        <v>775740243.099027</v>
      </c>
      <c r="AT717" s="16">
        <f t="shared" si="50"/>
        <v>404532858.730973</v>
      </c>
      <c r="AU717" s="24">
        <f>AN717-VLOOKUP(A717,[2]选股结果!$A$2:$G$4900,7,FALSE)</f>
        <v>1179351285.11</v>
      </c>
    </row>
    <row r="718" spans="1:47">
      <c r="A718" s="6" t="s">
        <v>1479</v>
      </c>
      <c r="B718" s="6" t="s">
        <v>1480</v>
      </c>
      <c r="C718" s="7">
        <v>224391842.01</v>
      </c>
      <c r="D718" s="7">
        <v>0</v>
      </c>
      <c r="E718" s="7">
        <v>0</v>
      </c>
      <c r="F718" s="7"/>
      <c r="G718" s="7"/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/>
      <c r="N718" s="7">
        <v>0</v>
      </c>
      <c r="O718" s="7">
        <v>0</v>
      </c>
      <c r="P718" s="7"/>
      <c r="Q718" s="7"/>
      <c r="R718" s="7">
        <v>0</v>
      </c>
      <c r="S718" s="7">
        <v>20653525.67</v>
      </c>
      <c r="T718" s="7">
        <v>24479831.24</v>
      </c>
      <c r="U718" s="7"/>
      <c r="V718" s="7">
        <v>182772475.67</v>
      </c>
      <c r="W718" s="7">
        <v>0</v>
      </c>
      <c r="X718" s="7"/>
      <c r="Y718" s="7"/>
      <c r="Z718" s="7"/>
      <c r="AA718" s="7"/>
      <c r="AB718" s="7"/>
      <c r="AC718" s="7"/>
      <c r="AD718" s="7">
        <v>0</v>
      </c>
      <c r="AE718" s="7">
        <v>0</v>
      </c>
      <c r="AF718" s="7"/>
      <c r="AG718" s="7"/>
      <c r="AH718" s="7">
        <v>0</v>
      </c>
      <c r="AI718" s="7">
        <v>0</v>
      </c>
      <c r="AJ718" s="7">
        <v>51798305.73</v>
      </c>
      <c r="AK718" s="7">
        <v>20561884.75</v>
      </c>
      <c r="AL718" s="16">
        <f t="shared" si="47"/>
        <v>248871673.25</v>
      </c>
      <c r="AM718" s="16">
        <f t="shared" si="48"/>
        <v>275786191.82</v>
      </c>
      <c r="AN718" s="16">
        <f t="shared" si="49"/>
        <v>-26914518.57</v>
      </c>
      <c r="AO718" s="19">
        <f>C718/(1+0.13)/VLOOKUP(A718,[1]选股结果!$A$2:$AX$3002,3,FALSE)</f>
        <v>0.879836306963178</v>
      </c>
      <c r="AP718" s="19">
        <f>(V718/(1+0.1)+AJ718)/(VLOOKUP(A718,[1]选股结果!$A$2:$AY$3002,51,FALSE))</f>
        <v>1.06572969419656</v>
      </c>
      <c r="AQ718" s="20"/>
      <c r="AR718" s="19">
        <f>AN718/VLOOKUP(A718,[1]选股结果!$A$2:$AX$3002,35,FALSE)</f>
        <v>-1.49976397728312</v>
      </c>
      <c r="AS718" s="16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V718/(1+0.13)+AJ718)</f>
        <v>-9031305.27026546</v>
      </c>
      <c r="AT718" s="16">
        <f t="shared" si="50"/>
        <v>-17883213.2997345</v>
      </c>
      <c r="AU718" s="24">
        <f>AN718-VLOOKUP(A718,[2]选股结果!$A$2:$G$4900,7,FALSE)</f>
        <v>-26914518.57</v>
      </c>
    </row>
    <row r="719" spans="1:47">
      <c r="A719" s="6" t="s">
        <v>1481</v>
      </c>
      <c r="B719" s="6" t="s">
        <v>1482</v>
      </c>
      <c r="C719" s="7">
        <v>1813525843.15</v>
      </c>
      <c r="D719" s="7">
        <v>0</v>
      </c>
      <c r="E719" s="7">
        <v>0</v>
      </c>
      <c r="F719" s="7"/>
      <c r="G719" s="7"/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/>
      <c r="N719" s="7">
        <v>0</v>
      </c>
      <c r="O719" s="7">
        <v>0</v>
      </c>
      <c r="P719" s="7"/>
      <c r="Q719" s="7"/>
      <c r="R719" s="7">
        <v>0</v>
      </c>
      <c r="S719" s="7">
        <v>107869012.24</v>
      </c>
      <c r="T719" s="7">
        <v>96929944.72</v>
      </c>
      <c r="U719" s="7"/>
      <c r="V719" s="7">
        <v>791438591.77</v>
      </c>
      <c r="W719" s="7">
        <v>0</v>
      </c>
      <c r="X719" s="7"/>
      <c r="Y719" s="7"/>
      <c r="Z719" s="7"/>
      <c r="AA719" s="7"/>
      <c r="AB719" s="7"/>
      <c r="AC719" s="7"/>
      <c r="AD719" s="7">
        <v>0</v>
      </c>
      <c r="AE719" s="7">
        <v>0</v>
      </c>
      <c r="AF719" s="7"/>
      <c r="AG719" s="7"/>
      <c r="AH719" s="7">
        <v>0</v>
      </c>
      <c r="AI719" s="7">
        <v>0</v>
      </c>
      <c r="AJ719" s="7">
        <v>210885607.78</v>
      </c>
      <c r="AK719" s="7">
        <v>207068112.93</v>
      </c>
      <c r="AL719" s="16">
        <f t="shared" si="47"/>
        <v>1910455787.87</v>
      </c>
      <c r="AM719" s="16">
        <f t="shared" si="48"/>
        <v>1317261324.72</v>
      </c>
      <c r="AN719" s="16">
        <f t="shared" si="49"/>
        <v>593194463.15</v>
      </c>
      <c r="AO719" s="19">
        <f>C719/(1+0.13)/VLOOKUP(A719,[1]选股结果!$A$2:$AX$3002,3,FALSE)</f>
        <v>0.489035915978759</v>
      </c>
      <c r="AP719" s="19">
        <f>(V719/(1+0.1)+AJ719)/(VLOOKUP(A719,[1]选股结果!$A$2:$AY$3002,51,FALSE))</f>
        <v>0.406747493655927</v>
      </c>
      <c r="AQ719" s="20"/>
      <c r="AR719" s="19">
        <f>AN719/VLOOKUP(A719,[1]选股结果!$A$2:$AX$3002,35,FALSE)</f>
        <v>0.703604923756571</v>
      </c>
      <c r="AS719" s="16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V719/(1+0.13)+AJ719)</f>
        <v>1376079594.25027</v>
      </c>
      <c r="AT719" s="16">
        <f t="shared" si="50"/>
        <v>-782885131.100266</v>
      </c>
      <c r="AU719" s="24">
        <f>AN719-VLOOKUP(A719,[2]选股结果!$A$2:$G$4900,7,FALSE)</f>
        <v>593206274.59</v>
      </c>
    </row>
    <row r="720" spans="1:47">
      <c r="A720" s="6" t="s">
        <v>1483</v>
      </c>
      <c r="B720" s="6" t="s">
        <v>1484</v>
      </c>
      <c r="C720" s="7">
        <v>1270986753.86</v>
      </c>
      <c r="D720" s="7">
        <v>0</v>
      </c>
      <c r="E720" s="7">
        <v>0</v>
      </c>
      <c r="F720" s="7"/>
      <c r="G720" s="7"/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/>
      <c r="N720" s="7">
        <v>0</v>
      </c>
      <c r="O720" s="7">
        <v>0</v>
      </c>
      <c r="P720" s="7"/>
      <c r="Q720" s="7"/>
      <c r="R720" s="7">
        <v>0</v>
      </c>
      <c r="S720" s="7">
        <v>73828707.42</v>
      </c>
      <c r="T720" s="7">
        <v>53456398.77</v>
      </c>
      <c r="U720" s="7"/>
      <c r="V720" s="7">
        <v>925289689.98</v>
      </c>
      <c r="W720" s="7">
        <v>0</v>
      </c>
      <c r="X720" s="7"/>
      <c r="Y720" s="7"/>
      <c r="Z720" s="7"/>
      <c r="AA720" s="7"/>
      <c r="AB720" s="7"/>
      <c r="AC720" s="7"/>
      <c r="AD720" s="7">
        <v>0</v>
      </c>
      <c r="AE720" s="7">
        <v>0</v>
      </c>
      <c r="AF720" s="7"/>
      <c r="AG720" s="7"/>
      <c r="AH720" s="7">
        <v>0</v>
      </c>
      <c r="AI720" s="7">
        <v>0</v>
      </c>
      <c r="AJ720" s="7">
        <v>125361130.87</v>
      </c>
      <c r="AK720" s="7">
        <v>152338855.75</v>
      </c>
      <c r="AL720" s="16">
        <f t="shared" si="47"/>
        <v>1324443152.63</v>
      </c>
      <c r="AM720" s="16">
        <f t="shared" si="48"/>
        <v>1276818384.02</v>
      </c>
      <c r="AN720" s="16">
        <f t="shared" si="49"/>
        <v>47624768.6099999</v>
      </c>
      <c r="AO720" s="19">
        <f>C720/(1+0.13)/VLOOKUP(A720,[1]选股结果!$A$2:$AX$3002,3,FALSE)</f>
        <v>0.781961894222099</v>
      </c>
      <c r="AP720" s="19">
        <f>(V720/(1+0.1)+AJ720)/(VLOOKUP(A720,[1]选股结果!$A$2:$AY$3002,51,FALSE))</f>
        <v>0.801741977028887</v>
      </c>
      <c r="AQ720" s="20"/>
      <c r="AR720" s="19">
        <f>AN720/VLOOKUP(A720,[1]选股结果!$A$2:$AX$3002,35,FALSE)</f>
        <v>0.181743872901848</v>
      </c>
      <c r="AS720" s="16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V720/(1+0.13)+AJ720)</f>
        <v>261340372.94938</v>
      </c>
      <c r="AT720" s="16">
        <f t="shared" si="50"/>
        <v>-213715604.33938</v>
      </c>
      <c r="AU720" s="24">
        <f>AN720-VLOOKUP(A720,[2]选股结果!$A$2:$G$4900,7,FALSE)</f>
        <v>47539073.2999999</v>
      </c>
    </row>
    <row r="721" spans="1:47">
      <c r="A721" s="6" t="s">
        <v>1485</v>
      </c>
      <c r="B721" s="6" t="s">
        <v>1486</v>
      </c>
      <c r="C721" s="7">
        <v>213451161.01</v>
      </c>
      <c r="D721" s="7">
        <v>0</v>
      </c>
      <c r="E721" s="7">
        <v>0</v>
      </c>
      <c r="F721" s="7"/>
      <c r="G721" s="7"/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/>
      <c r="N721" s="7">
        <v>0</v>
      </c>
      <c r="O721" s="7">
        <v>0</v>
      </c>
      <c r="P721" s="7"/>
      <c r="Q721" s="7"/>
      <c r="R721" s="7">
        <v>0</v>
      </c>
      <c r="S721" s="7">
        <v>8262516.8</v>
      </c>
      <c r="T721" s="7">
        <v>28828519.98</v>
      </c>
      <c r="U721" s="7"/>
      <c r="V721" s="7">
        <v>146556837.31</v>
      </c>
      <c r="W721" s="7">
        <v>0</v>
      </c>
      <c r="X721" s="7"/>
      <c r="Y721" s="7"/>
      <c r="Z721" s="7"/>
      <c r="AA721" s="7"/>
      <c r="AB721" s="7"/>
      <c r="AC721" s="7"/>
      <c r="AD721" s="7">
        <v>0</v>
      </c>
      <c r="AE721" s="7">
        <v>0</v>
      </c>
      <c r="AF721" s="7"/>
      <c r="AG721" s="7"/>
      <c r="AH721" s="7">
        <v>0</v>
      </c>
      <c r="AI721" s="7">
        <v>0</v>
      </c>
      <c r="AJ721" s="7">
        <v>34961694.72</v>
      </c>
      <c r="AK721" s="7">
        <v>77679533.29</v>
      </c>
      <c r="AL721" s="16">
        <f t="shared" si="47"/>
        <v>242279680.99</v>
      </c>
      <c r="AM721" s="16">
        <f t="shared" si="48"/>
        <v>267460582.12</v>
      </c>
      <c r="AN721" s="16">
        <f t="shared" si="49"/>
        <v>-25180901.13</v>
      </c>
      <c r="AO721" s="19">
        <f>C721/(1+0.13)/VLOOKUP(A721,[1]选股结果!$A$2:$AX$3002,3,FALSE)</f>
        <v>0.72069970694363</v>
      </c>
      <c r="AP721" s="19">
        <f>(V721/(1+0.1)+AJ721)/(VLOOKUP(A721,[1]选股结果!$A$2:$AY$3002,51,FALSE))</f>
        <v>0.567406163621599</v>
      </c>
      <c r="AQ721" s="20"/>
      <c r="AR721" s="19">
        <f>AN721/VLOOKUP(A721,[1]选股结果!$A$2:$AX$3002,35,FALSE)</f>
        <v>0.0806333107601681</v>
      </c>
      <c r="AS721" s="16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V721/(1+0.13)+AJ721)</f>
        <v>131770181.02646</v>
      </c>
      <c r="AT721" s="16">
        <f t="shared" si="50"/>
        <v>-156951082.15646</v>
      </c>
      <c r="AU721" s="24">
        <f>AN721-VLOOKUP(A721,[2]选股结果!$A$2:$G$4900,7,FALSE)</f>
        <v>-25180901.13</v>
      </c>
    </row>
    <row r="722" spans="1:47">
      <c r="A722" s="6" t="s">
        <v>1487</v>
      </c>
      <c r="B722" s="6" t="s">
        <v>1488</v>
      </c>
      <c r="C722" s="7">
        <v>3245993940.73</v>
      </c>
      <c r="D722" s="7">
        <v>0</v>
      </c>
      <c r="E722" s="7">
        <v>0</v>
      </c>
      <c r="F722" s="7"/>
      <c r="G722" s="7"/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/>
      <c r="N722" s="7">
        <v>0</v>
      </c>
      <c r="O722" s="7">
        <v>0</v>
      </c>
      <c r="P722" s="7"/>
      <c r="Q722" s="7"/>
      <c r="R722" s="7">
        <v>0</v>
      </c>
      <c r="S722" s="7">
        <v>140311900.3</v>
      </c>
      <c r="T722" s="7">
        <v>52764912.74</v>
      </c>
      <c r="U722" s="7"/>
      <c r="V722" s="7">
        <v>2209394740.27</v>
      </c>
      <c r="W722" s="7">
        <v>0</v>
      </c>
      <c r="X722" s="7"/>
      <c r="Y722" s="7"/>
      <c r="Z722" s="7"/>
      <c r="AA722" s="7"/>
      <c r="AB722" s="7"/>
      <c r="AC722" s="7"/>
      <c r="AD722" s="7">
        <v>0</v>
      </c>
      <c r="AE722" s="7">
        <v>0</v>
      </c>
      <c r="AF722" s="7"/>
      <c r="AG722" s="7"/>
      <c r="AH722" s="7">
        <v>0</v>
      </c>
      <c r="AI722" s="7">
        <v>0</v>
      </c>
      <c r="AJ722" s="7">
        <v>494701340.22</v>
      </c>
      <c r="AK722" s="7">
        <v>108409823.4</v>
      </c>
      <c r="AL722" s="16">
        <f t="shared" si="47"/>
        <v>3298758853.47</v>
      </c>
      <c r="AM722" s="16">
        <f t="shared" si="48"/>
        <v>2952817804.19</v>
      </c>
      <c r="AN722" s="16">
        <f t="shared" si="49"/>
        <v>345941049.28</v>
      </c>
      <c r="AO722" s="19">
        <f>C722/(1+0.13)/VLOOKUP(A722,[1]选股结果!$A$2:$AX$3002,3,FALSE)</f>
        <v>0.671222575388805</v>
      </c>
      <c r="AP722" s="19">
        <f>(V722/(1+0.1)+AJ722)/(VLOOKUP(A722,[1]选股结果!$A$2:$AY$3002,51,FALSE))</f>
        <v>0.716964694849136</v>
      </c>
      <c r="AQ722" s="20"/>
      <c r="AR722" s="19">
        <f>AN722/VLOOKUP(A722,[1]选股结果!$A$2:$AX$3002,35,FALSE)</f>
        <v>0.549766368275484</v>
      </c>
      <c r="AS722" s="16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V722/(1+0.13)+AJ722)</f>
        <v>1041525979.44027</v>
      </c>
      <c r="AT722" s="16">
        <f t="shared" si="50"/>
        <v>-695584930.160265</v>
      </c>
      <c r="AU722" s="24">
        <f>AN722-VLOOKUP(A722,[2]选股结果!$A$2:$G$4900,7,FALSE)</f>
        <v>346127525.6</v>
      </c>
    </row>
    <row r="723" spans="1:47">
      <c r="A723" s="6" t="s">
        <v>1489</v>
      </c>
      <c r="B723" s="6" t="s">
        <v>1490</v>
      </c>
      <c r="C723" s="7">
        <v>1511603334.55</v>
      </c>
      <c r="D723" s="7">
        <v>0</v>
      </c>
      <c r="E723" s="7">
        <v>0</v>
      </c>
      <c r="F723" s="7"/>
      <c r="G723" s="7"/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/>
      <c r="N723" s="7">
        <v>0</v>
      </c>
      <c r="O723" s="7">
        <v>0</v>
      </c>
      <c r="P723" s="7"/>
      <c r="Q723" s="7"/>
      <c r="R723" s="7">
        <v>0</v>
      </c>
      <c r="S723" s="7">
        <v>26290571.9</v>
      </c>
      <c r="T723" s="7">
        <v>151185415.68</v>
      </c>
      <c r="U723" s="7"/>
      <c r="V723" s="7">
        <v>1087604518.38</v>
      </c>
      <c r="W723" s="7">
        <v>0</v>
      </c>
      <c r="X723" s="7"/>
      <c r="Y723" s="7"/>
      <c r="Z723" s="7"/>
      <c r="AA723" s="7"/>
      <c r="AB723" s="7"/>
      <c r="AC723" s="7"/>
      <c r="AD723" s="7">
        <v>0</v>
      </c>
      <c r="AE723" s="7">
        <v>0</v>
      </c>
      <c r="AF723" s="7"/>
      <c r="AG723" s="7"/>
      <c r="AH723" s="7">
        <v>0</v>
      </c>
      <c r="AI723" s="7">
        <v>0</v>
      </c>
      <c r="AJ723" s="7">
        <v>471960658.4</v>
      </c>
      <c r="AK723" s="7">
        <v>279069471.33</v>
      </c>
      <c r="AL723" s="16">
        <f t="shared" si="47"/>
        <v>1662788750.23</v>
      </c>
      <c r="AM723" s="16">
        <f t="shared" si="48"/>
        <v>1864925220.01</v>
      </c>
      <c r="AN723" s="16">
        <f t="shared" si="49"/>
        <v>-202136469.78</v>
      </c>
      <c r="AO723" s="19">
        <f>C723/(1+0.13)/VLOOKUP(A723,[1]选股结果!$A$2:$AX$3002,3,FALSE)</f>
        <v>1.02726350496255</v>
      </c>
      <c r="AP723" s="19">
        <f>(V723/(1+0.1)+AJ723)/(VLOOKUP(A723,[1]选股结果!$A$2:$AY$3002,51,FALSE))</f>
        <v>1.17989703953902</v>
      </c>
      <c r="AQ723" s="20"/>
      <c r="AR723" s="19">
        <f>AN723/VLOOKUP(A723,[1]选股结果!$A$2:$AX$3002,35,FALSE)</f>
        <v>-3.79722886787704</v>
      </c>
      <c r="AS723" s="16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V723/(1+0.13)+AJ723)</f>
        <v>-196459904.252566</v>
      </c>
      <c r="AT723" s="16">
        <f t="shared" si="50"/>
        <v>-5676565.52743387</v>
      </c>
      <c r="AU723" s="24">
        <f>AN723-VLOOKUP(A723,[2]选股结果!$A$2:$G$4900,7,FALSE)</f>
        <v>-202063990.84</v>
      </c>
    </row>
    <row r="724" spans="1:47">
      <c r="A724" s="6" t="s">
        <v>1491</v>
      </c>
      <c r="B724" s="6" t="s">
        <v>1492</v>
      </c>
      <c r="C724" s="7">
        <v>3160762960.03</v>
      </c>
      <c r="D724" s="7">
        <v>0</v>
      </c>
      <c r="E724" s="7">
        <v>0</v>
      </c>
      <c r="F724" s="7"/>
      <c r="G724" s="7"/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/>
      <c r="N724" s="7">
        <v>0</v>
      </c>
      <c r="O724" s="7">
        <v>0</v>
      </c>
      <c r="P724" s="7"/>
      <c r="Q724" s="7"/>
      <c r="R724" s="7">
        <v>0</v>
      </c>
      <c r="S724" s="7">
        <v>418095409.23</v>
      </c>
      <c r="T724" s="7">
        <v>26741783.61</v>
      </c>
      <c r="U724" s="7"/>
      <c r="V724" s="7">
        <v>775623347.38</v>
      </c>
      <c r="W724" s="7">
        <v>0</v>
      </c>
      <c r="X724" s="7"/>
      <c r="Y724" s="7"/>
      <c r="Z724" s="7"/>
      <c r="AA724" s="7"/>
      <c r="AB724" s="7"/>
      <c r="AC724" s="7"/>
      <c r="AD724" s="7">
        <v>0</v>
      </c>
      <c r="AE724" s="7">
        <v>0</v>
      </c>
      <c r="AF724" s="7"/>
      <c r="AG724" s="7"/>
      <c r="AH724" s="7">
        <v>0</v>
      </c>
      <c r="AI724" s="7">
        <v>0</v>
      </c>
      <c r="AJ724" s="7">
        <v>526798714.54</v>
      </c>
      <c r="AK724" s="7">
        <v>939207130.92</v>
      </c>
      <c r="AL724" s="16">
        <f t="shared" si="47"/>
        <v>3187504743.64</v>
      </c>
      <c r="AM724" s="16">
        <f t="shared" si="48"/>
        <v>2659724602.07</v>
      </c>
      <c r="AN724" s="16">
        <f t="shared" si="49"/>
        <v>527780141.57</v>
      </c>
      <c r="AO724" s="19">
        <f>C724/(1+0.13)/VLOOKUP(A724,[1]选股结果!$A$2:$AX$3002,3,FALSE)</f>
        <v>0.967206014743116</v>
      </c>
      <c r="AP724" s="19">
        <f>(V724/(1+0.1)+AJ724)/(VLOOKUP(A724,[1]选股结果!$A$2:$AY$3002,51,FALSE))</f>
        <v>0.585747180534535</v>
      </c>
      <c r="AQ724" s="20"/>
      <c r="AR724" s="19">
        <f>AN724/VLOOKUP(A724,[1]选股结果!$A$2:$AX$3002,35,FALSE)</f>
        <v>0.788292929155692</v>
      </c>
      <c r="AS724" s="16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V724/(1+0.13)+AJ724)</f>
        <v>889953250.395841</v>
      </c>
      <c r="AT724" s="16">
        <f t="shared" si="50"/>
        <v>-362173108.82584</v>
      </c>
      <c r="AU724" s="24">
        <f>AN724-VLOOKUP(A724,[2]选股结果!$A$2:$G$4900,7,FALSE)</f>
        <v>527751143.7</v>
      </c>
    </row>
    <row r="725" spans="1:47">
      <c r="A725" s="6" t="s">
        <v>1493</v>
      </c>
      <c r="B725" s="6" t="s">
        <v>1494</v>
      </c>
      <c r="C725" s="7">
        <v>1168340644.26</v>
      </c>
      <c r="D725" s="7">
        <v>0</v>
      </c>
      <c r="E725" s="7">
        <v>0</v>
      </c>
      <c r="F725" s="7"/>
      <c r="G725" s="7"/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/>
      <c r="N725" s="7">
        <v>0</v>
      </c>
      <c r="O725" s="7">
        <v>0</v>
      </c>
      <c r="P725" s="7"/>
      <c r="Q725" s="7"/>
      <c r="R725" s="7">
        <v>0</v>
      </c>
      <c r="S725" s="7">
        <v>78117843.66</v>
      </c>
      <c r="T725" s="7">
        <v>21672346.57</v>
      </c>
      <c r="U725" s="7"/>
      <c r="V725" s="7">
        <v>910364837.21</v>
      </c>
      <c r="W725" s="7">
        <v>0</v>
      </c>
      <c r="X725" s="7"/>
      <c r="Y725" s="7"/>
      <c r="Z725" s="7"/>
      <c r="AA725" s="7"/>
      <c r="AB725" s="7"/>
      <c r="AC725" s="7"/>
      <c r="AD725" s="7">
        <v>0</v>
      </c>
      <c r="AE725" s="7">
        <v>0</v>
      </c>
      <c r="AF725" s="7"/>
      <c r="AG725" s="7"/>
      <c r="AH725" s="7">
        <v>0</v>
      </c>
      <c r="AI725" s="7">
        <v>0</v>
      </c>
      <c r="AJ725" s="7">
        <v>60483695.36</v>
      </c>
      <c r="AK725" s="7">
        <v>14059074.25</v>
      </c>
      <c r="AL725" s="16">
        <f t="shared" si="47"/>
        <v>1190012990.83</v>
      </c>
      <c r="AM725" s="16">
        <f t="shared" si="48"/>
        <v>1063025450.48</v>
      </c>
      <c r="AN725" s="16">
        <f t="shared" si="49"/>
        <v>126987540.35</v>
      </c>
      <c r="AO725" s="19">
        <f>C725/(1+0.13)/VLOOKUP(A725,[1]选股结果!$A$2:$AX$3002,3,FALSE)</f>
        <v>0.82322502506008</v>
      </c>
      <c r="AP725" s="19">
        <f>(V725/(1+0.1)+AJ725)/(VLOOKUP(A725,[1]选股结果!$A$2:$AY$3002,51,FALSE))</f>
        <v>0.814564634836694</v>
      </c>
      <c r="AQ725" s="20"/>
      <c r="AR725" s="19">
        <f>AN725/VLOOKUP(A725,[1]选股结果!$A$2:$AX$3002,35,FALSE)</f>
        <v>0.843033837281791</v>
      </c>
      <c r="AS725" s="16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V725/(1+0.13)+AJ725)</f>
        <v>224144753.809115</v>
      </c>
      <c r="AT725" s="16">
        <f t="shared" si="50"/>
        <v>-97157213.459115</v>
      </c>
      <c r="AU725" s="24">
        <f>AN725-VLOOKUP(A725,[2]选股结果!$A$2:$G$4900,7,FALSE)</f>
        <v>127014712.54</v>
      </c>
    </row>
    <row r="726" spans="1:47">
      <c r="A726" s="6" t="s">
        <v>1495</v>
      </c>
      <c r="B726" s="6" t="s">
        <v>1496</v>
      </c>
      <c r="C726" s="7">
        <v>4462712705.56</v>
      </c>
      <c r="D726" s="7">
        <v>0</v>
      </c>
      <c r="E726" s="7">
        <v>0</v>
      </c>
      <c r="F726" s="7"/>
      <c r="G726" s="7"/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/>
      <c r="N726" s="7">
        <v>0</v>
      </c>
      <c r="O726" s="7">
        <v>0</v>
      </c>
      <c r="P726" s="7"/>
      <c r="Q726" s="7"/>
      <c r="R726" s="7">
        <v>0</v>
      </c>
      <c r="S726" s="7">
        <v>62032861.74</v>
      </c>
      <c r="T726" s="7">
        <v>705941105.65</v>
      </c>
      <c r="U726" s="7"/>
      <c r="V726" s="7">
        <v>4196235214.87</v>
      </c>
      <c r="W726" s="7">
        <v>0</v>
      </c>
      <c r="X726" s="7"/>
      <c r="Y726" s="7"/>
      <c r="Z726" s="7"/>
      <c r="AA726" s="7"/>
      <c r="AB726" s="7"/>
      <c r="AC726" s="7"/>
      <c r="AD726" s="7">
        <v>0</v>
      </c>
      <c r="AE726" s="7">
        <v>0</v>
      </c>
      <c r="AF726" s="7"/>
      <c r="AG726" s="7"/>
      <c r="AH726" s="7">
        <v>0</v>
      </c>
      <c r="AI726" s="7">
        <v>0</v>
      </c>
      <c r="AJ726" s="7">
        <v>312100047.43</v>
      </c>
      <c r="AK726" s="7">
        <v>480496963.83</v>
      </c>
      <c r="AL726" s="16">
        <f t="shared" si="47"/>
        <v>5168653811.21</v>
      </c>
      <c r="AM726" s="16">
        <f t="shared" si="48"/>
        <v>5050865087.87</v>
      </c>
      <c r="AN726" s="16">
        <f t="shared" si="49"/>
        <v>117788723.34</v>
      </c>
      <c r="AO726" s="19">
        <f>C726/(1+0.13)/VLOOKUP(A726,[1]选股结果!$A$2:$AX$3002,3,FALSE)</f>
        <v>1.05470911898742</v>
      </c>
      <c r="AP726" s="19">
        <f>(V726/(1+0.1)+AJ726)/(VLOOKUP(A726,[1]选股结果!$A$2:$AY$3002,51,FALSE))</f>
        <v>1.12775424447892</v>
      </c>
      <c r="AQ726" s="20"/>
      <c r="AR726" s="19">
        <f>AN726/VLOOKUP(A726,[1]选股结果!$A$2:$AX$3002,35,FALSE)</f>
        <v>3.67792789712433</v>
      </c>
      <c r="AS726" s="16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V726/(1+0.13)+AJ726)</f>
        <v>-366222040.485399</v>
      </c>
      <c r="AT726" s="16">
        <f t="shared" si="50"/>
        <v>484010763.825399</v>
      </c>
      <c r="AU726" s="24">
        <f>AN726-VLOOKUP(A726,[2]选股结果!$A$2:$G$4900,7,FALSE)</f>
        <v>119251295.92</v>
      </c>
    </row>
    <row r="727" spans="1:47">
      <c r="A727" s="6" t="s">
        <v>1497</v>
      </c>
      <c r="B727" s="6" t="s">
        <v>1498</v>
      </c>
      <c r="C727" s="7">
        <v>447376932.25</v>
      </c>
      <c r="D727" s="7">
        <v>0</v>
      </c>
      <c r="E727" s="7">
        <v>0</v>
      </c>
      <c r="F727" s="7"/>
      <c r="G727" s="7"/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/>
      <c r="N727" s="7">
        <v>0</v>
      </c>
      <c r="O727" s="7">
        <v>0</v>
      </c>
      <c r="P727" s="7"/>
      <c r="Q727" s="7"/>
      <c r="R727" s="7">
        <v>0</v>
      </c>
      <c r="S727" s="7">
        <v>20845987</v>
      </c>
      <c r="T727" s="7">
        <v>22676583.12</v>
      </c>
      <c r="U727" s="7"/>
      <c r="V727" s="7">
        <v>238976092.28</v>
      </c>
      <c r="W727" s="7">
        <v>0</v>
      </c>
      <c r="X727" s="7"/>
      <c r="Y727" s="7"/>
      <c r="Z727" s="7"/>
      <c r="AA727" s="7"/>
      <c r="AB727" s="7"/>
      <c r="AC727" s="7"/>
      <c r="AD727" s="7">
        <v>0</v>
      </c>
      <c r="AE727" s="7">
        <v>0</v>
      </c>
      <c r="AF727" s="7"/>
      <c r="AG727" s="7"/>
      <c r="AH727" s="7">
        <v>0</v>
      </c>
      <c r="AI727" s="7">
        <v>0</v>
      </c>
      <c r="AJ727" s="7">
        <v>144021852.54</v>
      </c>
      <c r="AK727" s="7">
        <v>31567920.73</v>
      </c>
      <c r="AL727" s="16">
        <f t="shared" si="47"/>
        <v>470053515.37</v>
      </c>
      <c r="AM727" s="16">
        <f t="shared" si="48"/>
        <v>435411852.55</v>
      </c>
      <c r="AN727" s="16">
        <f t="shared" si="49"/>
        <v>34641662.82</v>
      </c>
      <c r="AO727" s="19">
        <f>C727/(1+0.13)/VLOOKUP(A727,[1]选股结果!$A$2:$AX$3002,3,FALSE)</f>
        <v>0.67346352716762</v>
      </c>
      <c r="AP727" s="19">
        <f>(V727/(1+0.1)+AJ727)/(VLOOKUP(A727,[1]选股结果!$A$2:$AY$3002,51,FALSE))</f>
        <v>0.607032614839147</v>
      </c>
      <c r="AQ727" s="20"/>
      <c r="AR727" s="19">
        <f>AN727/VLOOKUP(A727,[1]选股结果!$A$2:$AX$3002,35,FALSE)</f>
        <v>-3.10541207119378</v>
      </c>
      <c r="AS727" s="16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V727/(1+0.13)+AJ727)</f>
        <v>239640571.785575</v>
      </c>
      <c r="AT727" s="16">
        <f t="shared" si="50"/>
        <v>-204998908.965575</v>
      </c>
      <c r="AU727" s="24">
        <f>AN727-VLOOKUP(A727,[2]选股结果!$A$2:$G$4900,7,FALSE)</f>
        <v>34641662.82</v>
      </c>
    </row>
    <row r="728" spans="1:47">
      <c r="A728" s="6" t="s">
        <v>1499</v>
      </c>
      <c r="B728" s="6" t="s">
        <v>1500</v>
      </c>
      <c r="C728" s="7">
        <v>11703041327.15</v>
      </c>
      <c r="D728" s="7">
        <v>0</v>
      </c>
      <c r="E728" s="7">
        <v>0</v>
      </c>
      <c r="F728" s="7"/>
      <c r="G728" s="7"/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/>
      <c r="N728" s="7">
        <v>0</v>
      </c>
      <c r="O728" s="7">
        <v>0</v>
      </c>
      <c r="P728" s="7"/>
      <c r="Q728" s="7"/>
      <c r="R728" s="7">
        <v>0</v>
      </c>
      <c r="S728" s="7">
        <v>780066480.58</v>
      </c>
      <c r="T728" s="7">
        <v>927614802.85</v>
      </c>
      <c r="U728" s="7"/>
      <c r="V728" s="7">
        <v>10491867173.81</v>
      </c>
      <c r="W728" s="7">
        <v>0</v>
      </c>
      <c r="X728" s="7"/>
      <c r="Y728" s="7"/>
      <c r="Z728" s="7"/>
      <c r="AA728" s="7"/>
      <c r="AB728" s="7"/>
      <c r="AC728" s="7"/>
      <c r="AD728" s="7">
        <v>0</v>
      </c>
      <c r="AE728" s="7">
        <v>0</v>
      </c>
      <c r="AF728" s="7"/>
      <c r="AG728" s="7"/>
      <c r="AH728" s="7">
        <v>0</v>
      </c>
      <c r="AI728" s="7">
        <v>0</v>
      </c>
      <c r="AJ728" s="7">
        <v>456296216.97</v>
      </c>
      <c r="AK728" s="7">
        <v>1037981659.47</v>
      </c>
      <c r="AL728" s="16">
        <f t="shared" si="47"/>
        <v>12630656130</v>
      </c>
      <c r="AM728" s="16">
        <f t="shared" si="48"/>
        <v>12766211530.83</v>
      </c>
      <c r="AN728" s="16">
        <f t="shared" si="49"/>
        <v>-135555400.829998</v>
      </c>
      <c r="AO728" s="19">
        <f>C728/(1+0.13)/VLOOKUP(A728,[1]选股结果!$A$2:$AX$3002,3,FALSE)</f>
        <v>0.981541544477118</v>
      </c>
      <c r="AP728" s="19">
        <f>(V728/(1+0.1)+AJ728)/(VLOOKUP(A728,[1]选股结果!$A$2:$AY$3002,51,FALSE))</f>
        <v>1.13023451059714</v>
      </c>
      <c r="AQ728" s="20"/>
      <c r="AR728" s="19">
        <f>AN728/VLOOKUP(A728,[1]选股结果!$A$2:$AX$3002,35,FALSE)</f>
        <v>-0.0929646683551525</v>
      </c>
      <c r="AS728" s="16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V728/(1+0.13)+AJ728)</f>
        <v>-898405600.471504</v>
      </c>
      <c r="AT728" s="16">
        <f t="shared" si="50"/>
        <v>762850199.641506</v>
      </c>
      <c r="AU728" s="24">
        <f>AN728-VLOOKUP(A728,[2]选股结果!$A$2:$G$4900,7,FALSE)</f>
        <v>-130034722.609998</v>
      </c>
    </row>
    <row r="729" spans="1:47">
      <c r="A729" s="6" t="s">
        <v>1501</v>
      </c>
      <c r="B729" s="6" t="s">
        <v>1502</v>
      </c>
      <c r="C729" s="7">
        <v>5536296807.49</v>
      </c>
      <c r="D729" s="7">
        <v>0</v>
      </c>
      <c r="E729" s="7">
        <v>0</v>
      </c>
      <c r="F729" s="7"/>
      <c r="G729" s="7"/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/>
      <c r="N729" s="7">
        <v>0</v>
      </c>
      <c r="O729" s="7">
        <v>0</v>
      </c>
      <c r="P729" s="7"/>
      <c r="Q729" s="7"/>
      <c r="R729" s="7">
        <v>0</v>
      </c>
      <c r="S729" s="7">
        <v>118954364.36</v>
      </c>
      <c r="T729" s="7">
        <v>108170742.13</v>
      </c>
      <c r="U729" s="7"/>
      <c r="V729" s="7">
        <v>4097765465.01</v>
      </c>
      <c r="W729" s="7">
        <v>0</v>
      </c>
      <c r="X729" s="7"/>
      <c r="Y729" s="7"/>
      <c r="Z729" s="7"/>
      <c r="AA729" s="7"/>
      <c r="AB729" s="7"/>
      <c r="AC729" s="7"/>
      <c r="AD729" s="7">
        <v>0</v>
      </c>
      <c r="AE729" s="7">
        <v>0</v>
      </c>
      <c r="AF729" s="7"/>
      <c r="AG729" s="7"/>
      <c r="AH729" s="7">
        <v>0</v>
      </c>
      <c r="AI729" s="7">
        <v>0</v>
      </c>
      <c r="AJ729" s="7">
        <v>418150335.37</v>
      </c>
      <c r="AK729" s="7">
        <v>124309524.04</v>
      </c>
      <c r="AL729" s="16">
        <f t="shared" si="47"/>
        <v>5644467549.62</v>
      </c>
      <c r="AM729" s="16">
        <f t="shared" si="48"/>
        <v>4759179688.78</v>
      </c>
      <c r="AN729" s="16">
        <f t="shared" si="49"/>
        <v>885287860.84</v>
      </c>
      <c r="AO729" s="19">
        <f>C729/(1+0.13)/VLOOKUP(A729,[1]选股结果!$A$2:$AX$3002,3,FALSE)</f>
        <v>0.925507609921741</v>
      </c>
      <c r="AP729" s="19">
        <f>(V729/(1+0.1)+AJ729)/(VLOOKUP(A729,[1]选股结果!$A$2:$AY$3002,51,FALSE))</f>
        <v>0.852110700268841</v>
      </c>
      <c r="AQ729" s="20"/>
      <c r="AR729" s="19">
        <f>AN729/VLOOKUP(A729,[1]选股结果!$A$2:$AX$3002,35,FALSE)</f>
        <v>2.52481298941084</v>
      </c>
      <c r="AS729" s="16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V729/(1+0.13)+AJ729)</f>
        <v>818012520.152123</v>
      </c>
      <c r="AT729" s="16">
        <f t="shared" si="50"/>
        <v>67275340.6878767</v>
      </c>
      <c r="AU729" s="24">
        <f>AN729-VLOOKUP(A729,[2]选股结果!$A$2:$G$4900,7,FALSE)</f>
        <v>886336835.99</v>
      </c>
    </row>
    <row r="730" spans="1:47">
      <c r="A730" s="6" t="s">
        <v>1503</v>
      </c>
      <c r="B730" s="6" t="s">
        <v>1504</v>
      </c>
      <c r="C730" s="7">
        <v>1690293202.88</v>
      </c>
      <c r="D730" s="7">
        <v>0</v>
      </c>
      <c r="E730" s="7">
        <v>0</v>
      </c>
      <c r="F730" s="7"/>
      <c r="G730" s="7"/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/>
      <c r="N730" s="7">
        <v>0</v>
      </c>
      <c r="O730" s="7">
        <v>0</v>
      </c>
      <c r="P730" s="7"/>
      <c r="Q730" s="7"/>
      <c r="R730" s="7">
        <v>0</v>
      </c>
      <c r="S730" s="7">
        <v>101000332.34</v>
      </c>
      <c r="T730" s="7">
        <v>44195876.99</v>
      </c>
      <c r="U730" s="7"/>
      <c r="V730" s="7">
        <v>2036212493.26</v>
      </c>
      <c r="W730" s="7">
        <v>0</v>
      </c>
      <c r="X730" s="7"/>
      <c r="Y730" s="7"/>
      <c r="Z730" s="7"/>
      <c r="AA730" s="7"/>
      <c r="AB730" s="7"/>
      <c r="AC730" s="7"/>
      <c r="AD730" s="7">
        <v>0</v>
      </c>
      <c r="AE730" s="7">
        <v>0</v>
      </c>
      <c r="AF730" s="7"/>
      <c r="AG730" s="7"/>
      <c r="AH730" s="7">
        <v>0</v>
      </c>
      <c r="AI730" s="7">
        <v>0</v>
      </c>
      <c r="AJ730" s="7">
        <v>466889245.1</v>
      </c>
      <c r="AK730" s="7">
        <v>85940871.23</v>
      </c>
      <c r="AL730" s="16">
        <f t="shared" si="47"/>
        <v>1734489079.87</v>
      </c>
      <c r="AM730" s="16">
        <f t="shared" si="48"/>
        <v>2690042941.93</v>
      </c>
      <c r="AN730" s="16">
        <f t="shared" si="49"/>
        <v>-955553862.06</v>
      </c>
      <c r="AO730" s="19">
        <f>C730/(1+0.13)/VLOOKUP(A730,[1]选股结果!$A$2:$AX$3002,3,FALSE)</f>
        <v>0.97372297888656</v>
      </c>
      <c r="AP730" s="19">
        <f>(V730/(1+0.1)+AJ730)/(VLOOKUP(A730,[1]选股结果!$A$2:$AY$3002,51,FALSE))</f>
        <v>1.50095296398834</v>
      </c>
      <c r="AQ730" s="20"/>
      <c r="AR730" s="19">
        <f>AN730/VLOOKUP(A730,[1]选股结果!$A$2:$AX$3002,35,FALSE)</f>
        <v>100.001412924092</v>
      </c>
      <c r="AS730" s="16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V730/(1+0.13)+AJ730)</f>
        <v>-724500667.027168</v>
      </c>
      <c r="AT730" s="16">
        <f t="shared" si="50"/>
        <v>-231053195.032832</v>
      </c>
      <c r="AU730" s="24">
        <f>AN730-VLOOKUP(A730,[2]选股结果!$A$2:$G$4900,7,FALSE)</f>
        <v>-955553862.06</v>
      </c>
    </row>
    <row r="731" spans="1:47">
      <c r="A731" s="6" t="s">
        <v>1505</v>
      </c>
      <c r="B731" s="6" t="s">
        <v>1506</v>
      </c>
      <c r="C731" s="7">
        <v>2211870213.6</v>
      </c>
      <c r="D731" s="7">
        <v>0</v>
      </c>
      <c r="E731" s="7">
        <v>0</v>
      </c>
      <c r="F731" s="7"/>
      <c r="G731" s="7"/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/>
      <c r="N731" s="7">
        <v>0</v>
      </c>
      <c r="O731" s="7">
        <v>0</v>
      </c>
      <c r="P731" s="7"/>
      <c r="Q731" s="7"/>
      <c r="R731" s="7">
        <v>0</v>
      </c>
      <c r="S731" s="7">
        <v>143932175.37</v>
      </c>
      <c r="T731" s="7">
        <v>91021133.5</v>
      </c>
      <c r="U731" s="7"/>
      <c r="V731" s="7">
        <v>1278340511.28</v>
      </c>
      <c r="W731" s="7">
        <v>0</v>
      </c>
      <c r="X731" s="7"/>
      <c r="Y731" s="7"/>
      <c r="Z731" s="7"/>
      <c r="AA731" s="7"/>
      <c r="AB731" s="7"/>
      <c r="AC731" s="7"/>
      <c r="AD731" s="7">
        <v>0</v>
      </c>
      <c r="AE731" s="7">
        <v>0</v>
      </c>
      <c r="AF731" s="7"/>
      <c r="AG731" s="7"/>
      <c r="AH731" s="7">
        <v>0</v>
      </c>
      <c r="AI731" s="7">
        <v>0</v>
      </c>
      <c r="AJ731" s="7">
        <v>426275587.32</v>
      </c>
      <c r="AK731" s="7">
        <v>518594711.04</v>
      </c>
      <c r="AL731" s="16">
        <f t="shared" si="47"/>
        <v>2302891347.1</v>
      </c>
      <c r="AM731" s="16">
        <f t="shared" si="48"/>
        <v>2367142985.01</v>
      </c>
      <c r="AN731" s="16">
        <f t="shared" si="49"/>
        <v>-64251637.9099998</v>
      </c>
      <c r="AO731" s="19">
        <f>C731/(1+0.13)/VLOOKUP(A731,[1]选股结果!$A$2:$AX$3002,3,FALSE)</f>
        <v>1.01285304749982</v>
      </c>
      <c r="AP731" s="19">
        <f>(V731/(1+0.1)+AJ731)/(VLOOKUP(A731,[1]选股结果!$A$2:$AY$3002,51,FALSE))</f>
        <v>0.743420600582917</v>
      </c>
      <c r="AQ731" s="20"/>
      <c r="AR731" s="19">
        <f>AN731/VLOOKUP(A731,[1]选股结果!$A$2:$AX$3002,35,FALSE)</f>
        <v>0.457883026073813</v>
      </c>
      <c r="AS731" s="16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V731/(1+0.13)+AJ731)</f>
        <v>579064245.056637</v>
      </c>
      <c r="AT731" s="16">
        <f t="shared" si="50"/>
        <v>-643315882.966637</v>
      </c>
      <c r="AU731" s="24">
        <f>AN731-VLOOKUP(A731,[2]选股结果!$A$2:$G$4900,7,FALSE)</f>
        <v>-49532948.1399999</v>
      </c>
    </row>
    <row r="732" spans="1:47">
      <c r="A732" s="6" t="s">
        <v>1507</v>
      </c>
      <c r="B732" s="6" t="s">
        <v>1508</v>
      </c>
      <c r="C732" s="7">
        <v>1124746501.6</v>
      </c>
      <c r="D732" s="7">
        <v>0</v>
      </c>
      <c r="E732" s="7">
        <v>0</v>
      </c>
      <c r="F732" s="7"/>
      <c r="G732" s="7"/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/>
      <c r="N732" s="7">
        <v>0</v>
      </c>
      <c r="O732" s="7">
        <v>0</v>
      </c>
      <c r="P732" s="7"/>
      <c r="Q732" s="7"/>
      <c r="R732" s="7">
        <v>0</v>
      </c>
      <c r="S732" s="7">
        <v>172280965.78</v>
      </c>
      <c r="T732" s="7">
        <v>13854854.99</v>
      </c>
      <c r="U732" s="7"/>
      <c r="V732" s="7">
        <v>415824305.59</v>
      </c>
      <c r="W732" s="7">
        <v>0</v>
      </c>
      <c r="X732" s="7"/>
      <c r="Y732" s="7"/>
      <c r="Z732" s="7"/>
      <c r="AA732" s="7"/>
      <c r="AB732" s="7"/>
      <c r="AC732" s="7"/>
      <c r="AD732" s="7">
        <v>0</v>
      </c>
      <c r="AE732" s="7">
        <v>0</v>
      </c>
      <c r="AF732" s="7"/>
      <c r="AG732" s="7"/>
      <c r="AH732" s="7">
        <v>0</v>
      </c>
      <c r="AI732" s="7">
        <v>0</v>
      </c>
      <c r="AJ732" s="7">
        <v>175502217.46</v>
      </c>
      <c r="AK732" s="7">
        <v>119312195.91</v>
      </c>
      <c r="AL732" s="16">
        <f t="shared" si="47"/>
        <v>1138601356.59</v>
      </c>
      <c r="AM732" s="16">
        <f t="shared" si="48"/>
        <v>882919684.74</v>
      </c>
      <c r="AN732" s="16">
        <f t="shared" si="49"/>
        <v>255681671.85</v>
      </c>
      <c r="AO732" s="19">
        <f>C732/(1+0.13)/VLOOKUP(A732,[1]选股结果!$A$2:$AX$3002,3,FALSE)</f>
        <v>0.911441598127785</v>
      </c>
      <c r="AP732" s="19">
        <f>(V732/(1+0.1)+AJ732)/(VLOOKUP(A732,[1]选股结果!$A$2:$AY$3002,51,FALSE))</f>
        <v>0.68550650002721</v>
      </c>
      <c r="AQ732" s="20"/>
      <c r="AR732" s="19">
        <f>AN732/VLOOKUP(A732,[1]选股结果!$A$2:$AX$3002,35,FALSE)</f>
        <v>0.660917604503113</v>
      </c>
      <c r="AS732" s="16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V732/(1+0.13)+AJ732)</f>
        <v>263979307.998407</v>
      </c>
      <c r="AT732" s="16">
        <f t="shared" si="50"/>
        <v>-8297636.1484071</v>
      </c>
      <c r="AU732" s="24">
        <f>AN732-VLOOKUP(A732,[2]选股结果!$A$2:$G$4900,7,FALSE)</f>
        <v>255674017.49</v>
      </c>
    </row>
    <row r="733" spans="1:47">
      <c r="A733" s="6" t="s">
        <v>1509</v>
      </c>
      <c r="B733" s="6" t="s">
        <v>1510</v>
      </c>
      <c r="C733" s="7">
        <v>21843626825.52</v>
      </c>
      <c r="D733" s="7">
        <v>0</v>
      </c>
      <c r="E733" s="7">
        <v>0</v>
      </c>
      <c r="F733" s="7"/>
      <c r="G733" s="7"/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/>
      <c r="N733" s="7">
        <v>0</v>
      </c>
      <c r="O733" s="7">
        <v>0</v>
      </c>
      <c r="P733" s="7"/>
      <c r="Q733" s="7"/>
      <c r="R733" s="7">
        <v>0</v>
      </c>
      <c r="S733" s="7">
        <v>1692021613.93</v>
      </c>
      <c r="T733" s="7">
        <v>775641575.41</v>
      </c>
      <c r="U733" s="7"/>
      <c r="V733" s="7">
        <v>19476988464.55</v>
      </c>
      <c r="W733" s="7">
        <v>0</v>
      </c>
      <c r="X733" s="7"/>
      <c r="Y733" s="7"/>
      <c r="Z733" s="7"/>
      <c r="AA733" s="7"/>
      <c r="AB733" s="7"/>
      <c r="AC733" s="7"/>
      <c r="AD733" s="7">
        <v>0</v>
      </c>
      <c r="AE733" s="7">
        <v>0</v>
      </c>
      <c r="AF733" s="7"/>
      <c r="AG733" s="7"/>
      <c r="AH733" s="7">
        <v>0</v>
      </c>
      <c r="AI733" s="7">
        <v>0</v>
      </c>
      <c r="AJ733" s="7">
        <v>2184678020.05</v>
      </c>
      <c r="AK733" s="7">
        <v>5580517242.82</v>
      </c>
      <c r="AL733" s="16">
        <f t="shared" si="47"/>
        <v>22619268400.93</v>
      </c>
      <c r="AM733" s="16">
        <f t="shared" si="48"/>
        <v>28934205341.35</v>
      </c>
      <c r="AN733" s="16">
        <f t="shared" si="49"/>
        <v>-6314936940.42</v>
      </c>
      <c r="AO733" s="19">
        <f>C733/(1+0.13)/VLOOKUP(A733,[1]选股结果!$A$2:$AX$3002,3,FALSE)</f>
        <v>0.852237949669529</v>
      </c>
      <c r="AP733" s="19">
        <f>(V733/(1+0.1)+AJ733)/(VLOOKUP(A733,[1]选股结果!$A$2:$AY$3002,51,FALSE))</f>
        <v>1.0434731801536</v>
      </c>
      <c r="AQ733" s="20"/>
      <c r="AR733" s="19">
        <f>AN733/VLOOKUP(A733,[1]选股结果!$A$2:$AX$3002,35,FALSE)</f>
        <v>-2.62098645327262</v>
      </c>
      <c r="AS733" s="16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V733/(1+0.13)+AJ733)</f>
        <v>-358619978.427879</v>
      </c>
      <c r="AT733" s="16">
        <f t="shared" si="50"/>
        <v>-5956316961.99212</v>
      </c>
      <c r="AU733" s="24">
        <f>AN733-VLOOKUP(A733,[2]选股结果!$A$2:$G$4900,7,FALSE)</f>
        <v>-6314225733.09</v>
      </c>
    </row>
    <row r="734" spans="1:47">
      <c r="A734" s="6" t="s">
        <v>1511</v>
      </c>
      <c r="B734" s="6" t="s">
        <v>1512</v>
      </c>
      <c r="C734" s="7">
        <v>633072726.1</v>
      </c>
      <c r="D734" s="7">
        <v>0</v>
      </c>
      <c r="E734" s="7">
        <v>0</v>
      </c>
      <c r="F734" s="7"/>
      <c r="G734" s="7"/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/>
      <c r="N734" s="7">
        <v>0</v>
      </c>
      <c r="O734" s="7">
        <v>0</v>
      </c>
      <c r="P734" s="7"/>
      <c r="Q734" s="7"/>
      <c r="R734" s="7">
        <v>0</v>
      </c>
      <c r="S734" s="7">
        <v>44918308.63</v>
      </c>
      <c r="T734" s="7">
        <v>32355080.96</v>
      </c>
      <c r="U734" s="7"/>
      <c r="V734" s="7">
        <v>516229001.62</v>
      </c>
      <c r="W734" s="7">
        <v>0</v>
      </c>
      <c r="X734" s="7"/>
      <c r="Y734" s="7"/>
      <c r="Z734" s="7"/>
      <c r="AA734" s="7"/>
      <c r="AB734" s="7"/>
      <c r="AC734" s="7"/>
      <c r="AD734" s="7">
        <v>0</v>
      </c>
      <c r="AE734" s="7">
        <v>0</v>
      </c>
      <c r="AF734" s="7"/>
      <c r="AG734" s="7"/>
      <c r="AH734" s="7">
        <v>0</v>
      </c>
      <c r="AI734" s="7">
        <v>0</v>
      </c>
      <c r="AJ734" s="7">
        <v>155284657.81</v>
      </c>
      <c r="AK734" s="7">
        <v>154620965.84</v>
      </c>
      <c r="AL734" s="16">
        <f t="shared" si="47"/>
        <v>665427807.06</v>
      </c>
      <c r="AM734" s="16">
        <f t="shared" si="48"/>
        <v>871052933.9</v>
      </c>
      <c r="AN734" s="16">
        <f t="shared" si="49"/>
        <v>-205625126.84</v>
      </c>
      <c r="AO734" s="19">
        <f>C734/(1+0.13)/VLOOKUP(A734,[1]选股结果!$A$2:$AX$3002,3,FALSE)</f>
        <v>0.492689219020171</v>
      </c>
      <c r="AP734" s="19">
        <f>(V734/(1+0.1)+AJ734)/(VLOOKUP(A734,[1]选股结果!$A$2:$AY$3002,51,FALSE))</f>
        <v>0.592406162060256</v>
      </c>
      <c r="AQ734" s="20"/>
      <c r="AR734" s="19">
        <f>AN734/VLOOKUP(A734,[1]选股结果!$A$2:$AX$3002,35,FALSE)</f>
        <v>-3.75929674704995</v>
      </c>
      <c r="AS734" s="16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V734/(1+0.13)+AJ734)</f>
        <v>442192285.857522</v>
      </c>
      <c r="AT734" s="16">
        <f t="shared" si="50"/>
        <v>-647817412.697522</v>
      </c>
      <c r="AU734" s="24">
        <f>AN734-VLOOKUP(A734,[2]选股结果!$A$2:$G$4900,7,FALSE)</f>
        <v>-205726181.57</v>
      </c>
    </row>
    <row r="735" spans="1:47">
      <c r="A735" s="6" t="s">
        <v>1513</v>
      </c>
      <c r="B735" s="6" t="s">
        <v>1514</v>
      </c>
      <c r="C735" s="7">
        <v>2740056266.57</v>
      </c>
      <c r="D735" s="7">
        <v>0</v>
      </c>
      <c r="E735" s="7">
        <v>0</v>
      </c>
      <c r="F735" s="7"/>
      <c r="G735" s="7"/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/>
      <c r="N735" s="7">
        <v>0</v>
      </c>
      <c r="O735" s="7">
        <v>0</v>
      </c>
      <c r="P735" s="7"/>
      <c r="Q735" s="7"/>
      <c r="R735" s="7">
        <v>0</v>
      </c>
      <c r="S735" s="7">
        <v>92154746.72</v>
      </c>
      <c r="T735" s="7">
        <v>334943370.04</v>
      </c>
      <c r="U735" s="7"/>
      <c r="V735" s="7">
        <v>1676405308.67</v>
      </c>
      <c r="W735" s="7">
        <v>0</v>
      </c>
      <c r="X735" s="7"/>
      <c r="Y735" s="7"/>
      <c r="Z735" s="7"/>
      <c r="AA735" s="7"/>
      <c r="AB735" s="7"/>
      <c r="AC735" s="7"/>
      <c r="AD735" s="7">
        <v>0</v>
      </c>
      <c r="AE735" s="7">
        <v>0</v>
      </c>
      <c r="AF735" s="7"/>
      <c r="AG735" s="7"/>
      <c r="AH735" s="7">
        <v>0</v>
      </c>
      <c r="AI735" s="7">
        <v>0</v>
      </c>
      <c r="AJ735" s="7">
        <v>600562667.22</v>
      </c>
      <c r="AK735" s="7">
        <v>368276792.77</v>
      </c>
      <c r="AL735" s="16">
        <f t="shared" si="47"/>
        <v>3074999636.61</v>
      </c>
      <c r="AM735" s="16">
        <f t="shared" si="48"/>
        <v>2737399515.38</v>
      </c>
      <c r="AN735" s="16">
        <f t="shared" si="49"/>
        <v>337600121.23</v>
      </c>
      <c r="AO735" s="19">
        <f>C735/(1+0.13)/VLOOKUP(A735,[1]选股结果!$A$2:$AX$3002,3,FALSE)</f>
        <v>0.849359232877936</v>
      </c>
      <c r="AP735" s="19">
        <f>(V735/(1+0.1)+AJ735)/(VLOOKUP(A735,[1]选股结果!$A$2:$AY$3002,51,FALSE))</f>
        <v>0.831917010911291</v>
      </c>
      <c r="AQ735" s="20"/>
      <c r="AR735" s="19">
        <f>AN735/VLOOKUP(A735,[1]选股结果!$A$2:$AX$3002,35,FALSE)</f>
        <v>1.03082845193601</v>
      </c>
      <c r="AS735" s="16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V735/(1+0.13)+AJ735)</f>
        <v>469714245.243098</v>
      </c>
      <c r="AT735" s="16">
        <f t="shared" si="50"/>
        <v>-132114124.013098</v>
      </c>
      <c r="AU735" s="24">
        <f>AN735-VLOOKUP(A735,[2]选股结果!$A$2:$G$4900,7,FALSE)</f>
        <v>334437821.85</v>
      </c>
    </row>
    <row r="736" spans="1:47">
      <c r="A736" s="6" t="s">
        <v>1515</v>
      </c>
      <c r="B736" s="6" t="s">
        <v>1516</v>
      </c>
      <c r="C736" s="7">
        <v>5103352900.74</v>
      </c>
      <c r="D736" s="7">
        <v>0</v>
      </c>
      <c r="E736" s="7">
        <v>0</v>
      </c>
      <c r="F736" s="7"/>
      <c r="G736" s="7"/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/>
      <c r="N736" s="7">
        <v>0</v>
      </c>
      <c r="O736" s="7">
        <v>0</v>
      </c>
      <c r="P736" s="7"/>
      <c r="Q736" s="7"/>
      <c r="R736" s="7">
        <v>0</v>
      </c>
      <c r="S736" s="7">
        <v>559721719.72</v>
      </c>
      <c r="T736" s="7">
        <v>42342930.77</v>
      </c>
      <c r="U736" s="7"/>
      <c r="V736" s="7">
        <v>2547940522.72</v>
      </c>
      <c r="W736" s="7">
        <v>0</v>
      </c>
      <c r="X736" s="7"/>
      <c r="Y736" s="7"/>
      <c r="Z736" s="7"/>
      <c r="AA736" s="7"/>
      <c r="AB736" s="7"/>
      <c r="AC736" s="7"/>
      <c r="AD736" s="7">
        <v>0</v>
      </c>
      <c r="AE736" s="7">
        <v>0</v>
      </c>
      <c r="AF736" s="7"/>
      <c r="AG736" s="7"/>
      <c r="AH736" s="7">
        <v>0</v>
      </c>
      <c r="AI736" s="7">
        <v>0</v>
      </c>
      <c r="AJ736" s="7">
        <v>359036784.28</v>
      </c>
      <c r="AK736" s="7">
        <v>144374758.4</v>
      </c>
      <c r="AL736" s="16">
        <f t="shared" si="47"/>
        <v>5145695831.51</v>
      </c>
      <c r="AM736" s="16">
        <f t="shared" si="48"/>
        <v>3611073785.12</v>
      </c>
      <c r="AN736" s="16">
        <f t="shared" si="49"/>
        <v>1534622046.39</v>
      </c>
      <c r="AO736" s="19">
        <f>C736/(1+0.13)/VLOOKUP(A736,[1]选股结果!$A$2:$AX$3002,3,FALSE)</f>
        <v>0.629367732515909</v>
      </c>
      <c r="AP736" s="19">
        <f>(V736/(1+0.1)+AJ736)/(VLOOKUP(A736,[1]选股结果!$A$2:$AY$3002,51,FALSE))</f>
        <v>0.503239210516294</v>
      </c>
      <c r="AQ736" s="20"/>
      <c r="AR736" s="19">
        <f>AN736/VLOOKUP(A736,[1]选股结果!$A$2:$AX$3002,35,FALSE)</f>
        <v>1.08430140206074</v>
      </c>
      <c r="AS736" s="16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V736/(1+0.13)+AJ736)</f>
        <v>2702400377.25389</v>
      </c>
      <c r="AT736" s="16">
        <f t="shared" si="50"/>
        <v>-1167778330.86389</v>
      </c>
      <c r="AU736" s="24">
        <f>AN736-VLOOKUP(A736,[2]选股结果!$A$2:$G$4900,7,FALSE)</f>
        <v>1534622046.39</v>
      </c>
    </row>
    <row r="737" spans="1:47">
      <c r="A737" s="6" t="s">
        <v>1517</v>
      </c>
      <c r="B737" s="6" t="s">
        <v>1518</v>
      </c>
      <c r="C737" s="7">
        <v>1268988790.07</v>
      </c>
      <c r="D737" s="7">
        <v>0</v>
      </c>
      <c r="E737" s="7">
        <v>0</v>
      </c>
      <c r="F737" s="7"/>
      <c r="G737" s="7"/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/>
      <c r="N737" s="7">
        <v>0</v>
      </c>
      <c r="O737" s="7">
        <v>0</v>
      </c>
      <c r="P737" s="7"/>
      <c r="Q737" s="7"/>
      <c r="R737" s="7">
        <v>0</v>
      </c>
      <c r="S737" s="7">
        <v>199319047.51</v>
      </c>
      <c r="T737" s="7">
        <v>181568534.7</v>
      </c>
      <c r="U737" s="7"/>
      <c r="V737" s="7">
        <v>216709818.03</v>
      </c>
      <c r="W737" s="7">
        <v>0</v>
      </c>
      <c r="X737" s="7"/>
      <c r="Y737" s="7"/>
      <c r="Z737" s="7"/>
      <c r="AA737" s="7"/>
      <c r="AB737" s="7"/>
      <c r="AC737" s="7"/>
      <c r="AD737" s="7">
        <v>0</v>
      </c>
      <c r="AE737" s="7">
        <v>0</v>
      </c>
      <c r="AF737" s="7"/>
      <c r="AG737" s="7"/>
      <c r="AH737" s="7">
        <v>0</v>
      </c>
      <c r="AI737" s="7">
        <v>0</v>
      </c>
      <c r="AJ737" s="7">
        <v>237063341.6</v>
      </c>
      <c r="AK737" s="7">
        <v>505969835.02</v>
      </c>
      <c r="AL737" s="16">
        <f t="shared" si="47"/>
        <v>1450557324.77</v>
      </c>
      <c r="AM737" s="16">
        <f t="shared" si="48"/>
        <v>1159062042.16</v>
      </c>
      <c r="AN737" s="16">
        <f t="shared" si="49"/>
        <v>291495282.61</v>
      </c>
      <c r="AO737" s="19">
        <f>C737/(1+0.13)/VLOOKUP(A737,[1]选股结果!$A$2:$AX$3002,3,FALSE)</f>
        <v>0.894353255861532</v>
      </c>
      <c r="AP737" s="19">
        <f>(V737/(1+0.1)+AJ737)/(VLOOKUP(A737,[1]选股结果!$A$2:$AY$3002,51,FALSE))</f>
        <v>0.444259772829036</v>
      </c>
      <c r="AQ737" s="20"/>
      <c r="AR737" s="19">
        <f>AN737/VLOOKUP(A737,[1]选股结果!$A$2:$AX$3002,35,FALSE)</f>
        <v>1.23786310412014</v>
      </c>
      <c r="AS737" s="16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V737/(1+0.13)+AJ737)</f>
        <v>548226642.183451</v>
      </c>
      <c r="AT737" s="16">
        <f t="shared" si="50"/>
        <v>-256731359.573451</v>
      </c>
      <c r="AU737" s="24">
        <f>AN737-VLOOKUP(A737,[2]选股结果!$A$2:$G$4900,7,FALSE)</f>
        <v>307037172.74</v>
      </c>
    </row>
    <row r="738" spans="1:47">
      <c r="A738" s="6" t="s">
        <v>1519</v>
      </c>
      <c r="B738" s="6" t="s">
        <v>1520</v>
      </c>
      <c r="C738" s="7">
        <v>7199657568.51</v>
      </c>
      <c r="D738" s="7">
        <v>0</v>
      </c>
      <c r="E738" s="7">
        <v>0</v>
      </c>
      <c r="F738" s="7"/>
      <c r="G738" s="7"/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/>
      <c r="N738" s="7">
        <v>0</v>
      </c>
      <c r="O738" s="7">
        <v>0</v>
      </c>
      <c r="P738" s="7"/>
      <c r="Q738" s="7"/>
      <c r="R738" s="7">
        <v>0</v>
      </c>
      <c r="S738" s="7">
        <v>208033969.21</v>
      </c>
      <c r="T738" s="7">
        <v>232075176.92</v>
      </c>
      <c r="U738" s="7"/>
      <c r="V738" s="7">
        <v>5827523186.41</v>
      </c>
      <c r="W738" s="7">
        <v>0</v>
      </c>
      <c r="X738" s="7"/>
      <c r="Y738" s="7"/>
      <c r="Z738" s="7"/>
      <c r="AA738" s="7"/>
      <c r="AB738" s="7"/>
      <c r="AC738" s="7"/>
      <c r="AD738" s="7">
        <v>0</v>
      </c>
      <c r="AE738" s="7">
        <v>0</v>
      </c>
      <c r="AF738" s="7"/>
      <c r="AG738" s="7"/>
      <c r="AH738" s="7">
        <v>0</v>
      </c>
      <c r="AI738" s="7">
        <v>0</v>
      </c>
      <c r="AJ738" s="7">
        <v>417605430.42</v>
      </c>
      <c r="AK738" s="7">
        <v>632418107.53</v>
      </c>
      <c r="AL738" s="16">
        <f t="shared" si="47"/>
        <v>7431732745.43</v>
      </c>
      <c r="AM738" s="16">
        <f t="shared" si="48"/>
        <v>7085580693.57</v>
      </c>
      <c r="AN738" s="16">
        <f t="shared" si="49"/>
        <v>346152051.860001</v>
      </c>
      <c r="AO738" s="19">
        <f>C738/(1+0.13)/VLOOKUP(A738,[1]选股结果!$A$2:$AX$3002,3,FALSE)</f>
        <v>0.684740158153571</v>
      </c>
      <c r="AP738" s="19">
        <f>(V738/(1+0.1)+AJ738)/(VLOOKUP(A738,[1]选股结果!$A$2:$AY$3002,51,FALSE))</f>
        <v>0.630020928714907</v>
      </c>
      <c r="AQ738" s="20"/>
      <c r="AR738" s="19">
        <f>AN738/VLOOKUP(A738,[1]选股结果!$A$2:$AX$3002,35,FALSE)</f>
        <v>3.74957086242531</v>
      </c>
      <c r="AS738" s="16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V738/(1+0.13)+AJ738)</f>
        <v>3496983171.1454</v>
      </c>
      <c r="AT738" s="16">
        <f t="shared" si="50"/>
        <v>-3150831119.2854</v>
      </c>
      <c r="AU738" s="24">
        <f>AN738-VLOOKUP(A738,[2]选股结果!$A$2:$G$4900,7,FALSE)</f>
        <v>344686061.130001</v>
      </c>
    </row>
    <row r="739" spans="1:47">
      <c r="A739" s="6" t="s">
        <v>1521</v>
      </c>
      <c r="B739" s="6" t="s">
        <v>1522</v>
      </c>
      <c r="C739" s="7">
        <v>5146372436.67</v>
      </c>
      <c r="D739" s="7">
        <v>0</v>
      </c>
      <c r="E739" s="7">
        <v>0</v>
      </c>
      <c r="F739" s="7"/>
      <c r="G739" s="7"/>
      <c r="H739" s="7">
        <v>0</v>
      </c>
      <c r="I739" s="7">
        <v>1254348.16</v>
      </c>
      <c r="J739" s="7">
        <v>0</v>
      </c>
      <c r="K739" s="7">
        <v>0</v>
      </c>
      <c r="L739" s="7">
        <v>12758857.96</v>
      </c>
      <c r="M739" s="7"/>
      <c r="N739" s="7">
        <v>0</v>
      </c>
      <c r="O739" s="7">
        <v>0</v>
      </c>
      <c r="P739" s="7"/>
      <c r="Q739" s="7"/>
      <c r="R739" s="7">
        <v>0</v>
      </c>
      <c r="S739" s="7">
        <v>169325525.46</v>
      </c>
      <c r="T739" s="7">
        <v>58306002.98</v>
      </c>
      <c r="U739" s="7"/>
      <c r="V739" s="7">
        <v>4206825374.15</v>
      </c>
      <c r="W739" s="7">
        <v>8160395.44</v>
      </c>
      <c r="X739" s="7"/>
      <c r="Y739" s="7"/>
      <c r="Z739" s="7"/>
      <c r="AA739" s="7"/>
      <c r="AB739" s="7"/>
      <c r="AC739" s="7"/>
      <c r="AD739" s="7">
        <v>0</v>
      </c>
      <c r="AE739" s="7">
        <v>0</v>
      </c>
      <c r="AF739" s="7"/>
      <c r="AG739" s="7"/>
      <c r="AH739" s="7">
        <v>0</v>
      </c>
      <c r="AI739" s="7">
        <v>0</v>
      </c>
      <c r="AJ739" s="7">
        <v>268605310.19</v>
      </c>
      <c r="AK739" s="7">
        <v>206414579.54</v>
      </c>
      <c r="AL739" s="16">
        <f t="shared" si="47"/>
        <v>5218691645.77</v>
      </c>
      <c r="AM739" s="16">
        <f t="shared" si="48"/>
        <v>4859331184.78</v>
      </c>
      <c r="AN739" s="16">
        <f t="shared" si="49"/>
        <v>359360460.99</v>
      </c>
      <c r="AO739" s="19">
        <f>C739/(1+0.13)/VLOOKUP(A739,[1]选股结果!$A$2:$AX$3002,3,FALSE)</f>
        <v>2.39436643964408</v>
      </c>
      <c r="AP739" s="19">
        <f>(V739/(1+0.1)+AJ739)/(VLOOKUP(A739,[1]选股结果!$A$2:$AY$3002,51,FALSE))</f>
        <v>2.30454921110141</v>
      </c>
      <c r="AQ739" s="20"/>
      <c r="AR739" s="19">
        <f>AN739/VLOOKUP(A739,[1]选股结果!$A$2:$AX$3002,35,FALSE)</f>
        <v>2.44548102735098</v>
      </c>
      <c r="AS739" s="16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V739/(1+0.13)+AJ739)</f>
        <v>-2215410757.18708</v>
      </c>
      <c r="AT739" s="16">
        <f t="shared" si="50"/>
        <v>2574771218.17708</v>
      </c>
      <c r="AU739" s="24">
        <f>AN739-VLOOKUP(A739,[2]选股结果!$A$2:$G$4900,7,FALSE)</f>
        <v>359314433.64</v>
      </c>
    </row>
    <row r="740" spans="1:47">
      <c r="A740" s="6" t="s">
        <v>1523</v>
      </c>
      <c r="B740" s="6" t="s">
        <v>1524</v>
      </c>
      <c r="C740" s="7">
        <v>357986275.74</v>
      </c>
      <c r="D740" s="7">
        <v>0</v>
      </c>
      <c r="E740" s="7">
        <v>0</v>
      </c>
      <c r="F740" s="7"/>
      <c r="G740" s="7"/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/>
      <c r="N740" s="7">
        <v>0</v>
      </c>
      <c r="O740" s="7">
        <v>0</v>
      </c>
      <c r="P740" s="7"/>
      <c r="Q740" s="7"/>
      <c r="R740" s="7">
        <v>0</v>
      </c>
      <c r="S740" s="7">
        <v>39721279.78</v>
      </c>
      <c r="T740" s="7">
        <v>16170435.76</v>
      </c>
      <c r="U740" s="7"/>
      <c r="V740" s="7">
        <v>177372522.02</v>
      </c>
      <c r="W740" s="7">
        <v>0</v>
      </c>
      <c r="X740" s="7"/>
      <c r="Y740" s="7"/>
      <c r="Z740" s="7"/>
      <c r="AA740" s="7"/>
      <c r="AB740" s="7"/>
      <c r="AC740" s="7"/>
      <c r="AD740" s="7">
        <v>0</v>
      </c>
      <c r="AE740" s="7">
        <v>0</v>
      </c>
      <c r="AF740" s="7"/>
      <c r="AG740" s="7"/>
      <c r="AH740" s="7">
        <v>0</v>
      </c>
      <c r="AI740" s="7">
        <v>0</v>
      </c>
      <c r="AJ740" s="7">
        <v>118160585.03</v>
      </c>
      <c r="AK740" s="7">
        <v>108012803.13</v>
      </c>
      <c r="AL740" s="16">
        <f t="shared" si="47"/>
        <v>374156711.5</v>
      </c>
      <c r="AM740" s="16">
        <f t="shared" si="48"/>
        <v>443267189.96</v>
      </c>
      <c r="AN740" s="16">
        <f t="shared" si="49"/>
        <v>-69110478.46</v>
      </c>
      <c r="AO740" s="19">
        <f>C740/(1+0.13)/VLOOKUP(A740,[1]选股结果!$A$2:$AX$3002,3,FALSE)</f>
        <v>0.648956398076703</v>
      </c>
      <c r="AP740" s="19">
        <f>(V740/(1+0.1)+AJ740)/(VLOOKUP(A740,[1]选股结果!$A$2:$AY$3002,51,FALSE))</f>
        <v>0.587643146613033</v>
      </c>
      <c r="AQ740" s="20"/>
      <c r="AR740" s="19">
        <f>AN740/VLOOKUP(A740,[1]选股结果!$A$2:$AX$3002,35,FALSE)</f>
        <v>-12.1057728051058</v>
      </c>
      <c r="AS740" s="16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V740/(1+0.13)+AJ740)</f>
        <v>200345381.323982</v>
      </c>
      <c r="AT740" s="16">
        <f t="shared" si="50"/>
        <v>-269455859.783982</v>
      </c>
      <c r="AU740" s="24">
        <f>AN740-VLOOKUP(A740,[2]选股结果!$A$2:$G$4900,7,FALSE)</f>
        <v>-65918089.92</v>
      </c>
    </row>
    <row r="741" spans="1:47">
      <c r="A741" s="6" t="s">
        <v>1525</v>
      </c>
      <c r="B741" s="6" t="s">
        <v>1526</v>
      </c>
      <c r="C741" s="7">
        <v>1665276652</v>
      </c>
      <c r="D741" s="7">
        <v>0</v>
      </c>
      <c r="E741" s="7">
        <v>0</v>
      </c>
      <c r="F741" s="7"/>
      <c r="G741" s="7"/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/>
      <c r="N741" s="7">
        <v>0</v>
      </c>
      <c r="O741" s="7">
        <v>0</v>
      </c>
      <c r="P741" s="7"/>
      <c r="Q741" s="7"/>
      <c r="R741" s="7">
        <v>0</v>
      </c>
      <c r="S741" s="7">
        <v>46153280.46</v>
      </c>
      <c r="T741" s="7">
        <v>5990081.57</v>
      </c>
      <c r="U741" s="7"/>
      <c r="V741" s="7">
        <v>1316876415.29</v>
      </c>
      <c r="W741" s="7">
        <v>0</v>
      </c>
      <c r="X741" s="7"/>
      <c r="Y741" s="7"/>
      <c r="Z741" s="7"/>
      <c r="AA741" s="7"/>
      <c r="AB741" s="7"/>
      <c r="AC741" s="7"/>
      <c r="AD741" s="7">
        <v>0</v>
      </c>
      <c r="AE741" s="7">
        <v>0</v>
      </c>
      <c r="AF741" s="7"/>
      <c r="AG741" s="7"/>
      <c r="AH741" s="7">
        <v>0</v>
      </c>
      <c r="AI741" s="7">
        <v>0</v>
      </c>
      <c r="AJ741" s="7">
        <v>444762353.51</v>
      </c>
      <c r="AK741" s="7">
        <v>83683687.37</v>
      </c>
      <c r="AL741" s="16">
        <f t="shared" si="47"/>
        <v>1671266733.57</v>
      </c>
      <c r="AM741" s="16">
        <f t="shared" si="48"/>
        <v>1891475736.63</v>
      </c>
      <c r="AN741" s="16">
        <f t="shared" si="49"/>
        <v>-220209003.06</v>
      </c>
      <c r="AO741" s="19">
        <f>C741/(1+0.13)/VLOOKUP(A741,[1]选股结果!$A$2:$AX$3002,3,FALSE)</f>
        <v>0.918195390596918</v>
      </c>
      <c r="AP741" s="19">
        <f>(V741/(1+0.1)+AJ741)/(VLOOKUP(A741,[1]选股结果!$A$2:$AY$3002,51,FALSE))</f>
        <v>0.956024212753254</v>
      </c>
      <c r="AQ741" s="20"/>
      <c r="AR741" s="19">
        <f>AN741/VLOOKUP(A741,[1]选股结果!$A$2:$AX$3002,35,FALSE)</f>
        <v>1.63388588496757</v>
      </c>
      <c r="AS741" s="16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V741/(1+0.13)+AJ741)</f>
        <v>107309186.236283</v>
      </c>
      <c r="AT741" s="16">
        <f t="shared" si="50"/>
        <v>-327518189.296283</v>
      </c>
      <c r="AU741" s="24">
        <f>AN741-VLOOKUP(A741,[2]选股结果!$A$2:$G$4900,7,FALSE)</f>
        <v>-220436960.95</v>
      </c>
    </row>
    <row r="742" spans="1:47">
      <c r="A742" s="6" t="s">
        <v>1527</v>
      </c>
      <c r="B742" s="6" t="s">
        <v>1528</v>
      </c>
      <c r="C742" s="7">
        <v>13038665881.12</v>
      </c>
      <c r="D742" s="7">
        <v>0</v>
      </c>
      <c r="E742" s="7">
        <v>0</v>
      </c>
      <c r="F742" s="7"/>
      <c r="G742" s="7"/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/>
      <c r="N742" s="7">
        <v>0</v>
      </c>
      <c r="O742" s="7">
        <v>0</v>
      </c>
      <c r="P742" s="7"/>
      <c r="Q742" s="7"/>
      <c r="R742" s="7">
        <v>0</v>
      </c>
      <c r="S742" s="7">
        <v>670489450.77</v>
      </c>
      <c r="T742" s="7">
        <v>91385333.49</v>
      </c>
      <c r="U742" s="7"/>
      <c r="V742" s="7">
        <v>10946860598.25</v>
      </c>
      <c r="W742" s="7">
        <v>0</v>
      </c>
      <c r="X742" s="7"/>
      <c r="Y742" s="7"/>
      <c r="Z742" s="7"/>
      <c r="AA742" s="7"/>
      <c r="AB742" s="7"/>
      <c r="AC742" s="7"/>
      <c r="AD742" s="7">
        <v>0</v>
      </c>
      <c r="AE742" s="7">
        <v>0</v>
      </c>
      <c r="AF742" s="7"/>
      <c r="AG742" s="7"/>
      <c r="AH742" s="7">
        <v>0</v>
      </c>
      <c r="AI742" s="7">
        <v>0</v>
      </c>
      <c r="AJ742" s="7">
        <v>661333820.3</v>
      </c>
      <c r="AK742" s="7">
        <v>1082616337.97</v>
      </c>
      <c r="AL742" s="16">
        <f t="shared" si="47"/>
        <v>13130051214.61</v>
      </c>
      <c r="AM742" s="16">
        <f t="shared" si="48"/>
        <v>13361300207.29</v>
      </c>
      <c r="AN742" s="16">
        <f t="shared" si="49"/>
        <v>-231248992.679998</v>
      </c>
      <c r="AO742" s="19">
        <f>C742/(1+0.13)/VLOOKUP(A742,[1]选股结果!$A$2:$AX$3002,3,FALSE)</f>
        <v>0.941674768955388</v>
      </c>
      <c r="AP742" s="19">
        <f>(V742/(1+0.1)+AJ742)/(VLOOKUP(A742,[1]选股结果!$A$2:$AY$3002,51,FALSE))</f>
        <v>0.883250900822058</v>
      </c>
      <c r="AQ742" s="20"/>
      <c r="AR742" s="19">
        <f>AN742/VLOOKUP(A742,[1]选股结果!$A$2:$AX$3002,35,FALSE)</f>
        <v>1.07162377165864</v>
      </c>
      <c r="AS742" s="16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V742/(1+0.13)+AJ742)</f>
        <v>1667045835.5615</v>
      </c>
      <c r="AT742" s="16">
        <f t="shared" si="50"/>
        <v>-1898294828.2415</v>
      </c>
      <c r="AU742" s="24">
        <f>AN742-VLOOKUP(A742,[2]选股结果!$A$2:$G$4900,7,FALSE)</f>
        <v>-231805897.299998</v>
      </c>
    </row>
    <row r="743" spans="1:47">
      <c r="A743" s="6" t="s">
        <v>1529</v>
      </c>
      <c r="B743" s="6" t="s">
        <v>1530</v>
      </c>
      <c r="C743" s="7">
        <v>5193457824.82</v>
      </c>
      <c r="D743" s="7">
        <v>0</v>
      </c>
      <c r="E743" s="7">
        <v>0</v>
      </c>
      <c r="F743" s="7"/>
      <c r="G743" s="7"/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/>
      <c r="N743" s="7">
        <v>0</v>
      </c>
      <c r="O743" s="7">
        <v>0</v>
      </c>
      <c r="P743" s="7"/>
      <c r="Q743" s="7"/>
      <c r="R743" s="7">
        <v>0</v>
      </c>
      <c r="S743" s="7">
        <v>85921533.93</v>
      </c>
      <c r="T743" s="7">
        <v>93473827.68</v>
      </c>
      <c r="U743" s="7"/>
      <c r="V743" s="7">
        <v>4170571829.3</v>
      </c>
      <c r="W743" s="7">
        <v>0</v>
      </c>
      <c r="X743" s="7"/>
      <c r="Y743" s="7"/>
      <c r="Z743" s="7"/>
      <c r="AA743" s="7"/>
      <c r="AB743" s="7"/>
      <c r="AC743" s="7"/>
      <c r="AD743" s="7">
        <v>0</v>
      </c>
      <c r="AE743" s="7">
        <v>0</v>
      </c>
      <c r="AF743" s="7"/>
      <c r="AG743" s="7"/>
      <c r="AH743" s="7">
        <v>0</v>
      </c>
      <c r="AI743" s="7">
        <v>0</v>
      </c>
      <c r="AJ743" s="7">
        <v>485116688.93</v>
      </c>
      <c r="AK743" s="7">
        <v>201707332.29</v>
      </c>
      <c r="AL743" s="16">
        <f t="shared" si="47"/>
        <v>5286931652.5</v>
      </c>
      <c r="AM743" s="16">
        <f t="shared" si="48"/>
        <v>4943317384.45</v>
      </c>
      <c r="AN743" s="16">
        <f t="shared" si="49"/>
        <v>343614268.049999</v>
      </c>
      <c r="AO743" s="19">
        <f>C743/(1+0.13)/VLOOKUP(A743,[1]选股结果!$A$2:$AX$3002,3,FALSE)</f>
        <v>0.971715734899241</v>
      </c>
      <c r="AP743" s="19">
        <f>(V743/(1+0.1)+AJ743)/(VLOOKUP(A743,[1]选股结果!$A$2:$AY$3002,51,FALSE))</f>
        <v>1.00624353227979</v>
      </c>
      <c r="AQ743" s="20"/>
      <c r="AR743" s="19">
        <f>AN743/VLOOKUP(A743,[1]选股结果!$A$2:$AX$3002,35,FALSE)</f>
        <v>0.901310461825276</v>
      </c>
      <c r="AS743" s="16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V743/(1+0.13)+AJ743)</f>
        <v>74122327.3360171</v>
      </c>
      <c r="AT743" s="16">
        <f t="shared" si="50"/>
        <v>269491940.713982</v>
      </c>
      <c r="AU743" s="24">
        <f>AN743-VLOOKUP(A743,[2]选股结果!$A$2:$G$4900,7,FALSE)</f>
        <v>343194804.289999</v>
      </c>
    </row>
    <row r="744" spans="1:47">
      <c r="A744" s="6" t="s">
        <v>1531</v>
      </c>
      <c r="B744" s="6" t="s">
        <v>1532</v>
      </c>
      <c r="C744" s="7">
        <v>979132501.81</v>
      </c>
      <c r="D744" s="7">
        <v>0</v>
      </c>
      <c r="E744" s="7">
        <v>0</v>
      </c>
      <c r="F744" s="7"/>
      <c r="G744" s="7"/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/>
      <c r="N744" s="7">
        <v>0</v>
      </c>
      <c r="O744" s="7">
        <v>0</v>
      </c>
      <c r="P744" s="7"/>
      <c r="Q744" s="7"/>
      <c r="R744" s="7">
        <v>0</v>
      </c>
      <c r="S744" s="7">
        <v>74212100.62</v>
      </c>
      <c r="T744" s="7">
        <v>23991492.7</v>
      </c>
      <c r="U744" s="7"/>
      <c r="V744" s="7">
        <v>660315779.2</v>
      </c>
      <c r="W744" s="7">
        <v>0</v>
      </c>
      <c r="X744" s="7"/>
      <c r="Y744" s="7"/>
      <c r="Z744" s="7"/>
      <c r="AA744" s="7"/>
      <c r="AB744" s="7"/>
      <c r="AC744" s="7"/>
      <c r="AD744" s="7">
        <v>0</v>
      </c>
      <c r="AE744" s="7">
        <v>0</v>
      </c>
      <c r="AF744" s="7"/>
      <c r="AG744" s="7"/>
      <c r="AH744" s="7">
        <v>0</v>
      </c>
      <c r="AI744" s="7">
        <v>0</v>
      </c>
      <c r="AJ744" s="7">
        <v>160159420.98</v>
      </c>
      <c r="AK744" s="7">
        <v>62314007.51</v>
      </c>
      <c r="AL744" s="16">
        <f t="shared" si="47"/>
        <v>1003123994.51</v>
      </c>
      <c r="AM744" s="16">
        <f t="shared" si="48"/>
        <v>957001308.31</v>
      </c>
      <c r="AN744" s="16">
        <f t="shared" si="49"/>
        <v>46122686.1999999</v>
      </c>
      <c r="AO744" s="19">
        <f>C744/(1+0.13)/VLOOKUP(A744,[1]选股结果!$A$2:$AX$3002,3,FALSE)</f>
        <v>0.721800088818922</v>
      </c>
      <c r="AP744" s="19">
        <f>(V744/(1+0.1)+AJ744)/(VLOOKUP(A744,[1]选股结果!$A$2:$AY$3002,51,FALSE))</f>
        <v>0.739779971539059</v>
      </c>
      <c r="AQ744" s="20"/>
      <c r="AR744" s="19">
        <f>AN744/VLOOKUP(A744,[1]选股结果!$A$2:$AX$3002,35,FALSE)</f>
        <v>0.3117403685324</v>
      </c>
      <c r="AS744" s="16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V744/(1+0.13)+AJ744)</f>
        <v>283426370.000354</v>
      </c>
      <c r="AT744" s="16">
        <f t="shared" si="50"/>
        <v>-237303683.800354</v>
      </c>
      <c r="AU744" s="24">
        <f>AN744-VLOOKUP(A744,[2]选股结果!$A$2:$G$4900,7,FALSE)</f>
        <v>45976989.1399999</v>
      </c>
    </row>
    <row r="745" spans="1:47">
      <c r="A745" s="6" t="s">
        <v>1533</v>
      </c>
      <c r="B745" s="6" t="s">
        <v>1534</v>
      </c>
      <c r="C745" s="7">
        <v>4323623389.46</v>
      </c>
      <c r="D745" s="7">
        <v>0</v>
      </c>
      <c r="E745" s="7">
        <v>0</v>
      </c>
      <c r="F745" s="7"/>
      <c r="G745" s="7"/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/>
      <c r="N745" s="7">
        <v>0</v>
      </c>
      <c r="O745" s="7">
        <v>0</v>
      </c>
      <c r="P745" s="7"/>
      <c r="Q745" s="7"/>
      <c r="R745" s="7">
        <v>0</v>
      </c>
      <c r="S745" s="7">
        <v>179710435.08</v>
      </c>
      <c r="T745" s="7">
        <v>21755651.72</v>
      </c>
      <c r="U745" s="7"/>
      <c r="V745" s="7">
        <v>2760359784.88</v>
      </c>
      <c r="W745" s="7">
        <v>0</v>
      </c>
      <c r="X745" s="7"/>
      <c r="Y745" s="7"/>
      <c r="Z745" s="7"/>
      <c r="AA745" s="7"/>
      <c r="AB745" s="7"/>
      <c r="AC745" s="7"/>
      <c r="AD745" s="7">
        <v>0</v>
      </c>
      <c r="AE745" s="7">
        <v>0</v>
      </c>
      <c r="AF745" s="7"/>
      <c r="AG745" s="7"/>
      <c r="AH745" s="7">
        <v>0</v>
      </c>
      <c r="AI745" s="7">
        <v>0</v>
      </c>
      <c r="AJ745" s="7">
        <v>304664019.96</v>
      </c>
      <c r="AK745" s="7">
        <v>678908645.48</v>
      </c>
      <c r="AL745" s="16">
        <f t="shared" si="47"/>
        <v>4345379041.18</v>
      </c>
      <c r="AM745" s="16">
        <f t="shared" si="48"/>
        <v>3923642885.4</v>
      </c>
      <c r="AN745" s="16">
        <f t="shared" si="49"/>
        <v>421736155.78</v>
      </c>
      <c r="AO745" s="19">
        <f>C745/(1+0.13)/VLOOKUP(A745,[1]选股结果!$A$2:$AX$3002,3,FALSE)</f>
        <v>0.950590364409631</v>
      </c>
      <c r="AP745" s="19">
        <f>(V745/(1+0.1)+AJ745)/(VLOOKUP(A745,[1]选股结果!$A$2:$AY$3002,51,FALSE))</f>
        <v>0.803401313943427</v>
      </c>
      <c r="AQ745" s="20"/>
      <c r="AR745" s="19">
        <f>AN745/VLOOKUP(A745,[1]选股结果!$A$2:$AX$3002,35,FALSE)</f>
        <v>0.982571684724296</v>
      </c>
      <c r="AS745" s="16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V745/(1+0.13)+AJ745)</f>
        <v>755249946.54469</v>
      </c>
      <c r="AT745" s="16">
        <f t="shared" si="50"/>
        <v>-333513790.764689</v>
      </c>
      <c r="AU745" s="24">
        <f>AN745-VLOOKUP(A745,[2]选股结果!$A$2:$G$4900,7,FALSE)</f>
        <v>421924263.82</v>
      </c>
    </row>
    <row r="746" spans="1:47">
      <c r="A746" s="6" t="s">
        <v>1535</v>
      </c>
      <c r="B746" s="6" t="s">
        <v>1536</v>
      </c>
      <c r="C746" s="7">
        <v>2449091466.99</v>
      </c>
      <c r="D746" s="7">
        <v>0</v>
      </c>
      <c r="E746" s="7">
        <v>0</v>
      </c>
      <c r="F746" s="7"/>
      <c r="G746" s="7"/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/>
      <c r="N746" s="7">
        <v>0</v>
      </c>
      <c r="O746" s="7">
        <v>0</v>
      </c>
      <c r="P746" s="7"/>
      <c r="Q746" s="7"/>
      <c r="R746" s="7">
        <v>0</v>
      </c>
      <c r="S746" s="7">
        <v>43502579.89</v>
      </c>
      <c r="T746" s="7">
        <v>58502113.99</v>
      </c>
      <c r="U746" s="7"/>
      <c r="V746" s="7">
        <v>1741921558.21</v>
      </c>
      <c r="W746" s="7">
        <v>0</v>
      </c>
      <c r="X746" s="7"/>
      <c r="Y746" s="7"/>
      <c r="Z746" s="7"/>
      <c r="AA746" s="7"/>
      <c r="AB746" s="7"/>
      <c r="AC746" s="7"/>
      <c r="AD746" s="7">
        <v>0</v>
      </c>
      <c r="AE746" s="7">
        <v>0</v>
      </c>
      <c r="AF746" s="7"/>
      <c r="AG746" s="7"/>
      <c r="AH746" s="7">
        <v>0</v>
      </c>
      <c r="AI746" s="7">
        <v>0</v>
      </c>
      <c r="AJ746" s="7">
        <v>216321578.04</v>
      </c>
      <c r="AK746" s="7">
        <v>53782753.24</v>
      </c>
      <c r="AL746" s="16">
        <f t="shared" si="47"/>
        <v>2507593580.98</v>
      </c>
      <c r="AM746" s="16">
        <f t="shared" si="48"/>
        <v>2055528469.38</v>
      </c>
      <c r="AN746" s="16">
        <f t="shared" si="49"/>
        <v>452065111.599999</v>
      </c>
      <c r="AO746" s="19">
        <f>C746/(1+0.13)/VLOOKUP(A746,[1]选股结果!$A$2:$AX$3002,3,FALSE)</f>
        <v>0.855155809823912</v>
      </c>
      <c r="AP746" s="19">
        <f>(V746/(1+0.1)+AJ746)/(VLOOKUP(A746,[1]选股结果!$A$2:$AY$3002,51,FALSE))</f>
        <v>0.725020673784717</v>
      </c>
      <c r="AQ746" s="20"/>
      <c r="AR746" s="19">
        <f>AN746/VLOOKUP(A746,[1]选股结果!$A$2:$AX$3002,35,FALSE)</f>
        <v>82.9791041150792</v>
      </c>
      <c r="AS746" s="16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V746/(1+0.13)+AJ746)</f>
        <v>724686377.929292</v>
      </c>
      <c r="AT746" s="16">
        <f t="shared" si="50"/>
        <v>-272621266.329293</v>
      </c>
      <c r="AU746" s="24">
        <f>AN746-VLOOKUP(A746,[2]选股结果!$A$2:$G$4900,7,FALSE)</f>
        <v>453095933.179999</v>
      </c>
    </row>
    <row r="747" spans="1:47">
      <c r="A747" s="6" t="s">
        <v>1537</v>
      </c>
      <c r="B747" s="6" t="s">
        <v>1538</v>
      </c>
      <c r="C747" s="7">
        <v>4621118695.95</v>
      </c>
      <c r="D747" s="7">
        <v>0</v>
      </c>
      <c r="E747" s="7">
        <v>0</v>
      </c>
      <c r="F747" s="7"/>
      <c r="G747" s="7"/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/>
      <c r="N747" s="7">
        <v>0</v>
      </c>
      <c r="O747" s="7">
        <v>0</v>
      </c>
      <c r="P747" s="7"/>
      <c r="Q747" s="7"/>
      <c r="R747" s="7">
        <v>0</v>
      </c>
      <c r="S747" s="7">
        <v>370817029.68</v>
      </c>
      <c r="T747" s="7">
        <v>1726998004.61</v>
      </c>
      <c r="U747" s="7"/>
      <c r="V747" s="7">
        <v>232078681.07</v>
      </c>
      <c r="W747" s="7">
        <v>0</v>
      </c>
      <c r="X747" s="7"/>
      <c r="Y747" s="7"/>
      <c r="Z747" s="7"/>
      <c r="AA747" s="7"/>
      <c r="AB747" s="7"/>
      <c r="AC747" s="7"/>
      <c r="AD747" s="7">
        <v>0</v>
      </c>
      <c r="AE747" s="7">
        <v>0</v>
      </c>
      <c r="AF747" s="7"/>
      <c r="AG747" s="7"/>
      <c r="AH747" s="7">
        <v>0</v>
      </c>
      <c r="AI747" s="7">
        <v>0</v>
      </c>
      <c r="AJ747" s="7">
        <v>1904791518.33</v>
      </c>
      <c r="AK747" s="7">
        <v>3306907222.97</v>
      </c>
      <c r="AL747" s="16">
        <f t="shared" si="47"/>
        <v>6348116700.56</v>
      </c>
      <c r="AM747" s="16">
        <f t="shared" si="48"/>
        <v>5814594452.05</v>
      </c>
      <c r="AN747" s="16">
        <f t="shared" si="49"/>
        <v>533522248.509999</v>
      </c>
      <c r="AO747" s="19">
        <f>C747/(1+0.13)/VLOOKUP(A747,[1]选股结果!$A$2:$AX$3002,3,FALSE)</f>
        <v>0.913821862888373</v>
      </c>
      <c r="AP747" s="19">
        <f>(V747/(1+0.1)+AJ747)/(VLOOKUP(A747,[1]选股结果!$A$2:$AY$3002,51,FALSE))</f>
        <v>0.496526915793813</v>
      </c>
      <c r="AQ747" s="20"/>
      <c r="AR747" s="19">
        <f>AN747/VLOOKUP(A747,[1]选股结果!$A$2:$AX$3002,35,FALSE)</f>
        <v>6.34567333485717</v>
      </c>
      <c r="AS747" s="16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V747/(1+0.13)+AJ747)</f>
        <v>2150972009.01124</v>
      </c>
      <c r="AT747" s="16">
        <f t="shared" si="50"/>
        <v>-1617449760.50124</v>
      </c>
      <c r="AU747" s="24">
        <f>AN747-VLOOKUP(A747,[2]选股结果!$A$2:$G$4900,7,FALSE)</f>
        <v>553761964.549999</v>
      </c>
    </row>
    <row r="748" spans="1:47">
      <c r="A748" s="6" t="s">
        <v>1539</v>
      </c>
      <c r="B748" s="6" t="s">
        <v>1540</v>
      </c>
      <c r="C748" s="7">
        <v>2174896584.93</v>
      </c>
      <c r="D748" s="7">
        <v>0</v>
      </c>
      <c r="E748" s="7">
        <v>0</v>
      </c>
      <c r="F748" s="7"/>
      <c r="G748" s="7"/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/>
      <c r="N748" s="7">
        <v>0</v>
      </c>
      <c r="O748" s="7">
        <v>0</v>
      </c>
      <c r="P748" s="7"/>
      <c r="Q748" s="7"/>
      <c r="R748" s="7">
        <v>0</v>
      </c>
      <c r="S748" s="7">
        <v>39792114.17</v>
      </c>
      <c r="T748" s="7">
        <v>116386344.57</v>
      </c>
      <c r="U748" s="7"/>
      <c r="V748" s="7">
        <v>1816538574.43</v>
      </c>
      <c r="W748" s="7">
        <v>0</v>
      </c>
      <c r="X748" s="7"/>
      <c r="Y748" s="7"/>
      <c r="Z748" s="7"/>
      <c r="AA748" s="7"/>
      <c r="AB748" s="7"/>
      <c r="AC748" s="7"/>
      <c r="AD748" s="7">
        <v>0</v>
      </c>
      <c r="AE748" s="7">
        <v>0</v>
      </c>
      <c r="AF748" s="7"/>
      <c r="AG748" s="7"/>
      <c r="AH748" s="7">
        <v>0</v>
      </c>
      <c r="AI748" s="7">
        <v>0</v>
      </c>
      <c r="AJ748" s="7">
        <v>99551442.71</v>
      </c>
      <c r="AK748" s="7">
        <v>72746041.94</v>
      </c>
      <c r="AL748" s="16">
        <f t="shared" si="47"/>
        <v>2291282929.5</v>
      </c>
      <c r="AM748" s="16">
        <f t="shared" si="48"/>
        <v>2028628173.25</v>
      </c>
      <c r="AN748" s="16">
        <f t="shared" si="49"/>
        <v>262654756.25</v>
      </c>
      <c r="AO748" s="19">
        <f>C748/(1+0.13)/VLOOKUP(A748,[1]选股结果!$A$2:$AX$3002,3,FALSE)</f>
        <v>0.926774648078877</v>
      </c>
      <c r="AP748" s="19">
        <f>(V748/(1+0.1)+AJ748)/(VLOOKUP(A748,[1]选股结果!$A$2:$AY$3002,51,FALSE))</f>
        <v>0.920049414469204</v>
      </c>
      <c r="AQ748" s="20"/>
      <c r="AR748" s="19">
        <f>AN748/VLOOKUP(A748,[1]选股结果!$A$2:$AX$3002,35,FALSE)</f>
        <v>1.74324869109968</v>
      </c>
      <c r="AS748" s="16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V748/(1+0.13)+AJ748)</f>
        <v>195996759.602478</v>
      </c>
      <c r="AT748" s="16">
        <f t="shared" si="50"/>
        <v>66657996.647522</v>
      </c>
      <c r="AU748" s="24">
        <f>AN748-VLOOKUP(A748,[2]选股结果!$A$2:$G$4900,7,FALSE)</f>
        <v>262654756.25</v>
      </c>
    </row>
    <row r="749" spans="1:47">
      <c r="A749" s="6" t="s">
        <v>1541</v>
      </c>
      <c r="B749" s="6" t="s">
        <v>1542</v>
      </c>
      <c r="C749" s="7">
        <v>1503280677.52</v>
      </c>
      <c r="D749" s="7">
        <v>0</v>
      </c>
      <c r="E749" s="7">
        <v>0</v>
      </c>
      <c r="F749" s="7"/>
      <c r="G749" s="7"/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/>
      <c r="N749" s="7">
        <v>0</v>
      </c>
      <c r="O749" s="7">
        <v>0</v>
      </c>
      <c r="P749" s="7"/>
      <c r="Q749" s="7"/>
      <c r="R749" s="7">
        <v>0</v>
      </c>
      <c r="S749" s="7">
        <v>158958064.84</v>
      </c>
      <c r="T749" s="7">
        <v>84760538.94</v>
      </c>
      <c r="U749" s="7"/>
      <c r="V749" s="7">
        <v>86613898.24</v>
      </c>
      <c r="W749" s="7">
        <v>0</v>
      </c>
      <c r="X749" s="7"/>
      <c r="Y749" s="7"/>
      <c r="Z749" s="7"/>
      <c r="AA749" s="7"/>
      <c r="AB749" s="7"/>
      <c r="AC749" s="7"/>
      <c r="AD749" s="7">
        <v>0</v>
      </c>
      <c r="AE749" s="7">
        <v>0</v>
      </c>
      <c r="AF749" s="7"/>
      <c r="AG749" s="7"/>
      <c r="AH749" s="7">
        <v>0</v>
      </c>
      <c r="AI749" s="7">
        <v>0</v>
      </c>
      <c r="AJ749" s="7">
        <v>261590245.23</v>
      </c>
      <c r="AK749" s="7">
        <v>509651933.89</v>
      </c>
      <c r="AL749" s="16">
        <f t="shared" si="47"/>
        <v>1588041216.46</v>
      </c>
      <c r="AM749" s="16">
        <f t="shared" si="48"/>
        <v>1016814142.2</v>
      </c>
      <c r="AN749" s="16">
        <f t="shared" si="49"/>
        <v>571227074.26</v>
      </c>
      <c r="AO749" s="19">
        <f>C749/(1+0.13)/VLOOKUP(A749,[1]选股结果!$A$2:$AX$3002,3,FALSE)</f>
        <v>1.11861994699898</v>
      </c>
      <c r="AP749" s="19">
        <f>(V749/(1+0.1)+AJ749)/(VLOOKUP(A749,[1]选股结果!$A$2:$AY$3002,51,FALSE))</f>
        <v>0.4084431095962</v>
      </c>
      <c r="AQ749" s="20"/>
      <c r="AR749" s="19">
        <f>AN749/VLOOKUP(A749,[1]选股结果!$A$2:$AX$3002,35,FALSE)</f>
        <v>0.983655665670464</v>
      </c>
      <c r="AS749" s="16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V749/(1+0.13)+AJ749)</f>
        <v>494997878.350974</v>
      </c>
      <c r="AT749" s="16">
        <f t="shared" si="50"/>
        <v>76229195.9090266</v>
      </c>
      <c r="AU749" s="24">
        <f>AN749-VLOOKUP(A749,[2]选股结果!$A$2:$G$4900,7,FALSE)</f>
        <v>571227074.26</v>
      </c>
    </row>
    <row r="750" spans="1:47">
      <c r="A750" s="6" t="s">
        <v>1543</v>
      </c>
      <c r="B750" s="6" t="s">
        <v>1544</v>
      </c>
      <c r="C750" s="7">
        <v>1917448095.69</v>
      </c>
      <c r="D750" s="7">
        <v>0</v>
      </c>
      <c r="E750" s="7">
        <v>0</v>
      </c>
      <c r="F750" s="7"/>
      <c r="G750" s="7"/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/>
      <c r="N750" s="7">
        <v>0</v>
      </c>
      <c r="O750" s="7">
        <v>0</v>
      </c>
      <c r="P750" s="7"/>
      <c r="Q750" s="7"/>
      <c r="R750" s="7">
        <v>0</v>
      </c>
      <c r="S750" s="7">
        <v>19810429.61</v>
      </c>
      <c r="T750" s="7">
        <v>1740426128.17</v>
      </c>
      <c r="U750" s="7"/>
      <c r="V750" s="7">
        <v>1646888960.59</v>
      </c>
      <c r="W750" s="7">
        <v>0</v>
      </c>
      <c r="X750" s="7"/>
      <c r="Y750" s="7"/>
      <c r="Z750" s="7"/>
      <c r="AA750" s="7"/>
      <c r="AB750" s="7"/>
      <c r="AC750" s="7"/>
      <c r="AD750" s="7">
        <v>0</v>
      </c>
      <c r="AE750" s="7">
        <v>0</v>
      </c>
      <c r="AF750" s="7"/>
      <c r="AG750" s="7"/>
      <c r="AH750" s="7">
        <v>0</v>
      </c>
      <c r="AI750" s="7">
        <v>0</v>
      </c>
      <c r="AJ750" s="7">
        <v>125667426.04</v>
      </c>
      <c r="AK750" s="7">
        <v>1760660241.48</v>
      </c>
      <c r="AL750" s="16">
        <f t="shared" si="47"/>
        <v>3657874223.86</v>
      </c>
      <c r="AM750" s="16">
        <f t="shared" si="48"/>
        <v>3553027057.72</v>
      </c>
      <c r="AN750" s="16">
        <f t="shared" si="49"/>
        <v>104847166.14</v>
      </c>
      <c r="AO750" s="19">
        <f>C750/(1+0.13)/VLOOKUP(A750,[1]选股结果!$A$2:$AX$3002,3,FALSE)</f>
        <v>0.917907518145926</v>
      </c>
      <c r="AP750" s="19">
        <f>(V750/(1+0.1)+AJ750)/(VLOOKUP(A750,[1]选股结果!$A$2:$AY$3002,51,FALSE))</f>
        <v>0.982530994011961</v>
      </c>
      <c r="AQ750" s="20"/>
      <c r="AR750" s="19">
        <f>AN750/VLOOKUP(A750,[1]选股结果!$A$2:$AX$3002,35,FALSE)</f>
        <v>1.21049767244014</v>
      </c>
      <c r="AS750" s="16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V750/(1+0.13)+AJ750)</f>
        <v>68601351.9907963</v>
      </c>
      <c r="AT750" s="16">
        <f t="shared" si="50"/>
        <v>36245814.149204</v>
      </c>
      <c r="AU750" s="24">
        <f>AN750-VLOOKUP(A750,[2]选股结果!$A$2:$G$4900,7,FALSE)</f>
        <v>104847166.14</v>
      </c>
    </row>
    <row r="751" spans="1:47">
      <c r="A751" s="6" t="s">
        <v>1545</v>
      </c>
      <c r="B751" s="6" t="s">
        <v>1546</v>
      </c>
      <c r="C751" s="7">
        <v>104708407.36</v>
      </c>
      <c r="D751" s="7">
        <v>0</v>
      </c>
      <c r="E751" s="7">
        <v>0</v>
      </c>
      <c r="F751" s="7"/>
      <c r="G751" s="7"/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/>
      <c r="N751" s="7">
        <v>0</v>
      </c>
      <c r="O751" s="7">
        <v>0</v>
      </c>
      <c r="P751" s="7"/>
      <c r="Q751" s="7"/>
      <c r="R751" s="7">
        <v>0</v>
      </c>
      <c r="S751" s="7">
        <v>1007413.13</v>
      </c>
      <c r="T751" s="7">
        <v>3203802.55</v>
      </c>
      <c r="U751" s="7"/>
      <c r="V751" s="7">
        <v>100836070.32</v>
      </c>
      <c r="W751" s="7">
        <v>0</v>
      </c>
      <c r="X751" s="7"/>
      <c r="Y751" s="7"/>
      <c r="Z751" s="7"/>
      <c r="AA751" s="7"/>
      <c r="AB751" s="7"/>
      <c r="AC751" s="7"/>
      <c r="AD751" s="7">
        <v>0</v>
      </c>
      <c r="AE751" s="7">
        <v>0</v>
      </c>
      <c r="AF751" s="7"/>
      <c r="AG751" s="7"/>
      <c r="AH751" s="7">
        <v>0</v>
      </c>
      <c r="AI751" s="7">
        <v>0</v>
      </c>
      <c r="AJ751" s="7">
        <v>32500764.6</v>
      </c>
      <c r="AK751" s="7">
        <v>16588189.14</v>
      </c>
      <c r="AL751" s="16">
        <f t="shared" si="47"/>
        <v>107912209.91</v>
      </c>
      <c r="AM751" s="16">
        <f t="shared" si="48"/>
        <v>150932437.19</v>
      </c>
      <c r="AN751" s="16">
        <f t="shared" si="49"/>
        <v>-43020227.28</v>
      </c>
      <c r="AO751" s="19">
        <f>C751/(1+0.13)/VLOOKUP(A751,[1]选股结果!$A$2:$AX$3002,3,FALSE)</f>
        <v>0.678061814721308</v>
      </c>
      <c r="AP751" s="19">
        <f>(V751/(1+0.1)+AJ751)/(VLOOKUP(A751,[1]选股结果!$A$2:$AY$3002,51,FALSE))</f>
        <v>0.820384595368921</v>
      </c>
      <c r="AQ751" s="20"/>
      <c r="AR751" s="19">
        <f>AN751/VLOOKUP(A751,[1]选股结果!$A$2:$AX$3002,35,FALSE)</f>
        <v>2.47252023401992</v>
      </c>
      <c r="AS751" s="16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V751/(1+0.13)+AJ751)</f>
        <v>29619517.279823</v>
      </c>
      <c r="AT751" s="16">
        <f t="shared" si="50"/>
        <v>-72639744.559823</v>
      </c>
      <c r="AU751" s="24">
        <f>AN751-VLOOKUP(A751,[2]选股结果!$A$2:$G$4900,7,FALSE)</f>
        <v>-42905698.99</v>
      </c>
    </row>
    <row r="752" spans="1:47">
      <c r="A752" s="6" t="s">
        <v>1547</v>
      </c>
      <c r="B752" s="6" t="s">
        <v>1548</v>
      </c>
      <c r="C752" s="7">
        <v>984035684.99</v>
      </c>
      <c r="D752" s="7">
        <v>0</v>
      </c>
      <c r="E752" s="7">
        <v>0</v>
      </c>
      <c r="F752" s="7"/>
      <c r="G752" s="7"/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/>
      <c r="N752" s="7">
        <v>0</v>
      </c>
      <c r="O752" s="7">
        <v>0</v>
      </c>
      <c r="P752" s="7"/>
      <c r="Q752" s="7"/>
      <c r="R752" s="7">
        <v>0</v>
      </c>
      <c r="S752" s="7">
        <v>33640357.53</v>
      </c>
      <c r="T752" s="7">
        <v>8422304.43</v>
      </c>
      <c r="U752" s="7"/>
      <c r="V752" s="7">
        <v>786450286.36</v>
      </c>
      <c r="W752" s="7">
        <v>0</v>
      </c>
      <c r="X752" s="7"/>
      <c r="Y752" s="7"/>
      <c r="Z752" s="7"/>
      <c r="AA752" s="7"/>
      <c r="AB752" s="7"/>
      <c r="AC752" s="7"/>
      <c r="AD752" s="7">
        <v>0</v>
      </c>
      <c r="AE752" s="7">
        <v>0</v>
      </c>
      <c r="AF752" s="7"/>
      <c r="AG752" s="7"/>
      <c r="AH752" s="7">
        <v>0</v>
      </c>
      <c r="AI752" s="7">
        <v>0</v>
      </c>
      <c r="AJ752" s="7">
        <v>57075534.11</v>
      </c>
      <c r="AK752" s="7">
        <v>44043136.85</v>
      </c>
      <c r="AL752" s="16">
        <f t="shared" si="47"/>
        <v>992457989.42</v>
      </c>
      <c r="AM752" s="16">
        <f t="shared" si="48"/>
        <v>921209314.85</v>
      </c>
      <c r="AN752" s="16">
        <f t="shared" si="49"/>
        <v>71248674.5699999</v>
      </c>
      <c r="AO752" s="19">
        <f>C752/(1+0.13)/VLOOKUP(A752,[1]选股结果!$A$2:$AX$3002,3,FALSE)</f>
        <v>0.529139100865658</v>
      </c>
      <c r="AP752" s="19">
        <f>(V752/(1+0.1)+AJ752)/(VLOOKUP(A752,[1]选股结果!$A$2:$AY$3002,51,FALSE))</f>
        <v>0.50555736781566</v>
      </c>
      <c r="AQ752" s="20"/>
      <c r="AR752" s="19">
        <f>AN752/VLOOKUP(A752,[1]选股结果!$A$2:$AX$3002,35,FALSE)</f>
        <v>0.905677333299066</v>
      </c>
      <c r="AS752" s="16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V752/(1+0.13)+AJ752)</f>
        <v>774038267.016637</v>
      </c>
      <c r="AT752" s="16">
        <f t="shared" si="50"/>
        <v>-702789592.446637</v>
      </c>
      <c r="AU752" s="24">
        <f>AN752-VLOOKUP(A752,[2]选股结果!$A$2:$G$4900,7,FALSE)</f>
        <v>71219340.6299999</v>
      </c>
    </row>
    <row r="753" spans="1:47">
      <c r="A753" s="6" t="s">
        <v>1549</v>
      </c>
      <c r="B753" s="6" t="s">
        <v>1550</v>
      </c>
      <c r="C753" s="7">
        <v>1881642168.48</v>
      </c>
      <c r="D753" s="7">
        <v>0</v>
      </c>
      <c r="E753" s="7">
        <v>0</v>
      </c>
      <c r="F753" s="7"/>
      <c r="G753" s="7"/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/>
      <c r="N753" s="7">
        <v>0</v>
      </c>
      <c r="O753" s="7">
        <v>0</v>
      </c>
      <c r="P753" s="7"/>
      <c r="Q753" s="7"/>
      <c r="R753" s="7">
        <v>0</v>
      </c>
      <c r="S753" s="7">
        <v>65606314.87</v>
      </c>
      <c r="T753" s="7">
        <v>79067051.69</v>
      </c>
      <c r="U753" s="7"/>
      <c r="V753" s="7">
        <v>1465677728.25</v>
      </c>
      <c r="W753" s="7">
        <v>0</v>
      </c>
      <c r="X753" s="7"/>
      <c r="Y753" s="7"/>
      <c r="Z753" s="7"/>
      <c r="AA753" s="7"/>
      <c r="AB753" s="7"/>
      <c r="AC753" s="7"/>
      <c r="AD753" s="7">
        <v>0</v>
      </c>
      <c r="AE753" s="7">
        <v>0</v>
      </c>
      <c r="AF753" s="7"/>
      <c r="AG753" s="7"/>
      <c r="AH753" s="7">
        <v>0</v>
      </c>
      <c r="AI753" s="7">
        <v>0</v>
      </c>
      <c r="AJ753" s="7">
        <v>194614151.73</v>
      </c>
      <c r="AK753" s="7">
        <v>297793891.54</v>
      </c>
      <c r="AL753" s="16">
        <f t="shared" si="47"/>
        <v>1960709220.17</v>
      </c>
      <c r="AM753" s="16">
        <f t="shared" si="48"/>
        <v>2023692086.39</v>
      </c>
      <c r="AN753" s="16">
        <f t="shared" si="49"/>
        <v>-62982866.2199998</v>
      </c>
      <c r="AO753" s="19">
        <f>C753/(1+0.13)/VLOOKUP(A753,[1]选股结果!$A$2:$AX$3002,3,FALSE)</f>
        <v>0.99624402241246</v>
      </c>
      <c r="AP753" s="19">
        <f>(V753/(1+0.1)+AJ753)/(VLOOKUP(A753,[1]选股结果!$A$2:$AY$3002,51,FALSE))</f>
        <v>0.887623121273966</v>
      </c>
      <c r="AQ753" s="20"/>
      <c r="AR753" s="19">
        <f>AN753/VLOOKUP(A753,[1]选股结果!$A$2:$AX$3002,35,FALSE)</f>
        <v>0.39056418704821</v>
      </c>
      <c r="AS753" s="16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V753/(1+0.13)+AJ753)</f>
        <v>228705218.635575</v>
      </c>
      <c r="AT753" s="16">
        <f t="shared" si="50"/>
        <v>-291688084.855575</v>
      </c>
      <c r="AU753" s="24">
        <f>AN753-VLOOKUP(A753,[2]选股结果!$A$2:$G$4900,7,FALSE)</f>
        <v>-62285996.1399998</v>
      </c>
    </row>
    <row r="754" spans="1:47">
      <c r="A754" s="6" t="s">
        <v>1551</v>
      </c>
      <c r="B754" s="6" t="s">
        <v>1552</v>
      </c>
      <c r="C754" s="7">
        <v>2114648508.05</v>
      </c>
      <c r="D754" s="7">
        <v>0</v>
      </c>
      <c r="E754" s="7">
        <v>0</v>
      </c>
      <c r="F754" s="7"/>
      <c r="G754" s="7"/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/>
      <c r="N754" s="7">
        <v>0</v>
      </c>
      <c r="O754" s="7">
        <v>0</v>
      </c>
      <c r="P754" s="7"/>
      <c r="Q754" s="7"/>
      <c r="R754" s="7">
        <v>0</v>
      </c>
      <c r="S754" s="7">
        <v>42345996.68</v>
      </c>
      <c r="T754" s="7">
        <v>61757251.87</v>
      </c>
      <c r="U754" s="7"/>
      <c r="V754" s="7">
        <v>1284206207.24</v>
      </c>
      <c r="W754" s="7">
        <v>0</v>
      </c>
      <c r="X754" s="7"/>
      <c r="Y754" s="7"/>
      <c r="Z754" s="7"/>
      <c r="AA754" s="7"/>
      <c r="AB754" s="7"/>
      <c r="AC754" s="7"/>
      <c r="AD754" s="7">
        <v>0</v>
      </c>
      <c r="AE754" s="7">
        <v>0</v>
      </c>
      <c r="AF754" s="7"/>
      <c r="AG754" s="7"/>
      <c r="AH754" s="7">
        <v>0</v>
      </c>
      <c r="AI754" s="7">
        <v>0</v>
      </c>
      <c r="AJ754" s="7">
        <v>504277798.64</v>
      </c>
      <c r="AK754" s="7">
        <v>372016797.36</v>
      </c>
      <c r="AL754" s="16">
        <f t="shared" si="47"/>
        <v>2176405759.92</v>
      </c>
      <c r="AM754" s="16">
        <f t="shared" si="48"/>
        <v>2202846799.92</v>
      </c>
      <c r="AN754" s="16">
        <f t="shared" si="49"/>
        <v>-26441040</v>
      </c>
      <c r="AO754" s="19">
        <f>C754/(1+0.13)/VLOOKUP(A754,[1]选股结果!$A$2:$AX$3002,3,FALSE)</f>
        <v>0.933610060446847</v>
      </c>
      <c r="AP754" s="19">
        <f>(V754/(1+0.1)+AJ754)/(VLOOKUP(A754,[1]选股结果!$A$2:$AY$3002,51,FALSE))</f>
        <v>0.819163990553565</v>
      </c>
      <c r="AQ754" s="20"/>
      <c r="AR754" s="19">
        <f>AN754/VLOOKUP(A754,[1]选股结果!$A$2:$AX$3002,35,FALSE)</f>
        <v>0.253581949306316</v>
      </c>
      <c r="AS754" s="16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V754/(1+0.13)+AJ754)</f>
        <v>400042022.686106</v>
      </c>
      <c r="AT754" s="16">
        <f t="shared" si="50"/>
        <v>-426483062.686106</v>
      </c>
      <c r="AU754" s="24">
        <f>AN754-VLOOKUP(A754,[2]选股结果!$A$2:$G$4900,7,FALSE)</f>
        <v>-24800777.14</v>
      </c>
    </row>
    <row r="755" spans="1:47">
      <c r="A755" s="6" t="s">
        <v>1553</v>
      </c>
      <c r="B755" s="6" t="s">
        <v>1554</v>
      </c>
      <c r="C755" s="7">
        <v>4427380274.38</v>
      </c>
      <c r="D755" s="7">
        <v>0</v>
      </c>
      <c r="E755" s="7">
        <v>0</v>
      </c>
      <c r="F755" s="7"/>
      <c r="G755" s="7"/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/>
      <c r="N755" s="7">
        <v>0</v>
      </c>
      <c r="O755" s="7">
        <v>0</v>
      </c>
      <c r="P755" s="7"/>
      <c r="Q755" s="7"/>
      <c r="R755" s="7">
        <v>0</v>
      </c>
      <c r="S755" s="7">
        <v>296558225.34</v>
      </c>
      <c r="T755" s="7">
        <v>65434574.45</v>
      </c>
      <c r="U755" s="7"/>
      <c r="V755" s="7">
        <v>2681794198.71</v>
      </c>
      <c r="W755" s="7">
        <v>0</v>
      </c>
      <c r="X755" s="7"/>
      <c r="Y755" s="7"/>
      <c r="Z755" s="7"/>
      <c r="AA755" s="7"/>
      <c r="AB755" s="7"/>
      <c r="AC755" s="7"/>
      <c r="AD755" s="7">
        <v>0</v>
      </c>
      <c r="AE755" s="7">
        <v>0</v>
      </c>
      <c r="AF755" s="7"/>
      <c r="AG755" s="7"/>
      <c r="AH755" s="7">
        <v>0</v>
      </c>
      <c r="AI755" s="7">
        <v>0</v>
      </c>
      <c r="AJ755" s="7">
        <v>645460346.35</v>
      </c>
      <c r="AK755" s="7">
        <v>562732720.95</v>
      </c>
      <c r="AL755" s="16">
        <f t="shared" si="47"/>
        <v>4492814848.83</v>
      </c>
      <c r="AM755" s="16">
        <f t="shared" si="48"/>
        <v>4186545491.35</v>
      </c>
      <c r="AN755" s="16">
        <f t="shared" si="49"/>
        <v>306269357.48</v>
      </c>
      <c r="AO755" s="19">
        <f>C755/(1+0.13)/VLOOKUP(A755,[1]选股结果!$A$2:$AX$3002,3,FALSE)</f>
        <v>0.979857729498182</v>
      </c>
      <c r="AP755" s="19">
        <f>(V755/(1+0.1)+AJ755)/(VLOOKUP(A755,[1]选股结果!$A$2:$AY$3002,51,FALSE))</f>
        <v>0.905496524721125</v>
      </c>
      <c r="AQ755" s="20"/>
      <c r="AR755" s="19">
        <f>AN755/VLOOKUP(A755,[1]选股结果!$A$2:$AX$3002,35,FALSE)</f>
        <v>0.652129221242864</v>
      </c>
      <c r="AS755" s="16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V755/(1+0.13)+AJ755)</f>
        <v>386534842.96177</v>
      </c>
      <c r="AT755" s="16">
        <f t="shared" si="50"/>
        <v>-80265485.48177</v>
      </c>
      <c r="AU755" s="24">
        <f>AN755-VLOOKUP(A755,[2]选股结果!$A$2:$G$4900,7,FALSE)</f>
        <v>304326451.54</v>
      </c>
    </row>
    <row r="756" spans="1:47">
      <c r="A756" s="6" t="s">
        <v>1555</v>
      </c>
      <c r="B756" s="6" t="s">
        <v>1556</v>
      </c>
      <c r="C756" s="7">
        <v>2280027632.27</v>
      </c>
      <c r="D756" s="7">
        <v>0</v>
      </c>
      <c r="E756" s="7">
        <v>0</v>
      </c>
      <c r="F756" s="7"/>
      <c r="G756" s="7"/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/>
      <c r="N756" s="7">
        <v>0</v>
      </c>
      <c r="O756" s="7">
        <v>0</v>
      </c>
      <c r="P756" s="7"/>
      <c r="Q756" s="7"/>
      <c r="R756" s="7">
        <v>0</v>
      </c>
      <c r="S756" s="7">
        <v>242478150.09</v>
      </c>
      <c r="T756" s="7">
        <v>150770069.28</v>
      </c>
      <c r="U756" s="7"/>
      <c r="V756" s="7">
        <v>337896024.12</v>
      </c>
      <c r="W756" s="7">
        <v>0</v>
      </c>
      <c r="X756" s="7"/>
      <c r="Y756" s="7"/>
      <c r="Z756" s="7"/>
      <c r="AA756" s="7"/>
      <c r="AB756" s="7"/>
      <c r="AC756" s="7"/>
      <c r="AD756" s="7">
        <v>0</v>
      </c>
      <c r="AE756" s="7">
        <v>0</v>
      </c>
      <c r="AF756" s="7"/>
      <c r="AG756" s="7"/>
      <c r="AH756" s="7">
        <v>0</v>
      </c>
      <c r="AI756" s="7">
        <v>0</v>
      </c>
      <c r="AJ756" s="7">
        <v>552816517.93</v>
      </c>
      <c r="AK756" s="7">
        <v>470516565.72</v>
      </c>
      <c r="AL756" s="16">
        <f t="shared" si="47"/>
        <v>2430797701.55</v>
      </c>
      <c r="AM756" s="16">
        <f t="shared" si="48"/>
        <v>1603707257.86</v>
      </c>
      <c r="AN756" s="16">
        <f t="shared" si="49"/>
        <v>827090443.69</v>
      </c>
      <c r="AO756" s="19">
        <f>C756/(1+0.13)/VLOOKUP(A756,[1]选股结果!$A$2:$AX$3002,3,FALSE)</f>
        <v>0.922397987725729</v>
      </c>
      <c r="AP756" s="19">
        <f>(V756/(1+0.1)+AJ756)/(VLOOKUP(A756,[1]选股结果!$A$2:$AY$3002,51,FALSE))</f>
        <v>0.500785805564949</v>
      </c>
      <c r="AQ756" s="20"/>
      <c r="AR756" s="19">
        <f>AN756/VLOOKUP(A756,[1]选股结果!$A$2:$AX$3002,35,FALSE)</f>
        <v>2.41870533599666</v>
      </c>
      <c r="AS756" s="16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V756/(1+0.13)+AJ756)</f>
        <v>865450982.31531</v>
      </c>
      <c r="AT756" s="16">
        <f t="shared" si="50"/>
        <v>-38360538.6253092</v>
      </c>
      <c r="AU756" s="24">
        <f>AN756-VLOOKUP(A756,[2]选股结果!$A$2:$G$4900,7,FALSE)</f>
        <v>825806391.84</v>
      </c>
    </row>
    <row r="757" spans="1:47">
      <c r="A757" s="6" t="s">
        <v>1557</v>
      </c>
      <c r="B757" s="6" t="s">
        <v>1558</v>
      </c>
      <c r="C757" s="7">
        <v>5710249319.72</v>
      </c>
      <c r="D757" s="7">
        <v>0</v>
      </c>
      <c r="E757" s="7">
        <v>0</v>
      </c>
      <c r="F757" s="7"/>
      <c r="G757" s="7"/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/>
      <c r="N757" s="7">
        <v>0</v>
      </c>
      <c r="O757" s="7">
        <v>0</v>
      </c>
      <c r="P757" s="7"/>
      <c r="Q757" s="7"/>
      <c r="R757" s="7">
        <v>0</v>
      </c>
      <c r="S757" s="7">
        <v>30788571.12</v>
      </c>
      <c r="T757" s="7">
        <v>403724357.72</v>
      </c>
      <c r="U757" s="7"/>
      <c r="V757" s="7">
        <v>5921629725.76</v>
      </c>
      <c r="W757" s="7">
        <v>0</v>
      </c>
      <c r="X757" s="7"/>
      <c r="Y757" s="7"/>
      <c r="Z757" s="7"/>
      <c r="AA757" s="7"/>
      <c r="AB757" s="7"/>
      <c r="AC757" s="7"/>
      <c r="AD757" s="7">
        <v>0</v>
      </c>
      <c r="AE757" s="7">
        <v>0</v>
      </c>
      <c r="AF757" s="7"/>
      <c r="AG757" s="7"/>
      <c r="AH757" s="7">
        <v>0</v>
      </c>
      <c r="AI757" s="7">
        <v>0</v>
      </c>
      <c r="AJ757" s="7">
        <v>46500456.41</v>
      </c>
      <c r="AK757" s="7">
        <v>192636670.8</v>
      </c>
      <c r="AL757" s="16">
        <f t="shared" si="47"/>
        <v>6113973677.44</v>
      </c>
      <c r="AM757" s="16">
        <f t="shared" si="48"/>
        <v>6191555424.09</v>
      </c>
      <c r="AN757" s="16">
        <f t="shared" si="49"/>
        <v>-77581746.6499996</v>
      </c>
      <c r="AO757" s="19">
        <f>C757/(1+0.13)/VLOOKUP(A757,[1]选股结果!$A$2:$AX$3002,3,FALSE)</f>
        <v>0.956190607649869</v>
      </c>
      <c r="AP757" s="19">
        <f>(V757/(1+0.1)+AJ757)/(VLOOKUP(A757,[1]选股结果!$A$2:$AY$3002,51,FALSE))</f>
        <v>1.0458431791539</v>
      </c>
      <c r="AQ757" s="20"/>
      <c r="AR757" s="19">
        <f>AN757/VLOOKUP(A757,[1]选股结果!$A$2:$AX$3002,35,FALSE)</f>
        <v>-1.63486633138913</v>
      </c>
      <c r="AS757" s="16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V757/(1+0.13)+AJ757)</f>
        <v>-95088786.4631863</v>
      </c>
      <c r="AT757" s="16">
        <f t="shared" si="50"/>
        <v>17507039.8131866</v>
      </c>
      <c r="AU757" s="24">
        <f>AN757-VLOOKUP(A757,[2]选股结果!$A$2:$G$4900,7,FALSE)</f>
        <v>-77581242.8899996</v>
      </c>
    </row>
    <row r="758" spans="1:47">
      <c r="A758" s="6" t="s">
        <v>1559</v>
      </c>
      <c r="B758" s="6" t="s">
        <v>1560</v>
      </c>
      <c r="C758" s="7">
        <v>667242669.5</v>
      </c>
      <c r="D758" s="7">
        <v>0</v>
      </c>
      <c r="E758" s="7">
        <v>0</v>
      </c>
      <c r="F758" s="7"/>
      <c r="G758" s="7"/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/>
      <c r="N758" s="7">
        <v>0</v>
      </c>
      <c r="O758" s="7">
        <v>0</v>
      </c>
      <c r="P758" s="7"/>
      <c r="Q758" s="7"/>
      <c r="R758" s="7">
        <v>0</v>
      </c>
      <c r="S758" s="7">
        <v>50946787.68</v>
      </c>
      <c r="T758" s="7">
        <v>13820828.62</v>
      </c>
      <c r="U758" s="7"/>
      <c r="V758" s="7">
        <v>341151002.88</v>
      </c>
      <c r="W758" s="7">
        <v>0</v>
      </c>
      <c r="X758" s="7"/>
      <c r="Y758" s="7"/>
      <c r="Z758" s="7"/>
      <c r="AA758" s="7"/>
      <c r="AB758" s="7"/>
      <c r="AC758" s="7"/>
      <c r="AD758" s="7">
        <v>0</v>
      </c>
      <c r="AE758" s="7">
        <v>0</v>
      </c>
      <c r="AF758" s="7"/>
      <c r="AG758" s="7"/>
      <c r="AH758" s="7">
        <v>0</v>
      </c>
      <c r="AI758" s="7">
        <v>0</v>
      </c>
      <c r="AJ758" s="7">
        <v>88762163.61</v>
      </c>
      <c r="AK758" s="7">
        <v>67996046.66</v>
      </c>
      <c r="AL758" s="16">
        <f t="shared" si="47"/>
        <v>681063498.12</v>
      </c>
      <c r="AM758" s="16">
        <f t="shared" si="48"/>
        <v>548856000.83</v>
      </c>
      <c r="AN758" s="16">
        <f t="shared" si="49"/>
        <v>132207497.29</v>
      </c>
      <c r="AO758" s="19">
        <f>C758/(1+0.13)/VLOOKUP(A758,[1]选股结果!$A$2:$AX$3002,3,FALSE)</f>
        <v>1.29286333229601</v>
      </c>
      <c r="AP758" s="19">
        <f>(V758/(1+0.1)+AJ758)/(VLOOKUP(A758,[1]选股结果!$A$2:$AY$3002,51,FALSE))</f>
        <v>1.12174094078094</v>
      </c>
      <c r="AQ758" s="20"/>
      <c r="AR758" s="19">
        <f>AN758/VLOOKUP(A758,[1]选股结果!$A$2:$AX$3002,35,FALSE)</f>
        <v>1.77684933136198</v>
      </c>
      <c r="AS758" s="16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V758/(1+0.13)+AJ758)</f>
        <v>-35058252.9116815</v>
      </c>
      <c r="AT758" s="16">
        <f t="shared" si="50"/>
        <v>167265750.201682</v>
      </c>
      <c r="AU758" s="24">
        <f>AN758-VLOOKUP(A758,[2]选股结果!$A$2:$G$4900,7,FALSE)</f>
        <v>132207497.29</v>
      </c>
    </row>
    <row r="759" spans="1:47">
      <c r="A759" s="6" t="s">
        <v>1561</v>
      </c>
      <c r="B759" s="6" t="s">
        <v>1562</v>
      </c>
      <c r="C759" s="7">
        <v>276385039.26</v>
      </c>
      <c r="D759" s="7">
        <v>0</v>
      </c>
      <c r="E759" s="7">
        <v>0</v>
      </c>
      <c r="F759" s="7"/>
      <c r="G759" s="7"/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/>
      <c r="N759" s="7">
        <v>0</v>
      </c>
      <c r="O759" s="7">
        <v>0</v>
      </c>
      <c r="P759" s="7"/>
      <c r="Q759" s="7"/>
      <c r="R759" s="7">
        <v>0</v>
      </c>
      <c r="S759" s="7">
        <v>32201695.79</v>
      </c>
      <c r="T759" s="7">
        <v>14066312.89</v>
      </c>
      <c r="U759" s="7"/>
      <c r="V759" s="7">
        <v>142382792.46</v>
      </c>
      <c r="W759" s="7">
        <v>0</v>
      </c>
      <c r="X759" s="7"/>
      <c r="Y759" s="7"/>
      <c r="Z759" s="7"/>
      <c r="AA759" s="7"/>
      <c r="AB759" s="7"/>
      <c r="AC759" s="7"/>
      <c r="AD759" s="7">
        <v>0</v>
      </c>
      <c r="AE759" s="7">
        <v>0</v>
      </c>
      <c r="AF759" s="7"/>
      <c r="AG759" s="7"/>
      <c r="AH759" s="7">
        <v>0</v>
      </c>
      <c r="AI759" s="7">
        <v>0</v>
      </c>
      <c r="AJ759" s="7">
        <v>82548297.67</v>
      </c>
      <c r="AK759" s="7">
        <v>27259704.63</v>
      </c>
      <c r="AL759" s="16">
        <f t="shared" si="47"/>
        <v>290451352.15</v>
      </c>
      <c r="AM759" s="16">
        <f t="shared" si="48"/>
        <v>284392490.55</v>
      </c>
      <c r="AN759" s="16">
        <f t="shared" si="49"/>
        <v>6058861.59999996</v>
      </c>
      <c r="AO759" s="19">
        <f>C759/(1+0.13)/VLOOKUP(A759,[1]选股结果!$A$2:$AX$3002,3,FALSE)</f>
        <v>0.674070790609265</v>
      </c>
      <c r="AP759" s="19">
        <f>(V759/(1+0.1)+AJ759)/(VLOOKUP(A759,[1]选股结果!$A$2:$AY$3002,51,FALSE))</f>
        <v>0.637410772922056</v>
      </c>
      <c r="AQ759" s="20"/>
      <c r="AR759" s="19">
        <f>AN759/VLOOKUP(A759,[1]选股结果!$A$2:$AX$3002,35,FALSE)</f>
        <v>2.12597023862809</v>
      </c>
      <c r="AS759" s="16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V759/(1+0.13)+AJ759)</f>
        <v>124024720.76646</v>
      </c>
      <c r="AT759" s="16">
        <f t="shared" si="50"/>
        <v>-117965859.16646</v>
      </c>
      <c r="AU759" s="24">
        <f>AN759-VLOOKUP(A759,[2]选股结果!$A$2:$G$4900,7,FALSE)</f>
        <v>6917369.87999996</v>
      </c>
    </row>
    <row r="760" spans="1:47">
      <c r="A760" s="6" t="s">
        <v>1563</v>
      </c>
      <c r="B760" s="6" t="s">
        <v>1564</v>
      </c>
      <c r="C760" s="7">
        <v>1535534047.38</v>
      </c>
      <c r="D760" s="7">
        <v>0</v>
      </c>
      <c r="E760" s="7">
        <v>0</v>
      </c>
      <c r="F760" s="7"/>
      <c r="G760" s="7"/>
      <c r="H760" s="7">
        <v>0</v>
      </c>
      <c r="I760" s="7">
        <v>0</v>
      </c>
      <c r="J760" s="7">
        <v>0</v>
      </c>
      <c r="K760" s="7">
        <v>0</v>
      </c>
      <c r="L760" s="7">
        <v>0</v>
      </c>
      <c r="M760" s="7"/>
      <c r="N760" s="7">
        <v>0</v>
      </c>
      <c r="O760" s="7">
        <v>0</v>
      </c>
      <c r="P760" s="7"/>
      <c r="Q760" s="7"/>
      <c r="R760" s="7">
        <v>0</v>
      </c>
      <c r="S760" s="7">
        <v>140378488.87</v>
      </c>
      <c r="T760" s="7">
        <v>8295868.91</v>
      </c>
      <c r="U760" s="7"/>
      <c r="V760" s="7">
        <v>1007677671.26</v>
      </c>
      <c r="W760" s="7">
        <v>0</v>
      </c>
      <c r="X760" s="7"/>
      <c r="Y760" s="7"/>
      <c r="Z760" s="7"/>
      <c r="AA760" s="7"/>
      <c r="AB760" s="7"/>
      <c r="AC760" s="7"/>
      <c r="AD760" s="7">
        <v>0</v>
      </c>
      <c r="AE760" s="7">
        <v>0</v>
      </c>
      <c r="AF760" s="7"/>
      <c r="AG760" s="7"/>
      <c r="AH760" s="7">
        <v>0</v>
      </c>
      <c r="AI760" s="7">
        <v>0</v>
      </c>
      <c r="AJ760" s="7">
        <v>298990625.72</v>
      </c>
      <c r="AK760" s="7">
        <v>326025413.23</v>
      </c>
      <c r="AL760" s="16">
        <f t="shared" si="47"/>
        <v>1543829916.29</v>
      </c>
      <c r="AM760" s="16">
        <f t="shared" si="48"/>
        <v>1773072199.08</v>
      </c>
      <c r="AN760" s="16">
        <f t="shared" si="49"/>
        <v>-229242282.79</v>
      </c>
      <c r="AO760" s="19">
        <f>C760/(1+0.13)/VLOOKUP(A760,[1]选股结果!$A$2:$AX$3002,3,FALSE)</f>
        <v>0.667212309642127</v>
      </c>
      <c r="AP760" s="19">
        <f>(V760/(1+0.1)+AJ760)/(VLOOKUP(A760,[1]选股结果!$A$2:$AY$3002,51,FALSE))</f>
        <v>0.666086314664519</v>
      </c>
      <c r="AQ760" s="20"/>
      <c r="AR760" s="19">
        <f>AN760/VLOOKUP(A760,[1]选股结果!$A$2:$AX$3002,35,FALSE)</f>
        <v>-1.91849850250745</v>
      </c>
      <c r="AS760" s="16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V760/(1+0.13)+AJ760)</f>
        <v>633439076.302478</v>
      </c>
      <c r="AT760" s="16">
        <f t="shared" si="50"/>
        <v>-862681359.092478</v>
      </c>
      <c r="AU760" s="24">
        <f>AN760-VLOOKUP(A760,[2]选股结果!$A$2:$G$4900,7,FALSE)</f>
        <v>-229151521.31</v>
      </c>
    </row>
    <row r="761" spans="1:47">
      <c r="A761" s="6" t="s">
        <v>1565</v>
      </c>
      <c r="B761" s="6" t="s">
        <v>1566</v>
      </c>
      <c r="C761" s="7">
        <v>10791259708.98</v>
      </c>
      <c r="D761" s="7">
        <v>0</v>
      </c>
      <c r="E761" s="7">
        <v>0</v>
      </c>
      <c r="F761" s="7"/>
      <c r="G761" s="7"/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/>
      <c r="N761" s="7">
        <v>0</v>
      </c>
      <c r="O761" s="7">
        <v>0</v>
      </c>
      <c r="P761" s="7"/>
      <c r="Q761" s="7"/>
      <c r="R761" s="7">
        <v>0</v>
      </c>
      <c r="S761" s="7">
        <v>165243817.9</v>
      </c>
      <c r="T761" s="7">
        <v>92783166.51</v>
      </c>
      <c r="U761" s="7"/>
      <c r="V761" s="7">
        <v>8144400987.2</v>
      </c>
      <c r="W761" s="7">
        <v>0</v>
      </c>
      <c r="X761" s="7"/>
      <c r="Y761" s="7"/>
      <c r="Z761" s="7"/>
      <c r="AA761" s="7"/>
      <c r="AB761" s="7"/>
      <c r="AC761" s="7"/>
      <c r="AD761" s="7">
        <v>0</v>
      </c>
      <c r="AE761" s="7">
        <v>0</v>
      </c>
      <c r="AF761" s="7"/>
      <c r="AG761" s="7"/>
      <c r="AH761" s="7">
        <v>0</v>
      </c>
      <c r="AI761" s="7">
        <v>0</v>
      </c>
      <c r="AJ761" s="7">
        <v>1206107523.98</v>
      </c>
      <c r="AK761" s="7">
        <v>281646514.64</v>
      </c>
      <c r="AL761" s="16">
        <f t="shared" si="47"/>
        <v>10884042875.49</v>
      </c>
      <c r="AM761" s="16">
        <f t="shared" si="48"/>
        <v>9797398843.72</v>
      </c>
      <c r="AN761" s="16">
        <f t="shared" si="49"/>
        <v>1086644031.77</v>
      </c>
      <c r="AO761" s="19">
        <f>C761/(1+0.13)/VLOOKUP(A761,[1]选股结果!$A$2:$AX$3002,3,FALSE)</f>
        <v>0.912232525133671</v>
      </c>
      <c r="AP761" s="19">
        <f>(V761/(1+0.1)+AJ761)/(VLOOKUP(A761,[1]选股结果!$A$2:$AY$3002,51,FALSE))</f>
        <v>0.863829097911183</v>
      </c>
      <c r="AQ761" s="20"/>
      <c r="AR761" s="19">
        <f>AN761/VLOOKUP(A761,[1]选股结果!$A$2:$AX$3002,35,FALSE)</f>
        <v>3.23245729390031</v>
      </c>
      <c r="AS761" s="16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V761/(1+0.13)+AJ761)</f>
        <v>1553832819.6931</v>
      </c>
      <c r="AT761" s="16">
        <f t="shared" si="50"/>
        <v>-467188787.923098</v>
      </c>
      <c r="AU761" s="24">
        <f>AN761-VLOOKUP(A761,[2]选股结果!$A$2:$G$4900,7,FALSE)</f>
        <v>1086644431.77</v>
      </c>
    </row>
    <row r="762" spans="1:47">
      <c r="A762" s="6" t="s">
        <v>1567</v>
      </c>
      <c r="B762" s="6" t="s">
        <v>1568</v>
      </c>
      <c r="C762" s="7">
        <v>8462459465.59</v>
      </c>
      <c r="D762" s="7">
        <v>0</v>
      </c>
      <c r="E762" s="7">
        <v>0</v>
      </c>
      <c r="F762" s="7"/>
      <c r="G762" s="7"/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/>
      <c r="N762" s="7">
        <v>0</v>
      </c>
      <c r="O762" s="7">
        <v>0</v>
      </c>
      <c r="P762" s="7"/>
      <c r="Q762" s="7"/>
      <c r="R762" s="7">
        <v>0</v>
      </c>
      <c r="S762" s="7">
        <v>124909393.55</v>
      </c>
      <c r="T762" s="7">
        <v>53029247.98</v>
      </c>
      <c r="U762" s="7"/>
      <c r="V762" s="7">
        <v>8848394947.68</v>
      </c>
      <c r="W762" s="7">
        <v>0</v>
      </c>
      <c r="X762" s="7"/>
      <c r="Y762" s="7"/>
      <c r="Z762" s="7"/>
      <c r="AA762" s="7"/>
      <c r="AB762" s="7"/>
      <c r="AC762" s="7"/>
      <c r="AD762" s="7">
        <v>0</v>
      </c>
      <c r="AE762" s="7">
        <v>0</v>
      </c>
      <c r="AF762" s="7"/>
      <c r="AG762" s="7"/>
      <c r="AH762" s="7">
        <v>0</v>
      </c>
      <c r="AI762" s="7">
        <v>0</v>
      </c>
      <c r="AJ762" s="7">
        <v>140092374.47</v>
      </c>
      <c r="AK762" s="7">
        <v>136910119.58</v>
      </c>
      <c r="AL762" s="16">
        <f t="shared" si="47"/>
        <v>8515488713.57</v>
      </c>
      <c r="AM762" s="16">
        <f t="shared" si="48"/>
        <v>9250306835.28</v>
      </c>
      <c r="AN762" s="16">
        <f t="shared" si="49"/>
        <v>-734818121.709999</v>
      </c>
      <c r="AO762" s="19">
        <f>C762/(1+0.13)/VLOOKUP(A762,[1]选股结果!$A$2:$AX$3002,3,FALSE)</f>
        <v>0.922746466027929</v>
      </c>
      <c r="AP762" s="19">
        <f>(V762/(1+0.1)+AJ762)/(VLOOKUP(A762,[1]选股结果!$A$2:$AY$3002,51,FALSE))</f>
        <v>1.03453312952927</v>
      </c>
      <c r="AQ762" s="20"/>
      <c r="AR762" s="19">
        <f>AN762/VLOOKUP(A762,[1]选股结果!$A$2:$AX$3002,35,FALSE)</f>
        <v>-6.87548853844258</v>
      </c>
      <c r="AS762" s="16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V762/(1+0.13)+AJ762)</f>
        <v>-59630722.4264622</v>
      </c>
      <c r="AT762" s="16">
        <f t="shared" si="50"/>
        <v>-675187399.283537</v>
      </c>
      <c r="AU762" s="24">
        <f>AN762-VLOOKUP(A762,[2]选股结果!$A$2:$G$4900,7,FALSE)</f>
        <v>-734055236.069999</v>
      </c>
    </row>
    <row r="763" spans="1:47">
      <c r="A763" s="6" t="s">
        <v>1569</v>
      </c>
      <c r="B763" s="6" t="s">
        <v>1570</v>
      </c>
      <c r="C763" s="7">
        <v>8362106176.79</v>
      </c>
      <c r="D763" s="7">
        <v>0</v>
      </c>
      <c r="E763" s="7">
        <v>0</v>
      </c>
      <c r="F763" s="7"/>
      <c r="G763" s="7"/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/>
      <c r="N763" s="7">
        <v>0</v>
      </c>
      <c r="O763" s="7">
        <v>0</v>
      </c>
      <c r="P763" s="7"/>
      <c r="Q763" s="7"/>
      <c r="R763" s="7">
        <v>0</v>
      </c>
      <c r="S763" s="7">
        <v>272172359.98</v>
      </c>
      <c r="T763" s="7">
        <v>63437981.67</v>
      </c>
      <c r="U763" s="7"/>
      <c r="V763" s="7">
        <v>7472822013.34</v>
      </c>
      <c r="W763" s="7">
        <v>0</v>
      </c>
      <c r="X763" s="7"/>
      <c r="Y763" s="7"/>
      <c r="Z763" s="7"/>
      <c r="AA763" s="7"/>
      <c r="AB763" s="7"/>
      <c r="AC763" s="7"/>
      <c r="AD763" s="7">
        <v>0</v>
      </c>
      <c r="AE763" s="7">
        <v>0</v>
      </c>
      <c r="AF763" s="7"/>
      <c r="AG763" s="7"/>
      <c r="AH763" s="7">
        <v>0</v>
      </c>
      <c r="AI763" s="7">
        <v>0</v>
      </c>
      <c r="AJ763" s="7">
        <v>317055532.56</v>
      </c>
      <c r="AK763" s="7">
        <v>241369159.7</v>
      </c>
      <c r="AL763" s="16">
        <f t="shared" si="47"/>
        <v>8425544158.46</v>
      </c>
      <c r="AM763" s="16">
        <f t="shared" si="48"/>
        <v>8303419065.58</v>
      </c>
      <c r="AN763" s="16">
        <f t="shared" si="49"/>
        <v>122125092.88</v>
      </c>
      <c r="AO763" s="19">
        <f>C763/(1+0.13)/VLOOKUP(A763,[1]选股结果!$A$2:$AX$3002,3,FALSE)</f>
        <v>1.081345771835</v>
      </c>
      <c r="AP763" s="19">
        <f>(V763/(1+0.1)+AJ763)/(VLOOKUP(A763,[1]选股结果!$A$2:$AY$3002,51,FALSE))</f>
        <v>1.06293127277882</v>
      </c>
      <c r="AQ763" s="20"/>
      <c r="AR763" s="19">
        <f>AN763/VLOOKUP(A763,[1]选股结果!$A$2:$AX$3002,35,FALSE)</f>
        <v>1.08344666626339</v>
      </c>
      <c r="AS763" s="16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V763/(1+0.13)+AJ763)</f>
        <v>-240624057.294603</v>
      </c>
      <c r="AT763" s="16">
        <f t="shared" si="50"/>
        <v>362749150.174603</v>
      </c>
      <c r="AU763" s="24">
        <f>AN763-VLOOKUP(A763,[2]选股结果!$A$2:$G$4900,7,FALSE)</f>
        <v>122100813.87</v>
      </c>
    </row>
    <row r="764" spans="1:47">
      <c r="A764" s="6" t="s">
        <v>1571</v>
      </c>
      <c r="B764" s="6" t="s">
        <v>1572</v>
      </c>
      <c r="C764" s="7">
        <v>7322754904.8</v>
      </c>
      <c r="D764" s="7">
        <v>0</v>
      </c>
      <c r="E764" s="7">
        <v>0</v>
      </c>
      <c r="F764" s="7"/>
      <c r="G764" s="7"/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/>
      <c r="N764" s="7">
        <v>0</v>
      </c>
      <c r="O764" s="7">
        <v>0</v>
      </c>
      <c r="P764" s="7"/>
      <c r="Q764" s="7"/>
      <c r="R764" s="7">
        <v>0</v>
      </c>
      <c r="S764" s="7">
        <v>1013243181.01</v>
      </c>
      <c r="T764" s="7">
        <v>192499463.06</v>
      </c>
      <c r="U764" s="7"/>
      <c r="V764" s="7">
        <v>6979459808.97</v>
      </c>
      <c r="W764" s="7">
        <v>0</v>
      </c>
      <c r="X764" s="7"/>
      <c r="Y764" s="7"/>
      <c r="Z764" s="7"/>
      <c r="AA764" s="7"/>
      <c r="AB764" s="7"/>
      <c r="AC764" s="7"/>
      <c r="AD764" s="7">
        <v>0</v>
      </c>
      <c r="AE764" s="7">
        <v>0</v>
      </c>
      <c r="AF764" s="7"/>
      <c r="AG764" s="7"/>
      <c r="AH764" s="7">
        <v>0</v>
      </c>
      <c r="AI764" s="7">
        <v>0</v>
      </c>
      <c r="AJ764" s="7">
        <v>995485278.54</v>
      </c>
      <c r="AK764" s="7">
        <v>283418100.13</v>
      </c>
      <c r="AL764" s="16">
        <f t="shared" ref="AL764:AL827" si="51">C764+D764+E764+F764+G764+H764+I764+J764+K764+L764+M764+N764+O764+P764+Q764+R764+T764+U764</f>
        <v>7515254367.86</v>
      </c>
      <c r="AM764" s="16">
        <f t="shared" ref="AM764:AM827" si="52">V764+W764+X764+Y764+Z764+AA764+AB764+AC764+AD764+AE764+AF764+AG764+AH764+AI764+AJ764+AK764+S764</f>
        <v>9271606368.65</v>
      </c>
      <c r="AN764" s="16">
        <f t="shared" ref="AN764:AN827" si="53">AL764-AM764</f>
        <v>-1756352000.79</v>
      </c>
      <c r="AO764" s="19">
        <f>C764/(1+0.13)/VLOOKUP(A764,[1]选股结果!$A$2:$AX$3002,3,FALSE)</f>
        <v>0.334182652755975</v>
      </c>
      <c r="AP764" s="19">
        <f>(V764/(1+0.1)+AJ764)/(VLOOKUP(A764,[1]选股结果!$A$2:$AY$3002,51,FALSE))</f>
        <v>0.397230999524815</v>
      </c>
      <c r="AQ764" s="20"/>
      <c r="AR764" s="19">
        <f>AN764/VLOOKUP(A764,[1]选股结果!$A$2:$AX$3002,35,FALSE)</f>
        <v>-2.7651678626078</v>
      </c>
      <c r="AS764" s="16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V764/(1+0.13)+AJ764)</f>
        <v>11307044666.7468</v>
      </c>
      <c r="AT764" s="16">
        <f t="shared" si="50"/>
        <v>-13063396667.5368</v>
      </c>
      <c r="AU764" s="24">
        <f>AN764-VLOOKUP(A764,[2]选股结果!$A$2:$G$4900,7,FALSE)</f>
        <v>-1752500718.09</v>
      </c>
    </row>
    <row r="765" spans="1:47">
      <c r="A765" s="6" t="s">
        <v>1573</v>
      </c>
      <c r="B765" s="6" t="s">
        <v>1574</v>
      </c>
      <c r="C765" s="7">
        <v>2729150498.94</v>
      </c>
      <c r="D765" s="7">
        <v>0</v>
      </c>
      <c r="E765" s="7">
        <v>0</v>
      </c>
      <c r="F765" s="7"/>
      <c r="G765" s="7"/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/>
      <c r="N765" s="7">
        <v>0</v>
      </c>
      <c r="O765" s="7">
        <v>0</v>
      </c>
      <c r="P765" s="7"/>
      <c r="Q765" s="7"/>
      <c r="R765" s="7">
        <v>0</v>
      </c>
      <c r="S765" s="7">
        <v>110735363.21</v>
      </c>
      <c r="T765" s="7">
        <v>74932860.81</v>
      </c>
      <c r="U765" s="7"/>
      <c r="V765" s="7">
        <v>2043089606.2</v>
      </c>
      <c r="W765" s="7">
        <v>0</v>
      </c>
      <c r="X765" s="7"/>
      <c r="Y765" s="7"/>
      <c r="Z765" s="7"/>
      <c r="AA765" s="7"/>
      <c r="AB765" s="7"/>
      <c r="AC765" s="7"/>
      <c r="AD765" s="7">
        <v>0</v>
      </c>
      <c r="AE765" s="7">
        <v>0</v>
      </c>
      <c r="AF765" s="7"/>
      <c r="AG765" s="7"/>
      <c r="AH765" s="7">
        <v>0</v>
      </c>
      <c r="AI765" s="7">
        <v>0</v>
      </c>
      <c r="AJ765" s="7">
        <v>377093918.08</v>
      </c>
      <c r="AK765" s="7">
        <v>181333042.93</v>
      </c>
      <c r="AL765" s="16">
        <f t="shared" si="51"/>
        <v>2804083359.75</v>
      </c>
      <c r="AM765" s="16">
        <f t="shared" si="52"/>
        <v>2712251930.42</v>
      </c>
      <c r="AN765" s="16">
        <f t="shared" si="53"/>
        <v>91831429.3299999</v>
      </c>
      <c r="AO765" s="19">
        <f>C765/(1+0.13)/VLOOKUP(A765,[1]选股结果!$A$2:$AX$3002,3,FALSE)</f>
        <v>0.94633567358487</v>
      </c>
      <c r="AP765" s="19">
        <f>(V765/(1+0.1)+AJ765)/(VLOOKUP(A765,[1]选股结果!$A$2:$AY$3002,51,FALSE))</f>
        <v>0.905874454052726</v>
      </c>
      <c r="AQ765" s="20"/>
      <c r="AR765" s="19">
        <f>AN765/VLOOKUP(A765,[1]选股结果!$A$2:$AX$3002,35,FALSE)</f>
        <v>1.43363134991273</v>
      </c>
      <c r="AS765" s="16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V765/(1+0.13)+AJ765)</f>
        <v>281482248.507964</v>
      </c>
      <c r="AT765" s="16">
        <f t="shared" si="50"/>
        <v>-189650819.177964</v>
      </c>
      <c r="AU765" s="24">
        <f>AN765-VLOOKUP(A765,[2]选股结果!$A$2:$G$4900,7,FALSE)</f>
        <v>89969592.6399999</v>
      </c>
    </row>
    <row r="766" spans="1:47">
      <c r="A766" s="6" t="s">
        <v>1575</v>
      </c>
      <c r="B766" s="6" t="s">
        <v>1576</v>
      </c>
      <c r="C766" s="7">
        <v>22814067095.55</v>
      </c>
      <c r="D766" s="7">
        <v>0</v>
      </c>
      <c r="E766" s="7">
        <v>0</v>
      </c>
      <c r="F766" s="7"/>
      <c r="G766" s="7"/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/>
      <c r="N766" s="7">
        <v>0</v>
      </c>
      <c r="O766" s="7">
        <v>0</v>
      </c>
      <c r="P766" s="7"/>
      <c r="Q766" s="7"/>
      <c r="R766" s="7">
        <v>0</v>
      </c>
      <c r="S766" s="7">
        <v>8216143680.08</v>
      </c>
      <c r="T766" s="7">
        <v>250672047.6</v>
      </c>
      <c r="U766" s="7"/>
      <c r="V766" s="7">
        <v>5266945777.26</v>
      </c>
      <c r="W766" s="7">
        <v>0</v>
      </c>
      <c r="X766" s="7"/>
      <c r="Y766" s="7"/>
      <c r="Z766" s="7"/>
      <c r="AA766" s="7"/>
      <c r="AB766" s="7"/>
      <c r="AC766" s="7"/>
      <c r="AD766" s="7">
        <v>0</v>
      </c>
      <c r="AE766" s="7">
        <v>0</v>
      </c>
      <c r="AF766" s="7"/>
      <c r="AG766" s="7"/>
      <c r="AH766" s="7">
        <v>0</v>
      </c>
      <c r="AI766" s="7">
        <v>0</v>
      </c>
      <c r="AJ766" s="7">
        <v>2025877389.25</v>
      </c>
      <c r="AK766" s="7">
        <v>2081717186.9</v>
      </c>
      <c r="AL766" s="16">
        <f t="shared" si="51"/>
        <v>23064739143.15</v>
      </c>
      <c r="AM766" s="16">
        <f t="shared" si="52"/>
        <v>17590684033.49</v>
      </c>
      <c r="AN766" s="16">
        <f t="shared" si="53"/>
        <v>5474055109.66</v>
      </c>
      <c r="AO766" s="19">
        <f>C766/(1+0.13)/VLOOKUP(A766,[1]选股结果!$A$2:$AX$3002,3,FALSE)</f>
        <v>0.920119375473177</v>
      </c>
      <c r="AP766" s="19">
        <f>(V766/(1+0.1)+AJ766)/(VLOOKUP(A766,[1]选股结果!$A$2:$AY$3002,51,FALSE))</f>
        <v>0.529195012036408</v>
      </c>
      <c r="AQ766" s="20"/>
      <c r="AR766" s="19">
        <f>AN766/VLOOKUP(A766,[1]选股结果!$A$2:$AX$3002,35,FALSE)</f>
        <v>0.765558524818666</v>
      </c>
      <c r="AS766" s="16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V766/(1+0.13)+AJ766)</f>
        <v>6189288051.34301</v>
      </c>
      <c r="AT766" s="16">
        <f t="shared" si="50"/>
        <v>-715232941.683009</v>
      </c>
      <c r="AU766" s="24">
        <f>AN766-VLOOKUP(A766,[2]选股结果!$A$2:$G$4900,7,FALSE)</f>
        <v>5474566807.63</v>
      </c>
    </row>
    <row r="767" spans="1:47">
      <c r="A767" s="6" t="s">
        <v>1577</v>
      </c>
      <c r="B767" s="6" t="s">
        <v>1578</v>
      </c>
      <c r="C767" s="7">
        <v>4757461886.48</v>
      </c>
      <c r="D767" s="7">
        <v>0</v>
      </c>
      <c r="E767" s="7">
        <v>0</v>
      </c>
      <c r="F767" s="7"/>
      <c r="G767" s="7"/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/>
      <c r="N767" s="7">
        <v>0</v>
      </c>
      <c r="O767" s="7">
        <v>0</v>
      </c>
      <c r="P767" s="7"/>
      <c r="Q767" s="7"/>
      <c r="R767" s="7">
        <v>0</v>
      </c>
      <c r="S767" s="7">
        <v>609761873.73</v>
      </c>
      <c r="T767" s="7">
        <v>182710481.27</v>
      </c>
      <c r="U767" s="7"/>
      <c r="V767" s="7">
        <v>2590692688.59</v>
      </c>
      <c r="W767" s="7">
        <v>0</v>
      </c>
      <c r="X767" s="7"/>
      <c r="Y767" s="7"/>
      <c r="Z767" s="7"/>
      <c r="AA767" s="7"/>
      <c r="AB767" s="7"/>
      <c r="AC767" s="7"/>
      <c r="AD767" s="7">
        <v>0</v>
      </c>
      <c r="AE767" s="7">
        <v>0</v>
      </c>
      <c r="AF767" s="7"/>
      <c r="AG767" s="7"/>
      <c r="AH767" s="7">
        <v>0</v>
      </c>
      <c r="AI767" s="7">
        <v>0</v>
      </c>
      <c r="AJ767" s="7">
        <v>165146129.83</v>
      </c>
      <c r="AK767" s="7">
        <v>2647497691.59</v>
      </c>
      <c r="AL767" s="16">
        <f t="shared" si="51"/>
        <v>4940172367.75</v>
      </c>
      <c r="AM767" s="16">
        <f t="shared" si="52"/>
        <v>6013098383.74</v>
      </c>
      <c r="AN767" s="16">
        <f t="shared" si="53"/>
        <v>-1072926015.99</v>
      </c>
      <c r="AO767" s="19">
        <f>C767/(1+0.13)/VLOOKUP(A767,[1]选股结果!$A$2:$AX$3002,3,FALSE)</f>
        <v>2.58202065280894</v>
      </c>
      <c r="AP767" s="19">
        <f>(V767/(1+0.1)+AJ767)/(VLOOKUP(A767,[1]选股结果!$A$2:$AY$3002,51,FALSE))</f>
        <v>1.12784628885716</v>
      </c>
      <c r="AQ767" s="20"/>
      <c r="AR767" s="19">
        <f>AN767/VLOOKUP(A767,[1]选股结果!$A$2:$AX$3002,35,FALSE)</f>
        <v>1.62364788470598</v>
      </c>
      <c r="AS767" s="16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V767/(1+0.13)+AJ767)</f>
        <v>-223162621.582301</v>
      </c>
      <c r="AT767" s="16">
        <f t="shared" si="50"/>
        <v>-849763394.407699</v>
      </c>
      <c r="AU767" s="24">
        <f>AN767-VLOOKUP(A767,[2]选股结果!$A$2:$G$4900,7,FALSE)</f>
        <v>-1072926015.99</v>
      </c>
    </row>
    <row r="768" spans="1:47">
      <c r="A768" s="6" t="s">
        <v>1579</v>
      </c>
      <c r="B768" s="6" t="s">
        <v>1580</v>
      </c>
      <c r="C768" s="7">
        <v>340662333.48</v>
      </c>
      <c r="D768" s="7">
        <v>0</v>
      </c>
      <c r="E768" s="7">
        <v>0</v>
      </c>
      <c r="F768" s="7"/>
      <c r="G768" s="7"/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/>
      <c r="N768" s="7">
        <v>0</v>
      </c>
      <c r="O768" s="7">
        <v>0</v>
      </c>
      <c r="P768" s="7"/>
      <c r="Q768" s="7"/>
      <c r="R768" s="7">
        <v>0</v>
      </c>
      <c r="S768" s="7">
        <v>12270332.31</v>
      </c>
      <c r="T768" s="7">
        <v>27223408.43</v>
      </c>
      <c r="U768" s="7"/>
      <c r="V768" s="7">
        <v>277058018.5</v>
      </c>
      <c r="W768" s="7">
        <v>0</v>
      </c>
      <c r="X768" s="7"/>
      <c r="Y768" s="7"/>
      <c r="Z768" s="7"/>
      <c r="AA768" s="7"/>
      <c r="AB768" s="7"/>
      <c r="AC768" s="7"/>
      <c r="AD768" s="7">
        <v>0</v>
      </c>
      <c r="AE768" s="7">
        <v>0</v>
      </c>
      <c r="AF768" s="7"/>
      <c r="AG768" s="7"/>
      <c r="AH768" s="7">
        <v>0</v>
      </c>
      <c r="AI768" s="7">
        <v>0</v>
      </c>
      <c r="AJ768" s="7">
        <v>54383982.44</v>
      </c>
      <c r="AK768" s="7">
        <v>71550132.94</v>
      </c>
      <c r="AL768" s="16">
        <f t="shared" si="51"/>
        <v>367885741.91</v>
      </c>
      <c r="AM768" s="16">
        <f t="shared" si="52"/>
        <v>415262466.19</v>
      </c>
      <c r="AN768" s="16">
        <f t="shared" si="53"/>
        <v>-47376724.28</v>
      </c>
      <c r="AO768" s="19">
        <f>C768/(1+0.13)/VLOOKUP(A768,[1]选股结果!$A$2:$AX$3002,3,FALSE)</f>
        <v>1.10388917236627</v>
      </c>
      <c r="AP768" s="19">
        <f>(V768/(1+0.1)+AJ768)/(VLOOKUP(A768,[1]选股结果!$A$2:$AY$3002,51,FALSE))</f>
        <v>1.07417961841257</v>
      </c>
      <c r="AQ768" s="20"/>
      <c r="AR768" s="19">
        <f>AN768/VLOOKUP(A768,[1]选股结果!$A$2:$AX$3002,35,FALSE)</f>
        <v>4.97981992148671</v>
      </c>
      <c r="AS768" s="16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V768/(1+0.13)+AJ768)</f>
        <v>-14462205.4681416</v>
      </c>
      <c r="AT768" s="16">
        <f t="shared" si="50"/>
        <v>-32914518.8118584</v>
      </c>
      <c r="AU768" s="24">
        <f>AN768-VLOOKUP(A768,[2]选股结果!$A$2:$G$4900,7,FALSE)</f>
        <v>-47432147.75</v>
      </c>
    </row>
    <row r="769" spans="1:47">
      <c r="A769" s="6" t="s">
        <v>1581</v>
      </c>
      <c r="B769" s="6" t="s">
        <v>1582</v>
      </c>
      <c r="C769" s="7">
        <v>8555019098.28</v>
      </c>
      <c r="D769" s="7">
        <v>0</v>
      </c>
      <c r="E769" s="7">
        <v>0</v>
      </c>
      <c r="F769" s="7"/>
      <c r="G769" s="7"/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/>
      <c r="N769" s="7">
        <v>0</v>
      </c>
      <c r="O769" s="7">
        <v>0</v>
      </c>
      <c r="P769" s="7"/>
      <c r="Q769" s="7"/>
      <c r="R769" s="7">
        <v>0</v>
      </c>
      <c r="S769" s="7">
        <v>550089801.31</v>
      </c>
      <c r="T769" s="7">
        <v>89737059.67</v>
      </c>
      <c r="U769" s="7"/>
      <c r="V769" s="7">
        <v>8056949694.77</v>
      </c>
      <c r="W769" s="7">
        <v>0</v>
      </c>
      <c r="X769" s="7"/>
      <c r="Y769" s="7"/>
      <c r="Z769" s="7"/>
      <c r="AA769" s="7"/>
      <c r="AB769" s="7"/>
      <c r="AC769" s="7"/>
      <c r="AD769" s="7">
        <v>0</v>
      </c>
      <c r="AE769" s="7">
        <v>0</v>
      </c>
      <c r="AF769" s="7"/>
      <c r="AG769" s="7"/>
      <c r="AH769" s="7">
        <v>0</v>
      </c>
      <c r="AI769" s="7">
        <v>0</v>
      </c>
      <c r="AJ769" s="7">
        <v>473092928.79</v>
      </c>
      <c r="AK769" s="7">
        <v>670989126.53</v>
      </c>
      <c r="AL769" s="16">
        <f t="shared" si="51"/>
        <v>8644756157.95</v>
      </c>
      <c r="AM769" s="16">
        <f t="shared" si="52"/>
        <v>9751121551.4</v>
      </c>
      <c r="AN769" s="16">
        <f t="shared" si="53"/>
        <v>-1106365393.45</v>
      </c>
      <c r="AO769" s="19">
        <f>C769/(1+0.13)/VLOOKUP(A769,[1]选股结果!$A$2:$AX$3002,3,FALSE)</f>
        <v>0.922827790595417</v>
      </c>
      <c r="AP769" s="19">
        <f>(V769/(1+0.1)+AJ769)/(VLOOKUP(A769,[1]选股结果!$A$2:$AY$3002,51,FALSE))</f>
        <v>1.01089632715114</v>
      </c>
      <c r="AQ769" s="20"/>
      <c r="AR769" s="19">
        <f>AN769/VLOOKUP(A769,[1]选股结果!$A$2:$AX$3002,35,FALSE)</f>
        <v>-25.1155583644677</v>
      </c>
      <c r="AS769" s="16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V769/(1+0.13)+AJ769)</f>
        <v>110406452.907433</v>
      </c>
      <c r="AT769" s="16">
        <f t="shared" si="50"/>
        <v>-1216771846.35743</v>
      </c>
      <c r="AU769" s="24">
        <f>AN769-VLOOKUP(A769,[2]选股结果!$A$2:$G$4900,7,FALSE)</f>
        <v>-1102459575.45</v>
      </c>
    </row>
    <row r="770" spans="1:47">
      <c r="A770" s="6" t="s">
        <v>1583</v>
      </c>
      <c r="B770" s="6" t="s">
        <v>1584</v>
      </c>
      <c r="C770" s="7">
        <v>494866391.03</v>
      </c>
      <c r="D770" s="7">
        <v>0</v>
      </c>
      <c r="E770" s="7">
        <v>0</v>
      </c>
      <c r="F770" s="7"/>
      <c r="G770" s="7"/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/>
      <c r="N770" s="7">
        <v>0</v>
      </c>
      <c r="O770" s="7">
        <v>0</v>
      </c>
      <c r="P770" s="7"/>
      <c r="Q770" s="7"/>
      <c r="R770" s="7">
        <v>0</v>
      </c>
      <c r="S770" s="7">
        <v>30428016.77</v>
      </c>
      <c r="T770" s="7">
        <v>112870917.96</v>
      </c>
      <c r="U770" s="7"/>
      <c r="V770" s="7">
        <v>193483351.18</v>
      </c>
      <c r="W770" s="7">
        <v>0</v>
      </c>
      <c r="X770" s="7"/>
      <c r="Y770" s="7"/>
      <c r="Z770" s="7"/>
      <c r="AA770" s="7"/>
      <c r="AB770" s="7"/>
      <c r="AC770" s="7"/>
      <c r="AD770" s="7">
        <v>0</v>
      </c>
      <c r="AE770" s="7">
        <v>0</v>
      </c>
      <c r="AF770" s="7"/>
      <c r="AG770" s="7"/>
      <c r="AH770" s="7">
        <v>0</v>
      </c>
      <c r="AI770" s="7">
        <v>0</v>
      </c>
      <c r="AJ770" s="7">
        <v>202162004.32</v>
      </c>
      <c r="AK770" s="7">
        <v>190841075.45</v>
      </c>
      <c r="AL770" s="16">
        <f t="shared" si="51"/>
        <v>607737308.99</v>
      </c>
      <c r="AM770" s="16">
        <f t="shared" si="52"/>
        <v>616914447.72</v>
      </c>
      <c r="AN770" s="16">
        <f t="shared" si="53"/>
        <v>-9177138.73000002</v>
      </c>
      <c r="AO770" s="19">
        <f>C770/(1+0.13)/VLOOKUP(A770,[1]选股结果!$A$2:$AX$3002,3,FALSE)</f>
        <v>0.890791273521616</v>
      </c>
      <c r="AP770" s="19">
        <f>(V770/(1+0.1)+AJ770)/(VLOOKUP(A770,[1]选股结果!$A$2:$AY$3002,51,FALSE))</f>
        <v>0.784848322106902</v>
      </c>
      <c r="AQ770" s="20"/>
      <c r="AR770" s="19">
        <f>AN770/VLOOKUP(A770,[1]选股结果!$A$2:$AX$3002,35,FALSE)</f>
        <v>-0.614440468724394</v>
      </c>
      <c r="AS770" s="16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V770/(1+0.13)+AJ770)</f>
        <v>108306812.905929</v>
      </c>
      <c r="AT770" s="16">
        <f t="shared" si="50"/>
        <v>-117483951.635929</v>
      </c>
      <c r="AU770" s="24">
        <f>AN770-VLOOKUP(A770,[2]选股结果!$A$2:$G$4900,7,FALSE)</f>
        <v>-9177138.73000002</v>
      </c>
    </row>
    <row r="771" spans="1:47">
      <c r="A771" s="6" t="s">
        <v>1585</v>
      </c>
      <c r="B771" s="6" t="s">
        <v>1586</v>
      </c>
      <c r="C771" s="7">
        <v>7434056290.85</v>
      </c>
      <c r="D771" s="7">
        <v>0</v>
      </c>
      <c r="E771" s="7">
        <v>0</v>
      </c>
      <c r="F771" s="7"/>
      <c r="G771" s="7"/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/>
      <c r="N771" s="7">
        <v>0</v>
      </c>
      <c r="O771" s="7">
        <v>0</v>
      </c>
      <c r="P771" s="7"/>
      <c r="Q771" s="7"/>
      <c r="R771" s="7">
        <v>0</v>
      </c>
      <c r="S771" s="7">
        <v>124907835.13</v>
      </c>
      <c r="T771" s="7">
        <v>1635326933.88</v>
      </c>
      <c r="U771" s="7"/>
      <c r="V771" s="7">
        <v>6894398203.43</v>
      </c>
      <c r="W771" s="7">
        <v>0</v>
      </c>
      <c r="X771" s="7"/>
      <c r="Y771" s="7"/>
      <c r="Z771" s="7"/>
      <c r="AA771" s="7"/>
      <c r="AB771" s="7"/>
      <c r="AC771" s="7"/>
      <c r="AD771" s="7">
        <v>0</v>
      </c>
      <c r="AE771" s="7">
        <v>0</v>
      </c>
      <c r="AF771" s="7"/>
      <c r="AG771" s="7"/>
      <c r="AH771" s="7">
        <v>0</v>
      </c>
      <c r="AI771" s="7">
        <v>0</v>
      </c>
      <c r="AJ771" s="7">
        <v>543200757.58</v>
      </c>
      <c r="AK771" s="7">
        <v>1455386016.37</v>
      </c>
      <c r="AL771" s="16">
        <f t="shared" si="51"/>
        <v>9069383224.73</v>
      </c>
      <c r="AM771" s="16">
        <f t="shared" si="52"/>
        <v>9017892812.51</v>
      </c>
      <c r="AN771" s="16">
        <f t="shared" si="53"/>
        <v>51490412.2199993</v>
      </c>
      <c r="AO771" s="19">
        <f>C771/(1+0.13)/VLOOKUP(A771,[1]选股结果!$A$2:$AX$3002,3,FALSE)</f>
        <v>0.818698929839175</v>
      </c>
      <c r="AP771" s="19">
        <f>(V771/(1+0.1)+AJ771)/(VLOOKUP(A771,[1]选股结果!$A$2:$AY$3002,51,FALSE))</f>
        <v>0.840558481345104</v>
      </c>
      <c r="AQ771" s="20"/>
      <c r="AR771" s="19">
        <f>AN771/VLOOKUP(A771,[1]选股结果!$A$2:$AX$3002,35,FALSE)</f>
        <v>-0.0337540103232168</v>
      </c>
      <c r="AS771" s="16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V771/(1+0.13)+AJ771)</f>
        <v>1458312195.54186</v>
      </c>
      <c r="AT771" s="16">
        <f t="shared" ref="AT771:AT834" si="54">AN771-AS771</f>
        <v>-1406821783.32186</v>
      </c>
      <c r="AU771" s="24">
        <f>AN771-VLOOKUP(A771,[2]选股结果!$A$2:$G$4900,7,FALSE)</f>
        <v>158652281.149999</v>
      </c>
    </row>
    <row r="772" spans="1:47">
      <c r="A772" s="6" t="s">
        <v>1587</v>
      </c>
      <c r="B772" s="6" t="s">
        <v>1588</v>
      </c>
      <c r="C772" s="7">
        <v>8660940568.96</v>
      </c>
      <c r="D772" s="7">
        <v>0</v>
      </c>
      <c r="E772" s="7">
        <v>0</v>
      </c>
      <c r="F772" s="7"/>
      <c r="G772" s="7"/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/>
      <c r="N772" s="7">
        <v>0</v>
      </c>
      <c r="O772" s="7">
        <v>0</v>
      </c>
      <c r="P772" s="7"/>
      <c r="Q772" s="7"/>
      <c r="R772" s="7">
        <v>0</v>
      </c>
      <c r="S772" s="7">
        <v>771417376.9</v>
      </c>
      <c r="T772" s="7">
        <v>499960011.35</v>
      </c>
      <c r="U772" s="7"/>
      <c r="V772" s="7">
        <v>6700363668.2</v>
      </c>
      <c r="W772" s="7">
        <v>0</v>
      </c>
      <c r="X772" s="7"/>
      <c r="Y772" s="7"/>
      <c r="Z772" s="7"/>
      <c r="AA772" s="7"/>
      <c r="AB772" s="7"/>
      <c r="AC772" s="7"/>
      <c r="AD772" s="7">
        <v>0</v>
      </c>
      <c r="AE772" s="7">
        <v>0</v>
      </c>
      <c r="AF772" s="7"/>
      <c r="AG772" s="7"/>
      <c r="AH772" s="7">
        <v>0</v>
      </c>
      <c r="AI772" s="7">
        <v>0</v>
      </c>
      <c r="AJ772" s="7">
        <v>470498192.68</v>
      </c>
      <c r="AK772" s="7">
        <v>327771369.21</v>
      </c>
      <c r="AL772" s="16">
        <f t="shared" si="51"/>
        <v>9160900580.31</v>
      </c>
      <c r="AM772" s="16">
        <f t="shared" si="52"/>
        <v>8270050606.99</v>
      </c>
      <c r="AN772" s="16">
        <f t="shared" si="53"/>
        <v>890849973.32</v>
      </c>
      <c r="AO772" s="19">
        <f>C772/(1+0.13)/VLOOKUP(A772,[1]选股结果!$A$2:$AX$3002,3,FALSE)</f>
        <v>0.991239557438895</v>
      </c>
      <c r="AP772" s="19">
        <f>(V772/(1+0.1)+AJ772)/(VLOOKUP(A772,[1]选股结果!$A$2:$AY$3002,51,FALSE))</f>
        <v>0.864631351590542</v>
      </c>
      <c r="AQ772" s="20"/>
      <c r="AR772" s="19">
        <f>AN772/VLOOKUP(A772,[1]选股结果!$A$2:$AX$3002,35,FALSE)</f>
        <v>-1.06149582543888</v>
      </c>
      <c r="AS772" s="16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V772/(1+0.13)+AJ772)</f>
        <v>1189034917.4415</v>
      </c>
      <c r="AT772" s="16">
        <f t="shared" si="54"/>
        <v>-298184944.121505</v>
      </c>
      <c r="AU772" s="24">
        <f>AN772-VLOOKUP(A772,[2]选股结果!$A$2:$G$4900,7,FALSE)</f>
        <v>891601726.06</v>
      </c>
    </row>
    <row r="773" spans="1:47">
      <c r="A773" s="6" t="s">
        <v>1589</v>
      </c>
      <c r="B773" s="6" t="s">
        <v>1590</v>
      </c>
      <c r="C773" s="7">
        <v>63337093082.18</v>
      </c>
      <c r="D773" s="7">
        <v>0</v>
      </c>
      <c r="E773" s="7">
        <v>0</v>
      </c>
      <c r="F773" s="7"/>
      <c r="G773" s="7"/>
      <c r="H773" s="7">
        <v>0</v>
      </c>
      <c r="I773" s="7">
        <v>0</v>
      </c>
      <c r="J773" s="7">
        <v>0</v>
      </c>
      <c r="K773" s="7">
        <v>0</v>
      </c>
      <c r="L773" s="7">
        <v>24119274.39</v>
      </c>
      <c r="M773" s="7"/>
      <c r="N773" s="7">
        <v>0</v>
      </c>
      <c r="O773" s="7">
        <v>0</v>
      </c>
      <c r="P773" s="7"/>
      <c r="Q773" s="7"/>
      <c r="R773" s="7">
        <v>0</v>
      </c>
      <c r="S773" s="7">
        <v>631245562.13</v>
      </c>
      <c r="T773" s="7">
        <v>866892271.1</v>
      </c>
      <c r="U773" s="7"/>
      <c r="V773" s="7">
        <v>56681788948.55</v>
      </c>
      <c r="W773" s="7">
        <v>-112172601.26</v>
      </c>
      <c r="X773" s="7"/>
      <c r="Y773" s="7"/>
      <c r="Z773" s="7"/>
      <c r="AA773" s="7"/>
      <c r="AB773" s="7"/>
      <c r="AC773" s="7"/>
      <c r="AD773" s="7">
        <v>0</v>
      </c>
      <c r="AE773" s="7">
        <v>0</v>
      </c>
      <c r="AF773" s="7"/>
      <c r="AG773" s="7"/>
      <c r="AH773" s="7">
        <v>0</v>
      </c>
      <c r="AI773" s="7">
        <v>0</v>
      </c>
      <c r="AJ773" s="7">
        <v>3145578698.07</v>
      </c>
      <c r="AK773" s="7">
        <v>1655655470.31</v>
      </c>
      <c r="AL773" s="16">
        <f t="shared" si="51"/>
        <v>64228104627.67</v>
      </c>
      <c r="AM773" s="16">
        <f t="shared" si="52"/>
        <v>62002096077.8</v>
      </c>
      <c r="AN773" s="16">
        <f t="shared" si="53"/>
        <v>2226008549.87</v>
      </c>
      <c r="AO773" s="19">
        <f>C773/(1+0.13)/VLOOKUP(A773,[1]选股结果!$A$2:$AX$3002,3,FALSE)</f>
        <v>0.871514903653938</v>
      </c>
      <c r="AP773" s="19">
        <f>(V773/(1+0.1)+AJ773)/(VLOOKUP(A773,[1]选股结果!$A$2:$AY$3002,51,FALSE))</f>
        <v>0.884915291029411</v>
      </c>
      <c r="AQ773" s="20"/>
      <c r="AR773" s="19">
        <f>AN773/VLOOKUP(A773,[1]选股结果!$A$2:$AX$3002,35,FALSE)</f>
        <v>1.1654452651494</v>
      </c>
      <c r="AS773" s="16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V773/(1+0.13)+AJ773)</f>
        <v>8478530854.65203</v>
      </c>
      <c r="AT773" s="16">
        <f t="shared" si="54"/>
        <v>-6252522304.78203</v>
      </c>
      <c r="AU773" s="24">
        <f>AN773-VLOOKUP(A773,[2]选股结果!$A$2:$G$4900,7,FALSE)</f>
        <v>2227008000.77</v>
      </c>
    </row>
    <row r="774" spans="1:47">
      <c r="A774" s="6" t="s">
        <v>1591</v>
      </c>
      <c r="B774" s="6" t="s">
        <v>1592</v>
      </c>
      <c r="C774" s="7">
        <v>3788919608.03</v>
      </c>
      <c r="D774" s="7">
        <v>0</v>
      </c>
      <c r="E774" s="7">
        <v>0</v>
      </c>
      <c r="F774" s="7"/>
      <c r="G774" s="7"/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/>
      <c r="N774" s="7">
        <v>0</v>
      </c>
      <c r="O774" s="7">
        <v>0</v>
      </c>
      <c r="P774" s="7"/>
      <c r="Q774" s="7"/>
      <c r="R774" s="7">
        <v>0</v>
      </c>
      <c r="S774" s="7">
        <v>89192638.9</v>
      </c>
      <c r="T774" s="7">
        <v>67853723.29</v>
      </c>
      <c r="U774" s="7"/>
      <c r="V774" s="7">
        <v>3200379760.9</v>
      </c>
      <c r="W774" s="7">
        <v>0</v>
      </c>
      <c r="X774" s="7"/>
      <c r="Y774" s="7"/>
      <c r="Z774" s="7"/>
      <c r="AA774" s="7"/>
      <c r="AB774" s="7"/>
      <c r="AC774" s="7"/>
      <c r="AD774" s="7">
        <v>0</v>
      </c>
      <c r="AE774" s="7">
        <v>0</v>
      </c>
      <c r="AF774" s="7"/>
      <c r="AG774" s="7"/>
      <c r="AH774" s="7">
        <v>0</v>
      </c>
      <c r="AI774" s="7">
        <v>0</v>
      </c>
      <c r="AJ774" s="7">
        <v>286891767.08</v>
      </c>
      <c r="AK774" s="7">
        <v>192990392.11</v>
      </c>
      <c r="AL774" s="16">
        <f t="shared" si="51"/>
        <v>3856773331.32</v>
      </c>
      <c r="AM774" s="16">
        <f t="shared" si="52"/>
        <v>3769454558.99</v>
      </c>
      <c r="AN774" s="16">
        <f t="shared" si="53"/>
        <v>87318772.3299999</v>
      </c>
      <c r="AO774" s="19">
        <f>C774/(1+0.13)/VLOOKUP(A774,[1]选股结果!$A$2:$AX$3002,3,FALSE)</f>
        <v>0.707609613676125</v>
      </c>
      <c r="AP774" s="19">
        <f>(V774/(1+0.1)+AJ774)/(VLOOKUP(A774,[1]选股结果!$A$2:$AY$3002,51,FALSE))</f>
        <v>0.771319443051486</v>
      </c>
      <c r="AQ774" s="20"/>
      <c r="AR774" s="19">
        <f>AN774/VLOOKUP(A774,[1]选股结果!$A$2:$AX$3002,35,FALSE)</f>
        <v>0.0979007113390703</v>
      </c>
      <c r="AS774" s="16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V774/(1+0.13)+AJ774)</f>
        <v>1024888007.90743</v>
      </c>
      <c r="AT774" s="16">
        <f t="shared" si="54"/>
        <v>-937569235.577434</v>
      </c>
      <c r="AU774" s="24">
        <f>AN774-VLOOKUP(A774,[2]选股结果!$A$2:$G$4900,7,FALSE)</f>
        <v>90389249.8399999</v>
      </c>
    </row>
    <row r="775" spans="1:47">
      <c r="A775" s="6" t="s">
        <v>1593</v>
      </c>
      <c r="B775" s="6" t="s">
        <v>1594</v>
      </c>
      <c r="C775" s="7">
        <v>3078546770.28</v>
      </c>
      <c r="D775" s="7">
        <v>0</v>
      </c>
      <c r="E775" s="7">
        <v>0</v>
      </c>
      <c r="F775" s="7"/>
      <c r="G775" s="7"/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/>
      <c r="N775" s="7">
        <v>0</v>
      </c>
      <c r="O775" s="7">
        <v>0</v>
      </c>
      <c r="P775" s="7"/>
      <c r="Q775" s="7"/>
      <c r="R775" s="7">
        <v>0</v>
      </c>
      <c r="S775" s="7">
        <v>55627954.27</v>
      </c>
      <c r="T775" s="7">
        <v>258906811.37</v>
      </c>
      <c r="U775" s="7"/>
      <c r="V775" s="7">
        <v>2580370328.12</v>
      </c>
      <c r="W775" s="7">
        <v>0</v>
      </c>
      <c r="X775" s="7"/>
      <c r="Y775" s="7"/>
      <c r="Z775" s="7"/>
      <c r="AA775" s="7"/>
      <c r="AB775" s="7"/>
      <c r="AC775" s="7"/>
      <c r="AD775" s="7">
        <v>0</v>
      </c>
      <c r="AE775" s="7">
        <v>0</v>
      </c>
      <c r="AF775" s="7"/>
      <c r="AG775" s="7"/>
      <c r="AH775" s="7">
        <v>0</v>
      </c>
      <c r="AI775" s="7">
        <v>0</v>
      </c>
      <c r="AJ775" s="7">
        <v>509857319.95</v>
      </c>
      <c r="AK775" s="7">
        <v>413472442.93</v>
      </c>
      <c r="AL775" s="16">
        <f t="shared" si="51"/>
        <v>3337453581.65</v>
      </c>
      <c r="AM775" s="16">
        <f t="shared" si="52"/>
        <v>3559328045.27</v>
      </c>
      <c r="AN775" s="16">
        <f t="shared" si="53"/>
        <v>-221874463.619999</v>
      </c>
      <c r="AO775" s="19">
        <f>C775/(1+0.13)/VLOOKUP(A775,[1]选股结果!$A$2:$AX$3002,3,FALSE)</f>
        <v>0.877794350628028</v>
      </c>
      <c r="AP775" s="19">
        <f>(V775/(1+0.1)+AJ775)/(VLOOKUP(A775,[1]选股结果!$A$2:$AY$3002,51,FALSE))</f>
        <v>0.950125166790741</v>
      </c>
      <c r="AQ775" s="20"/>
      <c r="AR775" s="19">
        <f>AN775/VLOOKUP(A775,[1]选股结果!$A$2:$AX$3002,35,FALSE)</f>
        <v>9.41302883959944</v>
      </c>
      <c r="AS775" s="16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V775/(1+0.13)+AJ775)</f>
        <v>212178938.822035</v>
      </c>
      <c r="AT775" s="16">
        <f t="shared" si="54"/>
        <v>-434053402.442035</v>
      </c>
      <c r="AU775" s="24">
        <f>AN775-VLOOKUP(A775,[2]选股结果!$A$2:$G$4900,7,FALSE)</f>
        <v>-221682062.189999</v>
      </c>
    </row>
    <row r="776" spans="1:47">
      <c r="A776" s="6" t="s">
        <v>1595</v>
      </c>
      <c r="B776" s="6" t="s">
        <v>1596</v>
      </c>
      <c r="C776" s="7">
        <v>14424901646.09</v>
      </c>
      <c r="D776" s="7">
        <v>0</v>
      </c>
      <c r="E776" s="7">
        <v>0</v>
      </c>
      <c r="F776" s="7"/>
      <c r="G776" s="7"/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/>
      <c r="N776" s="7">
        <v>0</v>
      </c>
      <c r="O776" s="7">
        <v>0</v>
      </c>
      <c r="P776" s="7"/>
      <c r="Q776" s="7"/>
      <c r="R776" s="7">
        <v>0</v>
      </c>
      <c r="S776" s="7">
        <v>1264002761.47</v>
      </c>
      <c r="T776" s="7">
        <v>1219921501.44</v>
      </c>
      <c r="U776" s="7"/>
      <c r="V776" s="7">
        <v>9258815321.8</v>
      </c>
      <c r="W776" s="7">
        <v>0</v>
      </c>
      <c r="X776" s="7"/>
      <c r="Y776" s="7"/>
      <c r="Z776" s="7"/>
      <c r="AA776" s="7"/>
      <c r="AB776" s="7"/>
      <c r="AC776" s="7"/>
      <c r="AD776" s="7">
        <v>0</v>
      </c>
      <c r="AE776" s="7">
        <v>0</v>
      </c>
      <c r="AF776" s="7"/>
      <c r="AG776" s="7"/>
      <c r="AH776" s="7">
        <v>0</v>
      </c>
      <c r="AI776" s="7">
        <v>0</v>
      </c>
      <c r="AJ776" s="7">
        <v>699063411.03</v>
      </c>
      <c r="AK776" s="7">
        <v>1628327694.37</v>
      </c>
      <c r="AL776" s="16">
        <f t="shared" si="51"/>
        <v>15644823147.53</v>
      </c>
      <c r="AM776" s="16">
        <f t="shared" si="52"/>
        <v>12850209188.67</v>
      </c>
      <c r="AN776" s="16">
        <f t="shared" si="53"/>
        <v>2794613958.86</v>
      </c>
      <c r="AO776" s="19">
        <f>C776/(1+0.13)/VLOOKUP(A776,[1]选股结果!$A$2:$AX$3002,3,FALSE)</f>
        <v>2.45277381351302</v>
      </c>
      <c r="AP776" s="19">
        <f>(V776/(1+0.1)+AJ776)/(VLOOKUP(A776,[1]选股结果!$A$2:$AY$3002,51,FALSE))</f>
        <v>1.80015091203031</v>
      </c>
      <c r="AQ776" s="20"/>
      <c r="AR776" s="19">
        <f>AN776/VLOOKUP(A776,[1]选股结果!$A$2:$AX$3002,35,FALSE)</f>
        <v>8.47478404208348</v>
      </c>
      <c r="AS776" s="16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V776/(1+0.13)+AJ776)</f>
        <v>-3828591947.94911</v>
      </c>
      <c r="AT776" s="16">
        <f t="shared" si="54"/>
        <v>6623205906.80912</v>
      </c>
      <c r="AU776" s="24">
        <f>AN776-VLOOKUP(A776,[2]选股结果!$A$2:$G$4900,7,FALSE)</f>
        <v>2889645676.91</v>
      </c>
    </row>
    <row r="777" spans="1:47">
      <c r="A777" s="6" t="s">
        <v>1597</v>
      </c>
      <c r="B777" s="6" t="s">
        <v>1598</v>
      </c>
      <c r="C777" s="7">
        <v>943630929.65</v>
      </c>
      <c r="D777" s="7">
        <v>0</v>
      </c>
      <c r="E777" s="7">
        <v>0</v>
      </c>
      <c r="F777" s="7"/>
      <c r="G777" s="7"/>
      <c r="H777" s="7">
        <v>0</v>
      </c>
      <c r="I777" s="7">
        <v>0</v>
      </c>
      <c r="J777" s="7">
        <v>0</v>
      </c>
      <c r="K777" s="7">
        <v>0</v>
      </c>
      <c r="L777" s="7">
        <v>19044690.73</v>
      </c>
      <c r="M777" s="7"/>
      <c r="N777" s="7">
        <v>0</v>
      </c>
      <c r="O777" s="7">
        <v>0</v>
      </c>
      <c r="P777" s="7"/>
      <c r="Q777" s="7"/>
      <c r="R777" s="7">
        <v>0</v>
      </c>
      <c r="S777" s="7">
        <v>79258456.34</v>
      </c>
      <c r="T777" s="7">
        <v>19181407.66</v>
      </c>
      <c r="U777" s="7"/>
      <c r="V777" s="7">
        <v>134215501.28</v>
      </c>
      <c r="W777" s="7">
        <v>0</v>
      </c>
      <c r="X777" s="7"/>
      <c r="Y777" s="7"/>
      <c r="Z777" s="7"/>
      <c r="AA777" s="7"/>
      <c r="AB777" s="7"/>
      <c r="AC777" s="7"/>
      <c r="AD777" s="7">
        <v>0</v>
      </c>
      <c r="AE777" s="7">
        <v>0</v>
      </c>
      <c r="AF777" s="7"/>
      <c r="AG777" s="7"/>
      <c r="AH777" s="7">
        <v>0</v>
      </c>
      <c r="AI777" s="7">
        <v>0</v>
      </c>
      <c r="AJ777" s="7">
        <v>460801030.12</v>
      </c>
      <c r="AK777" s="7">
        <v>213226611.02</v>
      </c>
      <c r="AL777" s="16">
        <f t="shared" si="51"/>
        <v>981857028.04</v>
      </c>
      <c r="AM777" s="16">
        <f t="shared" si="52"/>
        <v>887501598.76</v>
      </c>
      <c r="AN777" s="16">
        <f t="shared" si="53"/>
        <v>94355429.28</v>
      </c>
      <c r="AO777" s="19">
        <f>C777/(1+0.13)/VLOOKUP(A777,[1]选股结果!$A$2:$AX$3002,3,FALSE)</f>
        <v>0.780197962093915</v>
      </c>
      <c r="AP777" s="19">
        <f>(V777/(1+0.1)+AJ777)/(VLOOKUP(A777,[1]选股结果!$A$2:$AY$3002,51,FALSE))</f>
        <v>0.6218566251774</v>
      </c>
      <c r="AQ777" s="20"/>
      <c r="AR777" s="19">
        <f>AN777/VLOOKUP(A777,[1]选股结果!$A$2:$AX$3002,35,FALSE)</f>
        <v>0.563779993232991</v>
      </c>
      <c r="AS777" s="16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V777/(1+0.13)+AJ777)</f>
        <v>357642028.626195</v>
      </c>
      <c r="AT777" s="16">
        <f t="shared" si="54"/>
        <v>-263286599.346195</v>
      </c>
      <c r="AU777" s="24">
        <f>AN777-VLOOKUP(A777,[2]选股结果!$A$2:$G$4900,7,FALSE)</f>
        <v>94578488.9</v>
      </c>
    </row>
    <row r="778" spans="1:47">
      <c r="A778" s="6" t="s">
        <v>1599</v>
      </c>
      <c r="B778" s="6" t="s">
        <v>1600</v>
      </c>
      <c r="C778" s="7">
        <v>1721194720.85</v>
      </c>
      <c r="D778" s="7">
        <v>0</v>
      </c>
      <c r="E778" s="7">
        <v>0</v>
      </c>
      <c r="F778" s="7"/>
      <c r="G778" s="7"/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/>
      <c r="N778" s="7">
        <v>0</v>
      </c>
      <c r="O778" s="7">
        <v>0</v>
      </c>
      <c r="P778" s="7"/>
      <c r="Q778" s="7"/>
      <c r="R778" s="7">
        <v>0</v>
      </c>
      <c r="S778" s="7">
        <v>38811034.03</v>
      </c>
      <c r="T778" s="7">
        <v>57733002.36</v>
      </c>
      <c r="U778" s="7"/>
      <c r="V778" s="7">
        <v>1522655054.07</v>
      </c>
      <c r="W778" s="7">
        <v>0</v>
      </c>
      <c r="X778" s="7"/>
      <c r="Y778" s="7"/>
      <c r="Z778" s="7"/>
      <c r="AA778" s="7"/>
      <c r="AB778" s="7"/>
      <c r="AC778" s="7"/>
      <c r="AD778" s="7">
        <v>0</v>
      </c>
      <c r="AE778" s="7">
        <v>0</v>
      </c>
      <c r="AF778" s="7"/>
      <c r="AG778" s="7"/>
      <c r="AH778" s="7">
        <v>0</v>
      </c>
      <c r="AI778" s="7">
        <v>0</v>
      </c>
      <c r="AJ778" s="7">
        <v>191033372.59</v>
      </c>
      <c r="AK778" s="7">
        <v>190151147.29</v>
      </c>
      <c r="AL778" s="16">
        <f t="shared" si="51"/>
        <v>1778927723.21</v>
      </c>
      <c r="AM778" s="16">
        <f t="shared" si="52"/>
        <v>1942650607.98</v>
      </c>
      <c r="AN778" s="16">
        <f t="shared" si="53"/>
        <v>-163722884.77</v>
      </c>
      <c r="AO778" s="19">
        <f>C778/(1+0.13)/VLOOKUP(A778,[1]选股结果!$A$2:$AX$3002,3,FALSE)</f>
        <v>0.968570115855624</v>
      </c>
      <c r="AP778" s="19">
        <f>(V778/(1+0.1)+AJ778)/(VLOOKUP(A778,[1]选股结果!$A$2:$AY$3002,51,FALSE))</f>
        <v>0.964420639842039</v>
      </c>
      <c r="AQ778" s="20"/>
      <c r="AR778" s="19">
        <f>AN778/VLOOKUP(A778,[1]选股结果!$A$2:$AX$3002,35,FALSE)</f>
        <v>1.40015067201289</v>
      </c>
      <c r="AS778" s="16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V778/(1+0.13)+AJ778)</f>
        <v>94864128.5554867</v>
      </c>
      <c r="AT778" s="16">
        <f t="shared" si="54"/>
        <v>-258587013.325487</v>
      </c>
      <c r="AU778" s="24">
        <f>AN778-VLOOKUP(A778,[2]选股结果!$A$2:$G$4900,7,FALSE)</f>
        <v>-163448963.35</v>
      </c>
    </row>
    <row r="779" spans="1:47">
      <c r="A779" s="6" t="s">
        <v>1601</v>
      </c>
      <c r="B779" s="6" t="s">
        <v>1602</v>
      </c>
      <c r="C779" s="7">
        <v>1810933745.63</v>
      </c>
      <c r="D779" s="7">
        <v>0</v>
      </c>
      <c r="E779" s="7">
        <v>0</v>
      </c>
      <c r="F779" s="7"/>
      <c r="G779" s="7"/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/>
      <c r="N779" s="7">
        <v>0</v>
      </c>
      <c r="O779" s="7">
        <v>0</v>
      </c>
      <c r="P779" s="7"/>
      <c r="Q779" s="7"/>
      <c r="R779" s="7">
        <v>0</v>
      </c>
      <c r="S779" s="7">
        <v>203232264.92</v>
      </c>
      <c r="T779" s="7">
        <v>49112805.62</v>
      </c>
      <c r="U779" s="7"/>
      <c r="V779" s="7">
        <v>419759903.89</v>
      </c>
      <c r="W779" s="7">
        <v>0</v>
      </c>
      <c r="X779" s="7"/>
      <c r="Y779" s="7"/>
      <c r="Z779" s="7"/>
      <c r="AA779" s="7"/>
      <c r="AB779" s="7"/>
      <c r="AC779" s="7"/>
      <c r="AD779" s="7">
        <v>0</v>
      </c>
      <c r="AE779" s="7">
        <v>0</v>
      </c>
      <c r="AF779" s="7"/>
      <c r="AG779" s="7"/>
      <c r="AH779" s="7">
        <v>0</v>
      </c>
      <c r="AI779" s="7">
        <v>0</v>
      </c>
      <c r="AJ779" s="7">
        <v>162170638.21</v>
      </c>
      <c r="AK779" s="7">
        <v>775741767.42</v>
      </c>
      <c r="AL779" s="16">
        <f t="shared" si="51"/>
        <v>1860046551.25</v>
      </c>
      <c r="AM779" s="16">
        <f t="shared" si="52"/>
        <v>1560904574.44</v>
      </c>
      <c r="AN779" s="16">
        <f t="shared" si="53"/>
        <v>299141976.81</v>
      </c>
      <c r="AO779" s="19">
        <f>C779/(1+0.13)/VLOOKUP(A779,[1]选股结果!$A$2:$AX$3002,3,FALSE)</f>
        <v>0.878817272262309</v>
      </c>
      <c r="AP779" s="19">
        <f>(V779/(1+0.1)+AJ779)/(VLOOKUP(A779,[1]选股结果!$A$2:$AY$3002,51,FALSE))</f>
        <v>0.363171021597657</v>
      </c>
      <c r="AQ779" s="20"/>
      <c r="AR779" s="19">
        <f>AN779/VLOOKUP(A779,[1]选股结果!$A$2:$AX$3002,35,FALSE)</f>
        <v>0.994990688751137</v>
      </c>
      <c r="AS779" s="16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V779/(1+0.13)+AJ779)</f>
        <v>963645496.744425</v>
      </c>
      <c r="AT779" s="16">
        <f t="shared" si="54"/>
        <v>-664503519.934425</v>
      </c>
      <c r="AU779" s="24">
        <f>AN779-VLOOKUP(A779,[2]选股结果!$A$2:$G$4900,7,FALSE)</f>
        <v>299161053.84</v>
      </c>
    </row>
    <row r="780" spans="1:47">
      <c r="A780" s="6" t="s">
        <v>1603</v>
      </c>
      <c r="B780" s="6" t="s">
        <v>1604</v>
      </c>
      <c r="C780" s="7">
        <v>4813387611.08</v>
      </c>
      <c r="D780" s="7">
        <v>0</v>
      </c>
      <c r="E780" s="7">
        <v>0</v>
      </c>
      <c r="F780" s="7"/>
      <c r="G780" s="7"/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/>
      <c r="N780" s="7">
        <v>0</v>
      </c>
      <c r="O780" s="7">
        <v>0</v>
      </c>
      <c r="P780" s="7"/>
      <c r="Q780" s="7"/>
      <c r="R780" s="7">
        <v>0</v>
      </c>
      <c r="S780" s="7">
        <v>277717398.16</v>
      </c>
      <c r="T780" s="7">
        <v>88181621.05</v>
      </c>
      <c r="U780" s="7"/>
      <c r="V780" s="7">
        <v>3444328496.05</v>
      </c>
      <c r="W780" s="7">
        <v>0</v>
      </c>
      <c r="X780" s="7"/>
      <c r="Y780" s="7"/>
      <c r="Z780" s="7"/>
      <c r="AA780" s="7"/>
      <c r="AB780" s="7"/>
      <c r="AC780" s="7"/>
      <c r="AD780" s="7">
        <v>0</v>
      </c>
      <c r="AE780" s="7">
        <v>0</v>
      </c>
      <c r="AF780" s="7"/>
      <c r="AG780" s="7"/>
      <c r="AH780" s="7">
        <v>0</v>
      </c>
      <c r="AI780" s="7">
        <v>0</v>
      </c>
      <c r="AJ780" s="7">
        <v>363000971.31</v>
      </c>
      <c r="AK780" s="7">
        <v>153183895.91</v>
      </c>
      <c r="AL780" s="16">
        <f t="shared" si="51"/>
        <v>4901569232.13</v>
      </c>
      <c r="AM780" s="16">
        <f t="shared" si="52"/>
        <v>4238230761.43</v>
      </c>
      <c r="AN780" s="16">
        <f t="shared" si="53"/>
        <v>663338470.7</v>
      </c>
      <c r="AO780" s="19">
        <f>C780/(1+0.13)/VLOOKUP(A780,[1]选股结果!$A$2:$AX$3002,3,FALSE)</f>
        <v>0.948063766208896</v>
      </c>
      <c r="AP780" s="19">
        <f>(V780/(1+0.1)+AJ780)/(VLOOKUP(A780,[1]选股结果!$A$2:$AY$3002,51,FALSE))</f>
        <v>0.91558779084806</v>
      </c>
      <c r="AQ780" s="20"/>
      <c r="AR780" s="19">
        <f>AN780/VLOOKUP(A780,[1]选股结果!$A$2:$AX$3002,35,FALSE)</f>
        <v>1.11226592381392</v>
      </c>
      <c r="AS780" s="16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V780/(1+0.13)+AJ780)</f>
        <v>405276425.111504</v>
      </c>
      <c r="AT780" s="16">
        <f t="shared" si="54"/>
        <v>258062045.588496</v>
      </c>
      <c r="AU780" s="24">
        <f>AN780-VLOOKUP(A780,[2]选股结果!$A$2:$G$4900,7,FALSE)</f>
        <v>663708444.24</v>
      </c>
    </row>
    <row r="781" spans="1:47">
      <c r="A781" s="6" t="s">
        <v>1605</v>
      </c>
      <c r="B781" s="6" t="s">
        <v>1606</v>
      </c>
      <c r="C781" s="7">
        <v>246572302.67</v>
      </c>
      <c r="D781" s="7">
        <v>0</v>
      </c>
      <c r="E781" s="7">
        <v>0</v>
      </c>
      <c r="F781" s="7"/>
      <c r="G781" s="7"/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/>
      <c r="N781" s="7">
        <v>0</v>
      </c>
      <c r="O781" s="7">
        <v>0</v>
      </c>
      <c r="P781" s="7"/>
      <c r="Q781" s="7"/>
      <c r="R781" s="7">
        <v>0</v>
      </c>
      <c r="S781" s="7">
        <v>11329529.77</v>
      </c>
      <c r="T781" s="7">
        <v>5970679.62</v>
      </c>
      <c r="U781" s="7"/>
      <c r="V781" s="7">
        <v>161465834.95</v>
      </c>
      <c r="W781" s="7">
        <v>0</v>
      </c>
      <c r="X781" s="7"/>
      <c r="Y781" s="7"/>
      <c r="Z781" s="7"/>
      <c r="AA781" s="7"/>
      <c r="AB781" s="7"/>
      <c r="AC781" s="7"/>
      <c r="AD781" s="7">
        <v>0</v>
      </c>
      <c r="AE781" s="7">
        <v>0</v>
      </c>
      <c r="AF781" s="7"/>
      <c r="AG781" s="7"/>
      <c r="AH781" s="7">
        <v>0</v>
      </c>
      <c r="AI781" s="7">
        <v>0</v>
      </c>
      <c r="AJ781" s="7">
        <v>29396599.16</v>
      </c>
      <c r="AK781" s="7">
        <v>39773853.96</v>
      </c>
      <c r="AL781" s="16">
        <f t="shared" si="51"/>
        <v>252542982.29</v>
      </c>
      <c r="AM781" s="16">
        <f t="shared" si="52"/>
        <v>241965817.84</v>
      </c>
      <c r="AN781" s="16">
        <f t="shared" si="53"/>
        <v>10577164.45</v>
      </c>
      <c r="AO781" s="19">
        <f>C781/(1+0.13)/VLOOKUP(A781,[1]选股结果!$A$2:$AX$3002,3,FALSE)</f>
        <v>0.749521907307144</v>
      </c>
      <c r="AP781" s="19">
        <f>(V781/(1+0.1)+AJ781)/(VLOOKUP(A781,[1]选股结果!$A$2:$AY$3002,51,FALSE))</f>
        <v>0.611859511462634</v>
      </c>
      <c r="AQ781" s="20"/>
      <c r="AR781" s="19">
        <f>AN781/VLOOKUP(A781,[1]选股结果!$A$2:$AX$3002,35,FALSE)</f>
        <v>-0.807290255290998</v>
      </c>
      <c r="AS781" s="16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V781/(1+0.13)+AJ781)</f>
        <v>115661280.165221</v>
      </c>
      <c r="AT781" s="16">
        <f t="shared" si="54"/>
        <v>-105084115.715221</v>
      </c>
      <c r="AU781" s="24">
        <f>AN781-VLOOKUP(A781,[2]选股结果!$A$2:$G$4900,7,FALSE)</f>
        <v>10540187.07</v>
      </c>
    </row>
    <row r="782" spans="1:47">
      <c r="A782" s="6" t="s">
        <v>1607</v>
      </c>
      <c r="B782" s="6" t="s">
        <v>1608</v>
      </c>
      <c r="C782" s="7">
        <v>1083391743.02</v>
      </c>
      <c r="D782" s="7">
        <v>0</v>
      </c>
      <c r="E782" s="7">
        <v>0</v>
      </c>
      <c r="F782" s="7"/>
      <c r="G782" s="7"/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/>
      <c r="N782" s="7">
        <v>0</v>
      </c>
      <c r="O782" s="7">
        <v>0</v>
      </c>
      <c r="P782" s="7"/>
      <c r="Q782" s="7"/>
      <c r="R782" s="7">
        <v>0</v>
      </c>
      <c r="S782" s="7">
        <v>161282733</v>
      </c>
      <c r="T782" s="7">
        <v>738596469.9</v>
      </c>
      <c r="U782" s="7"/>
      <c r="V782" s="7">
        <v>356956725.72</v>
      </c>
      <c r="W782" s="7">
        <v>0</v>
      </c>
      <c r="X782" s="7"/>
      <c r="Y782" s="7"/>
      <c r="Z782" s="7"/>
      <c r="AA782" s="7"/>
      <c r="AB782" s="7"/>
      <c r="AC782" s="7"/>
      <c r="AD782" s="7">
        <v>0</v>
      </c>
      <c r="AE782" s="7">
        <v>0</v>
      </c>
      <c r="AF782" s="7"/>
      <c r="AG782" s="7"/>
      <c r="AH782" s="7">
        <v>0</v>
      </c>
      <c r="AI782" s="7">
        <v>0</v>
      </c>
      <c r="AJ782" s="7">
        <v>352094444.72</v>
      </c>
      <c r="AK782" s="7">
        <v>500887453.46</v>
      </c>
      <c r="AL782" s="16">
        <f t="shared" si="51"/>
        <v>1821988212.92</v>
      </c>
      <c r="AM782" s="16">
        <f t="shared" si="52"/>
        <v>1371221356.9</v>
      </c>
      <c r="AN782" s="16">
        <f t="shared" si="53"/>
        <v>450766856.02</v>
      </c>
      <c r="AO782" s="19">
        <f>C782/(1+0.13)/VLOOKUP(A782,[1]选股结果!$A$2:$AX$3002,3,FALSE)</f>
        <v>0.90973815920172</v>
      </c>
      <c r="AP782" s="19">
        <f>(V782/(1+0.1)+AJ782)/(VLOOKUP(A782,[1]选股结果!$A$2:$AY$3002,51,FALSE))</f>
        <v>0.945037660337582</v>
      </c>
      <c r="AQ782" s="20"/>
      <c r="AR782" s="19">
        <f>AN782/VLOOKUP(A782,[1]选股结果!$A$2:$AX$3002,35,FALSE)</f>
        <v>1.53510571562744</v>
      </c>
      <c r="AS782" s="16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V782/(1+0.13)+AJ782)</f>
        <v>47965542.8631856</v>
      </c>
      <c r="AT782" s="16">
        <f t="shared" si="54"/>
        <v>402801313.156814</v>
      </c>
      <c r="AU782" s="24">
        <f>AN782-VLOOKUP(A782,[2]选股结果!$A$2:$G$4900,7,FALSE)</f>
        <v>450766856.02</v>
      </c>
    </row>
    <row r="783" spans="1:47">
      <c r="A783" s="6" t="s">
        <v>1609</v>
      </c>
      <c r="B783" s="6" t="s">
        <v>1610</v>
      </c>
      <c r="C783" s="7">
        <v>728617162.36</v>
      </c>
      <c r="D783" s="7">
        <v>0</v>
      </c>
      <c r="E783" s="7">
        <v>0</v>
      </c>
      <c r="F783" s="7"/>
      <c r="G783" s="7"/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/>
      <c r="N783" s="7">
        <v>0</v>
      </c>
      <c r="O783" s="7">
        <v>0</v>
      </c>
      <c r="P783" s="7"/>
      <c r="Q783" s="7"/>
      <c r="R783" s="7">
        <v>0</v>
      </c>
      <c r="S783" s="7">
        <v>77574988.47</v>
      </c>
      <c r="T783" s="7">
        <v>67736455.75</v>
      </c>
      <c r="U783" s="7"/>
      <c r="V783" s="7">
        <v>266966780.74</v>
      </c>
      <c r="W783" s="7">
        <v>11900000</v>
      </c>
      <c r="X783" s="7"/>
      <c r="Y783" s="7"/>
      <c r="Z783" s="7"/>
      <c r="AA783" s="7"/>
      <c r="AB783" s="7"/>
      <c r="AC783" s="7"/>
      <c r="AD783" s="7">
        <v>0</v>
      </c>
      <c r="AE783" s="7">
        <v>0</v>
      </c>
      <c r="AF783" s="7"/>
      <c r="AG783" s="7"/>
      <c r="AH783" s="7">
        <v>0</v>
      </c>
      <c r="AI783" s="7">
        <v>0</v>
      </c>
      <c r="AJ783" s="7">
        <v>232531447.81</v>
      </c>
      <c r="AK783" s="7">
        <v>160079033.72</v>
      </c>
      <c r="AL783" s="16">
        <f t="shared" si="51"/>
        <v>796353618.11</v>
      </c>
      <c r="AM783" s="16">
        <f t="shared" si="52"/>
        <v>749052250.74</v>
      </c>
      <c r="AN783" s="16">
        <f t="shared" si="53"/>
        <v>47301367.37</v>
      </c>
      <c r="AO783" s="19">
        <f>C783/(1+0.13)/VLOOKUP(A783,[1]选股结果!$A$2:$AX$3002,3,FALSE)</f>
        <v>0.971766767642589</v>
      </c>
      <c r="AP783" s="19">
        <f>(V783/(1+0.1)+AJ783)/(VLOOKUP(A783,[1]选股结果!$A$2:$AY$3002,51,FALSE))</f>
        <v>0.965712726513822</v>
      </c>
      <c r="AQ783" s="20"/>
      <c r="AR783" s="19">
        <f>AN783/VLOOKUP(A783,[1]选股结果!$A$2:$AX$3002,35,FALSE)</f>
        <v>0.329090900962099</v>
      </c>
      <c r="AS783" s="16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V783/(1+0.13)+AJ783)</f>
        <v>23316098.1645132</v>
      </c>
      <c r="AT783" s="16">
        <f t="shared" si="54"/>
        <v>23985269.2054868</v>
      </c>
      <c r="AU783" s="24">
        <f>AN783-VLOOKUP(A783,[2]选股结果!$A$2:$G$4900,7,FALSE)</f>
        <v>47322787.22</v>
      </c>
    </row>
    <row r="784" spans="1:47">
      <c r="A784" s="6" t="s">
        <v>1611</v>
      </c>
      <c r="B784" s="6" t="s">
        <v>1612</v>
      </c>
      <c r="C784" s="7">
        <v>3118653145.23</v>
      </c>
      <c r="D784" s="7">
        <v>0</v>
      </c>
      <c r="E784" s="7">
        <v>0</v>
      </c>
      <c r="F784" s="7"/>
      <c r="G784" s="7"/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/>
      <c r="N784" s="7">
        <v>0</v>
      </c>
      <c r="O784" s="7">
        <v>0</v>
      </c>
      <c r="P784" s="7"/>
      <c r="Q784" s="7"/>
      <c r="R784" s="7">
        <v>0</v>
      </c>
      <c r="S784" s="7">
        <v>70895903.43</v>
      </c>
      <c r="T784" s="7">
        <v>28448367.83</v>
      </c>
      <c r="U784" s="7"/>
      <c r="V784" s="7">
        <v>2450899881.14</v>
      </c>
      <c r="W784" s="7">
        <v>0</v>
      </c>
      <c r="X784" s="7"/>
      <c r="Y784" s="7"/>
      <c r="Z784" s="7"/>
      <c r="AA784" s="7"/>
      <c r="AB784" s="7"/>
      <c r="AC784" s="7"/>
      <c r="AD784" s="7">
        <v>0</v>
      </c>
      <c r="AE784" s="7">
        <v>0</v>
      </c>
      <c r="AF784" s="7"/>
      <c r="AG784" s="7"/>
      <c r="AH784" s="7">
        <v>0</v>
      </c>
      <c r="AI784" s="7">
        <v>0</v>
      </c>
      <c r="AJ784" s="7">
        <v>208607382.89</v>
      </c>
      <c r="AK784" s="7">
        <v>143468274.4</v>
      </c>
      <c r="AL784" s="16">
        <f t="shared" si="51"/>
        <v>3147101513.06</v>
      </c>
      <c r="AM784" s="16">
        <f t="shared" si="52"/>
        <v>2873871441.86</v>
      </c>
      <c r="AN784" s="16">
        <f t="shared" si="53"/>
        <v>273230071.2</v>
      </c>
      <c r="AO784" s="19">
        <f>C784/(1+0.13)/VLOOKUP(A784,[1]选股结果!$A$2:$AX$3002,3,FALSE)</f>
        <v>0.81313087509295</v>
      </c>
      <c r="AP784" s="19">
        <f>(V784/(1+0.1)+AJ784)/(VLOOKUP(A784,[1]选股结果!$A$2:$AY$3002,51,FALSE))</f>
        <v>0.729376044183466</v>
      </c>
      <c r="AQ784" s="20"/>
      <c r="AR784" s="19">
        <f>AN784/VLOOKUP(A784,[1]选股结果!$A$2:$AX$3002,35,FALSE)</f>
        <v>4.21173851394634</v>
      </c>
      <c r="AS784" s="16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V784/(1+0.13)+AJ784)</f>
        <v>963252880.708496</v>
      </c>
      <c r="AT784" s="16">
        <f t="shared" si="54"/>
        <v>-690022809.508495</v>
      </c>
      <c r="AU784" s="24">
        <f>AN784-VLOOKUP(A784,[2]选股结果!$A$2:$G$4900,7,FALSE)</f>
        <v>273230071.2</v>
      </c>
    </row>
    <row r="785" spans="1:47">
      <c r="A785" s="6" t="s">
        <v>1613</v>
      </c>
      <c r="B785" s="6" t="s">
        <v>1614</v>
      </c>
      <c r="C785" s="7">
        <v>2318978462.85</v>
      </c>
      <c r="D785" s="7">
        <v>0</v>
      </c>
      <c r="E785" s="7">
        <v>0</v>
      </c>
      <c r="F785" s="7"/>
      <c r="G785" s="7"/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/>
      <c r="N785" s="7">
        <v>0</v>
      </c>
      <c r="O785" s="7">
        <v>0</v>
      </c>
      <c r="P785" s="7"/>
      <c r="Q785" s="7"/>
      <c r="R785" s="7">
        <v>0</v>
      </c>
      <c r="S785" s="7">
        <v>34154563.65</v>
      </c>
      <c r="T785" s="7">
        <v>370897790.34</v>
      </c>
      <c r="U785" s="7"/>
      <c r="V785" s="7">
        <v>2074660850.17</v>
      </c>
      <c r="W785" s="7">
        <v>0</v>
      </c>
      <c r="X785" s="7"/>
      <c r="Y785" s="7"/>
      <c r="Z785" s="7"/>
      <c r="AA785" s="7"/>
      <c r="AB785" s="7"/>
      <c r="AC785" s="7"/>
      <c r="AD785" s="7">
        <v>0</v>
      </c>
      <c r="AE785" s="7">
        <v>0</v>
      </c>
      <c r="AF785" s="7"/>
      <c r="AG785" s="7"/>
      <c r="AH785" s="7">
        <v>0</v>
      </c>
      <c r="AI785" s="7">
        <v>0</v>
      </c>
      <c r="AJ785" s="7">
        <v>147258885.99</v>
      </c>
      <c r="AK785" s="7">
        <v>603018923.39</v>
      </c>
      <c r="AL785" s="16">
        <f t="shared" si="51"/>
        <v>2689876253.19</v>
      </c>
      <c r="AM785" s="16">
        <f t="shared" si="52"/>
        <v>2859093223.2</v>
      </c>
      <c r="AN785" s="16">
        <f t="shared" si="53"/>
        <v>-169216970.01</v>
      </c>
      <c r="AO785" s="19">
        <f>C785/(1+0.13)/VLOOKUP(A785,[1]选股结果!$A$2:$AX$3002,3,FALSE)</f>
        <v>1.03318902852764</v>
      </c>
      <c r="AP785" s="19">
        <f>(V785/(1+0.1)+AJ785)/(VLOOKUP(A785,[1]选股结果!$A$2:$AY$3002,51,FALSE))</f>
        <v>1.09104912804666</v>
      </c>
      <c r="AQ785" s="20"/>
      <c r="AR785" s="19">
        <f>AN785/VLOOKUP(A785,[1]选股结果!$A$2:$AX$3002,35,FALSE)</f>
        <v>-2.00211933829529</v>
      </c>
      <c r="AS785" s="16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V785/(1+0.13)+AJ785)</f>
        <v>-119609814.837788</v>
      </c>
      <c r="AT785" s="16">
        <f t="shared" si="54"/>
        <v>-49607155.1722119</v>
      </c>
      <c r="AU785" s="24">
        <f>AN785-VLOOKUP(A785,[2]选股结果!$A$2:$G$4900,7,FALSE)</f>
        <v>-166576437.14</v>
      </c>
    </row>
    <row r="786" spans="1:47">
      <c r="A786" s="6" t="s">
        <v>1615</v>
      </c>
      <c r="B786" s="6" t="s">
        <v>1616</v>
      </c>
      <c r="C786" s="7">
        <v>2724738671.25</v>
      </c>
      <c r="D786" s="7">
        <v>0</v>
      </c>
      <c r="E786" s="7">
        <v>0</v>
      </c>
      <c r="F786" s="7"/>
      <c r="G786" s="7"/>
      <c r="H786" s="7">
        <v>0</v>
      </c>
      <c r="I786" s="7">
        <v>0</v>
      </c>
      <c r="J786" s="7">
        <v>0</v>
      </c>
      <c r="K786" s="7">
        <v>0</v>
      </c>
      <c r="L786" s="7">
        <v>0</v>
      </c>
      <c r="M786" s="7"/>
      <c r="N786" s="7">
        <v>0</v>
      </c>
      <c r="O786" s="7">
        <v>0</v>
      </c>
      <c r="P786" s="7"/>
      <c r="Q786" s="7"/>
      <c r="R786" s="7">
        <v>0</v>
      </c>
      <c r="S786" s="7">
        <v>125821406.83</v>
      </c>
      <c r="T786" s="7">
        <v>126996842.15</v>
      </c>
      <c r="U786" s="7"/>
      <c r="V786" s="7">
        <v>1920289914.95</v>
      </c>
      <c r="W786" s="7">
        <v>0</v>
      </c>
      <c r="X786" s="7"/>
      <c r="Y786" s="7"/>
      <c r="Z786" s="7"/>
      <c r="AA786" s="7"/>
      <c r="AB786" s="7"/>
      <c r="AC786" s="7"/>
      <c r="AD786" s="7">
        <v>0</v>
      </c>
      <c r="AE786" s="7">
        <v>0</v>
      </c>
      <c r="AF786" s="7"/>
      <c r="AG786" s="7"/>
      <c r="AH786" s="7">
        <v>0</v>
      </c>
      <c r="AI786" s="7">
        <v>0</v>
      </c>
      <c r="AJ786" s="7">
        <v>285304911.03</v>
      </c>
      <c r="AK786" s="7">
        <v>224529721.27</v>
      </c>
      <c r="AL786" s="16">
        <f t="shared" si="51"/>
        <v>2851735513.4</v>
      </c>
      <c r="AM786" s="16">
        <f t="shared" si="52"/>
        <v>2555945954.08</v>
      </c>
      <c r="AN786" s="16">
        <f t="shared" si="53"/>
        <v>295789559.32</v>
      </c>
      <c r="AO786" s="19">
        <f>C786/(1+0.13)/VLOOKUP(A786,[1]选股结果!$A$2:$AX$3002,3,FALSE)</f>
        <v>0.736768401691583</v>
      </c>
      <c r="AP786" s="19">
        <f>(V786/(1+0.1)+AJ786)/(VLOOKUP(A786,[1]选股结果!$A$2:$AY$3002,51,FALSE))</f>
        <v>0.765108298582054</v>
      </c>
      <c r="AQ786" s="20"/>
      <c r="AR786" s="19">
        <f>AN786/VLOOKUP(A786,[1]选股结果!$A$2:$AX$3002,35,FALSE)</f>
        <v>0.727815585762428</v>
      </c>
      <c r="AS786" s="16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V786/(1+0.13)+AJ786)</f>
        <v>669879732.299557</v>
      </c>
      <c r="AT786" s="16">
        <f t="shared" si="54"/>
        <v>-374090172.979557</v>
      </c>
      <c r="AU786" s="24">
        <f>AN786-VLOOKUP(A786,[2]选股结果!$A$2:$G$4900,7,FALSE)</f>
        <v>213501916.28</v>
      </c>
    </row>
    <row r="787" spans="1:47">
      <c r="A787" s="6" t="s">
        <v>1617</v>
      </c>
      <c r="B787" s="6" t="s">
        <v>1618</v>
      </c>
      <c r="C787" s="7">
        <v>2223183221.27</v>
      </c>
      <c r="D787" s="7">
        <v>0</v>
      </c>
      <c r="E787" s="7">
        <v>0</v>
      </c>
      <c r="F787" s="7"/>
      <c r="G787" s="7"/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/>
      <c r="N787" s="7">
        <v>0</v>
      </c>
      <c r="O787" s="7">
        <v>0</v>
      </c>
      <c r="P787" s="7"/>
      <c r="Q787" s="7"/>
      <c r="R787" s="7">
        <v>0</v>
      </c>
      <c r="S787" s="7">
        <v>257841237.2</v>
      </c>
      <c r="T787" s="7">
        <v>129903699.42</v>
      </c>
      <c r="U787" s="7"/>
      <c r="V787" s="7">
        <v>1256546700.08</v>
      </c>
      <c r="W787" s="7">
        <v>0</v>
      </c>
      <c r="X787" s="7"/>
      <c r="Y787" s="7"/>
      <c r="Z787" s="7"/>
      <c r="AA787" s="7"/>
      <c r="AB787" s="7"/>
      <c r="AC787" s="7"/>
      <c r="AD787" s="7">
        <v>0</v>
      </c>
      <c r="AE787" s="7">
        <v>0</v>
      </c>
      <c r="AF787" s="7"/>
      <c r="AG787" s="7"/>
      <c r="AH787" s="7">
        <v>0</v>
      </c>
      <c r="AI787" s="7">
        <v>0</v>
      </c>
      <c r="AJ787" s="7">
        <v>288143244.18</v>
      </c>
      <c r="AK787" s="7">
        <v>443286247.52</v>
      </c>
      <c r="AL787" s="16">
        <f t="shared" si="51"/>
        <v>2353086920.69</v>
      </c>
      <c r="AM787" s="16">
        <f t="shared" si="52"/>
        <v>2245817428.98</v>
      </c>
      <c r="AN787" s="16">
        <f t="shared" si="53"/>
        <v>107269491.71</v>
      </c>
      <c r="AO787" s="19">
        <f>C787/(1+0.13)/VLOOKUP(A787,[1]选股结果!$A$2:$AX$3002,3,FALSE)</f>
        <v>0.988969824135486</v>
      </c>
      <c r="AP787" s="19">
        <f>(V787/(1+0.1)+AJ787)/(VLOOKUP(A787,[1]选股结果!$A$2:$AY$3002,51,FALSE))</f>
        <v>0.889143020851388</v>
      </c>
      <c r="AQ787" s="20"/>
      <c r="AR787" s="19">
        <f>AN787/VLOOKUP(A787,[1]选股结果!$A$2:$AX$3002,35,FALSE)</f>
        <v>0.340208009920465</v>
      </c>
      <c r="AS787" s="16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V787/(1+0.13)+AJ787)</f>
        <v>208674299.900707</v>
      </c>
      <c r="AT787" s="16">
        <f t="shared" si="54"/>
        <v>-101404808.190707</v>
      </c>
      <c r="AU787" s="24">
        <f>AN787-VLOOKUP(A787,[2]选股结果!$A$2:$G$4900,7,FALSE)</f>
        <v>107269491.71</v>
      </c>
    </row>
    <row r="788" spans="1:47">
      <c r="A788" s="6" t="s">
        <v>1619</v>
      </c>
      <c r="B788" s="6" t="s">
        <v>1620</v>
      </c>
      <c r="C788" s="7">
        <v>1988371618.67</v>
      </c>
      <c r="D788" s="7">
        <v>0</v>
      </c>
      <c r="E788" s="7">
        <v>0</v>
      </c>
      <c r="F788" s="7"/>
      <c r="G788" s="7"/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/>
      <c r="N788" s="7">
        <v>0</v>
      </c>
      <c r="O788" s="7">
        <v>0</v>
      </c>
      <c r="P788" s="7"/>
      <c r="Q788" s="7"/>
      <c r="R788" s="7">
        <v>0</v>
      </c>
      <c r="S788" s="7">
        <v>76667523.48</v>
      </c>
      <c r="T788" s="7">
        <v>35659081.75</v>
      </c>
      <c r="U788" s="7"/>
      <c r="V788" s="7">
        <v>1567503009.4</v>
      </c>
      <c r="W788" s="7">
        <v>0</v>
      </c>
      <c r="X788" s="7"/>
      <c r="Y788" s="7"/>
      <c r="Z788" s="7"/>
      <c r="AA788" s="7"/>
      <c r="AB788" s="7"/>
      <c r="AC788" s="7"/>
      <c r="AD788" s="7">
        <v>0</v>
      </c>
      <c r="AE788" s="7">
        <v>0</v>
      </c>
      <c r="AF788" s="7"/>
      <c r="AG788" s="7"/>
      <c r="AH788" s="7">
        <v>0</v>
      </c>
      <c r="AI788" s="7">
        <v>0</v>
      </c>
      <c r="AJ788" s="7">
        <v>159317861.03</v>
      </c>
      <c r="AK788" s="7">
        <v>63240151.92</v>
      </c>
      <c r="AL788" s="16">
        <f t="shared" si="51"/>
        <v>2024030700.42</v>
      </c>
      <c r="AM788" s="16">
        <f t="shared" si="52"/>
        <v>1866728545.83</v>
      </c>
      <c r="AN788" s="16">
        <f t="shared" si="53"/>
        <v>157302154.59</v>
      </c>
      <c r="AO788" s="19">
        <f>C788/(1+0.13)/VLOOKUP(A788,[1]选股结果!$A$2:$AX$3002,3,FALSE)</f>
        <v>0.541505815419412</v>
      </c>
      <c r="AP788" s="19">
        <f>(V788/(1+0.1)+AJ788)/(VLOOKUP(A788,[1]选股结果!$A$2:$AY$3002,51,FALSE))</f>
        <v>0.502812728527125</v>
      </c>
      <c r="AQ788" s="20"/>
      <c r="AR788" s="19">
        <f>AN788/VLOOKUP(A788,[1]选股结果!$A$2:$AX$3002,35,FALSE)</f>
        <v>0.613223712079759</v>
      </c>
      <c r="AS788" s="16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V788/(1+0.13)+AJ788)</f>
        <v>1604427186.08124</v>
      </c>
      <c r="AT788" s="16">
        <f t="shared" si="54"/>
        <v>-1447125031.49124</v>
      </c>
      <c r="AU788" s="24">
        <f>AN788-VLOOKUP(A788,[2]选股结果!$A$2:$G$4900,7,FALSE)</f>
        <v>157549202.52</v>
      </c>
    </row>
    <row r="789" spans="1:47">
      <c r="A789" s="6" t="s">
        <v>1621</v>
      </c>
      <c r="B789" s="6" t="s">
        <v>1622</v>
      </c>
      <c r="C789" s="7">
        <v>2119299885.38</v>
      </c>
      <c r="D789" s="7">
        <v>0</v>
      </c>
      <c r="E789" s="7">
        <v>0</v>
      </c>
      <c r="F789" s="7"/>
      <c r="G789" s="7"/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/>
      <c r="N789" s="7">
        <v>0</v>
      </c>
      <c r="O789" s="7">
        <v>0</v>
      </c>
      <c r="P789" s="7"/>
      <c r="Q789" s="7"/>
      <c r="R789" s="7">
        <v>0</v>
      </c>
      <c r="S789" s="7">
        <v>56420906.28</v>
      </c>
      <c r="T789" s="7">
        <v>228278648.73</v>
      </c>
      <c r="U789" s="7"/>
      <c r="V789" s="7">
        <v>1736403983.66</v>
      </c>
      <c r="W789" s="7">
        <v>0</v>
      </c>
      <c r="X789" s="7"/>
      <c r="Y789" s="7"/>
      <c r="Z789" s="7"/>
      <c r="AA789" s="7"/>
      <c r="AB789" s="7"/>
      <c r="AC789" s="7"/>
      <c r="AD789" s="7">
        <v>0</v>
      </c>
      <c r="AE789" s="7">
        <v>0</v>
      </c>
      <c r="AF789" s="7"/>
      <c r="AG789" s="7"/>
      <c r="AH789" s="7">
        <v>0</v>
      </c>
      <c r="AI789" s="7">
        <v>0</v>
      </c>
      <c r="AJ789" s="7">
        <v>196092166.08</v>
      </c>
      <c r="AK789" s="7">
        <v>234605378.45</v>
      </c>
      <c r="AL789" s="16">
        <f t="shared" si="51"/>
        <v>2347578534.11</v>
      </c>
      <c r="AM789" s="16">
        <f t="shared" si="52"/>
        <v>2223522434.47</v>
      </c>
      <c r="AN789" s="16">
        <f t="shared" si="53"/>
        <v>124056099.64</v>
      </c>
      <c r="AO789" s="19">
        <f>C789/(1+0.13)/VLOOKUP(A789,[1]选股结果!$A$2:$AX$3002,3,FALSE)</f>
        <v>0.970222860125273</v>
      </c>
      <c r="AP789" s="19">
        <f>(V789/(1+0.1)+AJ789)/(VLOOKUP(A789,[1]选股结果!$A$2:$AY$3002,51,FALSE))</f>
        <v>0.95195084666356</v>
      </c>
      <c r="AQ789" s="20"/>
      <c r="AR789" s="19">
        <f>AN789/VLOOKUP(A789,[1]选股结果!$A$2:$AX$3002,35,FALSE)</f>
        <v>4.36348346021492</v>
      </c>
      <c r="AS789" s="16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V789/(1+0.13)+AJ789)</f>
        <v>131482344.755575</v>
      </c>
      <c r="AT789" s="16">
        <f t="shared" si="54"/>
        <v>-7426245.11557508</v>
      </c>
      <c r="AU789" s="24">
        <f>AN789-VLOOKUP(A789,[2]选股结果!$A$2:$G$4900,7,FALSE)</f>
        <v>156944103.26</v>
      </c>
    </row>
    <row r="790" spans="1:47">
      <c r="A790" s="6" t="s">
        <v>1623</v>
      </c>
      <c r="B790" s="6" t="s">
        <v>1624</v>
      </c>
      <c r="C790" s="7">
        <v>2709058798.3</v>
      </c>
      <c r="D790" s="7">
        <v>0</v>
      </c>
      <c r="E790" s="7">
        <v>0</v>
      </c>
      <c r="F790" s="7"/>
      <c r="G790" s="7"/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/>
      <c r="N790" s="7">
        <v>0</v>
      </c>
      <c r="O790" s="7">
        <v>0</v>
      </c>
      <c r="P790" s="7"/>
      <c r="Q790" s="7"/>
      <c r="R790" s="7">
        <v>0</v>
      </c>
      <c r="S790" s="7">
        <v>41679189.06</v>
      </c>
      <c r="T790" s="7">
        <v>44515946.93</v>
      </c>
      <c r="U790" s="7"/>
      <c r="V790" s="7">
        <v>2633233308.03</v>
      </c>
      <c r="W790" s="7">
        <v>0</v>
      </c>
      <c r="X790" s="7"/>
      <c r="Y790" s="7"/>
      <c r="Z790" s="7"/>
      <c r="AA790" s="7"/>
      <c r="AB790" s="7"/>
      <c r="AC790" s="7"/>
      <c r="AD790" s="7">
        <v>0</v>
      </c>
      <c r="AE790" s="7">
        <v>0</v>
      </c>
      <c r="AF790" s="7"/>
      <c r="AG790" s="7"/>
      <c r="AH790" s="7">
        <v>0</v>
      </c>
      <c r="AI790" s="7">
        <v>0</v>
      </c>
      <c r="AJ790" s="7">
        <v>107176867.29</v>
      </c>
      <c r="AK790" s="7">
        <v>74105172.36</v>
      </c>
      <c r="AL790" s="16">
        <f t="shared" si="51"/>
        <v>2753574745.23</v>
      </c>
      <c r="AM790" s="16">
        <f t="shared" si="52"/>
        <v>2856194536.74</v>
      </c>
      <c r="AN790" s="16">
        <f t="shared" si="53"/>
        <v>-102619791.51</v>
      </c>
      <c r="AO790" s="19">
        <f>C790/(1+0.13)/VLOOKUP(A790,[1]选股结果!$A$2:$AX$3002,3,FALSE)</f>
        <v>0.868431391607079</v>
      </c>
      <c r="AP790" s="19">
        <f>(V790/(1+0.1)+AJ790)/(VLOOKUP(A790,[1]选股结果!$A$2:$AY$3002,51,FALSE))</f>
        <v>0.929500691803043</v>
      </c>
      <c r="AQ790" s="20"/>
      <c r="AR790" s="19">
        <f>AN790/VLOOKUP(A790,[1]选股结果!$A$2:$AX$3002,35,FALSE)</f>
        <v>-2.44042386396084</v>
      </c>
      <c r="AS790" s="16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V790/(1+0.13)+AJ790)</f>
        <v>253247338.961593</v>
      </c>
      <c r="AT790" s="16">
        <f t="shared" si="54"/>
        <v>-355867130.471593</v>
      </c>
      <c r="AU790" s="24">
        <f>AN790-VLOOKUP(A790,[2]选股结果!$A$2:$G$4900,7,FALSE)</f>
        <v>-102396872.03</v>
      </c>
    </row>
    <row r="791" spans="1:47">
      <c r="A791" s="6" t="s">
        <v>1625</v>
      </c>
      <c r="B791" s="6" t="s">
        <v>1626</v>
      </c>
      <c r="C791" s="7">
        <v>765137209.7</v>
      </c>
      <c r="D791" s="7">
        <v>0</v>
      </c>
      <c r="E791" s="7">
        <v>0</v>
      </c>
      <c r="F791" s="7"/>
      <c r="G791" s="7"/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/>
      <c r="N791" s="7">
        <v>0</v>
      </c>
      <c r="O791" s="7">
        <v>0</v>
      </c>
      <c r="P791" s="7"/>
      <c r="Q791" s="7"/>
      <c r="R791" s="7">
        <v>0</v>
      </c>
      <c r="S791" s="7">
        <v>62498822.9</v>
      </c>
      <c r="T791" s="7">
        <v>216867414.42</v>
      </c>
      <c r="U791" s="7"/>
      <c r="V791" s="7">
        <v>690181497.81</v>
      </c>
      <c r="W791" s="7">
        <v>0</v>
      </c>
      <c r="X791" s="7"/>
      <c r="Y791" s="7"/>
      <c r="Z791" s="7"/>
      <c r="AA791" s="7"/>
      <c r="AB791" s="7"/>
      <c r="AC791" s="7"/>
      <c r="AD791" s="7">
        <v>0</v>
      </c>
      <c r="AE791" s="7">
        <v>0</v>
      </c>
      <c r="AF791" s="7"/>
      <c r="AG791" s="7"/>
      <c r="AH791" s="7">
        <v>0</v>
      </c>
      <c r="AI791" s="7">
        <v>0</v>
      </c>
      <c r="AJ791" s="7">
        <v>212901220.82</v>
      </c>
      <c r="AK791" s="7">
        <v>287386894.1</v>
      </c>
      <c r="AL791" s="16">
        <f t="shared" si="51"/>
        <v>982004624.12</v>
      </c>
      <c r="AM791" s="16">
        <f t="shared" si="52"/>
        <v>1252968435.63</v>
      </c>
      <c r="AN791" s="16">
        <f t="shared" si="53"/>
        <v>-270963811.51</v>
      </c>
      <c r="AO791" s="19">
        <f>C791/(1+0.13)/VLOOKUP(A791,[1]选股结果!$A$2:$AX$3002,3,FALSE)</f>
        <v>1.15405576037032</v>
      </c>
      <c r="AP791" s="19">
        <f>(V791/(1+0.1)+AJ791)/(VLOOKUP(A791,[1]选股结果!$A$2:$AY$3002,51,FALSE))</f>
        <v>1.40484406491045</v>
      </c>
      <c r="AQ791" s="20"/>
      <c r="AR791" s="19">
        <f>AN791/VLOOKUP(A791,[1]选股结果!$A$2:$AX$3002,35,FALSE)</f>
        <v>-81.6174562819099</v>
      </c>
      <c r="AS791" s="16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V791/(1+0.13)+AJ791)</f>
        <v>-225508907.257522</v>
      </c>
      <c r="AT791" s="16">
        <f t="shared" si="54"/>
        <v>-45454904.2524779</v>
      </c>
      <c r="AU791" s="24">
        <f>AN791-VLOOKUP(A791,[2]选股结果!$A$2:$G$4900,7,FALSE)</f>
        <v>-271001050.6</v>
      </c>
    </row>
    <row r="792" spans="1:47">
      <c r="A792" s="6" t="s">
        <v>1627</v>
      </c>
      <c r="B792" s="6" t="s">
        <v>1628</v>
      </c>
      <c r="C792" s="7">
        <v>2883823085.02</v>
      </c>
      <c r="D792" s="7">
        <v>0</v>
      </c>
      <c r="E792" s="7">
        <v>0</v>
      </c>
      <c r="F792" s="7"/>
      <c r="G792" s="7"/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/>
      <c r="N792" s="7">
        <v>0</v>
      </c>
      <c r="O792" s="7">
        <v>0</v>
      </c>
      <c r="P792" s="7"/>
      <c r="Q792" s="7"/>
      <c r="R792" s="7">
        <v>0</v>
      </c>
      <c r="S792" s="7">
        <v>377936684.54</v>
      </c>
      <c r="T792" s="7">
        <v>100327144.54</v>
      </c>
      <c r="U792" s="7"/>
      <c r="V792" s="7">
        <v>671448016.59</v>
      </c>
      <c r="W792" s="7">
        <v>0</v>
      </c>
      <c r="X792" s="7"/>
      <c r="Y792" s="7"/>
      <c r="Z792" s="7"/>
      <c r="AA792" s="7"/>
      <c r="AB792" s="7"/>
      <c r="AC792" s="7"/>
      <c r="AD792" s="7">
        <v>0</v>
      </c>
      <c r="AE792" s="7">
        <v>0</v>
      </c>
      <c r="AF792" s="7"/>
      <c r="AG792" s="7"/>
      <c r="AH792" s="7">
        <v>0</v>
      </c>
      <c r="AI792" s="7">
        <v>0</v>
      </c>
      <c r="AJ792" s="7">
        <v>485054008.61</v>
      </c>
      <c r="AK792" s="7">
        <v>974333885.8</v>
      </c>
      <c r="AL792" s="16">
        <f t="shared" si="51"/>
        <v>2984150229.56</v>
      </c>
      <c r="AM792" s="16">
        <f t="shared" si="52"/>
        <v>2508772595.54</v>
      </c>
      <c r="AN792" s="16">
        <f t="shared" si="53"/>
        <v>475377634.02</v>
      </c>
      <c r="AO792" s="19">
        <f>C792/(1+0.13)/VLOOKUP(A792,[1]选股结果!$A$2:$AX$3002,3,FALSE)</f>
        <v>0.769342304829695</v>
      </c>
      <c r="AP792" s="19">
        <f>(V792/(1+0.1)+AJ792)/(VLOOKUP(A792,[1]选股结果!$A$2:$AY$3002,51,FALSE))</f>
        <v>0.400236266351316</v>
      </c>
      <c r="AQ792" s="20"/>
      <c r="AR792" s="19">
        <f>AN792/VLOOKUP(A792,[1]选股结果!$A$2:$AX$3002,35,FALSE)</f>
        <v>1.05067214345506</v>
      </c>
      <c r="AS792" s="16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V792/(1+0.13)+AJ792)</f>
        <v>1657780773.73708</v>
      </c>
      <c r="AT792" s="16">
        <f t="shared" si="54"/>
        <v>-1182403139.71708</v>
      </c>
      <c r="AU792" s="24">
        <f>AN792-VLOOKUP(A792,[2]选股结果!$A$2:$G$4900,7,FALSE)</f>
        <v>480912664.2</v>
      </c>
    </row>
    <row r="793" spans="1:47">
      <c r="A793" s="6" t="s">
        <v>1629</v>
      </c>
      <c r="B793" s="6" t="s">
        <v>1630</v>
      </c>
      <c r="C793" s="7">
        <v>1115160229.62</v>
      </c>
      <c r="D793" s="7">
        <v>0</v>
      </c>
      <c r="E793" s="7">
        <v>0</v>
      </c>
      <c r="F793" s="7"/>
      <c r="G793" s="7"/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/>
      <c r="N793" s="7">
        <v>0</v>
      </c>
      <c r="O793" s="7">
        <v>0</v>
      </c>
      <c r="P793" s="7"/>
      <c r="Q793" s="7"/>
      <c r="R793" s="7">
        <v>0</v>
      </c>
      <c r="S793" s="7">
        <v>23359375.58</v>
      </c>
      <c r="T793" s="7">
        <v>4145995.9</v>
      </c>
      <c r="U793" s="7"/>
      <c r="V793" s="7">
        <v>1158905291.82</v>
      </c>
      <c r="W793" s="7">
        <v>0</v>
      </c>
      <c r="X793" s="7"/>
      <c r="Y793" s="7"/>
      <c r="Z793" s="7"/>
      <c r="AA793" s="7"/>
      <c r="AB793" s="7"/>
      <c r="AC793" s="7"/>
      <c r="AD793" s="7">
        <v>0</v>
      </c>
      <c r="AE793" s="7">
        <v>0</v>
      </c>
      <c r="AF793" s="7"/>
      <c r="AG793" s="7"/>
      <c r="AH793" s="7">
        <v>0</v>
      </c>
      <c r="AI793" s="7">
        <v>0</v>
      </c>
      <c r="AJ793" s="7">
        <v>96568626.94</v>
      </c>
      <c r="AK793" s="7">
        <v>21735225.99</v>
      </c>
      <c r="AL793" s="16">
        <f t="shared" si="51"/>
        <v>1119306225.52</v>
      </c>
      <c r="AM793" s="16">
        <f t="shared" si="52"/>
        <v>1300568520.33</v>
      </c>
      <c r="AN793" s="16">
        <f t="shared" si="53"/>
        <v>-181262294.81</v>
      </c>
      <c r="AO793" s="19">
        <f>C793/(1+0.13)/VLOOKUP(A793,[1]选股结果!$A$2:$AX$3002,3,FALSE)</f>
        <v>0.838583663652616</v>
      </c>
      <c r="AP793" s="19">
        <f>(V793/(1+0.1)+AJ793)/(VLOOKUP(A793,[1]选股结果!$A$2:$AY$3002,51,FALSE))</f>
        <v>0.999109825273633</v>
      </c>
      <c r="AQ793" s="20"/>
      <c r="AR793" s="19">
        <f>AN793/VLOOKUP(A793,[1]选股结果!$A$2:$AX$3002,35,FALSE)</f>
        <v>-8.85248709888923</v>
      </c>
      <c r="AS793" s="16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V793/(1+0.13)+AJ793)</f>
        <v>28995079.9745133</v>
      </c>
      <c r="AT793" s="16">
        <f t="shared" si="54"/>
        <v>-210257374.784513</v>
      </c>
      <c r="AU793" s="24">
        <f>AN793-VLOOKUP(A793,[2]选股结果!$A$2:$G$4900,7,FALSE)</f>
        <v>-182812148.3</v>
      </c>
    </row>
    <row r="794" spans="1:47">
      <c r="A794" s="6" t="s">
        <v>1631</v>
      </c>
      <c r="B794" s="6" t="s">
        <v>1632</v>
      </c>
      <c r="C794" s="7">
        <v>1406267358.77</v>
      </c>
      <c r="D794" s="7">
        <v>0</v>
      </c>
      <c r="E794" s="7">
        <v>0</v>
      </c>
      <c r="F794" s="7"/>
      <c r="G794" s="7"/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/>
      <c r="N794" s="7">
        <v>0</v>
      </c>
      <c r="O794" s="7">
        <v>0</v>
      </c>
      <c r="P794" s="7"/>
      <c r="Q794" s="7"/>
      <c r="R794" s="7">
        <v>0</v>
      </c>
      <c r="S794" s="7">
        <v>119947004.32</v>
      </c>
      <c r="T794" s="7">
        <v>74207143.33</v>
      </c>
      <c r="U794" s="7"/>
      <c r="V794" s="7">
        <v>799217337.83</v>
      </c>
      <c r="W794" s="7">
        <v>0</v>
      </c>
      <c r="X794" s="7"/>
      <c r="Y794" s="7"/>
      <c r="Z794" s="7"/>
      <c r="AA794" s="7"/>
      <c r="AB794" s="7"/>
      <c r="AC794" s="7"/>
      <c r="AD794" s="7">
        <v>0</v>
      </c>
      <c r="AE794" s="7">
        <v>0</v>
      </c>
      <c r="AF794" s="7"/>
      <c r="AG794" s="7"/>
      <c r="AH794" s="7">
        <v>0</v>
      </c>
      <c r="AI794" s="7">
        <v>0</v>
      </c>
      <c r="AJ794" s="7">
        <v>461671129.35</v>
      </c>
      <c r="AK794" s="7">
        <v>165577537.61</v>
      </c>
      <c r="AL794" s="16">
        <f t="shared" si="51"/>
        <v>1480474502.1</v>
      </c>
      <c r="AM794" s="16">
        <f t="shared" si="52"/>
        <v>1546413009.11</v>
      </c>
      <c r="AN794" s="16">
        <f t="shared" si="53"/>
        <v>-65938507.01</v>
      </c>
      <c r="AO794" s="19">
        <f>C794/(1+0.13)/VLOOKUP(A794,[1]选股结果!$A$2:$AX$3002,3,FALSE)</f>
        <v>0.5836685725491</v>
      </c>
      <c r="AP794" s="19">
        <f>(V794/(1+0.1)+AJ794)/(VLOOKUP(A794,[1]选股结果!$A$2:$AY$3002,51,FALSE))</f>
        <v>0.586719609688577</v>
      </c>
      <c r="AQ794" s="20"/>
      <c r="AR794" s="19">
        <f>AN794/VLOOKUP(A794,[1]选股结果!$A$2:$AX$3002,35,FALSE)</f>
        <v>-0.822406494508691</v>
      </c>
      <c r="AS794" s="16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V794/(1+0.13)+AJ794)</f>
        <v>856270170.919469</v>
      </c>
      <c r="AT794" s="16">
        <f t="shared" si="54"/>
        <v>-922208677.929469</v>
      </c>
      <c r="AU794" s="24">
        <f>AN794-VLOOKUP(A794,[2]选股结果!$A$2:$G$4900,7,FALSE)</f>
        <v>-66757206.18</v>
      </c>
    </row>
    <row r="795" spans="1:47">
      <c r="A795" s="6" t="s">
        <v>1633</v>
      </c>
      <c r="B795" s="6" t="s">
        <v>1634</v>
      </c>
      <c r="C795" s="7">
        <v>3022011423.94</v>
      </c>
      <c r="D795" s="7">
        <v>0</v>
      </c>
      <c r="E795" s="7">
        <v>0</v>
      </c>
      <c r="F795" s="7"/>
      <c r="G795" s="7"/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/>
      <c r="N795" s="7">
        <v>0</v>
      </c>
      <c r="O795" s="7">
        <v>0</v>
      </c>
      <c r="P795" s="7"/>
      <c r="Q795" s="7"/>
      <c r="R795" s="7">
        <v>0</v>
      </c>
      <c r="S795" s="7">
        <v>168574301.56</v>
      </c>
      <c r="T795" s="7">
        <v>130902037.28</v>
      </c>
      <c r="U795" s="7"/>
      <c r="V795" s="7">
        <v>1988437217.44</v>
      </c>
      <c r="W795" s="7">
        <v>0</v>
      </c>
      <c r="X795" s="7"/>
      <c r="Y795" s="7"/>
      <c r="Z795" s="7"/>
      <c r="AA795" s="7"/>
      <c r="AB795" s="7"/>
      <c r="AC795" s="7"/>
      <c r="AD795" s="7">
        <v>0</v>
      </c>
      <c r="AE795" s="7">
        <v>0</v>
      </c>
      <c r="AF795" s="7"/>
      <c r="AG795" s="7"/>
      <c r="AH795" s="7">
        <v>0</v>
      </c>
      <c r="AI795" s="7">
        <v>0</v>
      </c>
      <c r="AJ795" s="7">
        <v>511209874.29</v>
      </c>
      <c r="AK795" s="7">
        <v>396881051.78</v>
      </c>
      <c r="AL795" s="16">
        <f t="shared" si="51"/>
        <v>3152913461.22</v>
      </c>
      <c r="AM795" s="16">
        <f t="shared" si="52"/>
        <v>3065102445.07</v>
      </c>
      <c r="AN795" s="16">
        <f t="shared" si="53"/>
        <v>87811016.1500001</v>
      </c>
      <c r="AO795" s="19">
        <f>C795/(1+0.13)/VLOOKUP(A795,[1]选股结果!$A$2:$AX$3002,3,FALSE)</f>
        <v>0.777987377975769</v>
      </c>
      <c r="AP795" s="19">
        <f>(V795/(1+0.1)+AJ795)/(VLOOKUP(A795,[1]选股结果!$A$2:$AY$3002,51,FALSE))</f>
        <v>0.766274210849982</v>
      </c>
      <c r="AQ795" s="20"/>
      <c r="AR795" s="19">
        <f>AN795/VLOOKUP(A795,[1]选股结果!$A$2:$AX$3002,35,FALSE)</f>
        <v>0.334315147270084</v>
      </c>
      <c r="AS795" s="16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V795/(1+0.13)+AJ795)</f>
        <v>755286448.813274</v>
      </c>
      <c r="AT795" s="16">
        <f t="shared" si="54"/>
        <v>-667475432.663274</v>
      </c>
      <c r="AU795" s="24">
        <f>AN795-VLOOKUP(A795,[2]选股结果!$A$2:$G$4900,7,FALSE)</f>
        <v>88217675.4100001</v>
      </c>
    </row>
    <row r="796" spans="1:47">
      <c r="A796" s="6" t="s">
        <v>1635</v>
      </c>
      <c r="B796" s="6" t="s">
        <v>1636</v>
      </c>
      <c r="C796" s="7">
        <v>4902815719.47</v>
      </c>
      <c r="D796" s="7">
        <v>0</v>
      </c>
      <c r="E796" s="7">
        <v>0</v>
      </c>
      <c r="F796" s="7"/>
      <c r="G796" s="7"/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/>
      <c r="N796" s="7">
        <v>0</v>
      </c>
      <c r="O796" s="7">
        <v>0</v>
      </c>
      <c r="P796" s="7"/>
      <c r="Q796" s="7"/>
      <c r="R796" s="7">
        <v>0</v>
      </c>
      <c r="S796" s="7">
        <v>93231801.16</v>
      </c>
      <c r="T796" s="7">
        <v>149375986.22</v>
      </c>
      <c r="U796" s="7"/>
      <c r="V796" s="7">
        <v>3842934605.79</v>
      </c>
      <c r="W796" s="7">
        <v>0</v>
      </c>
      <c r="X796" s="7"/>
      <c r="Y796" s="7"/>
      <c r="Z796" s="7"/>
      <c r="AA796" s="7"/>
      <c r="AB796" s="7"/>
      <c r="AC796" s="7"/>
      <c r="AD796" s="7">
        <v>0</v>
      </c>
      <c r="AE796" s="7">
        <v>0</v>
      </c>
      <c r="AF796" s="7"/>
      <c r="AG796" s="7"/>
      <c r="AH796" s="7">
        <v>0</v>
      </c>
      <c r="AI796" s="7">
        <v>0</v>
      </c>
      <c r="AJ796" s="7">
        <v>499392748.58</v>
      </c>
      <c r="AK796" s="7">
        <v>587721526.91</v>
      </c>
      <c r="AL796" s="16">
        <f t="shared" si="51"/>
        <v>5052191705.69</v>
      </c>
      <c r="AM796" s="16">
        <f t="shared" si="52"/>
        <v>5023280682.44</v>
      </c>
      <c r="AN796" s="16">
        <f t="shared" si="53"/>
        <v>28911023.250001</v>
      </c>
      <c r="AO796" s="19">
        <f>C796/(1+0.13)/VLOOKUP(A796,[1]选股结果!$A$2:$AX$3002,3,FALSE)</f>
        <v>1.11241202723368</v>
      </c>
      <c r="AP796" s="19">
        <f>(V796/(1+0.1)+AJ796)/(VLOOKUP(A796,[1]选股结果!$A$2:$AY$3002,51,FALSE))</f>
        <v>0.909093881576658</v>
      </c>
      <c r="AQ796" s="20"/>
      <c r="AR796" s="19">
        <f>AN796/VLOOKUP(A796,[1]选股结果!$A$2:$AX$3002,35,FALSE)</f>
        <v>-0.0442041739946983</v>
      </c>
      <c r="AS796" s="16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V796/(1+0.13)+AJ796)</f>
        <v>492032434.380088</v>
      </c>
      <c r="AT796" s="16">
        <f t="shared" si="54"/>
        <v>-463121411.130087</v>
      </c>
      <c r="AU796" s="24">
        <f>AN796-VLOOKUP(A796,[2]选股结果!$A$2:$G$4900,7,FALSE)</f>
        <v>40443307.730001</v>
      </c>
    </row>
    <row r="797" spans="1:47">
      <c r="A797" s="6" t="s">
        <v>1637</v>
      </c>
      <c r="B797" s="6" t="s">
        <v>1638</v>
      </c>
      <c r="C797" s="7">
        <v>481740628.03</v>
      </c>
      <c r="D797" s="7">
        <v>0</v>
      </c>
      <c r="E797" s="7">
        <v>0</v>
      </c>
      <c r="F797" s="7"/>
      <c r="G797" s="7"/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/>
      <c r="N797" s="7">
        <v>0</v>
      </c>
      <c r="O797" s="7">
        <v>0</v>
      </c>
      <c r="P797" s="7"/>
      <c r="Q797" s="7"/>
      <c r="R797" s="7">
        <v>0</v>
      </c>
      <c r="S797" s="7">
        <v>15879595.34</v>
      </c>
      <c r="T797" s="7">
        <v>9908614.54</v>
      </c>
      <c r="U797" s="7"/>
      <c r="V797" s="7">
        <v>365025360.04</v>
      </c>
      <c r="W797" s="7">
        <v>0</v>
      </c>
      <c r="X797" s="7"/>
      <c r="Y797" s="7"/>
      <c r="Z797" s="7"/>
      <c r="AA797" s="7"/>
      <c r="AB797" s="7"/>
      <c r="AC797" s="7"/>
      <c r="AD797" s="7">
        <v>0</v>
      </c>
      <c r="AE797" s="7">
        <v>0</v>
      </c>
      <c r="AF797" s="7"/>
      <c r="AG797" s="7"/>
      <c r="AH797" s="7">
        <v>0</v>
      </c>
      <c r="AI797" s="7">
        <v>0</v>
      </c>
      <c r="AJ797" s="7">
        <v>106868072.91</v>
      </c>
      <c r="AK797" s="7">
        <v>36575020.09</v>
      </c>
      <c r="AL797" s="16">
        <f t="shared" si="51"/>
        <v>491649242.57</v>
      </c>
      <c r="AM797" s="16">
        <f t="shared" si="52"/>
        <v>524348048.38</v>
      </c>
      <c r="AN797" s="16">
        <f t="shared" si="53"/>
        <v>-32698805.8100001</v>
      </c>
      <c r="AO797" s="19">
        <f>C797/(1+0.13)/VLOOKUP(A797,[1]选股结果!$A$2:$AX$3002,3,FALSE)</f>
        <v>0.879945766316422</v>
      </c>
      <c r="AP797" s="19">
        <f>(V797/(1+0.1)+AJ797)/(VLOOKUP(A797,[1]选股结果!$A$2:$AY$3002,51,FALSE))</f>
        <v>0.910100310428757</v>
      </c>
      <c r="AQ797" s="20"/>
      <c r="AR797" s="19">
        <f>AN797/VLOOKUP(A797,[1]选股结果!$A$2:$AX$3002,35,FALSE)</f>
        <v>-1.36759863552671</v>
      </c>
      <c r="AS797" s="16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V797/(1+0.13)+AJ797)</f>
        <v>52145640.6992036</v>
      </c>
      <c r="AT797" s="16">
        <f t="shared" si="54"/>
        <v>-84844446.5092036</v>
      </c>
      <c r="AU797" s="24">
        <f>AN797-VLOOKUP(A797,[2]选股结果!$A$2:$G$4900,7,FALSE)</f>
        <v>-32718952.8700001</v>
      </c>
    </row>
    <row r="798" spans="1:47">
      <c r="A798" s="6" t="s">
        <v>1639</v>
      </c>
      <c r="B798" s="6" t="s">
        <v>1640</v>
      </c>
      <c r="C798" s="7">
        <v>354689262.23</v>
      </c>
      <c r="D798" s="7">
        <v>0</v>
      </c>
      <c r="E798" s="7">
        <v>0</v>
      </c>
      <c r="F798" s="7"/>
      <c r="G798" s="7"/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/>
      <c r="N798" s="7">
        <v>0</v>
      </c>
      <c r="O798" s="7">
        <v>0</v>
      </c>
      <c r="P798" s="7"/>
      <c r="Q798" s="7"/>
      <c r="R798" s="7">
        <v>0</v>
      </c>
      <c r="S798" s="7">
        <v>23356284.36</v>
      </c>
      <c r="T798" s="7">
        <v>7843912.45</v>
      </c>
      <c r="U798" s="7"/>
      <c r="V798" s="7">
        <v>267544463.51</v>
      </c>
      <c r="W798" s="7">
        <v>0</v>
      </c>
      <c r="X798" s="7"/>
      <c r="Y798" s="7"/>
      <c r="Z798" s="7"/>
      <c r="AA798" s="7"/>
      <c r="AB798" s="7"/>
      <c r="AC798" s="7"/>
      <c r="AD798" s="7">
        <v>0</v>
      </c>
      <c r="AE798" s="7">
        <v>0</v>
      </c>
      <c r="AF798" s="7"/>
      <c r="AG798" s="7"/>
      <c r="AH798" s="7">
        <v>0</v>
      </c>
      <c r="AI798" s="7">
        <v>0</v>
      </c>
      <c r="AJ798" s="7">
        <v>115369029.68</v>
      </c>
      <c r="AK798" s="7">
        <v>19268703.95</v>
      </c>
      <c r="AL798" s="16">
        <f t="shared" si="51"/>
        <v>362533174.68</v>
      </c>
      <c r="AM798" s="16">
        <f t="shared" si="52"/>
        <v>425538481.5</v>
      </c>
      <c r="AN798" s="16">
        <f t="shared" si="53"/>
        <v>-63005306.82</v>
      </c>
      <c r="AO798" s="19">
        <f>C798/(1+0.13)/VLOOKUP(A798,[1]选股结果!$A$2:$AX$3002,3,FALSE)</f>
        <v>0.804709795365275</v>
      </c>
      <c r="AP798" s="19">
        <f>(V798/(1+0.1)+AJ798)/(VLOOKUP(A798,[1]选股结果!$A$2:$AY$3002,51,FALSE))</f>
        <v>0.95941706163549</v>
      </c>
      <c r="AQ798" s="20"/>
      <c r="AR798" s="19">
        <f>AN798/VLOOKUP(A798,[1]选股结果!$A$2:$AX$3002,35,FALSE)</f>
        <v>-1.38085245296553</v>
      </c>
      <c r="AS798" s="16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V798/(1+0.13)+AJ798)</f>
        <v>21625487.5342478</v>
      </c>
      <c r="AT798" s="16">
        <f t="shared" si="54"/>
        <v>-84630794.3542478</v>
      </c>
      <c r="AU798" s="24">
        <f>AN798-VLOOKUP(A798,[2]选股结果!$A$2:$G$4900,7,FALSE)</f>
        <v>-62983903.36</v>
      </c>
    </row>
    <row r="799" spans="1:47">
      <c r="A799" s="6" t="s">
        <v>1641</v>
      </c>
      <c r="B799" s="6" t="s">
        <v>1642</v>
      </c>
      <c r="C799" s="7">
        <v>1278768578.69</v>
      </c>
      <c r="D799" s="7">
        <v>0</v>
      </c>
      <c r="E799" s="7">
        <v>0</v>
      </c>
      <c r="F799" s="7"/>
      <c r="G799" s="7"/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/>
      <c r="N799" s="7">
        <v>0</v>
      </c>
      <c r="O799" s="7">
        <v>0</v>
      </c>
      <c r="P799" s="7"/>
      <c r="Q799" s="7"/>
      <c r="R799" s="7">
        <v>0</v>
      </c>
      <c r="S799" s="7">
        <v>79742961.11</v>
      </c>
      <c r="T799" s="7">
        <v>96442922</v>
      </c>
      <c r="U799" s="7"/>
      <c r="V799" s="7">
        <v>1036427520.93</v>
      </c>
      <c r="W799" s="7">
        <v>0</v>
      </c>
      <c r="X799" s="7"/>
      <c r="Y799" s="7"/>
      <c r="Z799" s="7"/>
      <c r="AA799" s="7"/>
      <c r="AB799" s="7"/>
      <c r="AC799" s="7"/>
      <c r="AD799" s="7">
        <v>0</v>
      </c>
      <c r="AE799" s="7">
        <v>0</v>
      </c>
      <c r="AF799" s="7"/>
      <c r="AG799" s="7"/>
      <c r="AH799" s="7">
        <v>0</v>
      </c>
      <c r="AI799" s="7">
        <v>0</v>
      </c>
      <c r="AJ799" s="7">
        <v>299932837.91</v>
      </c>
      <c r="AK799" s="7">
        <v>284512081.99</v>
      </c>
      <c r="AL799" s="16">
        <f t="shared" si="51"/>
        <v>1375211500.69</v>
      </c>
      <c r="AM799" s="16">
        <f t="shared" si="52"/>
        <v>1700615401.94</v>
      </c>
      <c r="AN799" s="16">
        <f t="shared" si="53"/>
        <v>-325403901.25</v>
      </c>
      <c r="AO799" s="19">
        <f>C799/(1+0.13)/VLOOKUP(A799,[1]选股结果!$A$2:$AX$3002,3,FALSE)</f>
        <v>0.978023287886586</v>
      </c>
      <c r="AP799" s="19">
        <f>(V799/(1+0.1)+AJ799)/(VLOOKUP(A799,[1]选股结果!$A$2:$AY$3002,51,FALSE))</f>
        <v>1.06308152302021</v>
      </c>
      <c r="AQ799" s="20"/>
      <c r="AR799" s="19">
        <f>AN799/VLOOKUP(A799,[1]选股结果!$A$2:$AX$3002,35,FALSE)</f>
        <v>10.8278885224382</v>
      </c>
      <c r="AS799" s="16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V799/(1+0.13)+AJ799)</f>
        <v>-48692200.7982302</v>
      </c>
      <c r="AT799" s="16">
        <f t="shared" si="54"/>
        <v>-276711700.45177</v>
      </c>
      <c r="AU799" s="24">
        <f>AN799-VLOOKUP(A799,[2]选股结果!$A$2:$G$4900,7,FALSE)</f>
        <v>-325418177.63</v>
      </c>
    </row>
    <row r="800" spans="1:47">
      <c r="A800" s="6" t="s">
        <v>1643</v>
      </c>
      <c r="B800" s="6" t="s">
        <v>1644</v>
      </c>
      <c r="C800" s="7">
        <v>13094293005.74</v>
      </c>
      <c r="D800" s="7">
        <v>0</v>
      </c>
      <c r="E800" s="7">
        <v>0</v>
      </c>
      <c r="F800" s="7"/>
      <c r="G800" s="7"/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/>
      <c r="N800" s="7">
        <v>0</v>
      </c>
      <c r="O800" s="7">
        <v>0</v>
      </c>
      <c r="P800" s="7"/>
      <c r="Q800" s="7"/>
      <c r="R800" s="7">
        <v>0</v>
      </c>
      <c r="S800" s="7">
        <v>210788300.19</v>
      </c>
      <c r="T800" s="7">
        <v>152061590.99</v>
      </c>
      <c r="U800" s="7"/>
      <c r="V800" s="7">
        <v>12475700046.85</v>
      </c>
      <c r="W800" s="7">
        <v>0</v>
      </c>
      <c r="X800" s="7"/>
      <c r="Y800" s="7"/>
      <c r="Z800" s="7"/>
      <c r="AA800" s="7"/>
      <c r="AB800" s="7"/>
      <c r="AC800" s="7"/>
      <c r="AD800" s="7">
        <v>0</v>
      </c>
      <c r="AE800" s="7">
        <v>0</v>
      </c>
      <c r="AF800" s="7"/>
      <c r="AG800" s="7"/>
      <c r="AH800" s="7">
        <v>0</v>
      </c>
      <c r="AI800" s="7">
        <v>0</v>
      </c>
      <c r="AJ800" s="7">
        <v>498390595.16</v>
      </c>
      <c r="AK800" s="7">
        <v>196533330.74</v>
      </c>
      <c r="AL800" s="16">
        <f t="shared" si="51"/>
        <v>13246354596.73</v>
      </c>
      <c r="AM800" s="16">
        <f t="shared" si="52"/>
        <v>13381412272.94</v>
      </c>
      <c r="AN800" s="16">
        <f t="shared" si="53"/>
        <v>-135057676.210001</v>
      </c>
      <c r="AO800" s="19">
        <f>C800/(1+0.13)/VLOOKUP(A800,[1]选股结果!$A$2:$AX$3002,3,FALSE)</f>
        <v>0.898854129482757</v>
      </c>
      <c r="AP800" s="19">
        <f>(V800/(1+0.1)+AJ800)/(VLOOKUP(A800,[1]选股结果!$A$2:$AY$3002,51,FALSE))</f>
        <v>1.0235991541947</v>
      </c>
      <c r="AQ800" s="20"/>
      <c r="AR800" s="19">
        <f>AN800/VLOOKUP(A800,[1]选股结果!$A$2:$AX$3002,35,FALSE)</f>
        <v>-0.200706172798585</v>
      </c>
      <c r="AS800" s="16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V800/(1+0.13)+AJ800)</f>
        <v>28132375.6337166</v>
      </c>
      <c r="AT800" s="16">
        <f t="shared" si="54"/>
        <v>-163190051.843718</v>
      </c>
      <c r="AU800" s="24">
        <f>AN800-VLOOKUP(A800,[2]选股结果!$A$2:$G$4900,7,FALSE)</f>
        <v>-137946667.830001</v>
      </c>
    </row>
    <row r="801" spans="1:47">
      <c r="A801" s="6" t="s">
        <v>1645</v>
      </c>
      <c r="B801" s="6" t="s">
        <v>1646</v>
      </c>
      <c r="C801" s="7">
        <v>1296967515.93</v>
      </c>
      <c r="D801" s="7">
        <v>0</v>
      </c>
      <c r="E801" s="7">
        <v>0</v>
      </c>
      <c r="F801" s="7"/>
      <c r="G801" s="7"/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/>
      <c r="N801" s="7">
        <v>0</v>
      </c>
      <c r="O801" s="7">
        <v>0</v>
      </c>
      <c r="P801" s="7"/>
      <c r="Q801" s="7"/>
      <c r="R801" s="7">
        <v>0</v>
      </c>
      <c r="S801" s="7">
        <v>52564473.24</v>
      </c>
      <c r="T801" s="7">
        <v>50059333.39</v>
      </c>
      <c r="U801" s="7"/>
      <c r="V801" s="7">
        <v>764477555.38</v>
      </c>
      <c r="W801" s="7">
        <v>0</v>
      </c>
      <c r="X801" s="7"/>
      <c r="Y801" s="7"/>
      <c r="Z801" s="7"/>
      <c r="AA801" s="7"/>
      <c r="AB801" s="7"/>
      <c r="AC801" s="7"/>
      <c r="AD801" s="7">
        <v>0</v>
      </c>
      <c r="AE801" s="7">
        <v>0</v>
      </c>
      <c r="AF801" s="7"/>
      <c r="AG801" s="7"/>
      <c r="AH801" s="7">
        <v>0</v>
      </c>
      <c r="AI801" s="7">
        <v>0</v>
      </c>
      <c r="AJ801" s="7">
        <v>194002629.8</v>
      </c>
      <c r="AK801" s="7">
        <v>174294390.29</v>
      </c>
      <c r="AL801" s="16">
        <f t="shared" si="51"/>
        <v>1347026849.32</v>
      </c>
      <c r="AM801" s="16">
        <f t="shared" si="52"/>
        <v>1185339048.71</v>
      </c>
      <c r="AN801" s="16">
        <f t="shared" si="53"/>
        <v>161687800.61</v>
      </c>
      <c r="AO801" s="19">
        <f>C801/(1+0.13)/VLOOKUP(A801,[1]选股结果!$A$2:$AX$3002,3,FALSE)</f>
        <v>1.02851890297698</v>
      </c>
      <c r="AP801" s="19">
        <f>(V801/(1+0.1)+AJ801)/(VLOOKUP(A801,[1]选股结果!$A$2:$AY$3002,51,FALSE))</f>
        <v>0.789656981203885</v>
      </c>
      <c r="AQ801" s="20"/>
      <c r="AR801" s="19">
        <f>AN801/VLOOKUP(A801,[1]选股结果!$A$2:$AX$3002,35,FALSE)</f>
        <v>-0.731049036369445</v>
      </c>
      <c r="AS801" s="16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V801/(1+0.13)+AJ801)</f>
        <v>255251332.599204</v>
      </c>
      <c r="AT801" s="16">
        <f t="shared" si="54"/>
        <v>-93563531.9892035</v>
      </c>
      <c r="AU801" s="24">
        <f>AN801-VLOOKUP(A801,[2]选股结果!$A$2:$G$4900,7,FALSE)</f>
        <v>161666884.66</v>
      </c>
    </row>
    <row r="802" spans="1:47">
      <c r="A802" s="6" t="s">
        <v>1647</v>
      </c>
      <c r="B802" s="6" t="s">
        <v>1648</v>
      </c>
      <c r="C802" s="7">
        <v>1319660362.66</v>
      </c>
      <c r="D802" s="7">
        <v>0</v>
      </c>
      <c r="E802" s="7">
        <v>0</v>
      </c>
      <c r="F802" s="7"/>
      <c r="G802" s="7"/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/>
      <c r="N802" s="7">
        <v>0</v>
      </c>
      <c r="O802" s="7">
        <v>0</v>
      </c>
      <c r="P802" s="7"/>
      <c r="Q802" s="7"/>
      <c r="R802" s="7">
        <v>0</v>
      </c>
      <c r="S802" s="7">
        <v>60424656.65</v>
      </c>
      <c r="T802" s="7">
        <v>17997632.04</v>
      </c>
      <c r="U802" s="7"/>
      <c r="V802" s="7">
        <v>848310854.84</v>
      </c>
      <c r="W802" s="7">
        <v>0</v>
      </c>
      <c r="X802" s="7"/>
      <c r="Y802" s="7"/>
      <c r="Z802" s="7"/>
      <c r="AA802" s="7"/>
      <c r="AB802" s="7"/>
      <c r="AC802" s="7"/>
      <c r="AD802" s="7">
        <v>0</v>
      </c>
      <c r="AE802" s="7">
        <v>0</v>
      </c>
      <c r="AF802" s="7"/>
      <c r="AG802" s="7"/>
      <c r="AH802" s="7">
        <v>0</v>
      </c>
      <c r="AI802" s="7">
        <v>0</v>
      </c>
      <c r="AJ802" s="7">
        <v>180825881.14</v>
      </c>
      <c r="AK802" s="7">
        <v>171793065.12</v>
      </c>
      <c r="AL802" s="16">
        <f t="shared" si="51"/>
        <v>1337657994.7</v>
      </c>
      <c r="AM802" s="16">
        <f t="shared" si="52"/>
        <v>1261354457.75</v>
      </c>
      <c r="AN802" s="16">
        <f t="shared" si="53"/>
        <v>76303536.95</v>
      </c>
      <c r="AO802" s="19">
        <f>C802/(1+0.13)/VLOOKUP(A802,[1]选股结果!$A$2:$AX$3002,3,FALSE)</f>
        <v>0.632728886381193</v>
      </c>
      <c r="AP802" s="19">
        <f>(V802/(1+0.1)+AJ802)/(VLOOKUP(A802,[1]选股结果!$A$2:$AY$3002,51,FALSE))</f>
        <v>0.534606566648139</v>
      </c>
      <c r="AQ802" s="20"/>
      <c r="AR802" s="19">
        <f>AN802/VLOOKUP(A802,[1]选股结果!$A$2:$AX$3002,35,FALSE)</f>
        <v>5.46569094012157</v>
      </c>
      <c r="AS802" s="16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V802/(1+0.13)+AJ802)</f>
        <v>849238204.755133</v>
      </c>
      <c r="AT802" s="16">
        <f t="shared" si="54"/>
        <v>-772934667.805133</v>
      </c>
      <c r="AU802" s="24">
        <f>AN802-VLOOKUP(A802,[2]选股结果!$A$2:$G$4900,7,FALSE)</f>
        <v>75141321.67</v>
      </c>
    </row>
    <row r="803" spans="1:47">
      <c r="A803" s="6" t="s">
        <v>1649</v>
      </c>
      <c r="B803" s="6" t="s">
        <v>1650</v>
      </c>
      <c r="C803" s="7">
        <v>459978488.56</v>
      </c>
      <c r="D803" s="7">
        <v>0</v>
      </c>
      <c r="E803" s="7">
        <v>0</v>
      </c>
      <c r="F803" s="7"/>
      <c r="G803" s="7"/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/>
      <c r="N803" s="7">
        <v>0</v>
      </c>
      <c r="O803" s="7">
        <v>0</v>
      </c>
      <c r="P803" s="7"/>
      <c r="Q803" s="7"/>
      <c r="R803" s="7">
        <v>0</v>
      </c>
      <c r="S803" s="7">
        <v>2107240.75</v>
      </c>
      <c r="T803" s="7">
        <v>8326642.52</v>
      </c>
      <c r="U803" s="7"/>
      <c r="V803" s="7">
        <v>394592785.38</v>
      </c>
      <c r="W803" s="7">
        <v>0</v>
      </c>
      <c r="X803" s="7"/>
      <c r="Y803" s="7"/>
      <c r="Z803" s="7"/>
      <c r="AA803" s="7"/>
      <c r="AB803" s="7"/>
      <c r="AC803" s="7"/>
      <c r="AD803" s="7">
        <v>0</v>
      </c>
      <c r="AE803" s="7">
        <v>0</v>
      </c>
      <c r="AF803" s="7"/>
      <c r="AG803" s="7"/>
      <c r="AH803" s="7">
        <v>0</v>
      </c>
      <c r="AI803" s="7">
        <v>0</v>
      </c>
      <c r="AJ803" s="7">
        <v>26760625.97</v>
      </c>
      <c r="AK803" s="7">
        <v>81120930.43</v>
      </c>
      <c r="AL803" s="16">
        <f t="shared" si="51"/>
        <v>468305131.08</v>
      </c>
      <c r="AM803" s="16">
        <f t="shared" si="52"/>
        <v>504581582.53</v>
      </c>
      <c r="AN803" s="16">
        <f t="shared" si="53"/>
        <v>-36276451.45</v>
      </c>
      <c r="AO803" s="19">
        <f>C803/(1+0.13)/VLOOKUP(A803,[1]选股结果!$A$2:$AX$3002,3,FALSE)</f>
        <v>1.01838448265511</v>
      </c>
      <c r="AP803" s="19">
        <f>(V803/(1+0.1)+AJ803)/(VLOOKUP(A803,[1]选股结果!$A$2:$AY$3002,51,FALSE))</f>
        <v>1.03342798872269</v>
      </c>
      <c r="AQ803" s="20"/>
      <c r="AR803" s="19">
        <f>AN803/VLOOKUP(A803,[1]选股结果!$A$2:$AX$3002,35,FALSE)</f>
        <v>-7.27703624285049</v>
      </c>
      <c r="AS803" s="16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V803/(1+0.13)+AJ803)</f>
        <v>-2945491.82353985</v>
      </c>
      <c r="AT803" s="16">
        <f t="shared" si="54"/>
        <v>-33330959.6264602</v>
      </c>
      <c r="AU803" s="24">
        <f>AN803-VLOOKUP(A803,[2]选股结果!$A$2:$G$4900,7,FALSE)</f>
        <v>-36276451.45</v>
      </c>
    </row>
    <row r="804" spans="1:47">
      <c r="A804" s="6" t="s">
        <v>1651</v>
      </c>
      <c r="B804" s="6" t="s">
        <v>1652</v>
      </c>
      <c r="C804" s="7">
        <v>1478543595.28</v>
      </c>
      <c r="D804" s="7">
        <v>0</v>
      </c>
      <c r="E804" s="7">
        <v>0</v>
      </c>
      <c r="F804" s="7"/>
      <c r="G804" s="7"/>
      <c r="H804" s="7">
        <v>0</v>
      </c>
      <c r="I804" s="7">
        <v>0</v>
      </c>
      <c r="J804" s="7">
        <v>0</v>
      </c>
      <c r="K804" s="7">
        <v>0</v>
      </c>
      <c r="L804" s="7">
        <v>0</v>
      </c>
      <c r="M804" s="7"/>
      <c r="N804" s="7">
        <v>0</v>
      </c>
      <c r="O804" s="7">
        <v>0</v>
      </c>
      <c r="P804" s="7"/>
      <c r="Q804" s="7"/>
      <c r="R804" s="7">
        <v>0</v>
      </c>
      <c r="S804" s="7">
        <v>110240724.92</v>
      </c>
      <c r="T804" s="7">
        <v>304994190.41</v>
      </c>
      <c r="U804" s="7"/>
      <c r="V804" s="7">
        <v>718475116.23</v>
      </c>
      <c r="W804" s="7">
        <v>0</v>
      </c>
      <c r="X804" s="7"/>
      <c r="Y804" s="7"/>
      <c r="Z804" s="7"/>
      <c r="AA804" s="7"/>
      <c r="AB804" s="7"/>
      <c r="AC804" s="7"/>
      <c r="AD804" s="7">
        <v>0</v>
      </c>
      <c r="AE804" s="7">
        <v>0</v>
      </c>
      <c r="AF804" s="7"/>
      <c r="AG804" s="7"/>
      <c r="AH804" s="7">
        <v>0</v>
      </c>
      <c r="AI804" s="7">
        <v>0</v>
      </c>
      <c r="AJ804" s="7">
        <v>109686789.76</v>
      </c>
      <c r="AK804" s="7">
        <v>346493233.44</v>
      </c>
      <c r="AL804" s="16">
        <f t="shared" si="51"/>
        <v>1783537785.69</v>
      </c>
      <c r="AM804" s="16">
        <f t="shared" si="52"/>
        <v>1284895864.35</v>
      </c>
      <c r="AN804" s="16">
        <f t="shared" si="53"/>
        <v>498641921.34</v>
      </c>
      <c r="AO804" s="19">
        <f>C804/(1+0.13)/VLOOKUP(A804,[1]选股结果!$A$2:$AX$3002,3,FALSE)</f>
        <v>1.3667341169572</v>
      </c>
      <c r="AP804" s="19">
        <f>(V804/(1+0.1)+AJ804)/(VLOOKUP(A804,[1]选股结果!$A$2:$AY$3002,51,FALSE))</f>
        <v>1.01595347325399</v>
      </c>
      <c r="AQ804" s="20"/>
      <c r="AR804" s="19">
        <f>AN804/VLOOKUP(A804,[1]选股结果!$A$2:$AX$3002,35,FALSE)</f>
        <v>2.18562278207883</v>
      </c>
      <c r="AS804" s="16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V804/(1+0.13)+AJ804)</f>
        <v>5361572.26079631</v>
      </c>
      <c r="AT804" s="16">
        <f t="shared" si="54"/>
        <v>493280349.079204</v>
      </c>
      <c r="AU804" s="24">
        <f>AN804-VLOOKUP(A804,[2]选股结果!$A$2:$G$4900,7,FALSE)</f>
        <v>498641921.34</v>
      </c>
    </row>
    <row r="805" spans="1:47">
      <c r="A805" s="6" t="s">
        <v>1653</v>
      </c>
      <c r="B805" s="6" t="s">
        <v>1654</v>
      </c>
      <c r="C805" s="7">
        <v>3763421296.1</v>
      </c>
      <c r="D805" s="7">
        <v>0</v>
      </c>
      <c r="E805" s="7">
        <v>0</v>
      </c>
      <c r="F805" s="7"/>
      <c r="G805" s="7"/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/>
      <c r="N805" s="7">
        <v>0</v>
      </c>
      <c r="O805" s="7">
        <v>0</v>
      </c>
      <c r="P805" s="7"/>
      <c r="Q805" s="7"/>
      <c r="R805" s="7">
        <v>0</v>
      </c>
      <c r="S805" s="7">
        <v>216490672.96</v>
      </c>
      <c r="T805" s="7">
        <v>19323469.43</v>
      </c>
      <c r="U805" s="7"/>
      <c r="V805" s="7">
        <v>2680188442.7</v>
      </c>
      <c r="W805" s="7">
        <v>0</v>
      </c>
      <c r="X805" s="7"/>
      <c r="Y805" s="7"/>
      <c r="Z805" s="7"/>
      <c r="AA805" s="7"/>
      <c r="AB805" s="7"/>
      <c r="AC805" s="7"/>
      <c r="AD805" s="7">
        <v>0</v>
      </c>
      <c r="AE805" s="7">
        <v>0</v>
      </c>
      <c r="AF805" s="7"/>
      <c r="AG805" s="7"/>
      <c r="AH805" s="7">
        <v>0</v>
      </c>
      <c r="AI805" s="7">
        <v>0</v>
      </c>
      <c r="AJ805" s="7">
        <v>365579105.63</v>
      </c>
      <c r="AK805" s="7">
        <v>340878836.33</v>
      </c>
      <c r="AL805" s="16">
        <f t="shared" si="51"/>
        <v>3782744765.53</v>
      </c>
      <c r="AM805" s="16">
        <f t="shared" si="52"/>
        <v>3603137057.62</v>
      </c>
      <c r="AN805" s="16">
        <f t="shared" si="53"/>
        <v>179607707.91</v>
      </c>
      <c r="AO805" s="19">
        <f>C805/(1+0.13)/VLOOKUP(A805,[1]选股结果!$A$2:$AX$3002,3,FALSE)</f>
        <v>0.965534335649005</v>
      </c>
      <c r="AP805" s="19">
        <f>(V805/(1+0.1)+AJ805)/(VLOOKUP(A805,[1]选股结果!$A$2:$AY$3002,51,FALSE))</f>
        <v>0.911745730454318</v>
      </c>
      <c r="AQ805" s="20"/>
      <c r="AR805" s="19">
        <f>AN805/VLOOKUP(A805,[1]选股结果!$A$2:$AX$3002,35,FALSE)</f>
        <v>0.629038625924359</v>
      </c>
      <c r="AS805" s="16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V805/(1+0.13)+AJ805)</f>
        <v>335923058.119469</v>
      </c>
      <c r="AT805" s="16">
        <f t="shared" si="54"/>
        <v>-156315350.209469</v>
      </c>
      <c r="AU805" s="24">
        <f>AN805-VLOOKUP(A805,[2]选股结果!$A$2:$G$4900,7,FALSE)</f>
        <v>180042623.57</v>
      </c>
    </row>
    <row r="806" spans="1:47">
      <c r="A806" s="6" t="s">
        <v>1655</v>
      </c>
      <c r="B806" s="6" t="s">
        <v>1656</v>
      </c>
      <c r="C806" s="7">
        <v>395387037.84</v>
      </c>
      <c r="D806" s="7">
        <v>0</v>
      </c>
      <c r="E806" s="7">
        <v>0</v>
      </c>
      <c r="F806" s="7"/>
      <c r="G806" s="7"/>
      <c r="H806" s="7">
        <v>0</v>
      </c>
      <c r="I806" s="7">
        <v>0</v>
      </c>
      <c r="J806" s="7">
        <v>0</v>
      </c>
      <c r="K806" s="7">
        <v>0</v>
      </c>
      <c r="L806" s="7">
        <v>0</v>
      </c>
      <c r="M806" s="7"/>
      <c r="N806" s="7">
        <v>0</v>
      </c>
      <c r="O806" s="7">
        <v>0</v>
      </c>
      <c r="P806" s="7"/>
      <c r="Q806" s="7"/>
      <c r="R806" s="7">
        <v>0</v>
      </c>
      <c r="S806" s="7">
        <v>46872383.49</v>
      </c>
      <c r="T806" s="7">
        <v>109398789.75</v>
      </c>
      <c r="U806" s="7"/>
      <c r="V806" s="7">
        <v>256806826.71</v>
      </c>
      <c r="W806" s="7">
        <v>0</v>
      </c>
      <c r="X806" s="7"/>
      <c r="Y806" s="7"/>
      <c r="Z806" s="7"/>
      <c r="AA806" s="7"/>
      <c r="AB806" s="7"/>
      <c r="AC806" s="7"/>
      <c r="AD806" s="7">
        <v>0</v>
      </c>
      <c r="AE806" s="7">
        <v>0</v>
      </c>
      <c r="AF806" s="7"/>
      <c r="AG806" s="7"/>
      <c r="AH806" s="7">
        <v>0</v>
      </c>
      <c r="AI806" s="7">
        <v>0</v>
      </c>
      <c r="AJ806" s="7">
        <v>39463303.82</v>
      </c>
      <c r="AK806" s="7">
        <v>50045496.92</v>
      </c>
      <c r="AL806" s="16">
        <f t="shared" si="51"/>
        <v>504785827.59</v>
      </c>
      <c r="AM806" s="16">
        <f t="shared" si="52"/>
        <v>393188010.94</v>
      </c>
      <c r="AN806" s="16">
        <f t="shared" si="53"/>
        <v>111597816.65</v>
      </c>
      <c r="AO806" s="19">
        <f>C806/(1+0.13)/VLOOKUP(A806,[1]选股结果!$A$2:$AX$3002,3,FALSE)</f>
        <v>0.799428824949129</v>
      </c>
      <c r="AP806" s="19">
        <f>(V806/(1+0.1)+AJ806)/(VLOOKUP(A806,[1]选股结果!$A$2:$AY$3002,51,FALSE))</f>
        <v>0.744197464939605</v>
      </c>
      <c r="AQ806" s="20"/>
      <c r="AR806" s="19">
        <f>AN806/VLOOKUP(A806,[1]选股结果!$A$2:$AX$3002,35,FALSE)</f>
        <v>0.34705208548891</v>
      </c>
      <c r="AS806" s="16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V806/(1+0.13)+AJ806)</f>
        <v>100010090.065575</v>
      </c>
      <c r="AT806" s="16">
        <f t="shared" si="54"/>
        <v>11587726.5844248</v>
      </c>
      <c r="AU806" s="24">
        <f>AN806-VLOOKUP(A806,[2]选股结果!$A$2:$G$4900,7,FALSE)</f>
        <v>111546158.06</v>
      </c>
    </row>
    <row r="807" spans="1:47">
      <c r="A807" s="6" t="s">
        <v>1657</v>
      </c>
      <c r="B807" s="6" t="s">
        <v>1658</v>
      </c>
      <c r="C807" s="7">
        <v>562798836.88</v>
      </c>
      <c r="D807" s="7">
        <v>0</v>
      </c>
      <c r="E807" s="7">
        <v>0</v>
      </c>
      <c r="F807" s="7"/>
      <c r="G807" s="7"/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7"/>
      <c r="N807" s="7">
        <v>0</v>
      </c>
      <c r="O807" s="7">
        <v>0</v>
      </c>
      <c r="P807" s="7"/>
      <c r="Q807" s="7"/>
      <c r="R807" s="7">
        <v>0</v>
      </c>
      <c r="S807" s="7">
        <v>41351477.14</v>
      </c>
      <c r="T807" s="7">
        <v>42134957.71</v>
      </c>
      <c r="U807" s="7"/>
      <c r="V807" s="7">
        <v>265439701.46</v>
      </c>
      <c r="W807" s="7">
        <v>0</v>
      </c>
      <c r="X807" s="7"/>
      <c r="Y807" s="7"/>
      <c r="Z807" s="7"/>
      <c r="AA807" s="7"/>
      <c r="AB807" s="7"/>
      <c r="AC807" s="7"/>
      <c r="AD807" s="7">
        <v>0</v>
      </c>
      <c r="AE807" s="7">
        <v>0</v>
      </c>
      <c r="AF807" s="7"/>
      <c r="AG807" s="7"/>
      <c r="AH807" s="7">
        <v>0</v>
      </c>
      <c r="AI807" s="7">
        <v>0</v>
      </c>
      <c r="AJ807" s="7">
        <v>120455516.45</v>
      </c>
      <c r="AK807" s="7">
        <v>96937999.72</v>
      </c>
      <c r="AL807" s="16">
        <f t="shared" si="51"/>
        <v>604933794.59</v>
      </c>
      <c r="AM807" s="16">
        <f t="shared" si="52"/>
        <v>524184694.77</v>
      </c>
      <c r="AN807" s="16">
        <f t="shared" si="53"/>
        <v>80749099.8200001</v>
      </c>
      <c r="AO807" s="19">
        <f>C807/(1+0.13)/VLOOKUP(A807,[1]选股结果!$A$2:$AX$3002,3,FALSE)</f>
        <v>0.706141944606037</v>
      </c>
      <c r="AP807" s="19">
        <f>(V807/(1+0.1)+AJ807)/(VLOOKUP(A807,[1]选股结果!$A$2:$AY$3002,51,FALSE))</f>
        <v>0.528212057146634</v>
      </c>
      <c r="AQ807" s="20"/>
      <c r="AR807" s="19">
        <f>AN807/VLOOKUP(A807,[1]选股结果!$A$2:$AX$3002,35,FALSE)</f>
        <v>5.36489283723695</v>
      </c>
      <c r="AS807" s="16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V807/(1+0.13)+AJ807)</f>
        <v>329526754.377434</v>
      </c>
      <c r="AT807" s="16">
        <f t="shared" si="54"/>
        <v>-248777654.557434</v>
      </c>
      <c r="AU807" s="24">
        <f>AN807-VLOOKUP(A807,[2]选股结果!$A$2:$G$4900,7,FALSE)</f>
        <v>80226837.34</v>
      </c>
    </row>
    <row r="808" spans="1:47">
      <c r="A808" s="6" t="s">
        <v>1659</v>
      </c>
      <c r="B808" s="6" t="s">
        <v>1660</v>
      </c>
      <c r="C808" s="7">
        <v>354680836.33</v>
      </c>
      <c r="D808" s="7">
        <v>0</v>
      </c>
      <c r="E808" s="7">
        <v>0</v>
      </c>
      <c r="F808" s="7"/>
      <c r="G808" s="7"/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/>
      <c r="N808" s="7">
        <v>0</v>
      </c>
      <c r="O808" s="7">
        <v>0</v>
      </c>
      <c r="P808" s="7"/>
      <c r="Q808" s="7"/>
      <c r="R808" s="7">
        <v>0</v>
      </c>
      <c r="S808" s="7">
        <v>8442349.75</v>
      </c>
      <c r="T808" s="7">
        <v>2453649.42</v>
      </c>
      <c r="U808" s="7"/>
      <c r="V808" s="7">
        <v>230927074.03</v>
      </c>
      <c r="W808" s="7">
        <v>0</v>
      </c>
      <c r="X808" s="7"/>
      <c r="Y808" s="7"/>
      <c r="Z808" s="7"/>
      <c r="AA808" s="7"/>
      <c r="AB808" s="7"/>
      <c r="AC808" s="7"/>
      <c r="AD808" s="7">
        <v>0</v>
      </c>
      <c r="AE808" s="7">
        <v>0</v>
      </c>
      <c r="AF808" s="7"/>
      <c r="AG808" s="7"/>
      <c r="AH808" s="7">
        <v>0</v>
      </c>
      <c r="AI808" s="7">
        <v>0</v>
      </c>
      <c r="AJ808" s="7">
        <v>74182559.7</v>
      </c>
      <c r="AK808" s="7">
        <v>29118829.24</v>
      </c>
      <c r="AL808" s="16">
        <f t="shared" si="51"/>
        <v>357134485.75</v>
      </c>
      <c r="AM808" s="16">
        <f t="shared" si="52"/>
        <v>342670812.72</v>
      </c>
      <c r="AN808" s="16">
        <f t="shared" si="53"/>
        <v>14463673.03</v>
      </c>
      <c r="AO808" s="19">
        <f>C808/(1+0.13)/VLOOKUP(A808,[1]选股结果!$A$2:$AX$3002,3,FALSE)</f>
        <v>0.922424653898647</v>
      </c>
      <c r="AP808" s="19">
        <f>(V808/(1+0.1)+AJ808)/(VLOOKUP(A808,[1]选股结果!$A$2:$AY$3002,51,FALSE))</f>
        <v>0.777315282891516</v>
      </c>
      <c r="AQ808" s="20"/>
      <c r="AR808" s="19">
        <f>AN808/VLOOKUP(A808,[1]选股结果!$A$2:$AX$3002,35,FALSE)</f>
        <v>-0.305765714221409</v>
      </c>
      <c r="AS808" s="16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V808/(1+0.13)+AJ808)</f>
        <v>86966881.7255752</v>
      </c>
      <c r="AT808" s="16">
        <f t="shared" si="54"/>
        <v>-72503208.6955752</v>
      </c>
      <c r="AU808" s="24">
        <f>AN808-VLOOKUP(A808,[2]选股结果!$A$2:$G$4900,7,FALSE)</f>
        <v>15672308.03</v>
      </c>
    </row>
    <row r="809" spans="1:47">
      <c r="A809" s="6" t="s">
        <v>1661</v>
      </c>
      <c r="B809" s="6" t="s">
        <v>1662</v>
      </c>
      <c r="C809" s="7">
        <v>985576977.01</v>
      </c>
      <c r="D809" s="7">
        <v>0</v>
      </c>
      <c r="E809" s="7">
        <v>0</v>
      </c>
      <c r="F809" s="7"/>
      <c r="G809" s="7"/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/>
      <c r="N809" s="7">
        <v>0</v>
      </c>
      <c r="O809" s="7">
        <v>0</v>
      </c>
      <c r="P809" s="7"/>
      <c r="Q809" s="7"/>
      <c r="R809" s="7">
        <v>0</v>
      </c>
      <c r="S809" s="7">
        <v>101337616.77</v>
      </c>
      <c r="T809" s="7">
        <v>67702928.94</v>
      </c>
      <c r="U809" s="7"/>
      <c r="V809" s="7">
        <v>366919886.44</v>
      </c>
      <c r="W809" s="7">
        <v>0</v>
      </c>
      <c r="X809" s="7"/>
      <c r="Y809" s="7"/>
      <c r="Z809" s="7"/>
      <c r="AA809" s="7"/>
      <c r="AB809" s="7"/>
      <c r="AC809" s="7"/>
      <c r="AD809" s="7">
        <v>0</v>
      </c>
      <c r="AE809" s="7">
        <v>0</v>
      </c>
      <c r="AF809" s="7"/>
      <c r="AG809" s="7"/>
      <c r="AH809" s="7">
        <v>0</v>
      </c>
      <c r="AI809" s="7">
        <v>0</v>
      </c>
      <c r="AJ809" s="7">
        <v>200846921.73</v>
      </c>
      <c r="AK809" s="7">
        <v>163243400.43</v>
      </c>
      <c r="AL809" s="16">
        <f t="shared" si="51"/>
        <v>1053279905.95</v>
      </c>
      <c r="AM809" s="16">
        <f t="shared" si="52"/>
        <v>832347825.37</v>
      </c>
      <c r="AN809" s="16">
        <f t="shared" si="53"/>
        <v>220932080.58</v>
      </c>
      <c r="AO809" s="19">
        <f>C809/(1+0.13)/VLOOKUP(A809,[1]选股结果!$A$2:$AX$3002,3,FALSE)</f>
        <v>0.900086649888556</v>
      </c>
      <c r="AP809" s="19">
        <f>(V809/(1+0.1)+AJ809)/(VLOOKUP(A809,[1]选股结果!$A$2:$AY$3002,51,FALSE))</f>
        <v>0.630558965867313</v>
      </c>
      <c r="AQ809" s="20"/>
      <c r="AR809" s="19">
        <f>AN809/VLOOKUP(A809,[1]选股结果!$A$2:$AX$3002,35,FALSE)</f>
        <v>1.87733203188325</v>
      </c>
      <c r="AS809" s="16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V809/(1+0.13)+AJ809)</f>
        <v>321963818.743805</v>
      </c>
      <c r="AT809" s="16">
        <f t="shared" si="54"/>
        <v>-101031738.163805</v>
      </c>
      <c r="AU809" s="24">
        <f>AN809-VLOOKUP(A809,[2]选股结果!$A$2:$G$4900,7,FALSE)</f>
        <v>220932918.52</v>
      </c>
    </row>
    <row r="810" spans="1:47">
      <c r="A810" s="6" t="s">
        <v>1663</v>
      </c>
      <c r="B810" s="6" t="s">
        <v>1664</v>
      </c>
      <c r="C810" s="7">
        <v>1700914195.15</v>
      </c>
      <c r="D810" s="7">
        <v>0</v>
      </c>
      <c r="E810" s="7">
        <v>0</v>
      </c>
      <c r="F810" s="7"/>
      <c r="G810" s="7"/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/>
      <c r="N810" s="7">
        <v>0</v>
      </c>
      <c r="O810" s="7">
        <v>0</v>
      </c>
      <c r="P810" s="7"/>
      <c r="Q810" s="7"/>
      <c r="R810" s="7">
        <v>0</v>
      </c>
      <c r="S810" s="7">
        <v>80349162.44</v>
      </c>
      <c r="T810" s="7">
        <v>108840075.14</v>
      </c>
      <c r="U810" s="7"/>
      <c r="V810" s="7">
        <v>1357336370.26</v>
      </c>
      <c r="W810" s="7">
        <v>0</v>
      </c>
      <c r="X810" s="7"/>
      <c r="Y810" s="7"/>
      <c r="Z810" s="7"/>
      <c r="AA810" s="7"/>
      <c r="AB810" s="7"/>
      <c r="AC810" s="7"/>
      <c r="AD810" s="7">
        <v>0</v>
      </c>
      <c r="AE810" s="7">
        <v>0</v>
      </c>
      <c r="AF810" s="7"/>
      <c r="AG810" s="7"/>
      <c r="AH810" s="7">
        <v>0</v>
      </c>
      <c r="AI810" s="7">
        <v>0</v>
      </c>
      <c r="AJ810" s="7">
        <v>213426238.08</v>
      </c>
      <c r="AK810" s="7">
        <v>327839739.25</v>
      </c>
      <c r="AL810" s="16">
        <f t="shared" si="51"/>
        <v>1809754270.29</v>
      </c>
      <c r="AM810" s="16">
        <f t="shared" si="52"/>
        <v>1978951510.03</v>
      </c>
      <c r="AN810" s="16">
        <f t="shared" si="53"/>
        <v>-169197239.74</v>
      </c>
      <c r="AO810" s="19">
        <f>C810/(1+0.13)/VLOOKUP(A810,[1]选股结果!$A$2:$AX$3002,3,FALSE)</f>
        <v>1.03700171712664</v>
      </c>
      <c r="AP810" s="19">
        <f>(V810/(1+0.1)+AJ810)/(VLOOKUP(A810,[1]选股结果!$A$2:$AY$3002,51,FALSE))</f>
        <v>1.00510556891653</v>
      </c>
      <c r="AQ810" s="20"/>
      <c r="AR810" s="19">
        <f>AN810/VLOOKUP(A810,[1]选股结果!$A$2:$AX$3002,35,FALSE)</f>
        <v>-9.35449782412544</v>
      </c>
      <c r="AS810" s="16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V810/(1+0.13)+AJ810)</f>
        <v>25407423.8213274</v>
      </c>
      <c r="AT810" s="16">
        <f t="shared" si="54"/>
        <v>-194604663.561327</v>
      </c>
      <c r="AU810" s="24">
        <f>AN810-VLOOKUP(A810,[2]选股结果!$A$2:$G$4900,7,FALSE)</f>
        <v>-169197239.74</v>
      </c>
    </row>
    <row r="811" spans="1:47">
      <c r="A811" s="6" t="s">
        <v>1665</v>
      </c>
      <c r="B811" s="6" t="s">
        <v>1666</v>
      </c>
      <c r="C811" s="7">
        <v>1816817865.03</v>
      </c>
      <c r="D811" s="7">
        <v>0</v>
      </c>
      <c r="E811" s="7">
        <v>0</v>
      </c>
      <c r="F811" s="7"/>
      <c r="G811" s="7"/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/>
      <c r="N811" s="7">
        <v>0</v>
      </c>
      <c r="O811" s="7">
        <v>0</v>
      </c>
      <c r="P811" s="7"/>
      <c r="Q811" s="7"/>
      <c r="R811" s="7">
        <v>0</v>
      </c>
      <c r="S811" s="7">
        <v>75988276.28</v>
      </c>
      <c r="T811" s="7">
        <v>223296788.88</v>
      </c>
      <c r="U811" s="7"/>
      <c r="V811" s="7">
        <v>1367025665.82</v>
      </c>
      <c r="W811" s="7">
        <v>0</v>
      </c>
      <c r="X811" s="7"/>
      <c r="Y811" s="7"/>
      <c r="Z811" s="7"/>
      <c r="AA811" s="7"/>
      <c r="AB811" s="7"/>
      <c r="AC811" s="7"/>
      <c r="AD811" s="7">
        <v>0</v>
      </c>
      <c r="AE811" s="7">
        <v>0</v>
      </c>
      <c r="AF811" s="7"/>
      <c r="AG811" s="7"/>
      <c r="AH811" s="7">
        <v>0</v>
      </c>
      <c r="AI811" s="7">
        <v>0</v>
      </c>
      <c r="AJ811" s="7">
        <v>311418215.68</v>
      </c>
      <c r="AK811" s="7">
        <v>263176449.4</v>
      </c>
      <c r="AL811" s="16">
        <f t="shared" si="51"/>
        <v>2040114653.91</v>
      </c>
      <c r="AM811" s="16">
        <f t="shared" si="52"/>
        <v>2017608607.18</v>
      </c>
      <c r="AN811" s="16">
        <f t="shared" si="53"/>
        <v>22506046.7299998</v>
      </c>
      <c r="AO811" s="19">
        <f>C811/(1+0.13)/VLOOKUP(A811,[1]选股结果!$A$2:$AX$3002,3,FALSE)</f>
        <v>0.964793070552086</v>
      </c>
      <c r="AP811" s="19">
        <f>(V811/(1+0.1)+AJ811)/(VLOOKUP(A811,[1]选股结果!$A$2:$AY$3002,51,FALSE))</f>
        <v>1.09441271476851</v>
      </c>
      <c r="AQ811" s="20"/>
      <c r="AR811" s="19">
        <f>AN811/VLOOKUP(A811,[1]选股结果!$A$2:$AX$3002,35,FALSE)</f>
        <v>0.0862546696189119</v>
      </c>
      <c r="AS811" s="16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V811/(1+0.13)+AJ811)</f>
        <v>-101081541.479381</v>
      </c>
      <c r="AT811" s="16">
        <f t="shared" si="54"/>
        <v>123587588.209381</v>
      </c>
      <c r="AU811" s="24">
        <f>AN811-VLOOKUP(A811,[2]选股结果!$A$2:$G$4900,7,FALSE)</f>
        <v>82862208.1899998</v>
      </c>
    </row>
    <row r="812" spans="1:47">
      <c r="A812" s="6" t="s">
        <v>1667</v>
      </c>
      <c r="B812" s="6" t="s">
        <v>1668</v>
      </c>
      <c r="C812" s="7">
        <v>140033243320.17</v>
      </c>
      <c r="D812" s="7">
        <v>1819962.27</v>
      </c>
      <c r="E812" s="7">
        <v>0</v>
      </c>
      <c r="F812" s="7"/>
      <c r="G812" s="7"/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/>
      <c r="N812" s="7">
        <v>0</v>
      </c>
      <c r="O812" s="7">
        <v>0</v>
      </c>
      <c r="P812" s="7"/>
      <c r="Q812" s="7"/>
      <c r="R812" s="7">
        <v>0</v>
      </c>
      <c r="S812" s="7">
        <v>3924975354.32</v>
      </c>
      <c r="T812" s="7">
        <v>65802509027.31</v>
      </c>
      <c r="U812" s="7"/>
      <c r="V812" s="7">
        <v>102417677875.72</v>
      </c>
      <c r="W812" s="7">
        <v>0</v>
      </c>
      <c r="X812" s="7"/>
      <c r="Y812" s="7"/>
      <c r="Z812" s="7"/>
      <c r="AA812" s="7"/>
      <c r="AB812" s="7"/>
      <c r="AC812" s="7"/>
      <c r="AD812" s="7">
        <v>0</v>
      </c>
      <c r="AE812" s="7">
        <v>0</v>
      </c>
      <c r="AF812" s="7"/>
      <c r="AG812" s="7"/>
      <c r="AH812" s="7">
        <v>0</v>
      </c>
      <c r="AI812" s="7">
        <v>0</v>
      </c>
      <c r="AJ812" s="7">
        <v>21039376639.23</v>
      </c>
      <c r="AK812" s="7">
        <v>70114814451</v>
      </c>
      <c r="AL812" s="16">
        <f t="shared" si="51"/>
        <v>205837572309.75</v>
      </c>
      <c r="AM812" s="16">
        <f t="shared" si="52"/>
        <v>197496844320.27</v>
      </c>
      <c r="AN812" s="16">
        <f t="shared" si="53"/>
        <v>8340727989.47998</v>
      </c>
      <c r="AO812" s="19">
        <f>C812/(1+0.13)/VLOOKUP(A812,[1]选股结果!$A$2:$AX$3002,3,FALSE)</f>
        <v>0.912135529304332</v>
      </c>
      <c r="AP812" s="19">
        <f>(V812/(1+0.1)+AJ812)/(VLOOKUP(A812,[1]选股结果!$A$2:$AY$3002,51,FALSE))</f>
        <v>0.847917731467115</v>
      </c>
      <c r="AQ812" s="20"/>
      <c r="AR812" s="19">
        <f>AN812/VLOOKUP(A812,[1]选股结果!$A$2:$AX$3002,35,FALSE)</f>
        <v>90.2657451478115</v>
      </c>
      <c r="AS812" s="16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V812/(1+0.13)+AJ812)</f>
        <v>22945122795.796</v>
      </c>
      <c r="AT812" s="16">
        <f t="shared" si="54"/>
        <v>-14604394806.316</v>
      </c>
      <c r="AU812" s="24">
        <f>AN812-VLOOKUP(A812,[2]选股结果!$A$2:$G$4900,7,FALSE)</f>
        <v>8344931248.43998</v>
      </c>
    </row>
    <row r="813" spans="1:47">
      <c r="A813" s="6" t="s">
        <v>1669</v>
      </c>
      <c r="B813" s="6" t="s">
        <v>1670</v>
      </c>
      <c r="C813" s="7">
        <v>5158603169.17</v>
      </c>
      <c r="D813" s="7">
        <v>0</v>
      </c>
      <c r="E813" s="7">
        <v>0</v>
      </c>
      <c r="F813" s="7"/>
      <c r="G813" s="7"/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/>
      <c r="N813" s="7">
        <v>0</v>
      </c>
      <c r="O813" s="7">
        <v>0</v>
      </c>
      <c r="P813" s="7"/>
      <c r="Q813" s="7"/>
      <c r="R813" s="7">
        <v>0</v>
      </c>
      <c r="S813" s="7">
        <v>553533077.28</v>
      </c>
      <c r="T813" s="7">
        <v>400356648.75</v>
      </c>
      <c r="U813" s="7"/>
      <c r="V813" s="7">
        <v>3771868634.65</v>
      </c>
      <c r="W813" s="7">
        <v>0</v>
      </c>
      <c r="X813" s="7"/>
      <c r="Y813" s="7"/>
      <c r="Z813" s="7"/>
      <c r="AA813" s="7"/>
      <c r="AB813" s="7"/>
      <c r="AC813" s="7"/>
      <c r="AD813" s="7">
        <v>0</v>
      </c>
      <c r="AE813" s="7">
        <v>0</v>
      </c>
      <c r="AF813" s="7"/>
      <c r="AG813" s="7"/>
      <c r="AH813" s="7">
        <v>0</v>
      </c>
      <c r="AI813" s="7">
        <v>0</v>
      </c>
      <c r="AJ813" s="7">
        <v>688325281.95</v>
      </c>
      <c r="AK813" s="7">
        <v>721004882.33</v>
      </c>
      <c r="AL813" s="16">
        <f t="shared" si="51"/>
        <v>5558959817.92</v>
      </c>
      <c r="AM813" s="16">
        <f t="shared" si="52"/>
        <v>5734731876.21</v>
      </c>
      <c r="AN813" s="16">
        <f t="shared" si="53"/>
        <v>-175772058.29</v>
      </c>
      <c r="AO813" s="19">
        <f>C813/(1+0.13)/VLOOKUP(A813,[1]选股结果!$A$2:$AX$3002,3,FALSE)</f>
        <v>0.825761359376008</v>
      </c>
      <c r="AP813" s="19">
        <f>(V813/(1+0.1)+AJ813)/(VLOOKUP(A813,[1]选股结果!$A$2:$AY$3002,51,FALSE))</f>
        <v>0.965580127802326</v>
      </c>
      <c r="AQ813" s="20"/>
      <c r="AR813" s="19">
        <f>AN813/VLOOKUP(A813,[1]选股结果!$A$2:$AX$3002,35,FALSE)</f>
        <v>-0.159704863415798</v>
      </c>
      <c r="AS813" s="16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V813/(1+0.13)+AJ813)</f>
        <v>237803225.696991</v>
      </c>
      <c r="AT813" s="16">
        <f t="shared" si="54"/>
        <v>-413575283.986991</v>
      </c>
      <c r="AU813" s="24">
        <f>AN813-VLOOKUP(A813,[2]选股结果!$A$2:$G$4900,7,FALSE)</f>
        <v>-175822547.48</v>
      </c>
    </row>
    <row r="814" spans="1:47">
      <c r="A814" s="6" t="s">
        <v>1671</v>
      </c>
      <c r="B814" s="6" t="s">
        <v>1672</v>
      </c>
      <c r="C814" s="7">
        <v>1151856439.07</v>
      </c>
      <c r="D814" s="7">
        <v>0</v>
      </c>
      <c r="E814" s="7">
        <v>0</v>
      </c>
      <c r="F814" s="7"/>
      <c r="G814" s="7"/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/>
      <c r="N814" s="7">
        <v>0</v>
      </c>
      <c r="O814" s="7">
        <v>0</v>
      </c>
      <c r="P814" s="7"/>
      <c r="Q814" s="7"/>
      <c r="R814" s="7">
        <v>0</v>
      </c>
      <c r="S814" s="7">
        <v>23066120.68</v>
      </c>
      <c r="T814" s="7">
        <v>82533871.42</v>
      </c>
      <c r="U814" s="7"/>
      <c r="V814" s="7">
        <v>921089944.54</v>
      </c>
      <c r="W814" s="7">
        <v>0</v>
      </c>
      <c r="X814" s="7"/>
      <c r="Y814" s="7"/>
      <c r="Z814" s="7"/>
      <c r="AA814" s="7"/>
      <c r="AB814" s="7"/>
      <c r="AC814" s="7"/>
      <c r="AD814" s="7">
        <v>0</v>
      </c>
      <c r="AE814" s="7">
        <v>0</v>
      </c>
      <c r="AF814" s="7"/>
      <c r="AG814" s="7"/>
      <c r="AH814" s="7">
        <v>0</v>
      </c>
      <c r="AI814" s="7">
        <v>0</v>
      </c>
      <c r="AJ814" s="7">
        <v>159669391.89</v>
      </c>
      <c r="AK814" s="7">
        <v>260909693.02</v>
      </c>
      <c r="AL814" s="16">
        <f t="shared" si="51"/>
        <v>1234390310.49</v>
      </c>
      <c r="AM814" s="16">
        <f t="shared" si="52"/>
        <v>1364735150.13</v>
      </c>
      <c r="AN814" s="16">
        <f t="shared" si="53"/>
        <v>-130344839.64</v>
      </c>
      <c r="AO814" s="19">
        <f>C814/(1+0.13)/VLOOKUP(A814,[1]选股结果!$A$2:$AX$3002,3,FALSE)</f>
        <v>0.87246906042613</v>
      </c>
      <c r="AP814" s="19">
        <f>(V814/(1+0.1)+AJ814)/(VLOOKUP(A814,[1]选股结果!$A$2:$AY$3002,51,FALSE))</f>
        <v>0.837052757476992</v>
      </c>
      <c r="AQ814" s="20"/>
      <c r="AR814" s="19">
        <f>AN814/VLOOKUP(A814,[1]选股结果!$A$2:$AX$3002,35,FALSE)</f>
        <v>-3.40255197993127</v>
      </c>
      <c r="AS814" s="16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V814/(1+0.13)+AJ814)</f>
        <v>216319125.204336</v>
      </c>
      <c r="AT814" s="16">
        <f t="shared" si="54"/>
        <v>-346663964.844336</v>
      </c>
      <c r="AU814" s="24">
        <f>AN814-VLOOKUP(A814,[2]选股结果!$A$2:$G$4900,7,FALSE)</f>
        <v>-130370577.76</v>
      </c>
    </row>
    <row r="815" spans="1:47">
      <c r="A815" s="6" t="s">
        <v>1673</v>
      </c>
      <c r="B815" s="6" t="s">
        <v>1674</v>
      </c>
      <c r="C815" s="7">
        <v>603041855.7</v>
      </c>
      <c r="D815" s="7">
        <v>0</v>
      </c>
      <c r="E815" s="7">
        <v>0</v>
      </c>
      <c r="F815" s="7"/>
      <c r="G815" s="7"/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/>
      <c r="N815" s="7">
        <v>0</v>
      </c>
      <c r="O815" s="7">
        <v>0</v>
      </c>
      <c r="P815" s="7"/>
      <c r="Q815" s="7"/>
      <c r="R815" s="7">
        <v>0</v>
      </c>
      <c r="S815" s="7">
        <v>22088092.2</v>
      </c>
      <c r="T815" s="7">
        <v>653783905.12</v>
      </c>
      <c r="U815" s="7"/>
      <c r="V815" s="7">
        <v>363368596.5</v>
      </c>
      <c r="W815" s="7">
        <v>0</v>
      </c>
      <c r="X815" s="7"/>
      <c r="Y815" s="7"/>
      <c r="Z815" s="7"/>
      <c r="AA815" s="7"/>
      <c r="AB815" s="7"/>
      <c r="AC815" s="7"/>
      <c r="AD815" s="7">
        <v>0</v>
      </c>
      <c r="AE815" s="7">
        <v>0</v>
      </c>
      <c r="AF815" s="7"/>
      <c r="AG815" s="7"/>
      <c r="AH815" s="7">
        <v>0</v>
      </c>
      <c r="AI815" s="7">
        <v>0</v>
      </c>
      <c r="AJ815" s="7">
        <v>148686297.7</v>
      </c>
      <c r="AK815" s="7">
        <v>485193348.41</v>
      </c>
      <c r="AL815" s="16">
        <f t="shared" si="51"/>
        <v>1256825760.82</v>
      </c>
      <c r="AM815" s="16">
        <f t="shared" si="52"/>
        <v>1019336334.81</v>
      </c>
      <c r="AN815" s="16">
        <f t="shared" si="53"/>
        <v>237489426.01</v>
      </c>
      <c r="AO815" s="19">
        <f>C815/(1+0.13)/VLOOKUP(A815,[1]选股结果!$A$2:$AX$3002,3,FALSE)</f>
        <v>0.451501200823508</v>
      </c>
      <c r="AP815" s="19">
        <f>(V815/(1+0.1)+AJ815)/(VLOOKUP(A815,[1]选股结果!$A$2:$AY$3002,51,FALSE))</f>
        <v>0.380035270889346</v>
      </c>
      <c r="AQ815" s="20"/>
      <c r="AR815" s="19">
        <f>AN815/VLOOKUP(A815,[1]选股结果!$A$2:$AX$3002,35,FALSE)</f>
        <v>-3.60957553744163</v>
      </c>
      <c r="AS815" s="16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V815/(1+0.13)+AJ815)</f>
        <v>790214171.823982</v>
      </c>
      <c r="AT815" s="16">
        <f t="shared" si="54"/>
        <v>-552724745.813982</v>
      </c>
      <c r="AU815" s="24">
        <f>AN815-VLOOKUP(A815,[2]选股结果!$A$2:$G$4900,7,FALSE)</f>
        <v>238167117</v>
      </c>
    </row>
    <row r="816" spans="1:47">
      <c r="A816" s="6" t="s">
        <v>1675</v>
      </c>
      <c r="B816" s="6" t="s">
        <v>1676</v>
      </c>
      <c r="C816" s="7">
        <v>519927988.23</v>
      </c>
      <c r="D816" s="7">
        <v>0</v>
      </c>
      <c r="E816" s="7">
        <v>0</v>
      </c>
      <c r="F816" s="7"/>
      <c r="G816" s="7"/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/>
      <c r="N816" s="7">
        <v>0</v>
      </c>
      <c r="O816" s="7">
        <v>0</v>
      </c>
      <c r="P816" s="7"/>
      <c r="Q816" s="7"/>
      <c r="R816" s="7">
        <v>0</v>
      </c>
      <c r="S816" s="7">
        <v>30546413.6</v>
      </c>
      <c r="T816" s="7">
        <v>37191281.89</v>
      </c>
      <c r="U816" s="7"/>
      <c r="V816" s="7">
        <v>280477299.32</v>
      </c>
      <c r="W816" s="7">
        <v>0</v>
      </c>
      <c r="X816" s="7"/>
      <c r="Y816" s="7"/>
      <c r="Z816" s="7"/>
      <c r="AA816" s="7"/>
      <c r="AB816" s="7"/>
      <c r="AC816" s="7"/>
      <c r="AD816" s="7">
        <v>0</v>
      </c>
      <c r="AE816" s="7">
        <v>0</v>
      </c>
      <c r="AF816" s="7"/>
      <c r="AG816" s="7"/>
      <c r="AH816" s="7">
        <v>0</v>
      </c>
      <c r="AI816" s="7">
        <v>0</v>
      </c>
      <c r="AJ816" s="7">
        <v>176489468.78</v>
      </c>
      <c r="AK816" s="7">
        <v>47375240.08</v>
      </c>
      <c r="AL816" s="16">
        <f t="shared" si="51"/>
        <v>557119270.12</v>
      </c>
      <c r="AM816" s="16">
        <f t="shared" si="52"/>
        <v>534888421.78</v>
      </c>
      <c r="AN816" s="16">
        <f t="shared" si="53"/>
        <v>22230848.34</v>
      </c>
      <c r="AO816" s="19">
        <f>C816/(1+0.13)/VLOOKUP(A816,[1]选股结果!$A$2:$AX$3002,3,FALSE)</f>
        <v>0.865203623998287</v>
      </c>
      <c r="AP816" s="19">
        <f>(V816/(1+0.1)+AJ816)/(VLOOKUP(A816,[1]选股结果!$A$2:$AY$3002,51,FALSE))</f>
        <v>0.812906646848573</v>
      </c>
      <c r="AQ816" s="20"/>
      <c r="AR816" s="19">
        <f>AN816/VLOOKUP(A816,[1]选股结果!$A$2:$AX$3002,35,FALSE)</f>
        <v>0.480388488272051</v>
      </c>
      <c r="AS816" s="16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V816/(1+0.13)+AJ816)</f>
        <v>106073448.33177</v>
      </c>
      <c r="AT816" s="16">
        <f t="shared" si="54"/>
        <v>-83842599.9917699</v>
      </c>
      <c r="AU816" s="24">
        <f>AN816-VLOOKUP(A816,[2]选股结果!$A$2:$G$4900,7,FALSE)</f>
        <v>20007453.85</v>
      </c>
    </row>
    <row r="817" spans="1:47">
      <c r="A817" s="6" t="s">
        <v>1677</v>
      </c>
      <c r="B817" s="6" t="s">
        <v>1678</v>
      </c>
      <c r="C817" s="7">
        <v>665651612.67</v>
      </c>
      <c r="D817" s="7">
        <v>0</v>
      </c>
      <c r="E817" s="7">
        <v>0</v>
      </c>
      <c r="F817" s="7"/>
      <c r="G817" s="7"/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/>
      <c r="N817" s="7">
        <v>0</v>
      </c>
      <c r="O817" s="7">
        <v>0</v>
      </c>
      <c r="P817" s="7"/>
      <c r="Q817" s="7"/>
      <c r="R817" s="7">
        <v>0</v>
      </c>
      <c r="S817" s="7">
        <v>98357460.73</v>
      </c>
      <c r="T817" s="7">
        <v>11298239</v>
      </c>
      <c r="U817" s="7"/>
      <c r="V817" s="7">
        <v>442807933.63</v>
      </c>
      <c r="W817" s="7">
        <v>0</v>
      </c>
      <c r="X817" s="7"/>
      <c r="Y817" s="7"/>
      <c r="Z817" s="7"/>
      <c r="AA817" s="7"/>
      <c r="AB817" s="7"/>
      <c r="AC817" s="7"/>
      <c r="AD817" s="7">
        <v>0</v>
      </c>
      <c r="AE817" s="7">
        <v>0</v>
      </c>
      <c r="AF817" s="7"/>
      <c r="AG817" s="7"/>
      <c r="AH817" s="7">
        <v>0</v>
      </c>
      <c r="AI817" s="7">
        <v>0</v>
      </c>
      <c r="AJ817" s="7">
        <v>68794923.65</v>
      </c>
      <c r="AK817" s="7">
        <v>9863723.72</v>
      </c>
      <c r="AL817" s="16">
        <f t="shared" si="51"/>
        <v>676949851.67</v>
      </c>
      <c r="AM817" s="16">
        <f t="shared" si="52"/>
        <v>619824041.73</v>
      </c>
      <c r="AN817" s="16">
        <f t="shared" si="53"/>
        <v>57125809.9399999</v>
      </c>
      <c r="AO817" s="19">
        <f>C817/(1+0.13)/VLOOKUP(A817,[1]选股结果!$A$2:$AX$3002,3,FALSE)</f>
        <v>1.0641364583658</v>
      </c>
      <c r="AP817" s="19">
        <f>(V817/(1+0.1)+AJ817)/(VLOOKUP(A817,[1]选股结果!$A$2:$AY$3002,51,FALSE))</f>
        <v>1.11582561718328</v>
      </c>
      <c r="AQ817" s="20"/>
      <c r="AR817" s="19">
        <f>AN817/VLOOKUP(A817,[1]选股结果!$A$2:$AX$3002,35,FALSE)</f>
        <v>0.58555600346592</v>
      </c>
      <c r="AS817" s="16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V817/(1+0.13)+AJ817)</f>
        <v>-38239873.6311505</v>
      </c>
      <c r="AT817" s="16">
        <f t="shared" si="54"/>
        <v>95365683.5711505</v>
      </c>
      <c r="AU817" s="24">
        <f>AN817-VLOOKUP(A817,[2]选股结果!$A$2:$G$4900,7,FALSE)</f>
        <v>61754959.7199999</v>
      </c>
    </row>
    <row r="818" spans="1:47">
      <c r="A818" s="6" t="s">
        <v>1679</v>
      </c>
      <c r="B818" s="6" t="s">
        <v>1680</v>
      </c>
      <c r="C818" s="7">
        <v>1289997361.16</v>
      </c>
      <c r="D818" s="7">
        <v>0</v>
      </c>
      <c r="E818" s="7">
        <v>0</v>
      </c>
      <c r="F818" s="7"/>
      <c r="G818" s="7"/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/>
      <c r="N818" s="7">
        <v>0</v>
      </c>
      <c r="O818" s="7">
        <v>0</v>
      </c>
      <c r="P818" s="7"/>
      <c r="Q818" s="7"/>
      <c r="R818" s="7">
        <v>0</v>
      </c>
      <c r="S818" s="7">
        <v>43959842.62</v>
      </c>
      <c r="T818" s="7">
        <v>6765465.26</v>
      </c>
      <c r="U818" s="7"/>
      <c r="V818" s="7">
        <v>1224646378.98</v>
      </c>
      <c r="W818" s="7">
        <v>0</v>
      </c>
      <c r="X818" s="7"/>
      <c r="Y818" s="7"/>
      <c r="Z818" s="7"/>
      <c r="AA818" s="7"/>
      <c r="AB818" s="7"/>
      <c r="AC818" s="7"/>
      <c r="AD818" s="7">
        <v>0</v>
      </c>
      <c r="AE818" s="7">
        <v>0</v>
      </c>
      <c r="AF818" s="7"/>
      <c r="AG818" s="7"/>
      <c r="AH818" s="7">
        <v>0</v>
      </c>
      <c r="AI818" s="7">
        <v>0</v>
      </c>
      <c r="AJ818" s="7">
        <v>125852684.13</v>
      </c>
      <c r="AK818" s="7">
        <v>30079937.36</v>
      </c>
      <c r="AL818" s="16">
        <f t="shared" si="51"/>
        <v>1296762826.42</v>
      </c>
      <c r="AM818" s="16">
        <f t="shared" si="52"/>
        <v>1424538843.09</v>
      </c>
      <c r="AN818" s="16">
        <f t="shared" si="53"/>
        <v>-127776016.67</v>
      </c>
      <c r="AO818" s="19">
        <f>C818/(1+0.13)/VLOOKUP(A818,[1]选股结果!$A$2:$AX$3002,3,FALSE)</f>
        <v>0.620583223759727</v>
      </c>
      <c r="AP818" s="19">
        <f>(V818/(1+0.1)+AJ818)/(VLOOKUP(A818,[1]选股结果!$A$2:$AY$3002,51,FALSE))</f>
        <v>0.730924842062495</v>
      </c>
      <c r="AQ818" s="20"/>
      <c r="AR818" s="19">
        <f>AN818/VLOOKUP(A818,[1]选股结果!$A$2:$AX$3002,35,FALSE)</f>
        <v>-1.40812581054724</v>
      </c>
      <c r="AS818" s="16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V818/(1+0.13)+AJ818)</f>
        <v>485731445.395575</v>
      </c>
      <c r="AT818" s="16">
        <f t="shared" si="54"/>
        <v>-613507462.065575</v>
      </c>
      <c r="AU818" s="24">
        <f>AN818-VLOOKUP(A818,[2]选股结果!$A$2:$G$4900,7,FALSE)</f>
        <v>-127791833.16</v>
      </c>
    </row>
    <row r="819" spans="1:47">
      <c r="A819" s="6" t="s">
        <v>1681</v>
      </c>
      <c r="B819" s="6" t="s">
        <v>1682</v>
      </c>
      <c r="C819" s="7">
        <v>981720170.5</v>
      </c>
      <c r="D819" s="7">
        <v>0</v>
      </c>
      <c r="E819" s="7">
        <v>0</v>
      </c>
      <c r="F819" s="7"/>
      <c r="G819" s="7"/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/>
      <c r="N819" s="7">
        <v>0</v>
      </c>
      <c r="O819" s="7">
        <v>0</v>
      </c>
      <c r="P819" s="7"/>
      <c r="Q819" s="7"/>
      <c r="R819" s="7">
        <v>0</v>
      </c>
      <c r="S819" s="7">
        <v>57818755.68</v>
      </c>
      <c r="T819" s="7">
        <v>48150111.71</v>
      </c>
      <c r="U819" s="7"/>
      <c r="V819" s="7">
        <v>671575650.19</v>
      </c>
      <c r="W819" s="7">
        <v>0</v>
      </c>
      <c r="X819" s="7"/>
      <c r="Y819" s="7"/>
      <c r="Z819" s="7"/>
      <c r="AA819" s="7"/>
      <c r="AB819" s="7"/>
      <c r="AC819" s="7"/>
      <c r="AD819" s="7">
        <v>0</v>
      </c>
      <c r="AE819" s="7">
        <v>0</v>
      </c>
      <c r="AF819" s="7"/>
      <c r="AG819" s="7"/>
      <c r="AH819" s="7">
        <v>0</v>
      </c>
      <c r="AI819" s="7">
        <v>0</v>
      </c>
      <c r="AJ819" s="7">
        <v>293261523.96</v>
      </c>
      <c r="AK819" s="7">
        <v>212157837.89</v>
      </c>
      <c r="AL819" s="16">
        <f t="shared" si="51"/>
        <v>1029870282.21</v>
      </c>
      <c r="AM819" s="16">
        <f t="shared" si="52"/>
        <v>1234813767.72</v>
      </c>
      <c r="AN819" s="16">
        <f t="shared" si="53"/>
        <v>-204943485.51</v>
      </c>
      <c r="AO819" s="19">
        <f>C819/(1+0.13)/VLOOKUP(A819,[1]选股结果!$A$2:$AX$3002,3,FALSE)</f>
        <v>0.782911463501665</v>
      </c>
      <c r="AP819" s="19">
        <f>(V819/(1+0.1)+AJ819)/(VLOOKUP(A819,[1]选股结果!$A$2:$AY$3002,51,FALSE))</f>
        <v>0.869516181377489</v>
      </c>
      <c r="AQ819" s="20"/>
      <c r="AR819" s="19">
        <f>AN819/VLOOKUP(A819,[1]选股结果!$A$2:$AX$3002,35,FALSE)</f>
        <v>-2.81068056234324</v>
      </c>
      <c r="AS819" s="16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V819/(1+0.13)+AJ819)</f>
        <v>151834923.888584</v>
      </c>
      <c r="AT819" s="16">
        <f t="shared" si="54"/>
        <v>-356778409.398584</v>
      </c>
      <c r="AU819" s="24">
        <f>AN819-VLOOKUP(A819,[2]选股结果!$A$2:$G$4900,7,FALSE)</f>
        <v>-204909957.95</v>
      </c>
    </row>
    <row r="820" spans="1:47">
      <c r="A820" s="6" t="s">
        <v>1683</v>
      </c>
      <c r="B820" s="6" t="s">
        <v>1684</v>
      </c>
      <c r="C820" s="7">
        <v>1415490526.03</v>
      </c>
      <c r="D820" s="7">
        <v>0</v>
      </c>
      <c r="E820" s="7">
        <v>0</v>
      </c>
      <c r="F820" s="7"/>
      <c r="G820" s="7"/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/>
      <c r="N820" s="7">
        <v>0</v>
      </c>
      <c r="O820" s="7">
        <v>0</v>
      </c>
      <c r="P820" s="7"/>
      <c r="Q820" s="7"/>
      <c r="R820" s="7">
        <v>0</v>
      </c>
      <c r="S820" s="7">
        <v>16900107.48</v>
      </c>
      <c r="T820" s="7">
        <v>14213279.8</v>
      </c>
      <c r="U820" s="7"/>
      <c r="V820" s="7">
        <v>1229499286.35</v>
      </c>
      <c r="W820" s="7">
        <v>0</v>
      </c>
      <c r="X820" s="7"/>
      <c r="Y820" s="7"/>
      <c r="Z820" s="7"/>
      <c r="AA820" s="7"/>
      <c r="AB820" s="7"/>
      <c r="AC820" s="7"/>
      <c r="AD820" s="7">
        <v>0</v>
      </c>
      <c r="AE820" s="7">
        <v>0</v>
      </c>
      <c r="AF820" s="7"/>
      <c r="AG820" s="7"/>
      <c r="AH820" s="7">
        <v>0</v>
      </c>
      <c r="AI820" s="7">
        <v>0</v>
      </c>
      <c r="AJ820" s="7">
        <v>158372722.17</v>
      </c>
      <c r="AK820" s="7">
        <v>37093060.39</v>
      </c>
      <c r="AL820" s="16">
        <f t="shared" si="51"/>
        <v>1429703805.83</v>
      </c>
      <c r="AM820" s="16">
        <f t="shared" si="52"/>
        <v>1441865176.39</v>
      </c>
      <c r="AN820" s="16">
        <f t="shared" si="53"/>
        <v>-12161370.5600002</v>
      </c>
      <c r="AO820" s="19">
        <f>C820/(1+0.13)/VLOOKUP(A820,[1]选股结果!$A$2:$AX$3002,3,FALSE)</f>
        <v>0.907473348381892</v>
      </c>
      <c r="AP820" s="19">
        <f>(V820/(1+0.1)+AJ820)/(VLOOKUP(A820,[1]选股结果!$A$2:$AY$3002,51,FALSE))</f>
        <v>0.942601104613104</v>
      </c>
      <c r="AQ820" s="20"/>
      <c r="AR820" s="19">
        <f>AN820/VLOOKUP(A820,[1]选股结果!$A$2:$AX$3002,35,FALSE)</f>
        <v>-0.492973141823549</v>
      </c>
      <c r="AS820" s="16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V820/(1+0.13)+AJ820)</f>
        <v>107381146.31354</v>
      </c>
      <c r="AT820" s="16">
        <f t="shared" si="54"/>
        <v>-119542516.87354</v>
      </c>
      <c r="AU820" s="24">
        <f>AN820-VLOOKUP(A820,[2]选股结果!$A$2:$G$4900,7,FALSE)</f>
        <v>-12119335.5200002</v>
      </c>
    </row>
    <row r="821" spans="1:47">
      <c r="A821" s="6" t="s">
        <v>1685</v>
      </c>
      <c r="B821" s="6" t="s">
        <v>1686</v>
      </c>
      <c r="C821" s="7">
        <v>1624656023.66</v>
      </c>
      <c r="D821" s="7">
        <v>0</v>
      </c>
      <c r="E821" s="7">
        <v>0</v>
      </c>
      <c r="F821" s="7"/>
      <c r="G821" s="7"/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/>
      <c r="N821" s="7">
        <v>0</v>
      </c>
      <c r="O821" s="7">
        <v>0</v>
      </c>
      <c r="P821" s="7"/>
      <c r="Q821" s="7"/>
      <c r="R821" s="7">
        <v>0</v>
      </c>
      <c r="S821" s="7">
        <v>66893732.6</v>
      </c>
      <c r="T821" s="7">
        <v>82240311.1</v>
      </c>
      <c r="U821" s="7"/>
      <c r="V821" s="7">
        <v>1331866484.97</v>
      </c>
      <c r="W821" s="7">
        <v>0</v>
      </c>
      <c r="X821" s="7"/>
      <c r="Y821" s="7"/>
      <c r="Z821" s="7"/>
      <c r="AA821" s="7"/>
      <c r="AB821" s="7"/>
      <c r="AC821" s="7"/>
      <c r="AD821" s="7">
        <v>0</v>
      </c>
      <c r="AE821" s="7">
        <v>0</v>
      </c>
      <c r="AF821" s="7"/>
      <c r="AG821" s="7"/>
      <c r="AH821" s="7">
        <v>0</v>
      </c>
      <c r="AI821" s="7">
        <v>0</v>
      </c>
      <c r="AJ821" s="7">
        <v>285772309.91</v>
      </c>
      <c r="AK821" s="7">
        <v>122576845.02</v>
      </c>
      <c r="AL821" s="16">
        <f t="shared" si="51"/>
        <v>1706896334.76</v>
      </c>
      <c r="AM821" s="16">
        <f t="shared" si="52"/>
        <v>1807109372.5</v>
      </c>
      <c r="AN821" s="16">
        <f t="shared" si="53"/>
        <v>-100213037.74</v>
      </c>
      <c r="AO821" s="19">
        <f>C821/(1+0.13)/VLOOKUP(A821,[1]选股结果!$A$2:$AX$3002,3,FALSE)</f>
        <v>1.33513651990738</v>
      </c>
      <c r="AP821" s="19">
        <f>(V821/(1+0.1)+AJ821)/(VLOOKUP(A821,[1]选股结果!$A$2:$AY$3002,51,FALSE))</f>
        <v>1.46077129618287</v>
      </c>
      <c r="AQ821" s="20"/>
      <c r="AR821" s="19">
        <f>AN821/VLOOKUP(A821,[1]选股结果!$A$2:$AX$3002,35,FALSE)</f>
        <v>-1.60844265309729</v>
      </c>
      <c r="AS821" s="16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V821/(1+0.13)+AJ821)</f>
        <v>-439915332.943098</v>
      </c>
      <c r="AT821" s="16">
        <f t="shared" si="54"/>
        <v>339702295.203098</v>
      </c>
      <c r="AU821" s="24">
        <f>AN821-VLOOKUP(A821,[2]选股结果!$A$2:$G$4900,7,FALSE)</f>
        <v>-100203467.57</v>
      </c>
    </row>
    <row r="822" spans="1:47">
      <c r="A822" s="6" t="s">
        <v>1687</v>
      </c>
      <c r="B822" s="6" t="s">
        <v>1688</v>
      </c>
      <c r="C822" s="7">
        <v>967056397.14</v>
      </c>
      <c r="D822" s="7">
        <v>0</v>
      </c>
      <c r="E822" s="7">
        <v>0</v>
      </c>
      <c r="F822" s="7"/>
      <c r="G822" s="7"/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/>
      <c r="N822" s="7">
        <v>0</v>
      </c>
      <c r="O822" s="7">
        <v>0</v>
      </c>
      <c r="P822" s="7"/>
      <c r="Q822" s="7"/>
      <c r="R822" s="7">
        <v>0</v>
      </c>
      <c r="S822" s="7">
        <v>31314704.65</v>
      </c>
      <c r="T822" s="7">
        <v>12081275.6</v>
      </c>
      <c r="U822" s="7"/>
      <c r="V822" s="7">
        <v>764888537.52</v>
      </c>
      <c r="W822" s="7">
        <v>0</v>
      </c>
      <c r="X822" s="7"/>
      <c r="Y822" s="7"/>
      <c r="Z822" s="7"/>
      <c r="AA822" s="7"/>
      <c r="AB822" s="7"/>
      <c r="AC822" s="7"/>
      <c r="AD822" s="7">
        <v>0</v>
      </c>
      <c r="AE822" s="7">
        <v>0</v>
      </c>
      <c r="AF822" s="7"/>
      <c r="AG822" s="7"/>
      <c r="AH822" s="7">
        <v>0</v>
      </c>
      <c r="AI822" s="7">
        <v>0</v>
      </c>
      <c r="AJ822" s="7">
        <v>83741441.88</v>
      </c>
      <c r="AK822" s="7">
        <v>109164280.68</v>
      </c>
      <c r="AL822" s="16">
        <f t="shared" si="51"/>
        <v>979137672.74</v>
      </c>
      <c r="AM822" s="16">
        <f t="shared" si="52"/>
        <v>989108964.73</v>
      </c>
      <c r="AN822" s="16">
        <f t="shared" si="53"/>
        <v>-9971291.98999989</v>
      </c>
      <c r="AO822" s="19">
        <f>C822/(1+0.13)/VLOOKUP(A822,[1]选股结果!$A$2:$AX$3002,3,FALSE)</f>
        <v>0.760470630410259</v>
      </c>
      <c r="AP822" s="19">
        <f>(V822/(1+0.1)+AJ822)/(VLOOKUP(A822,[1]选股结果!$A$2:$AY$3002,51,FALSE))</f>
        <v>0.755043107577023</v>
      </c>
      <c r="AQ822" s="20"/>
      <c r="AR822" s="19">
        <f>AN822/VLOOKUP(A822,[1]选股结果!$A$2:$AX$3002,35,FALSE)</f>
        <v>-0.11502627027103</v>
      </c>
      <c r="AS822" s="16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V822/(1+0.13)+AJ822)</f>
        <v>271220586.190354</v>
      </c>
      <c r="AT822" s="16">
        <f t="shared" si="54"/>
        <v>-281191878.180354</v>
      </c>
      <c r="AU822" s="24">
        <f>AN822-VLOOKUP(A822,[2]选股结果!$A$2:$G$4900,7,FALSE)</f>
        <v>-9971291.98999989</v>
      </c>
    </row>
    <row r="823" spans="1:47">
      <c r="A823" s="6" t="s">
        <v>1689</v>
      </c>
      <c r="B823" s="6" t="s">
        <v>1690</v>
      </c>
      <c r="C823" s="7">
        <v>226495488.18</v>
      </c>
      <c r="D823" s="7">
        <v>0</v>
      </c>
      <c r="E823" s="7">
        <v>0</v>
      </c>
      <c r="F823" s="7"/>
      <c r="G823" s="7"/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/>
      <c r="N823" s="7">
        <v>0</v>
      </c>
      <c r="O823" s="7">
        <v>0</v>
      </c>
      <c r="P823" s="7"/>
      <c r="Q823" s="7"/>
      <c r="R823" s="7">
        <v>0</v>
      </c>
      <c r="S823" s="7">
        <v>2063258.82</v>
      </c>
      <c r="T823" s="7">
        <v>36192019.97</v>
      </c>
      <c r="U823" s="7"/>
      <c r="V823" s="7">
        <v>152774985.32</v>
      </c>
      <c r="W823" s="7">
        <v>0</v>
      </c>
      <c r="X823" s="7"/>
      <c r="Y823" s="7"/>
      <c r="Z823" s="7"/>
      <c r="AA823" s="7"/>
      <c r="AB823" s="7"/>
      <c r="AC823" s="7"/>
      <c r="AD823" s="7">
        <v>0</v>
      </c>
      <c r="AE823" s="7">
        <v>0</v>
      </c>
      <c r="AF823" s="7"/>
      <c r="AG823" s="7"/>
      <c r="AH823" s="7">
        <v>0</v>
      </c>
      <c r="AI823" s="7">
        <v>0</v>
      </c>
      <c r="AJ823" s="7">
        <v>61606328.63</v>
      </c>
      <c r="AK823" s="7">
        <v>39678933.7</v>
      </c>
      <c r="AL823" s="16">
        <f t="shared" si="51"/>
        <v>262687508.15</v>
      </c>
      <c r="AM823" s="16">
        <f t="shared" si="52"/>
        <v>256123506.47</v>
      </c>
      <c r="AN823" s="16">
        <f t="shared" si="53"/>
        <v>6564001.68000004</v>
      </c>
      <c r="AO823" s="19">
        <f>C823/(1+0.13)/VLOOKUP(A823,[1]选股结果!$A$2:$AX$3002,3,FALSE)</f>
        <v>0.682823544279918</v>
      </c>
      <c r="AP823" s="19">
        <f>(V823/(1+0.1)+AJ823)/(VLOOKUP(A823,[1]选股结果!$A$2:$AY$3002,51,FALSE))</f>
        <v>0.449339313910344</v>
      </c>
      <c r="AQ823" s="20"/>
      <c r="AR823" s="19">
        <f>AN823/VLOOKUP(A823,[1]选股结果!$A$2:$AX$3002,35,FALSE)</f>
        <v>-0.0370715148673871</v>
      </c>
      <c r="AS823" s="16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V823/(1+0.13)+AJ823)</f>
        <v>249388954.526903</v>
      </c>
      <c r="AT823" s="16">
        <f t="shared" si="54"/>
        <v>-242824952.846903</v>
      </c>
      <c r="AU823" s="24">
        <f>AN823-VLOOKUP(A823,[2]选股结果!$A$2:$G$4900,7,FALSE)</f>
        <v>3837983.89000004</v>
      </c>
    </row>
    <row r="824" spans="1:47">
      <c r="A824" s="6" t="s">
        <v>1691</v>
      </c>
      <c r="B824" s="6" t="s">
        <v>1692</v>
      </c>
      <c r="C824" s="7">
        <v>3738388489.74</v>
      </c>
      <c r="D824" s="7">
        <v>0</v>
      </c>
      <c r="E824" s="7">
        <v>0</v>
      </c>
      <c r="F824" s="7"/>
      <c r="G824" s="7"/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/>
      <c r="N824" s="7">
        <v>0</v>
      </c>
      <c r="O824" s="7">
        <v>0</v>
      </c>
      <c r="P824" s="7"/>
      <c r="Q824" s="7"/>
      <c r="R824" s="7">
        <v>0</v>
      </c>
      <c r="S824" s="7">
        <v>199246266.5</v>
      </c>
      <c r="T824" s="7">
        <v>203495559.3</v>
      </c>
      <c r="U824" s="7"/>
      <c r="V824" s="7">
        <v>2739053974.41</v>
      </c>
      <c r="W824" s="7">
        <v>0</v>
      </c>
      <c r="X824" s="7"/>
      <c r="Y824" s="7"/>
      <c r="Z824" s="7"/>
      <c r="AA824" s="7"/>
      <c r="AB824" s="7"/>
      <c r="AC824" s="7"/>
      <c r="AD824" s="7">
        <v>0</v>
      </c>
      <c r="AE824" s="7">
        <v>0</v>
      </c>
      <c r="AF824" s="7"/>
      <c r="AG824" s="7"/>
      <c r="AH824" s="7">
        <v>0</v>
      </c>
      <c r="AI824" s="7">
        <v>0</v>
      </c>
      <c r="AJ824" s="7">
        <v>503495243.96</v>
      </c>
      <c r="AK824" s="7">
        <v>486118603.53</v>
      </c>
      <c r="AL824" s="16">
        <f t="shared" si="51"/>
        <v>3941884049.04</v>
      </c>
      <c r="AM824" s="16">
        <f t="shared" si="52"/>
        <v>3927914088.4</v>
      </c>
      <c r="AN824" s="16">
        <f t="shared" si="53"/>
        <v>13969960.6400003</v>
      </c>
      <c r="AO824" s="19">
        <f>C824/(1+0.13)/VLOOKUP(A824,[1]选股结果!$A$2:$AX$3002,3,FALSE)</f>
        <v>0.917491276526437</v>
      </c>
      <c r="AP824" s="19">
        <f>(V824/(1+0.1)+AJ824)/(VLOOKUP(A824,[1]选股结果!$A$2:$AY$3002,51,FALSE))</f>
        <v>0.918637289506859</v>
      </c>
      <c r="AQ824" s="20"/>
      <c r="AR824" s="19">
        <f>AN824/VLOOKUP(A824,[1]选股结果!$A$2:$AX$3002,35,FALSE)</f>
        <v>0.0557746739864397</v>
      </c>
      <c r="AS824" s="16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V824/(1+0.13)+AJ824)</f>
        <v>331242477.145664</v>
      </c>
      <c r="AT824" s="16">
        <f t="shared" si="54"/>
        <v>-317272516.505663</v>
      </c>
      <c r="AU824" s="24">
        <f>AN824-VLOOKUP(A824,[2]选股结果!$A$2:$G$4900,7,FALSE)</f>
        <v>14293951.1800003</v>
      </c>
    </row>
    <row r="825" spans="1:47">
      <c r="A825" s="6" t="s">
        <v>1693</v>
      </c>
      <c r="B825" s="6" t="s">
        <v>1694</v>
      </c>
      <c r="C825" s="7">
        <v>5839661702.58</v>
      </c>
      <c r="D825" s="7">
        <v>0</v>
      </c>
      <c r="E825" s="7">
        <v>0</v>
      </c>
      <c r="F825" s="7"/>
      <c r="G825" s="7"/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/>
      <c r="N825" s="7">
        <v>0</v>
      </c>
      <c r="O825" s="7">
        <v>0</v>
      </c>
      <c r="P825" s="7"/>
      <c r="Q825" s="7"/>
      <c r="R825" s="7">
        <v>0</v>
      </c>
      <c r="S825" s="7">
        <v>202949415.53</v>
      </c>
      <c r="T825" s="7">
        <v>388600494.42</v>
      </c>
      <c r="U825" s="7"/>
      <c r="V825" s="7">
        <v>5983506987.67</v>
      </c>
      <c r="W825" s="7">
        <v>0</v>
      </c>
      <c r="X825" s="7"/>
      <c r="Y825" s="7"/>
      <c r="Z825" s="7"/>
      <c r="AA825" s="7"/>
      <c r="AB825" s="7"/>
      <c r="AC825" s="7"/>
      <c r="AD825" s="7">
        <v>0</v>
      </c>
      <c r="AE825" s="7">
        <v>0</v>
      </c>
      <c r="AF825" s="7"/>
      <c r="AG825" s="7"/>
      <c r="AH825" s="7">
        <v>0</v>
      </c>
      <c r="AI825" s="7">
        <v>0</v>
      </c>
      <c r="AJ825" s="7">
        <v>1165923598.37</v>
      </c>
      <c r="AK825" s="7">
        <v>732900172.92</v>
      </c>
      <c r="AL825" s="16">
        <f t="shared" si="51"/>
        <v>6228262197</v>
      </c>
      <c r="AM825" s="16">
        <f t="shared" si="52"/>
        <v>8085280174.49</v>
      </c>
      <c r="AN825" s="16">
        <f t="shared" si="53"/>
        <v>-1857017977.49</v>
      </c>
      <c r="AO825" s="19">
        <f>C825/(1+0.13)/VLOOKUP(A825,[1]选股结果!$A$2:$AX$3002,3,FALSE)</f>
        <v>0.737991576619528</v>
      </c>
      <c r="AP825" s="19">
        <f>(V825/(1+0.1)+AJ825)/(VLOOKUP(A825,[1]选股结果!$A$2:$AY$3002,51,FALSE))</f>
        <v>0.96489069995744</v>
      </c>
      <c r="AQ825" s="20"/>
      <c r="AR825" s="19">
        <f>AN825/VLOOKUP(A825,[1]选股结果!$A$2:$AX$3002,35,FALSE)</f>
        <v>-49.2380522560278</v>
      </c>
      <c r="AS825" s="16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V825/(1+0.13)+AJ825)</f>
        <v>384765095.828405</v>
      </c>
      <c r="AT825" s="16">
        <f t="shared" si="54"/>
        <v>-2241783073.31841</v>
      </c>
      <c r="AU825" s="24">
        <f>AN825-VLOOKUP(A825,[2]选股结果!$A$2:$G$4900,7,FALSE)</f>
        <v>-1856984241.34</v>
      </c>
    </row>
    <row r="826" spans="1:47">
      <c r="A826" s="6" t="s">
        <v>1695</v>
      </c>
      <c r="B826" s="6" t="s">
        <v>1696</v>
      </c>
      <c r="C826" s="7">
        <v>2176070975.2</v>
      </c>
      <c r="D826" s="7">
        <v>0</v>
      </c>
      <c r="E826" s="7">
        <v>0</v>
      </c>
      <c r="F826" s="7"/>
      <c r="G826" s="7"/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/>
      <c r="N826" s="7">
        <v>0</v>
      </c>
      <c r="O826" s="7">
        <v>0</v>
      </c>
      <c r="P826" s="7"/>
      <c r="Q826" s="7"/>
      <c r="R826" s="7">
        <v>0</v>
      </c>
      <c r="S826" s="7">
        <v>155182635.61</v>
      </c>
      <c r="T826" s="7">
        <v>47557437.54</v>
      </c>
      <c r="U826" s="7"/>
      <c r="V826" s="7">
        <v>1023699497.74</v>
      </c>
      <c r="W826" s="7">
        <v>0</v>
      </c>
      <c r="X826" s="7"/>
      <c r="Y826" s="7"/>
      <c r="Z826" s="7"/>
      <c r="AA826" s="7"/>
      <c r="AB826" s="7"/>
      <c r="AC826" s="7"/>
      <c r="AD826" s="7">
        <v>0</v>
      </c>
      <c r="AE826" s="7">
        <v>0</v>
      </c>
      <c r="AF826" s="7"/>
      <c r="AG826" s="7"/>
      <c r="AH826" s="7">
        <v>0</v>
      </c>
      <c r="AI826" s="7">
        <v>0</v>
      </c>
      <c r="AJ826" s="7">
        <v>777581665.71</v>
      </c>
      <c r="AK826" s="7">
        <v>145199361.12</v>
      </c>
      <c r="AL826" s="16">
        <f t="shared" si="51"/>
        <v>2223628412.74</v>
      </c>
      <c r="AM826" s="16">
        <f t="shared" si="52"/>
        <v>2101663160.18</v>
      </c>
      <c r="AN826" s="16">
        <f t="shared" si="53"/>
        <v>121965252.559999</v>
      </c>
      <c r="AO826" s="19">
        <f>C826/(1+0.13)/VLOOKUP(A826,[1]选股结果!$A$2:$AX$3002,3,FALSE)</f>
        <v>0.973642607318504</v>
      </c>
      <c r="AP826" s="19">
        <f>(V826/(1+0.1)+AJ826)/(VLOOKUP(A826,[1]选股结果!$A$2:$AY$3002,51,FALSE))</f>
        <v>0.866555302950303</v>
      </c>
      <c r="AQ826" s="20"/>
      <c r="AR826" s="19">
        <f>AN826/VLOOKUP(A826,[1]选股结果!$A$2:$AX$3002,35,FALSE)</f>
        <v>-3.30934959530074</v>
      </c>
      <c r="AS826" s="16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V826/(1+0.13)+AJ826)</f>
        <v>287763153.418053</v>
      </c>
      <c r="AT826" s="16">
        <f t="shared" si="54"/>
        <v>-165797900.858054</v>
      </c>
      <c r="AU826" s="24">
        <f>AN826-VLOOKUP(A826,[2]选股结果!$A$2:$G$4900,7,FALSE)</f>
        <v>123623898.099999</v>
      </c>
    </row>
    <row r="827" spans="1:47">
      <c r="A827" s="6" t="s">
        <v>1697</v>
      </c>
      <c r="B827" s="6" t="s">
        <v>1698</v>
      </c>
      <c r="C827" s="7">
        <v>203039880.95</v>
      </c>
      <c r="D827" s="7">
        <v>0</v>
      </c>
      <c r="E827" s="7">
        <v>0</v>
      </c>
      <c r="F827" s="7"/>
      <c r="G827" s="7"/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/>
      <c r="N827" s="7">
        <v>0</v>
      </c>
      <c r="O827" s="7">
        <v>0</v>
      </c>
      <c r="P827" s="7"/>
      <c r="Q827" s="7"/>
      <c r="R827" s="7">
        <v>0</v>
      </c>
      <c r="S827" s="7">
        <v>24860848.07</v>
      </c>
      <c r="T827" s="7">
        <v>16088077.74</v>
      </c>
      <c r="U827" s="7"/>
      <c r="V827" s="7">
        <v>18383986.5</v>
      </c>
      <c r="W827" s="7">
        <v>0</v>
      </c>
      <c r="X827" s="7"/>
      <c r="Y827" s="7"/>
      <c r="Z827" s="7"/>
      <c r="AA827" s="7"/>
      <c r="AB827" s="7"/>
      <c r="AC827" s="7"/>
      <c r="AD827" s="7">
        <v>0</v>
      </c>
      <c r="AE827" s="7">
        <v>0</v>
      </c>
      <c r="AF827" s="7"/>
      <c r="AG827" s="7"/>
      <c r="AH827" s="7">
        <v>0</v>
      </c>
      <c r="AI827" s="7">
        <v>0</v>
      </c>
      <c r="AJ827" s="7">
        <v>52019049.22</v>
      </c>
      <c r="AK827" s="7">
        <v>107464886.28</v>
      </c>
      <c r="AL827" s="16">
        <f t="shared" si="51"/>
        <v>219127958.69</v>
      </c>
      <c r="AM827" s="16">
        <f t="shared" si="52"/>
        <v>202728770.07</v>
      </c>
      <c r="AN827" s="16">
        <f t="shared" si="53"/>
        <v>16399188.62</v>
      </c>
      <c r="AO827" s="19">
        <f>C827/(1+0.13)/VLOOKUP(A827,[1]选股结果!$A$2:$AX$3002,3,FALSE)</f>
        <v>0.823376848125486</v>
      </c>
      <c r="AP827" s="19">
        <f>(V827/(1+0.1)+AJ827)/(VLOOKUP(A827,[1]选股结果!$A$2:$AY$3002,51,FALSE))</f>
        <v>0.229081162020715</v>
      </c>
      <c r="AQ827" s="20"/>
      <c r="AR827" s="19">
        <f>AN827/VLOOKUP(A827,[1]选股结果!$A$2:$AX$3002,35,FALSE)</f>
        <v>-0.169441316542469</v>
      </c>
      <c r="AS827" s="16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V827/(1+0.13)+AJ827)</f>
        <v>231744307.29823</v>
      </c>
      <c r="AT827" s="16">
        <f t="shared" si="54"/>
        <v>-215345118.67823</v>
      </c>
      <c r="AU827" s="24">
        <f>AN827-VLOOKUP(A827,[2]选股结果!$A$2:$G$4900,7,FALSE)</f>
        <v>24937894.42</v>
      </c>
    </row>
    <row r="828" spans="1:47">
      <c r="A828" s="6" t="s">
        <v>1699</v>
      </c>
      <c r="B828" s="6" t="s">
        <v>1700</v>
      </c>
      <c r="C828" s="7">
        <v>6903202749.11</v>
      </c>
      <c r="D828" s="7">
        <v>0</v>
      </c>
      <c r="E828" s="7">
        <v>0</v>
      </c>
      <c r="F828" s="7"/>
      <c r="G828" s="7"/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/>
      <c r="N828" s="7">
        <v>0</v>
      </c>
      <c r="O828" s="7">
        <v>0</v>
      </c>
      <c r="P828" s="7"/>
      <c r="Q828" s="7"/>
      <c r="R828" s="7">
        <v>0</v>
      </c>
      <c r="S828" s="7">
        <v>495498394.81</v>
      </c>
      <c r="T828" s="7">
        <v>466474251.06</v>
      </c>
      <c r="U828" s="7"/>
      <c r="V828" s="7">
        <v>5858019060.94</v>
      </c>
      <c r="W828" s="7">
        <v>0</v>
      </c>
      <c r="X828" s="7"/>
      <c r="Y828" s="7"/>
      <c r="Z828" s="7"/>
      <c r="AA828" s="7"/>
      <c r="AB828" s="7"/>
      <c r="AC828" s="7"/>
      <c r="AD828" s="7">
        <v>0</v>
      </c>
      <c r="AE828" s="7">
        <v>0</v>
      </c>
      <c r="AF828" s="7"/>
      <c r="AG828" s="7"/>
      <c r="AH828" s="7">
        <v>0</v>
      </c>
      <c r="AI828" s="7">
        <v>0</v>
      </c>
      <c r="AJ828" s="7">
        <v>1444884978.64</v>
      </c>
      <c r="AK828" s="7">
        <v>328500829.16</v>
      </c>
      <c r="AL828" s="16">
        <f t="shared" ref="AL828:AL891" si="55">C828+D828+E828+F828+G828+H828+I828+J828+K828+L828+M828+N828+O828+P828+Q828+R828+T828+U828</f>
        <v>7369677000.17</v>
      </c>
      <c r="AM828" s="16">
        <f t="shared" ref="AM828:AM891" si="56">V828+W828+X828+Y828+Z828+AA828+AB828+AC828+AD828+AE828+AF828+AG828+AH828+AI828+AJ828+AK828+S828</f>
        <v>8126903263.55</v>
      </c>
      <c r="AN828" s="16">
        <f t="shared" ref="AN828:AN891" si="57">AL828-AM828</f>
        <v>-757226263.38</v>
      </c>
      <c r="AO828" s="19">
        <f>C828/(1+0.13)/VLOOKUP(A828,[1]选股结果!$A$2:$AX$3002,3,FALSE)</f>
        <v>0.989576906460546</v>
      </c>
      <c r="AP828" s="19">
        <f>(V828/(1+0.1)+AJ828)/(VLOOKUP(A828,[1]选股结果!$A$2:$AY$3002,51,FALSE))</f>
        <v>1.2189273473016</v>
      </c>
      <c r="AQ828" s="20"/>
      <c r="AR828" s="19">
        <f>AN828/VLOOKUP(A828,[1]选股结果!$A$2:$AX$3002,35,FALSE)</f>
        <v>-1.64288628514546</v>
      </c>
      <c r="AS828" s="16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V828/(1+0.13)+AJ828)</f>
        <v>-1074616292.73867</v>
      </c>
      <c r="AT828" s="16">
        <f t="shared" si="54"/>
        <v>317390029.358672</v>
      </c>
      <c r="AU828" s="24">
        <f>AN828-VLOOKUP(A828,[2]选股结果!$A$2:$G$4900,7,FALSE)</f>
        <v>-756268718.76</v>
      </c>
    </row>
    <row r="829" spans="1:47">
      <c r="A829" s="6" t="s">
        <v>1701</v>
      </c>
      <c r="B829" s="6" t="s">
        <v>1702</v>
      </c>
      <c r="C829" s="7">
        <v>4619316816.46</v>
      </c>
      <c r="D829" s="7">
        <v>0</v>
      </c>
      <c r="E829" s="7">
        <v>0</v>
      </c>
      <c r="F829" s="7"/>
      <c r="G829" s="7"/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/>
      <c r="N829" s="7">
        <v>0</v>
      </c>
      <c r="O829" s="7">
        <v>0</v>
      </c>
      <c r="P829" s="7"/>
      <c r="Q829" s="7"/>
      <c r="R829" s="7">
        <v>0</v>
      </c>
      <c r="S829" s="7">
        <v>408852145</v>
      </c>
      <c r="T829" s="7">
        <v>221223972.77</v>
      </c>
      <c r="U829" s="7"/>
      <c r="V829" s="7">
        <v>2728381561.6</v>
      </c>
      <c r="W829" s="7">
        <v>0</v>
      </c>
      <c r="X829" s="7"/>
      <c r="Y829" s="7"/>
      <c r="Z829" s="7"/>
      <c r="AA829" s="7"/>
      <c r="AB829" s="7"/>
      <c r="AC829" s="7"/>
      <c r="AD829" s="7">
        <v>0</v>
      </c>
      <c r="AE829" s="7">
        <v>0</v>
      </c>
      <c r="AF829" s="7"/>
      <c r="AG829" s="7"/>
      <c r="AH829" s="7">
        <v>0</v>
      </c>
      <c r="AI829" s="7">
        <v>0</v>
      </c>
      <c r="AJ829" s="7">
        <v>483398275.92</v>
      </c>
      <c r="AK829" s="7">
        <v>329025302.85</v>
      </c>
      <c r="AL829" s="16">
        <f t="shared" si="55"/>
        <v>4840540789.23</v>
      </c>
      <c r="AM829" s="16">
        <f t="shared" si="56"/>
        <v>3949657285.37</v>
      </c>
      <c r="AN829" s="16">
        <f t="shared" si="57"/>
        <v>890883503.860001</v>
      </c>
      <c r="AO829" s="19">
        <f>C829/(1+0.13)/VLOOKUP(A829,[1]选股结果!$A$2:$AX$3002,3,FALSE)</f>
        <v>1.01525486219443</v>
      </c>
      <c r="AP829" s="19">
        <f>(V829/(1+0.1)+AJ829)/(VLOOKUP(A829,[1]选股结果!$A$2:$AY$3002,51,FALSE))</f>
        <v>0.940077089889819</v>
      </c>
      <c r="AQ829" s="20"/>
      <c r="AR829" s="19">
        <f>AN829/VLOOKUP(A829,[1]选股结果!$A$2:$AX$3002,35,FALSE)</f>
        <v>1.20620459835791</v>
      </c>
      <c r="AS829" s="16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V829/(1+0.13)+AJ829)</f>
        <v>254766587.921858</v>
      </c>
      <c r="AT829" s="16">
        <f t="shared" si="54"/>
        <v>636116915.938142</v>
      </c>
      <c r="AU829" s="24">
        <f>AN829-VLOOKUP(A829,[2]选股结果!$A$2:$G$4900,7,FALSE)</f>
        <v>890709964.230001</v>
      </c>
    </row>
    <row r="830" spans="1:47">
      <c r="A830" s="6" t="s">
        <v>1703</v>
      </c>
      <c r="B830" s="6" t="s">
        <v>1704</v>
      </c>
      <c r="C830" s="7">
        <v>6796484006.78</v>
      </c>
      <c r="D830" s="7">
        <v>0</v>
      </c>
      <c r="E830" s="7">
        <v>0</v>
      </c>
      <c r="F830" s="7"/>
      <c r="G830" s="7"/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/>
      <c r="N830" s="7">
        <v>0</v>
      </c>
      <c r="O830" s="7">
        <v>0</v>
      </c>
      <c r="P830" s="7"/>
      <c r="Q830" s="7"/>
      <c r="R830" s="7">
        <v>0</v>
      </c>
      <c r="S830" s="7">
        <v>385545401.99</v>
      </c>
      <c r="T830" s="7">
        <v>416905832.77</v>
      </c>
      <c r="U830" s="7"/>
      <c r="V830" s="7">
        <v>5744487094.91</v>
      </c>
      <c r="W830" s="7">
        <v>0</v>
      </c>
      <c r="X830" s="7"/>
      <c r="Y830" s="7"/>
      <c r="Z830" s="7"/>
      <c r="AA830" s="7"/>
      <c r="AB830" s="7"/>
      <c r="AC830" s="7"/>
      <c r="AD830" s="7">
        <v>0</v>
      </c>
      <c r="AE830" s="7">
        <v>0</v>
      </c>
      <c r="AF830" s="7"/>
      <c r="AG830" s="7"/>
      <c r="AH830" s="7">
        <v>0</v>
      </c>
      <c r="AI830" s="7">
        <v>0</v>
      </c>
      <c r="AJ830" s="7">
        <v>1249354424.17</v>
      </c>
      <c r="AK830" s="7">
        <v>786098866.79</v>
      </c>
      <c r="AL830" s="16">
        <f t="shared" si="55"/>
        <v>7213389839.55</v>
      </c>
      <c r="AM830" s="16">
        <f t="shared" si="56"/>
        <v>8165485787.86</v>
      </c>
      <c r="AN830" s="16">
        <f t="shared" si="57"/>
        <v>-952095948.31</v>
      </c>
      <c r="AO830" s="19">
        <f>C830/(1+0.13)/VLOOKUP(A830,[1]选股结果!$A$2:$AX$3002,3,FALSE)</f>
        <v>0.890830074344588</v>
      </c>
      <c r="AP830" s="19">
        <f>(V830/(1+0.1)+AJ830)/(VLOOKUP(A830,[1]选股结果!$A$2:$AY$3002,51,FALSE))</f>
        <v>1.02511059528853</v>
      </c>
      <c r="AQ830" s="20"/>
      <c r="AR830" s="19">
        <f>AN830/VLOOKUP(A830,[1]选股结果!$A$2:$AX$3002,35,FALSE)</f>
        <v>-2.26697132844086</v>
      </c>
      <c r="AS830" s="16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V830/(1+0.13)+AJ830)</f>
        <v>-19881350.0904417</v>
      </c>
      <c r="AT830" s="16">
        <f t="shared" si="54"/>
        <v>-932214598.219559</v>
      </c>
      <c r="AU830" s="24">
        <f>AN830-VLOOKUP(A830,[2]选股结果!$A$2:$G$4900,7,FALSE)</f>
        <v>-909653134.35</v>
      </c>
    </row>
    <row r="831" spans="1:47">
      <c r="A831" s="6" t="s">
        <v>1705</v>
      </c>
      <c r="B831" s="6" t="s">
        <v>1706</v>
      </c>
      <c r="C831" s="7">
        <v>936603112.11</v>
      </c>
      <c r="D831" s="7">
        <v>0</v>
      </c>
      <c r="E831" s="7">
        <v>0</v>
      </c>
      <c r="F831" s="7"/>
      <c r="G831" s="7"/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/>
      <c r="N831" s="7">
        <v>0</v>
      </c>
      <c r="O831" s="7">
        <v>0</v>
      </c>
      <c r="P831" s="7"/>
      <c r="Q831" s="7"/>
      <c r="R831" s="7">
        <v>0</v>
      </c>
      <c r="S831" s="7">
        <v>33037589.65</v>
      </c>
      <c r="T831" s="7">
        <v>217481303.91</v>
      </c>
      <c r="U831" s="7"/>
      <c r="V831" s="7">
        <v>601518338.09</v>
      </c>
      <c r="W831" s="7">
        <v>0</v>
      </c>
      <c r="X831" s="7"/>
      <c r="Y831" s="7"/>
      <c r="Z831" s="7"/>
      <c r="AA831" s="7"/>
      <c r="AB831" s="7"/>
      <c r="AC831" s="7"/>
      <c r="AD831" s="7">
        <v>0</v>
      </c>
      <c r="AE831" s="7">
        <v>0</v>
      </c>
      <c r="AF831" s="7"/>
      <c r="AG831" s="7"/>
      <c r="AH831" s="7">
        <v>0</v>
      </c>
      <c r="AI831" s="7">
        <v>0</v>
      </c>
      <c r="AJ831" s="7">
        <v>131984583.18</v>
      </c>
      <c r="AK831" s="7">
        <v>217325416.81</v>
      </c>
      <c r="AL831" s="16">
        <f t="shared" si="55"/>
        <v>1154084416.02</v>
      </c>
      <c r="AM831" s="16">
        <f t="shared" si="56"/>
        <v>983865927.73</v>
      </c>
      <c r="AN831" s="16">
        <f t="shared" si="57"/>
        <v>170218488.29</v>
      </c>
      <c r="AO831" s="19">
        <f>C831/(1+0.13)/VLOOKUP(A831,[1]选股结果!$A$2:$AX$3002,3,FALSE)</f>
        <v>1.73411551668725</v>
      </c>
      <c r="AP831" s="19">
        <f>(V831/(1+0.1)+AJ831)/(VLOOKUP(A831,[1]选股结果!$A$2:$AY$3002,51,FALSE))</f>
        <v>1.34358584816646</v>
      </c>
      <c r="AQ831" s="20"/>
      <c r="AR831" s="19">
        <f>AN831/VLOOKUP(A831,[1]选股结果!$A$2:$AX$3002,35,FALSE)</f>
        <v>-18.7914552811566</v>
      </c>
      <c r="AS831" s="16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V831/(1+0.13)+AJ831)</f>
        <v>-159072025.563982</v>
      </c>
      <c r="AT831" s="16">
        <f t="shared" si="54"/>
        <v>329290513.853983</v>
      </c>
      <c r="AU831" s="24">
        <f>AN831-VLOOKUP(A831,[2]选股结果!$A$2:$G$4900,7,FALSE)</f>
        <v>170221007.8</v>
      </c>
    </row>
    <row r="832" spans="1:47">
      <c r="A832" s="6" t="s">
        <v>1707</v>
      </c>
      <c r="B832" s="6" t="s">
        <v>1708</v>
      </c>
      <c r="C832" s="7">
        <v>8495040510</v>
      </c>
      <c r="D832" s="7">
        <v>0</v>
      </c>
      <c r="E832" s="7">
        <v>0</v>
      </c>
      <c r="F832" s="7"/>
      <c r="G832" s="7"/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/>
      <c r="N832" s="7">
        <v>0</v>
      </c>
      <c r="O832" s="7">
        <v>0</v>
      </c>
      <c r="P832" s="7"/>
      <c r="Q832" s="7"/>
      <c r="R832" s="7">
        <v>0</v>
      </c>
      <c r="S832" s="7">
        <v>316486476.27</v>
      </c>
      <c r="T832" s="7">
        <v>420093108.57</v>
      </c>
      <c r="U832" s="7"/>
      <c r="V832" s="7">
        <v>6549753304.9</v>
      </c>
      <c r="W832" s="7">
        <v>0</v>
      </c>
      <c r="X832" s="7"/>
      <c r="Y832" s="7"/>
      <c r="Z832" s="7"/>
      <c r="AA832" s="7"/>
      <c r="AB832" s="7"/>
      <c r="AC832" s="7"/>
      <c r="AD832" s="7">
        <v>0</v>
      </c>
      <c r="AE832" s="7">
        <v>0</v>
      </c>
      <c r="AF832" s="7"/>
      <c r="AG832" s="7"/>
      <c r="AH832" s="7">
        <v>0</v>
      </c>
      <c r="AI832" s="7">
        <v>0</v>
      </c>
      <c r="AJ832" s="7">
        <v>2573540018.67</v>
      </c>
      <c r="AK832" s="7">
        <v>881535209.52</v>
      </c>
      <c r="AL832" s="16">
        <f t="shared" si="55"/>
        <v>8915133618.57</v>
      </c>
      <c r="AM832" s="16">
        <f t="shared" si="56"/>
        <v>10321315009.36</v>
      </c>
      <c r="AN832" s="16">
        <f t="shared" si="57"/>
        <v>-1406181390.79</v>
      </c>
      <c r="AO832" s="19">
        <f>C832/(1+0.13)/VLOOKUP(A832,[1]选股结果!$A$2:$AX$3002,3,FALSE)</f>
        <v>0.858298770737481</v>
      </c>
      <c r="AP832" s="19">
        <f>(V832/(1+0.1)+AJ832)/(VLOOKUP(A832,[1]选股结果!$A$2:$AY$3002,51,FALSE))</f>
        <v>1.02986564036371</v>
      </c>
      <c r="AQ832" s="20"/>
      <c r="AR832" s="19">
        <f>AN832/VLOOKUP(A832,[1]选股结果!$A$2:$AX$3002,35,FALSE)</f>
        <v>-5.4891117451341</v>
      </c>
      <c r="AS832" s="16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V832/(1+0.13)+AJ832)</f>
        <v>-89224815.8033638</v>
      </c>
      <c r="AT832" s="16">
        <f t="shared" si="54"/>
        <v>-1316956574.98664</v>
      </c>
      <c r="AU832" s="24">
        <f>AN832-VLOOKUP(A832,[2]选股结果!$A$2:$G$4900,7,FALSE)</f>
        <v>-1392374693.33</v>
      </c>
    </row>
    <row r="833" spans="1:47">
      <c r="A833" s="6" t="s">
        <v>1709</v>
      </c>
      <c r="B833" s="6" t="s">
        <v>1710</v>
      </c>
      <c r="C833" s="7">
        <v>1711451555.5</v>
      </c>
      <c r="D833" s="7">
        <v>0</v>
      </c>
      <c r="E833" s="7">
        <v>0</v>
      </c>
      <c r="F833" s="7"/>
      <c r="G833" s="7"/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/>
      <c r="N833" s="7">
        <v>0</v>
      </c>
      <c r="O833" s="7">
        <v>0</v>
      </c>
      <c r="P833" s="7"/>
      <c r="Q833" s="7"/>
      <c r="R833" s="7">
        <v>0</v>
      </c>
      <c r="S833" s="7">
        <v>83347257.43</v>
      </c>
      <c r="T833" s="7">
        <v>52189177.72</v>
      </c>
      <c r="U833" s="7"/>
      <c r="V833" s="7">
        <v>1135167894.07</v>
      </c>
      <c r="W833" s="7">
        <v>0</v>
      </c>
      <c r="X833" s="7"/>
      <c r="Y833" s="7"/>
      <c r="Z833" s="7"/>
      <c r="AA833" s="7"/>
      <c r="AB833" s="7"/>
      <c r="AC833" s="7"/>
      <c r="AD833" s="7">
        <v>0</v>
      </c>
      <c r="AE833" s="7">
        <v>0</v>
      </c>
      <c r="AF833" s="7"/>
      <c r="AG833" s="7"/>
      <c r="AH833" s="7">
        <v>0</v>
      </c>
      <c r="AI833" s="7">
        <v>0</v>
      </c>
      <c r="AJ833" s="7">
        <v>426810919.16</v>
      </c>
      <c r="AK833" s="7">
        <v>344176709.46</v>
      </c>
      <c r="AL833" s="16">
        <f t="shared" si="55"/>
        <v>1763640733.22</v>
      </c>
      <c r="AM833" s="16">
        <f t="shared" si="56"/>
        <v>1989502780.12</v>
      </c>
      <c r="AN833" s="16">
        <f t="shared" si="57"/>
        <v>-225862046.9</v>
      </c>
      <c r="AO833" s="19">
        <f>C833/(1+0.13)/VLOOKUP(A833,[1]选股结果!$A$2:$AX$3002,3,FALSE)</f>
        <v>0.827120703857833</v>
      </c>
      <c r="AP833" s="19">
        <f>(V833/(1+0.1)+AJ833)/(VLOOKUP(A833,[1]选股结果!$A$2:$AY$3002,51,FALSE))</f>
        <v>0.819956570498833</v>
      </c>
      <c r="AQ833" s="20"/>
      <c r="AR833" s="19">
        <f>AN833/VLOOKUP(A833,[1]选股结果!$A$2:$AX$3002,35,FALSE)</f>
        <v>-2.60461599769051</v>
      </c>
      <c r="AS833" s="16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V833/(1+0.13)+AJ833)</f>
        <v>347712061.325929</v>
      </c>
      <c r="AT833" s="16">
        <f t="shared" si="54"/>
        <v>-573574108.225929</v>
      </c>
      <c r="AU833" s="24">
        <f>AN833-VLOOKUP(A833,[2]选股结果!$A$2:$G$4900,7,FALSE)</f>
        <v>-225154728.68</v>
      </c>
    </row>
    <row r="834" spans="1:47">
      <c r="A834" s="6" t="s">
        <v>1711</v>
      </c>
      <c r="B834" s="6" t="s">
        <v>1712</v>
      </c>
      <c r="C834" s="7">
        <v>2926454374.6</v>
      </c>
      <c r="D834" s="7">
        <v>0</v>
      </c>
      <c r="E834" s="7">
        <v>0</v>
      </c>
      <c r="F834" s="7"/>
      <c r="G834" s="7"/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/>
      <c r="N834" s="7">
        <v>0</v>
      </c>
      <c r="O834" s="7">
        <v>0</v>
      </c>
      <c r="P834" s="7"/>
      <c r="Q834" s="7"/>
      <c r="R834" s="7">
        <v>0</v>
      </c>
      <c r="S834" s="7">
        <v>115253652.82</v>
      </c>
      <c r="T834" s="7">
        <v>167338511.29</v>
      </c>
      <c r="U834" s="7"/>
      <c r="V834" s="7">
        <v>2089953842.33</v>
      </c>
      <c r="W834" s="7">
        <v>0</v>
      </c>
      <c r="X834" s="7"/>
      <c r="Y834" s="7"/>
      <c r="Z834" s="7"/>
      <c r="AA834" s="7"/>
      <c r="AB834" s="7"/>
      <c r="AC834" s="7"/>
      <c r="AD834" s="7">
        <v>0</v>
      </c>
      <c r="AE834" s="7">
        <v>0</v>
      </c>
      <c r="AF834" s="7"/>
      <c r="AG834" s="7"/>
      <c r="AH834" s="7">
        <v>0</v>
      </c>
      <c r="AI834" s="7">
        <v>0</v>
      </c>
      <c r="AJ834" s="7">
        <v>720786090.48</v>
      </c>
      <c r="AK834" s="7">
        <v>272740291.25</v>
      </c>
      <c r="AL834" s="16">
        <f t="shared" si="55"/>
        <v>3093792885.89</v>
      </c>
      <c r="AM834" s="16">
        <f t="shared" si="56"/>
        <v>3198733876.88</v>
      </c>
      <c r="AN834" s="16">
        <f t="shared" si="57"/>
        <v>-104940990.99</v>
      </c>
      <c r="AO834" s="19">
        <f>C834/(1+0.13)/VLOOKUP(A834,[1]选股结果!$A$2:$AX$3002,3,FALSE)</f>
        <v>0.829214345555316</v>
      </c>
      <c r="AP834" s="19">
        <f>(V834/(1+0.1)+AJ834)/(VLOOKUP(A834,[1]选股结果!$A$2:$AY$3002,51,FALSE))</f>
        <v>0.777261862400944</v>
      </c>
      <c r="AQ834" s="20"/>
      <c r="AR834" s="19">
        <f>AN834/VLOOKUP(A834,[1]选股结果!$A$2:$AX$3002,35,FALSE)</f>
        <v>0.164948977654873</v>
      </c>
      <c r="AS834" s="16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V834/(1+0.13)+AJ834)</f>
        <v>801461958.901681</v>
      </c>
      <c r="AT834" s="16">
        <f t="shared" si="54"/>
        <v>-906402949.891682</v>
      </c>
      <c r="AU834" s="24">
        <f>AN834-VLOOKUP(A834,[2]选股结果!$A$2:$G$4900,7,FALSE)</f>
        <v>-105274084.68</v>
      </c>
    </row>
    <row r="835" spans="1:47">
      <c r="A835" s="6" t="s">
        <v>1713</v>
      </c>
      <c r="B835" s="6" t="s">
        <v>1714</v>
      </c>
      <c r="C835" s="7">
        <v>1612652583.28</v>
      </c>
      <c r="D835" s="7">
        <v>0</v>
      </c>
      <c r="E835" s="7">
        <v>0</v>
      </c>
      <c r="F835" s="7"/>
      <c r="G835" s="7"/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/>
      <c r="N835" s="7">
        <v>0</v>
      </c>
      <c r="O835" s="7">
        <v>0</v>
      </c>
      <c r="P835" s="7"/>
      <c r="Q835" s="7"/>
      <c r="R835" s="7">
        <v>0</v>
      </c>
      <c r="S835" s="7">
        <v>36479215.55</v>
      </c>
      <c r="T835" s="7">
        <v>79038586.3</v>
      </c>
      <c r="U835" s="7"/>
      <c r="V835" s="7">
        <v>1325648144.05</v>
      </c>
      <c r="W835" s="7">
        <v>0</v>
      </c>
      <c r="X835" s="7"/>
      <c r="Y835" s="7"/>
      <c r="Z835" s="7"/>
      <c r="AA835" s="7"/>
      <c r="AB835" s="7"/>
      <c r="AC835" s="7"/>
      <c r="AD835" s="7">
        <v>0</v>
      </c>
      <c r="AE835" s="7">
        <v>0</v>
      </c>
      <c r="AF835" s="7"/>
      <c r="AG835" s="7"/>
      <c r="AH835" s="7">
        <v>0</v>
      </c>
      <c r="AI835" s="7">
        <v>0</v>
      </c>
      <c r="AJ835" s="7">
        <v>244641037.67</v>
      </c>
      <c r="AK835" s="7">
        <v>55482078.1</v>
      </c>
      <c r="AL835" s="16">
        <f t="shared" si="55"/>
        <v>1691691169.58</v>
      </c>
      <c r="AM835" s="16">
        <f t="shared" si="56"/>
        <v>1662250475.37</v>
      </c>
      <c r="AN835" s="16">
        <f t="shared" si="57"/>
        <v>29440694.21</v>
      </c>
      <c r="AO835" s="19">
        <f>C835/(1+0.13)/VLOOKUP(A835,[1]选股结果!$A$2:$AX$3002,3,FALSE)</f>
        <v>0.700657241656695</v>
      </c>
      <c r="AP835" s="19">
        <f>(V835/(1+0.1)+AJ835)/(VLOOKUP(A835,[1]选股结果!$A$2:$AY$3002,51,FALSE))</f>
        <v>0.767591885083134</v>
      </c>
      <c r="AQ835" s="20"/>
      <c r="AR835" s="19">
        <f>AN835/VLOOKUP(A835,[1]选股结果!$A$2:$AX$3002,35,FALSE)</f>
        <v>0.440433682037633</v>
      </c>
      <c r="AS835" s="16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V835/(1+0.13)+AJ835)</f>
        <v>470951477.953274</v>
      </c>
      <c r="AT835" s="16">
        <f t="shared" ref="AT835:AT898" si="58">AN835-AS835</f>
        <v>-441510783.743274</v>
      </c>
      <c r="AU835" s="24">
        <f>AN835-VLOOKUP(A835,[2]选股结果!$A$2:$G$4900,7,FALSE)</f>
        <v>29061415.39</v>
      </c>
    </row>
    <row r="836" spans="1:47">
      <c r="A836" s="6" t="s">
        <v>1715</v>
      </c>
      <c r="B836" s="6" t="s">
        <v>1716</v>
      </c>
      <c r="C836" s="7">
        <v>1859130657.69</v>
      </c>
      <c r="D836" s="7">
        <v>0</v>
      </c>
      <c r="E836" s="7">
        <v>0</v>
      </c>
      <c r="F836" s="7"/>
      <c r="G836" s="7"/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/>
      <c r="N836" s="7">
        <v>0</v>
      </c>
      <c r="O836" s="7">
        <v>0</v>
      </c>
      <c r="P836" s="7"/>
      <c r="Q836" s="7"/>
      <c r="R836" s="7">
        <v>0</v>
      </c>
      <c r="S836" s="7">
        <v>45909767.49</v>
      </c>
      <c r="T836" s="7">
        <v>47470933.22</v>
      </c>
      <c r="U836" s="7"/>
      <c r="V836" s="7">
        <v>1833799091.17</v>
      </c>
      <c r="W836" s="7">
        <v>0</v>
      </c>
      <c r="X836" s="7"/>
      <c r="Y836" s="7"/>
      <c r="Z836" s="7"/>
      <c r="AA836" s="7"/>
      <c r="AB836" s="7"/>
      <c r="AC836" s="7"/>
      <c r="AD836" s="7">
        <v>0</v>
      </c>
      <c r="AE836" s="7">
        <v>0</v>
      </c>
      <c r="AF836" s="7"/>
      <c r="AG836" s="7"/>
      <c r="AH836" s="7">
        <v>0</v>
      </c>
      <c r="AI836" s="7">
        <v>0</v>
      </c>
      <c r="AJ836" s="7">
        <v>114246532.46</v>
      </c>
      <c r="AK836" s="7">
        <v>105080432.33</v>
      </c>
      <c r="AL836" s="16">
        <f t="shared" si="55"/>
        <v>1906601590.91</v>
      </c>
      <c r="AM836" s="16">
        <f t="shared" si="56"/>
        <v>2099035823.45</v>
      </c>
      <c r="AN836" s="16">
        <f t="shared" si="57"/>
        <v>-192434232.54</v>
      </c>
      <c r="AO836" s="19">
        <f>C836/(1+0.13)/VLOOKUP(A836,[1]选股结果!$A$2:$AX$3002,3,FALSE)</f>
        <v>0.704442091369308</v>
      </c>
      <c r="AP836" s="19">
        <f>(V836/(1+0.1)+AJ836)/(VLOOKUP(A836,[1]选股结果!$A$2:$AY$3002,51,FALSE))</f>
        <v>0.764876144556648</v>
      </c>
      <c r="AQ836" s="20"/>
      <c r="AR836" s="19">
        <f>AN836/VLOOKUP(A836,[1]选股结果!$A$2:$AX$3002,35,FALSE)</f>
        <v>4.13773981740357</v>
      </c>
      <c r="AS836" s="16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V836/(1+0.13)+AJ836)</f>
        <v>591844066.957256</v>
      </c>
      <c r="AT836" s="16">
        <f t="shared" si="58"/>
        <v>-784278299.497256</v>
      </c>
      <c r="AU836" s="24">
        <f>AN836-VLOOKUP(A836,[2]选股结果!$A$2:$G$4900,7,FALSE)</f>
        <v>-192434232.54</v>
      </c>
    </row>
    <row r="837" spans="1:47">
      <c r="A837" s="6" t="s">
        <v>1717</v>
      </c>
      <c r="B837" s="6" t="s">
        <v>1718</v>
      </c>
      <c r="C837" s="7">
        <v>639463008.8</v>
      </c>
      <c r="D837" s="7">
        <v>0</v>
      </c>
      <c r="E837" s="7">
        <v>0</v>
      </c>
      <c r="F837" s="7"/>
      <c r="G837" s="7"/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/>
      <c r="N837" s="7">
        <v>0</v>
      </c>
      <c r="O837" s="7">
        <v>0</v>
      </c>
      <c r="P837" s="7"/>
      <c r="Q837" s="7"/>
      <c r="R837" s="7">
        <v>0</v>
      </c>
      <c r="S837" s="7">
        <v>73296127.35</v>
      </c>
      <c r="T837" s="7">
        <v>25975191.38</v>
      </c>
      <c r="U837" s="7"/>
      <c r="V837" s="7">
        <v>329817717.18</v>
      </c>
      <c r="W837" s="7">
        <v>0</v>
      </c>
      <c r="X837" s="7"/>
      <c r="Y837" s="7"/>
      <c r="Z837" s="7"/>
      <c r="AA837" s="7"/>
      <c r="AB837" s="7"/>
      <c r="AC837" s="7"/>
      <c r="AD837" s="7">
        <v>0</v>
      </c>
      <c r="AE837" s="7">
        <v>0</v>
      </c>
      <c r="AF837" s="7"/>
      <c r="AG837" s="7"/>
      <c r="AH837" s="7">
        <v>0</v>
      </c>
      <c r="AI837" s="7">
        <v>0</v>
      </c>
      <c r="AJ837" s="7">
        <v>284228423.54</v>
      </c>
      <c r="AK837" s="7">
        <v>80212094.87</v>
      </c>
      <c r="AL837" s="16">
        <f t="shared" si="55"/>
        <v>665438200.18</v>
      </c>
      <c r="AM837" s="16">
        <f t="shared" si="56"/>
        <v>767554362.94</v>
      </c>
      <c r="AN837" s="16">
        <f t="shared" si="57"/>
        <v>-102116162.76</v>
      </c>
      <c r="AO837" s="19">
        <f>C837/(1+0.13)/VLOOKUP(A837,[1]选股结果!$A$2:$AX$3002,3,FALSE)</f>
        <v>0.761257955978888</v>
      </c>
      <c r="AP837" s="19">
        <f>(V837/(1+0.1)+AJ837)/(VLOOKUP(A837,[1]选股结果!$A$2:$AY$3002,51,FALSE))</f>
        <v>0.814184394467587</v>
      </c>
      <c r="AQ837" s="20"/>
      <c r="AR837" s="19">
        <f>AN837/VLOOKUP(A837,[1]选股结果!$A$2:$AX$3002,35,FALSE)</f>
        <v>-4.27163495018954</v>
      </c>
      <c r="AS837" s="16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V837/(1+0.13)+AJ837)</f>
        <v>141256746.98</v>
      </c>
      <c r="AT837" s="16">
        <f t="shared" si="58"/>
        <v>-243372909.74</v>
      </c>
      <c r="AU837" s="24">
        <f>AN837-VLOOKUP(A837,[2]选股结果!$A$2:$G$4900,7,FALSE)</f>
        <v>-102116162.76</v>
      </c>
    </row>
    <row r="838" spans="1:47">
      <c r="A838" s="6" t="s">
        <v>1719</v>
      </c>
      <c r="B838" s="6" t="s">
        <v>1720</v>
      </c>
      <c r="C838" s="7">
        <v>1085615341.85</v>
      </c>
      <c r="D838" s="7">
        <v>0</v>
      </c>
      <c r="E838" s="7">
        <v>0</v>
      </c>
      <c r="F838" s="7"/>
      <c r="G838" s="7"/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/>
      <c r="N838" s="7">
        <v>0</v>
      </c>
      <c r="O838" s="7">
        <v>0</v>
      </c>
      <c r="P838" s="7"/>
      <c r="Q838" s="7"/>
      <c r="R838" s="7">
        <v>0</v>
      </c>
      <c r="S838" s="7">
        <v>84689174.63</v>
      </c>
      <c r="T838" s="7">
        <v>50062390.86</v>
      </c>
      <c r="U838" s="7"/>
      <c r="V838" s="7">
        <v>766931209.71</v>
      </c>
      <c r="W838" s="7">
        <v>0</v>
      </c>
      <c r="X838" s="7"/>
      <c r="Y838" s="7"/>
      <c r="Z838" s="7"/>
      <c r="AA838" s="7"/>
      <c r="AB838" s="7"/>
      <c r="AC838" s="7"/>
      <c r="AD838" s="7">
        <v>0</v>
      </c>
      <c r="AE838" s="7">
        <v>0</v>
      </c>
      <c r="AF838" s="7"/>
      <c r="AG838" s="7"/>
      <c r="AH838" s="7">
        <v>0</v>
      </c>
      <c r="AI838" s="7">
        <v>0</v>
      </c>
      <c r="AJ838" s="7">
        <v>147588826.59</v>
      </c>
      <c r="AK838" s="7">
        <v>101419390.85</v>
      </c>
      <c r="AL838" s="16">
        <f t="shared" si="55"/>
        <v>1135677732.71</v>
      </c>
      <c r="AM838" s="16">
        <f t="shared" si="56"/>
        <v>1100628601.78</v>
      </c>
      <c r="AN838" s="16">
        <f t="shared" si="57"/>
        <v>35049130.9299996</v>
      </c>
      <c r="AO838" s="19">
        <f>C838/(1+0.13)/VLOOKUP(A838,[1]选股结果!$A$2:$AX$3002,3,FALSE)</f>
        <v>0.720134513643549</v>
      </c>
      <c r="AP838" s="19">
        <f>(V838/(1+0.1)+AJ838)/(VLOOKUP(A838,[1]选股结果!$A$2:$AY$3002,51,FALSE))</f>
        <v>0.702125393603951</v>
      </c>
      <c r="AQ838" s="20"/>
      <c r="AR838" s="19">
        <f>AN838/VLOOKUP(A838,[1]选股结果!$A$2:$AX$3002,35,FALSE)</f>
        <v>0.2844052051832</v>
      </c>
      <c r="AS838" s="16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V838/(1+0.13)+AJ838)</f>
        <v>376913471.215929</v>
      </c>
      <c r="AT838" s="16">
        <f t="shared" si="58"/>
        <v>-341864340.285929</v>
      </c>
      <c r="AU838" s="24">
        <f>AN838-VLOOKUP(A838,[2]选股结果!$A$2:$G$4900,7,FALSE)</f>
        <v>35402434.8299996</v>
      </c>
    </row>
    <row r="839" spans="1:47">
      <c r="A839" s="6" t="s">
        <v>1721</v>
      </c>
      <c r="B839" s="6" t="s">
        <v>1722</v>
      </c>
      <c r="C839" s="7">
        <v>6765395067.27</v>
      </c>
      <c r="D839" s="7">
        <v>0</v>
      </c>
      <c r="E839" s="7">
        <v>0</v>
      </c>
      <c r="F839" s="7"/>
      <c r="G839" s="7"/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/>
      <c r="N839" s="7">
        <v>0</v>
      </c>
      <c r="O839" s="7">
        <v>0</v>
      </c>
      <c r="P839" s="7"/>
      <c r="Q839" s="7"/>
      <c r="R839" s="7">
        <v>0</v>
      </c>
      <c r="S839" s="7">
        <v>269895957.76</v>
      </c>
      <c r="T839" s="7">
        <v>71907792.67</v>
      </c>
      <c r="U839" s="7"/>
      <c r="V839" s="7">
        <v>3332463064.04</v>
      </c>
      <c r="W839" s="7">
        <v>0</v>
      </c>
      <c r="X839" s="7"/>
      <c r="Y839" s="7"/>
      <c r="Z839" s="7"/>
      <c r="AA839" s="7"/>
      <c r="AB839" s="7"/>
      <c r="AC839" s="7"/>
      <c r="AD839" s="7">
        <v>0</v>
      </c>
      <c r="AE839" s="7">
        <v>0</v>
      </c>
      <c r="AF839" s="7"/>
      <c r="AG839" s="7"/>
      <c r="AH839" s="7">
        <v>0</v>
      </c>
      <c r="AI839" s="7">
        <v>0</v>
      </c>
      <c r="AJ839" s="7">
        <v>634129544.06</v>
      </c>
      <c r="AK839" s="7">
        <v>354581992.93</v>
      </c>
      <c r="AL839" s="16">
        <f t="shared" si="55"/>
        <v>6837302859.94</v>
      </c>
      <c r="AM839" s="16">
        <f t="shared" si="56"/>
        <v>4591070558.79</v>
      </c>
      <c r="AN839" s="16">
        <f t="shared" si="57"/>
        <v>2246232301.15</v>
      </c>
      <c r="AO839" s="19">
        <f>C839/(1+0.13)/VLOOKUP(A839,[1]选股结果!$A$2:$AX$3002,3,FALSE)</f>
        <v>0.910891991036388</v>
      </c>
      <c r="AP839" s="19">
        <f>(V839/(1+0.1)+AJ839)/(VLOOKUP(A839,[1]选股结果!$A$2:$AY$3002,51,FALSE))</f>
        <v>0.945071198225031</v>
      </c>
      <c r="AQ839" s="20"/>
      <c r="AR839" s="19">
        <f>AN839/VLOOKUP(A839,[1]选股结果!$A$2:$AX$3002,35,FALSE)</f>
        <v>0.664391048999698</v>
      </c>
      <c r="AS839" s="16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V839/(1+0.13)+AJ839)</f>
        <v>293365257.162478</v>
      </c>
      <c r="AT839" s="16">
        <f t="shared" si="58"/>
        <v>1952867043.98752</v>
      </c>
      <c r="AU839" s="24">
        <f>AN839-VLOOKUP(A839,[2]选股结果!$A$2:$G$4900,7,FALSE)</f>
        <v>2246403498.34</v>
      </c>
    </row>
    <row r="840" spans="1:47">
      <c r="A840" s="6" t="s">
        <v>1723</v>
      </c>
      <c r="B840" s="6" t="s">
        <v>1724</v>
      </c>
      <c r="C840" s="7">
        <v>1479233356.27</v>
      </c>
      <c r="D840" s="7">
        <v>0</v>
      </c>
      <c r="E840" s="7">
        <v>0</v>
      </c>
      <c r="F840" s="7"/>
      <c r="G840" s="7"/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/>
      <c r="N840" s="7">
        <v>0</v>
      </c>
      <c r="O840" s="7">
        <v>0</v>
      </c>
      <c r="P840" s="7"/>
      <c r="Q840" s="7"/>
      <c r="R840" s="7">
        <v>0</v>
      </c>
      <c r="S840" s="7">
        <v>82413720.19</v>
      </c>
      <c r="T840" s="7">
        <v>148947793.81</v>
      </c>
      <c r="U840" s="7"/>
      <c r="V840" s="7">
        <v>916800270.47</v>
      </c>
      <c r="W840" s="7">
        <v>0</v>
      </c>
      <c r="X840" s="7"/>
      <c r="Y840" s="7"/>
      <c r="Z840" s="7"/>
      <c r="AA840" s="7"/>
      <c r="AB840" s="7"/>
      <c r="AC840" s="7"/>
      <c r="AD840" s="7">
        <v>0</v>
      </c>
      <c r="AE840" s="7">
        <v>0</v>
      </c>
      <c r="AF840" s="7"/>
      <c r="AG840" s="7"/>
      <c r="AH840" s="7">
        <v>0</v>
      </c>
      <c r="AI840" s="7">
        <v>0</v>
      </c>
      <c r="AJ840" s="7">
        <v>506723995</v>
      </c>
      <c r="AK840" s="7">
        <v>271534995.19</v>
      </c>
      <c r="AL840" s="16">
        <f t="shared" si="55"/>
        <v>1628181150.08</v>
      </c>
      <c r="AM840" s="16">
        <f t="shared" si="56"/>
        <v>1777472980.85</v>
      </c>
      <c r="AN840" s="16">
        <f t="shared" si="57"/>
        <v>-149291830.77</v>
      </c>
      <c r="AO840" s="19">
        <f>C840/(1+0.13)/VLOOKUP(A840,[1]选股结果!$A$2:$AX$3002,3,FALSE)</f>
        <v>0.960159101430491</v>
      </c>
      <c r="AP840" s="19">
        <f>(V840/(1+0.1)+AJ840)/(VLOOKUP(A840,[1]选股结果!$A$2:$AY$3002,51,FALSE))</f>
        <v>1.02194233490227</v>
      </c>
      <c r="AQ840" s="20"/>
      <c r="AR840" s="19">
        <f>AN840/VLOOKUP(A840,[1]选股结果!$A$2:$AX$3002,35,FALSE)</f>
        <v>0.848374676971197</v>
      </c>
      <c r="AS840" s="16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V840/(1+0.13)+AJ840)</f>
        <v>-6648137.11230087</v>
      </c>
      <c r="AT840" s="16">
        <f t="shared" si="58"/>
        <v>-142643693.657699</v>
      </c>
      <c r="AU840" s="24">
        <f>AN840-VLOOKUP(A840,[2]选股结果!$A$2:$G$4900,7,FALSE)</f>
        <v>-149368156.86</v>
      </c>
    </row>
    <row r="841" spans="1:47">
      <c r="A841" s="6" t="s">
        <v>1725</v>
      </c>
      <c r="B841" s="6" t="s">
        <v>1726</v>
      </c>
      <c r="C841" s="7">
        <v>20335897079.26</v>
      </c>
      <c r="D841" s="7">
        <v>0</v>
      </c>
      <c r="E841" s="7">
        <v>0</v>
      </c>
      <c r="F841" s="7"/>
      <c r="G841" s="7"/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/>
      <c r="N841" s="7">
        <v>0</v>
      </c>
      <c r="O841" s="7">
        <v>0</v>
      </c>
      <c r="P841" s="7"/>
      <c r="Q841" s="7"/>
      <c r="R841" s="7">
        <v>0</v>
      </c>
      <c r="S841" s="7">
        <v>414741524.5</v>
      </c>
      <c r="T841" s="7">
        <v>3035980455.26</v>
      </c>
      <c r="U841" s="7"/>
      <c r="V841" s="7">
        <v>17444787561.18</v>
      </c>
      <c r="W841" s="7">
        <v>0</v>
      </c>
      <c r="X841" s="7"/>
      <c r="Y841" s="7"/>
      <c r="Z841" s="7"/>
      <c r="AA841" s="7"/>
      <c r="AB841" s="7"/>
      <c r="AC841" s="7"/>
      <c r="AD841" s="7">
        <v>0</v>
      </c>
      <c r="AE841" s="7">
        <v>0</v>
      </c>
      <c r="AF841" s="7"/>
      <c r="AG841" s="7"/>
      <c r="AH841" s="7">
        <v>0</v>
      </c>
      <c r="AI841" s="7">
        <v>0</v>
      </c>
      <c r="AJ841" s="7">
        <v>3037390579.69</v>
      </c>
      <c r="AK841" s="7">
        <v>2186757204.92</v>
      </c>
      <c r="AL841" s="16">
        <f t="shared" si="55"/>
        <v>23371877534.52</v>
      </c>
      <c r="AM841" s="16">
        <f t="shared" si="56"/>
        <v>23083676870.29</v>
      </c>
      <c r="AN841" s="16">
        <f t="shared" si="57"/>
        <v>288200664.229996</v>
      </c>
      <c r="AO841" s="19">
        <f>C841/(1+0.13)/VLOOKUP(A841,[1]选股结果!$A$2:$AX$3002,3,FALSE)</f>
        <v>0.825249791131119</v>
      </c>
      <c r="AP841" s="19">
        <f>(V841/(1+0.1)+AJ841)/(VLOOKUP(A841,[1]选股结果!$A$2:$AY$3002,51,FALSE))</f>
        <v>0.933719048721821</v>
      </c>
      <c r="AQ841" s="20"/>
      <c r="AR841" s="19">
        <f>AN841/VLOOKUP(A841,[1]选股结果!$A$2:$AX$3002,35,FALSE)</f>
        <v>0.285950041399724</v>
      </c>
      <c r="AS841" s="16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V841/(1+0.13)+AJ841)</f>
        <v>1762404021.00062</v>
      </c>
      <c r="AT841" s="16">
        <f t="shared" si="58"/>
        <v>-1474203356.77062</v>
      </c>
      <c r="AU841" s="24">
        <f>AN841-VLOOKUP(A841,[2]选股结果!$A$2:$G$4900,7,FALSE)</f>
        <v>280564438.379996</v>
      </c>
    </row>
    <row r="842" spans="1:47">
      <c r="A842" s="6" t="s">
        <v>1727</v>
      </c>
      <c r="B842" s="6" t="s">
        <v>1728</v>
      </c>
      <c r="C842" s="7">
        <v>23429360695.91</v>
      </c>
      <c r="D842" s="7">
        <v>0</v>
      </c>
      <c r="E842" s="7">
        <v>0</v>
      </c>
      <c r="F842" s="7"/>
      <c r="G842" s="7"/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/>
      <c r="N842" s="7">
        <v>0</v>
      </c>
      <c r="O842" s="7">
        <v>0</v>
      </c>
      <c r="P842" s="7"/>
      <c r="Q842" s="7"/>
      <c r="R842" s="7">
        <v>0</v>
      </c>
      <c r="S842" s="7">
        <v>226639917.97</v>
      </c>
      <c r="T842" s="7">
        <v>262387271.04</v>
      </c>
      <c r="U842" s="7"/>
      <c r="V842" s="7">
        <v>20373517100.95</v>
      </c>
      <c r="W842" s="7">
        <v>0</v>
      </c>
      <c r="X842" s="7"/>
      <c r="Y842" s="7"/>
      <c r="Z842" s="7"/>
      <c r="AA842" s="7"/>
      <c r="AB842" s="7"/>
      <c r="AC842" s="7"/>
      <c r="AD842" s="7">
        <v>0</v>
      </c>
      <c r="AE842" s="7">
        <v>0</v>
      </c>
      <c r="AF842" s="7"/>
      <c r="AG842" s="7"/>
      <c r="AH842" s="7">
        <v>0</v>
      </c>
      <c r="AI842" s="7">
        <v>0</v>
      </c>
      <c r="AJ842" s="7">
        <v>1842187263.41</v>
      </c>
      <c r="AK842" s="7">
        <v>703930636.57</v>
      </c>
      <c r="AL842" s="16">
        <f t="shared" si="55"/>
        <v>23691747966.95</v>
      </c>
      <c r="AM842" s="16">
        <f t="shared" si="56"/>
        <v>23146274918.9</v>
      </c>
      <c r="AN842" s="16">
        <f t="shared" si="57"/>
        <v>545473048.049999</v>
      </c>
      <c r="AO842" s="19">
        <f>C842/(1+0.13)/VLOOKUP(A842,[1]选股结果!$A$2:$AX$3002,3,FALSE)</f>
        <v>0.884497316536652</v>
      </c>
      <c r="AP842" s="19">
        <f>(V842/(1+0.1)+AJ842)/(VLOOKUP(A842,[1]选股结果!$A$2:$AY$3002,51,FALSE))</f>
        <v>0.880011370785615</v>
      </c>
      <c r="AQ842" s="20"/>
      <c r="AR842" s="19">
        <f>AN842/VLOOKUP(A842,[1]选股结果!$A$2:$AX$3002,35,FALSE)</f>
        <v>-2.98555976460499</v>
      </c>
      <c r="AS842" s="16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V842/(1+0.13)+AJ842)</f>
        <v>3268268999.82681</v>
      </c>
      <c r="AT842" s="16">
        <f t="shared" si="58"/>
        <v>-2722795951.77681</v>
      </c>
      <c r="AU842" s="24">
        <f>AN842-VLOOKUP(A842,[2]选股结果!$A$2:$G$4900,7,FALSE)</f>
        <v>548590999.659999</v>
      </c>
    </row>
    <row r="843" spans="1:47">
      <c r="A843" s="6" t="s">
        <v>1729</v>
      </c>
      <c r="B843" s="6" t="s">
        <v>1730</v>
      </c>
      <c r="C843" s="7">
        <v>10496962484.91</v>
      </c>
      <c r="D843" s="7">
        <v>0</v>
      </c>
      <c r="E843" s="7">
        <v>0</v>
      </c>
      <c r="F843" s="7"/>
      <c r="G843" s="7"/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/>
      <c r="N843" s="7">
        <v>0</v>
      </c>
      <c r="O843" s="7">
        <v>0</v>
      </c>
      <c r="P843" s="7"/>
      <c r="Q843" s="7"/>
      <c r="R843" s="7">
        <v>0</v>
      </c>
      <c r="S843" s="7">
        <v>314408921.77</v>
      </c>
      <c r="T843" s="7">
        <v>85198510.4</v>
      </c>
      <c r="U843" s="7"/>
      <c r="V843" s="7">
        <v>8791733338.07</v>
      </c>
      <c r="W843" s="7">
        <v>0</v>
      </c>
      <c r="X843" s="7"/>
      <c r="Y843" s="7"/>
      <c r="Z843" s="7"/>
      <c r="AA843" s="7"/>
      <c r="AB843" s="7"/>
      <c r="AC843" s="7"/>
      <c r="AD843" s="7">
        <v>0</v>
      </c>
      <c r="AE843" s="7">
        <v>0</v>
      </c>
      <c r="AF843" s="7"/>
      <c r="AG843" s="7"/>
      <c r="AH843" s="7">
        <v>0</v>
      </c>
      <c r="AI843" s="7">
        <v>0</v>
      </c>
      <c r="AJ843" s="7">
        <v>372529465.94</v>
      </c>
      <c r="AK843" s="7">
        <v>355233124.73</v>
      </c>
      <c r="AL843" s="16">
        <f t="shared" si="55"/>
        <v>10582160995.31</v>
      </c>
      <c r="AM843" s="16">
        <f t="shared" si="56"/>
        <v>9833904850.51</v>
      </c>
      <c r="AN843" s="16">
        <f t="shared" si="57"/>
        <v>748256144.799999</v>
      </c>
      <c r="AO843" s="19">
        <f>C843/(1+0.13)/VLOOKUP(A843,[1]选股结果!$A$2:$AX$3002,3,FALSE)</f>
        <v>0.736885388281485</v>
      </c>
      <c r="AP843" s="19">
        <f>(V843/(1+0.1)+AJ843)/(VLOOKUP(A843,[1]选股结果!$A$2:$AY$3002,51,FALSE))</f>
        <v>0.703633035073284</v>
      </c>
      <c r="AQ843" s="20"/>
      <c r="AR843" s="19">
        <f>AN843/VLOOKUP(A843,[1]选股结果!$A$2:$AX$3002,35,FALSE)</f>
        <v>1.60501184338037</v>
      </c>
      <c r="AS843" s="16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V843/(1+0.13)+AJ843)</f>
        <v>3735495026.17752</v>
      </c>
      <c r="AT843" s="16">
        <f t="shared" si="58"/>
        <v>-2987238881.37752</v>
      </c>
      <c r="AU843" s="24">
        <f>AN843-VLOOKUP(A843,[2]选股结果!$A$2:$G$4900,7,FALSE)</f>
        <v>748183411.069999</v>
      </c>
    </row>
    <row r="844" spans="1:47">
      <c r="A844" s="6" t="s">
        <v>1731</v>
      </c>
      <c r="B844" s="6" t="s">
        <v>1732</v>
      </c>
      <c r="C844" s="7">
        <v>3512993980.41</v>
      </c>
      <c r="D844" s="7">
        <v>0</v>
      </c>
      <c r="E844" s="7">
        <v>0</v>
      </c>
      <c r="F844" s="7"/>
      <c r="G844" s="7"/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/>
      <c r="N844" s="7">
        <v>0</v>
      </c>
      <c r="O844" s="7">
        <v>0</v>
      </c>
      <c r="P844" s="7"/>
      <c r="Q844" s="7"/>
      <c r="R844" s="7">
        <v>0</v>
      </c>
      <c r="S844" s="7">
        <v>57518612.33</v>
      </c>
      <c r="T844" s="7">
        <v>643722773.96</v>
      </c>
      <c r="U844" s="7"/>
      <c r="V844" s="7">
        <v>2060998408.61</v>
      </c>
      <c r="W844" s="7">
        <v>0</v>
      </c>
      <c r="X844" s="7"/>
      <c r="Y844" s="7"/>
      <c r="Z844" s="7"/>
      <c r="AA844" s="7"/>
      <c r="AB844" s="7"/>
      <c r="AC844" s="7"/>
      <c r="AD844" s="7">
        <v>0</v>
      </c>
      <c r="AE844" s="7">
        <v>0</v>
      </c>
      <c r="AF844" s="7"/>
      <c r="AG844" s="7"/>
      <c r="AH844" s="7">
        <v>0</v>
      </c>
      <c r="AI844" s="7">
        <v>0</v>
      </c>
      <c r="AJ844" s="7">
        <v>762235255.46</v>
      </c>
      <c r="AK844" s="7">
        <v>429471072.13</v>
      </c>
      <c r="AL844" s="16">
        <f t="shared" si="55"/>
        <v>4156716754.37</v>
      </c>
      <c r="AM844" s="16">
        <f t="shared" si="56"/>
        <v>3310223348.53</v>
      </c>
      <c r="AN844" s="16">
        <f t="shared" si="57"/>
        <v>846493405.84</v>
      </c>
      <c r="AO844" s="19">
        <f>C844/(1+0.13)/VLOOKUP(A844,[1]选股结果!$A$2:$AX$3002,3,FALSE)</f>
        <v>1.13733441075796</v>
      </c>
      <c r="AP844" s="19">
        <f>(V844/(1+0.1)+AJ844)/(VLOOKUP(A844,[1]选股结果!$A$2:$AY$3002,51,FALSE))</f>
        <v>0.696105170180653</v>
      </c>
      <c r="AQ844" s="20"/>
      <c r="AR844" s="19">
        <f>AN844/VLOOKUP(A844,[1]选股结果!$A$2:$AX$3002,35,FALSE)</f>
        <v>-0.564664206629468</v>
      </c>
      <c r="AS844" s="16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V844/(1+0.13)+AJ844)</f>
        <v>1200469955.62</v>
      </c>
      <c r="AT844" s="16">
        <f t="shared" si="58"/>
        <v>-353976549.78</v>
      </c>
      <c r="AU844" s="24">
        <f>AN844-VLOOKUP(A844,[2]选股结果!$A$2:$G$4900,7,FALSE)</f>
        <v>843572138.52</v>
      </c>
    </row>
    <row r="845" spans="1:47">
      <c r="A845" s="6" t="s">
        <v>1733</v>
      </c>
      <c r="B845" s="6" t="s">
        <v>1734</v>
      </c>
      <c r="C845" s="7">
        <v>2303040353.77</v>
      </c>
      <c r="D845" s="7">
        <v>0</v>
      </c>
      <c r="E845" s="7">
        <v>0</v>
      </c>
      <c r="F845" s="7"/>
      <c r="G845" s="7"/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/>
      <c r="N845" s="7">
        <v>0</v>
      </c>
      <c r="O845" s="7">
        <v>0</v>
      </c>
      <c r="P845" s="7"/>
      <c r="Q845" s="7"/>
      <c r="R845" s="7">
        <v>0</v>
      </c>
      <c r="S845" s="7">
        <v>47324252.14</v>
      </c>
      <c r="T845" s="7">
        <v>92340761.75</v>
      </c>
      <c r="U845" s="7"/>
      <c r="V845" s="7">
        <v>2613448632.47</v>
      </c>
      <c r="W845" s="7">
        <v>0</v>
      </c>
      <c r="X845" s="7"/>
      <c r="Y845" s="7"/>
      <c r="Z845" s="7"/>
      <c r="AA845" s="7"/>
      <c r="AB845" s="7"/>
      <c r="AC845" s="7"/>
      <c r="AD845" s="7">
        <v>0</v>
      </c>
      <c r="AE845" s="7">
        <v>0</v>
      </c>
      <c r="AF845" s="7"/>
      <c r="AG845" s="7"/>
      <c r="AH845" s="7">
        <v>0</v>
      </c>
      <c r="AI845" s="7">
        <v>0</v>
      </c>
      <c r="AJ845" s="7">
        <v>69826056.41</v>
      </c>
      <c r="AK845" s="7">
        <v>94359804.9</v>
      </c>
      <c r="AL845" s="16">
        <f t="shared" si="55"/>
        <v>2395381115.52</v>
      </c>
      <c r="AM845" s="16">
        <f t="shared" si="56"/>
        <v>2824958745.92</v>
      </c>
      <c r="AN845" s="16">
        <f t="shared" si="57"/>
        <v>-429577630.4</v>
      </c>
      <c r="AO845" s="19">
        <f>C845/(1+0.13)/VLOOKUP(A845,[1]选股结果!$A$2:$AX$3002,3,FALSE)</f>
        <v>1.1273131397995</v>
      </c>
      <c r="AP845" s="19">
        <f>(V845/(1+0.1)+AJ845)/(VLOOKUP(A845,[1]选股结果!$A$2:$AY$3002,51,FALSE))</f>
        <v>1.39737836473306</v>
      </c>
      <c r="AQ845" s="20"/>
      <c r="AR845" s="19">
        <f>AN845/VLOOKUP(A845,[1]选股结果!$A$2:$AX$3002,35,FALSE)</f>
        <v>-14.1029661061788</v>
      </c>
      <c r="AS845" s="16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V845/(1+0.13)+AJ845)</f>
        <v>-632414721.345929</v>
      </c>
      <c r="AT845" s="16">
        <f t="shared" si="58"/>
        <v>202837090.945929</v>
      </c>
      <c r="AU845" s="24">
        <f>AN845-VLOOKUP(A845,[2]选股结果!$A$2:$G$4900,7,FALSE)</f>
        <v>-429577630.4</v>
      </c>
    </row>
    <row r="846" spans="1:47">
      <c r="A846" s="6" t="s">
        <v>1735</v>
      </c>
      <c r="B846" s="6" t="s">
        <v>1736</v>
      </c>
      <c r="C846" s="7">
        <v>1553709965.76</v>
      </c>
      <c r="D846" s="7">
        <v>0</v>
      </c>
      <c r="E846" s="7">
        <v>0</v>
      </c>
      <c r="F846" s="7"/>
      <c r="G846" s="7"/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/>
      <c r="N846" s="7">
        <v>0</v>
      </c>
      <c r="O846" s="7">
        <v>0</v>
      </c>
      <c r="P846" s="7"/>
      <c r="Q846" s="7"/>
      <c r="R846" s="7">
        <v>0</v>
      </c>
      <c r="S846" s="7">
        <v>129227438.31</v>
      </c>
      <c r="T846" s="7">
        <v>76035287.24</v>
      </c>
      <c r="U846" s="7"/>
      <c r="V846" s="7">
        <v>1429933321.75</v>
      </c>
      <c r="W846" s="7">
        <v>0</v>
      </c>
      <c r="X846" s="7"/>
      <c r="Y846" s="7"/>
      <c r="Z846" s="7"/>
      <c r="AA846" s="7"/>
      <c r="AB846" s="7"/>
      <c r="AC846" s="7"/>
      <c r="AD846" s="7">
        <v>0</v>
      </c>
      <c r="AE846" s="7">
        <v>0</v>
      </c>
      <c r="AF846" s="7"/>
      <c r="AG846" s="7"/>
      <c r="AH846" s="7">
        <v>0</v>
      </c>
      <c r="AI846" s="7">
        <v>0</v>
      </c>
      <c r="AJ846" s="7">
        <v>283295001.28</v>
      </c>
      <c r="AK846" s="7">
        <v>102451922.89</v>
      </c>
      <c r="AL846" s="16">
        <f t="shared" si="55"/>
        <v>1629745253</v>
      </c>
      <c r="AM846" s="16">
        <f t="shared" si="56"/>
        <v>1944907684.23</v>
      </c>
      <c r="AN846" s="16">
        <f t="shared" si="57"/>
        <v>-315162431.23</v>
      </c>
      <c r="AO846" s="19">
        <f>C846/(1+0.13)/VLOOKUP(A846,[1]选股结果!$A$2:$AX$3002,3,FALSE)</f>
        <v>0.823132825568291</v>
      </c>
      <c r="AP846" s="19">
        <f>(V846/(1+0.1)+AJ846)/(VLOOKUP(A846,[1]选股结果!$A$2:$AY$3002,51,FALSE))</f>
        <v>1.02696783505088</v>
      </c>
      <c r="AQ846" s="20"/>
      <c r="AR846" s="19">
        <f>AN846/VLOOKUP(A846,[1]选股结果!$A$2:$AX$3002,35,FALSE)</f>
        <v>-3.74843321380514</v>
      </c>
      <c r="AS846" s="16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V846/(1+0.13)+AJ846)</f>
        <v>-7063545.27283192</v>
      </c>
      <c r="AT846" s="16">
        <f t="shared" si="58"/>
        <v>-308098885.957168</v>
      </c>
      <c r="AU846" s="24">
        <f>AN846-VLOOKUP(A846,[2]选股结果!$A$2:$G$4900,7,FALSE)</f>
        <v>-314920427.93</v>
      </c>
    </row>
    <row r="847" spans="1:47">
      <c r="A847" s="6" t="s">
        <v>1737</v>
      </c>
      <c r="B847" s="6" t="s">
        <v>1738</v>
      </c>
      <c r="C847" s="7">
        <v>4738697150.51</v>
      </c>
      <c r="D847" s="7">
        <v>0</v>
      </c>
      <c r="E847" s="7">
        <v>0</v>
      </c>
      <c r="F847" s="7"/>
      <c r="G847" s="7"/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/>
      <c r="N847" s="7">
        <v>0</v>
      </c>
      <c r="O847" s="7">
        <v>0</v>
      </c>
      <c r="P847" s="7"/>
      <c r="Q847" s="7"/>
      <c r="R847" s="7">
        <v>0</v>
      </c>
      <c r="S847" s="7">
        <v>195697634.72</v>
      </c>
      <c r="T847" s="7">
        <v>137399790.78</v>
      </c>
      <c r="U847" s="7"/>
      <c r="V847" s="7">
        <v>3351306382.81</v>
      </c>
      <c r="W847" s="7">
        <v>0</v>
      </c>
      <c r="X847" s="7"/>
      <c r="Y847" s="7"/>
      <c r="Z847" s="7"/>
      <c r="AA847" s="7"/>
      <c r="AB847" s="7"/>
      <c r="AC847" s="7"/>
      <c r="AD847" s="7">
        <v>0</v>
      </c>
      <c r="AE847" s="7">
        <v>0</v>
      </c>
      <c r="AF847" s="7"/>
      <c r="AG847" s="7"/>
      <c r="AH847" s="7">
        <v>0</v>
      </c>
      <c r="AI847" s="7">
        <v>0</v>
      </c>
      <c r="AJ847" s="7">
        <v>580992116.72</v>
      </c>
      <c r="AK847" s="7">
        <v>461691685.41</v>
      </c>
      <c r="AL847" s="16">
        <f t="shared" si="55"/>
        <v>4876096941.29</v>
      </c>
      <c r="AM847" s="16">
        <f t="shared" si="56"/>
        <v>4589687819.66</v>
      </c>
      <c r="AN847" s="16">
        <f t="shared" si="57"/>
        <v>286409121.63</v>
      </c>
      <c r="AO847" s="19">
        <f>C847/(1+0.13)/VLOOKUP(A847,[1]选股结果!$A$2:$AX$3002,3,FALSE)</f>
        <v>0.887883251077227</v>
      </c>
      <c r="AP847" s="19">
        <f>(V847/(1+0.1)+AJ847)/(VLOOKUP(A847,[1]选股结果!$A$2:$AY$3002,51,FALSE))</f>
        <v>0.835827902168968</v>
      </c>
      <c r="AQ847" s="20"/>
      <c r="AR847" s="19">
        <f>AN847/VLOOKUP(A847,[1]选股结果!$A$2:$AX$3002,35,FALSE)</f>
        <v>1.22617422421105</v>
      </c>
      <c r="AS847" s="16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V847/(1+0.13)+AJ847)</f>
        <v>793418941.726194</v>
      </c>
      <c r="AT847" s="16">
        <f t="shared" si="58"/>
        <v>-507009820.096194</v>
      </c>
      <c r="AU847" s="24">
        <f>AN847-VLOOKUP(A847,[2]选股结果!$A$2:$G$4900,7,FALSE)</f>
        <v>286329699.18</v>
      </c>
    </row>
    <row r="848" spans="1:47">
      <c r="A848" s="6" t="s">
        <v>1739</v>
      </c>
      <c r="B848" s="6" t="s">
        <v>1740</v>
      </c>
      <c r="C848" s="7">
        <v>1816220831.16</v>
      </c>
      <c r="D848" s="7">
        <v>0</v>
      </c>
      <c r="E848" s="7">
        <v>0</v>
      </c>
      <c r="F848" s="7"/>
      <c r="G848" s="7"/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/>
      <c r="N848" s="7">
        <v>0</v>
      </c>
      <c r="O848" s="7">
        <v>0</v>
      </c>
      <c r="P848" s="7"/>
      <c r="Q848" s="7"/>
      <c r="R848" s="7">
        <v>0</v>
      </c>
      <c r="S848" s="7">
        <v>40385920.8</v>
      </c>
      <c r="T848" s="7">
        <v>25677087.35</v>
      </c>
      <c r="U848" s="7"/>
      <c r="V848" s="7">
        <v>1407423189.76</v>
      </c>
      <c r="W848" s="7">
        <v>0</v>
      </c>
      <c r="X848" s="7"/>
      <c r="Y848" s="7"/>
      <c r="Z848" s="7"/>
      <c r="AA848" s="7"/>
      <c r="AB848" s="7"/>
      <c r="AC848" s="7"/>
      <c r="AD848" s="7">
        <v>0</v>
      </c>
      <c r="AE848" s="7">
        <v>0</v>
      </c>
      <c r="AF848" s="7"/>
      <c r="AG848" s="7"/>
      <c r="AH848" s="7">
        <v>0</v>
      </c>
      <c r="AI848" s="7">
        <v>0</v>
      </c>
      <c r="AJ848" s="7">
        <v>179988736.48</v>
      </c>
      <c r="AK848" s="7">
        <v>99779936.25</v>
      </c>
      <c r="AL848" s="16">
        <f t="shared" si="55"/>
        <v>1841897918.51</v>
      </c>
      <c r="AM848" s="16">
        <f t="shared" si="56"/>
        <v>1727577783.29</v>
      </c>
      <c r="AN848" s="16">
        <f t="shared" si="57"/>
        <v>114320135.22</v>
      </c>
      <c r="AO848" s="19">
        <f>C848/(1+0.13)/VLOOKUP(A848,[1]选股结果!$A$2:$AX$3002,3,FALSE)</f>
        <v>0.618130180659148</v>
      </c>
      <c r="AP848" s="19">
        <f>(V848/(1+0.1)+AJ848)/(VLOOKUP(A848,[1]选股结果!$A$2:$AY$3002,51,FALSE))</f>
        <v>0.623556743008294</v>
      </c>
      <c r="AQ848" s="20"/>
      <c r="AR848" s="19">
        <f>AN848/VLOOKUP(A848,[1]选股结果!$A$2:$AX$3002,35,FALSE)</f>
        <v>0.493859200953449</v>
      </c>
      <c r="AS848" s="16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V848/(1+0.13)+AJ848)</f>
        <v>915051816.764778</v>
      </c>
      <c r="AT848" s="16">
        <f t="shared" si="58"/>
        <v>-800731681.544778</v>
      </c>
      <c r="AU848" s="24">
        <f>AN848-VLOOKUP(A848,[2]选股结果!$A$2:$G$4900,7,FALSE)</f>
        <v>114562072.35</v>
      </c>
    </row>
    <row r="849" spans="1:47">
      <c r="A849" s="6" t="s">
        <v>1741</v>
      </c>
      <c r="B849" s="6" t="s">
        <v>1742</v>
      </c>
      <c r="C849" s="7">
        <v>1975986149.19</v>
      </c>
      <c r="D849" s="7">
        <v>0</v>
      </c>
      <c r="E849" s="7">
        <v>0</v>
      </c>
      <c r="F849" s="7"/>
      <c r="G849" s="7"/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/>
      <c r="N849" s="7">
        <v>0</v>
      </c>
      <c r="O849" s="7">
        <v>0</v>
      </c>
      <c r="P849" s="7"/>
      <c r="Q849" s="7"/>
      <c r="R849" s="7">
        <v>0</v>
      </c>
      <c r="S849" s="7">
        <v>188279296.51</v>
      </c>
      <c r="T849" s="7">
        <v>233843357.07</v>
      </c>
      <c r="U849" s="7"/>
      <c r="V849" s="7">
        <v>1681821948.11</v>
      </c>
      <c r="W849" s="7">
        <v>0</v>
      </c>
      <c r="X849" s="7"/>
      <c r="Y849" s="7"/>
      <c r="Z849" s="7"/>
      <c r="AA849" s="7"/>
      <c r="AB849" s="7"/>
      <c r="AC849" s="7"/>
      <c r="AD849" s="7">
        <v>0</v>
      </c>
      <c r="AE849" s="7">
        <v>0</v>
      </c>
      <c r="AF849" s="7"/>
      <c r="AG849" s="7"/>
      <c r="AH849" s="7">
        <v>0</v>
      </c>
      <c r="AI849" s="7">
        <v>0</v>
      </c>
      <c r="AJ849" s="7">
        <v>183518806.37</v>
      </c>
      <c r="AK849" s="7">
        <v>277542893.99</v>
      </c>
      <c r="AL849" s="16">
        <f t="shared" si="55"/>
        <v>2209829506.26</v>
      </c>
      <c r="AM849" s="16">
        <f t="shared" si="56"/>
        <v>2331162944.98</v>
      </c>
      <c r="AN849" s="16">
        <f t="shared" si="57"/>
        <v>-121333438.72</v>
      </c>
      <c r="AO849" s="19">
        <f>C849/(1+0.13)/VLOOKUP(A849,[1]选股结果!$A$2:$AX$3002,3,FALSE)</f>
        <v>0.460655160173208</v>
      </c>
      <c r="AP849" s="19">
        <f>(V849/(1+0.1)+AJ849)/(VLOOKUP(A849,[1]选股结果!$A$2:$AY$3002,51,FALSE))</f>
        <v>0.508853912063614</v>
      </c>
      <c r="AQ849" s="20"/>
      <c r="AR849" s="19">
        <f>AN849/VLOOKUP(A849,[1]选股结果!$A$2:$AX$3002,35,FALSE)</f>
        <v>-0.33274816669106</v>
      </c>
      <c r="AS849" s="16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V849/(1+0.13)+AJ849)</f>
        <v>1693446684.19301</v>
      </c>
      <c r="AT849" s="16">
        <f t="shared" si="58"/>
        <v>-1814780122.91301</v>
      </c>
      <c r="AU849" s="24">
        <f>AN849-VLOOKUP(A849,[2]选股结果!$A$2:$G$4900,7,FALSE)</f>
        <v>-120809435.3</v>
      </c>
    </row>
    <row r="850" spans="1:47">
      <c r="A850" s="6" t="s">
        <v>1743</v>
      </c>
      <c r="B850" s="6" t="s">
        <v>1744</v>
      </c>
      <c r="C850" s="7">
        <v>734509013.45</v>
      </c>
      <c r="D850" s="7">
        <v>0</v>
      </c>
      <c r="E850" s="7">
        <v>0</v>
      </c>
      <c r="F850" s="7"/>
      <c r="G850" s="7"/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/>
      <c r="N850" s="7">
        <v>0</v>
      </c>
      <c r="O850" s="7">
        <v>0</v>
      </c>
      <c r="P850" s="7"/>
      <c r="Q850" s="7"/>
      <c r="R850" s="7">
        <v>0</v>
      </c>
      <c r="S850" s="7">
        <v>95218493.75</v>
      </c>
      <c r="T850" s="7">
        <v>63433526.32</v>
      </c>
      <c r="U850" s="7"/>
      <c r="V850" s="7">
        <v>166388955.24</v>
      </c>
      <c r="W850" s="7">
        <v>0</v>
      </c>
      <c r="X850" s="7"/>
      <c r="Y850" s="7"/>
      <c r="Z850" s="7"/>
      <c r="AA850" s="7"/>
      <c r="AB850" s="7"/>
      <c r="AC850" s="7"/>
      <c r="AD850" s="7">
        <v>0</v>
      </c>
      <c r="AE850" s="7">
        <v>0</v>
      </c>
      <c r="AF850" s="7"/>
      <c r="AG850" s="7"/>
      <c r="AH850" s="7">
        <v>0</v>
      </c>
      <c r="AI850" s="7">
        <v>0</v>
      </c>
      <c r="AJ850" s="7">
        <v>160552370.01</v>
      </c>
      <c r="AK850" s="7">
        <v>261312856.4</v>
      </c>
      <c r="AL850" s="16">
        <f t="shared" si="55"/>
        <v>797942539.77</v>
      </c>
      <c r="AM850" s="16">
        <f t="shared" si="56"/>
        <v>683472675.4</v>
      </c>
      <c r="AN850" s="16">
        <f t="shared" si="57"/>
        <v>114469864.37</v>
      </c>
      <c r="AO850" s="19">
        <f>C850/(1+0.13)/VLOOKUP(A850,[1]选股结果!$A$2:$AX$3002,3,FALSE)</f>
        <v>0.77783870005364</v>
      </c>
      <c r="AP850" s="19">
        <f>(V850/(1+0.1)+AJ850)/(VLOOKUP(A850,[1]选股结果!$A$2:$AY$3002,51,FALSE))</f>
        <v>0.395547012175645</v>
      </c>
      <c r="AQ850" s="20"/>
      <c r="AR850" s="19">
        <f>AN850/VLOOKUP(A850,[1]选股结果!$A$2:$AX$3002,35,FALSE)</f>
        <v>1.17144285667134</v>
      </c>
      <c r="AS850" s="16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V850/(1+0.13)+AJ850)</f>
        <v>480514284.665752</v>
      </c>
      <c r="AT850" s="16">
        <f t="shared" si="58"/>
        <v>-366044420.295752</v>
      </c>
      <c r="AU850" s="24">
        <f>AN850-VLOOKUP(A850,[2]选股结果!$A$2:$G$4900,7,FALSE)</f>
        <v>114469864.37</v>
      </c>
    </row>
    <row r="851" spans="1:47">
      <c r="A851" s="6" t="s">
        <v>1745</v>
      </c>
      <c r="B851" s="6" t="s">
        <v>1746</v>
      </c>
      <c r="C851" s="7">
        <v>3010508796.91</v>
      </c>
      <c r="D851" s="7">
        <v>0</v>
      </c>
      <c r="E851" s="7">
        <v>0</v>
      </c>
      <c r="F851" s="7"/>
      <c r="G851" s="7"/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/>
      <c r="N851" s="7">
        <v>0</v>
      </c>
      <c r="O851" s="7">
        <v>0</v>
      </c>
      <c r="P851" s="7"/>
      <c r="Q851" s="7"/>
      <c r="R851" s="7">
        <v>0</v>
      </c>
      <c r="S851" s="7">
        <v>96218379.74</v>
      </c>
      <c r="T851" s="7">
        <v>47367653.03</v>
      </c>
      <c r="U851" s="7"/>
      <c r="V851" s="7">
        <v>2264709857.19</v>
      </c>
      <c r="W851" s="7">
        <v>0</v>
      </c>
      <c r="X851" s="7"/>
      <c r="Y851" s="7"/>
      <c r="Z851" s="7"/>
      <c r="AA851" s="7"/>
      <c r="AB851" s="7"/>
      <c r="AC851" s="7"/>
      <c r="AD851" s="7">
        <v>0</v>
      </c>
      <c r="AE851" s="7">
        <v>0</v>
      </c>
      <c r="AF851" s="7"/>
      <c r="AG851" s="7"/>
      <c r="AH851" s="7">
        <v>0</v>
      </c>
      <c r="AI851" s="7">
        <v>0</v>
      </c>
      <c r="AJ851" s="7">
        <v>485495417.15</v>
      </c>
      <c r="AK851" s="7">
        <v>145909371.47</v>
      </c>
      <c r="AL851" s="16">
        <f t="shared" si="55"/>
        <v>3057876449.94</v>
      </c>
      <c r="AM851" s="16">
        <f t="shared" si="56"/>
        <v>2992333025.55</v>
      </c>
      <c r="AN851" s="16">
        <f t="shared" si="57"/>
        <v>65543424.3900003</v>
      </c>
      <c r="AO851" s="19">
        <f>C851/(1+0.13)/VLOOKUP(A851,[1]选股结果!$A$2:$AX$3002,3,FALSE)</f>
        <v>0.764887621120474</v>
      </c>
      <c r="AP851" s="19">
        <f>(V851/(1+0.1)+AJ851)/(VLOOKUP(A851,[1]选股结果!$A$2:$AY$3002,51,FALSE))</f>
        <v>0.767949341552444</v>
      </c>
      <c r="AQ851" s="20"/>
      <c r="AR851" s="19">
        <f>AN851/VLOOKUP(A851,[1]选股结果!$A$2:$AX$3002,35,FALSE)</f>
        <v>0.399099913806773</v>
      </c>
      <c r="AS851" s="16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V851/(1+0.13)+AJ851)</f>
        <v>823475107.35761</v>
      </c>
      <c r="AT851" s="16">
        <f t="shared" si="58"/>
        <v>-757931682.96761</v>
      </c>
      <c r="AU851" s="24">
        <f>AN851-VLOOKUP(A851,[2]选股结果!$A$2:$G$4900,7,FALSE)</f>
        <v>65711813.7300003</v>
      </c>
    </row>
    <row r="852" spans="1:47">
      <c r="A852" s="6" t="s">
        <v>1747</v>
      </c>
      <c r="B852" s="6" t="s">
        <v>1748</v>
      </c>
      <c r="C852" s="7">
        <v>648370642.36</v>
      </c>
      <c r="D852" s="7">
        <v>0</v>
      </c>
      <c r="E852" s="7">
        <v>0</v>
      </c>
      <c r="F852" s="7"/>
      <c r="G852" s="7"/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/>
      <c r="N852" s="7">
        <v>0</v>
      </c>
      <c r="O852" s="7">
        <v>0</v>
      </c>
      <c r="P852" s="7"/>
      <c r="Q852" s="7"/>
      <c r="R852" s="7">
        <v>0</v>
      </c>
      <c r="S852" s="7">
        <v>30577110.61</v>
      </c>
      <c r="T852" s="7">
        <v>16241223.8</v>
      </c>
      <c r="U852" s="7"/>
      <c r="V852" s="7">
        <v>609720634.24</v>
      </c>
      <c r="W852" s="7">
        <v>0</v>
      </c>
      <c r="X852" s="7"/>
      <c r="Y852" s="7"/>
      <c r="Z852" s="7"/>
      <c r="AA852" s="7"/>
      <c r="AB852" s="7"/>
      <c r="AC852" s="7"/>
      <c r="AD852" s="7">
        <v>0</v>
      </c>
      <c r="AE852" s="7">
        <v>0</v>
      </c>
      <c r="AF852" s="7"/>
      <c r="AG852" s="7"/>
      <c r="AH852" s="7">
        <v>0</v>
      </c>
      <c r="AI852" s="7">
        <v>0</v>
      </c>
      <c r="AJ852" s="7">
        <v>46446823.47</v>
      </c>
      <c r="AK852" s="7">
        <v>18262876.99</v>
      </c>
      <c r="AL852" s="16">
        <f t="shared" si="55"/>
        <v>664611866.16</v>
      </c>
      <c r="AM852" s="16">
        <f t="shared" si="56"/>
        <v>705007445.31</v>
      </c>
      <c r="AN852" s="16">
        <f t="shared" si="57"/>
        <v>-40395579.1500001</v>
      </c>
      <c r="AO852" s="19">
        <f>C852/(1+0.13)/VLOOKUP(A852,[1]选股结果!$A$2:$AX$3002,3,FALSE)</f>
        <v>0.530484075432782</v>
      </c>
      <c r="AP852" s="19">
        <f>(V852/(1+0.1)+AJ852)/(VLOOKUP(A852,[1]选股结果!$A$2:$AY$3002,51,FALSE))</f>
        <v>0.587100494410099</v>
      </c>
      <c r="AQ852" s="20"/>
      <c r="AR852" s="19">
        <f>AN852/VLOOKUP(A852,[1]选股结果!$A$2:$AX$3002,35,FALSE)</f>
        <v>-0.785643331662408</v>
      </c>
      <c r="AS852" s="16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V852/(1+0.13)+AJ852)</f>
        <v>437206491.696726</v>
      </c>
      <c r="AT852" s="16">
        <f t="shared" si="58"/>
        <v>-477602070.846726</v>
      </c>
      <c r="AU852" s="24">
        <f>AN852-VLOOKUP(A852,[2]选股结果!$A$2:$G$4900,7,FALSE)</f>
        <v>-40330055.6100001</v>
      </c>
    </row>
    <row r="853" spans="1:47">
      <c r="A853" s="6" t="s">
        <v>1749</v>
      </c>
      <c r="B853" s="6" t="s">
        <v>1750</v>
      </c>
      <c r="C853" s="7">
        <v>10050663426.17</v>
      </c>
      <c r="D853" s="7">
        <v>0</v>
      </c>
      <c r="E853" s="7">
        <v>0</v>
      </c>
      <c r="F853" s="7"/>
      <c r="G853" s="7"/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/>
      <c r="N853" s="7">
        <v>0</v>
      </c>
      <c r="O853" s="7">
        <v>0</v>
      </c>
      <c r="P853" s="7"/>
      <c r="Q853" s="7"/>
      <c r="R853" s="7">
        <v>0</v>
      </c>
      <c r="S853" s="7">
        <v>336568287.27</v>
      </c>
      <c r="T853" s="7">
        <v>82475563.84</v>
      </c>
      <c r="U853" s="7"/>
      <c r="V853" s="7">
        <v>7367062873.38</v>
      </c>
      <c r="W853" s="7">
        <v>0</v>
      </c>
      <c r="X853" s="7"/>
      <c r="Y853" s="7"/>
      <c r="Z853" s="7"/>
      <c r="AA853" s="7"/>
      <c r="AB853" s="7"/>
      <c r="AC853" s="7"/>
      <c r="AD853" s="7">
        <v>0</v>
      </c>
      <c r="AE853" s="7">
        <v>0</v>
      </c>
      <c r="AF853" s="7"/>
      <c r="AG853" s="7"/>
      <c r="AH853" s="7">
        <v>0</v>
      </c>
      <c r="AI853" s="7">
        <v>0</v>
      </c>
      <c r="AJ853" s="7">
        <v>2191264573.12</v>
      </c>
      <c r="AK853" s="7">
        <v>710636589.52</v>
      </c>
      <c r="AL853" s="16">
        <f t="shared" si="55"/>
        <v>10133138990.01</v>
      </c>
      <c r="AM853" s="16">
        <f t="shared" si="56"/>
        <v>10605532323.29</v>
      </c>
      <c r="AN853" s="16">
        <f t="shared" si="57"/>
        <v>-472393333.280001</v>
      </c>
      <c r="AO853" s="19">
        <f>C853/(1+0.13)/VLOOKUP(A853,[1]选股结果!$A$2:$AX$3002,3,FALSE)</f>
        <v>0.967708884922364</v>
      </c>
      <c r="AP853" s="19">
        <f>(V853/(1+0.1)+AJ853)/(VLOOKUP(A853,[1]选股结果!$A$2:$AY$3002,51,FALSE))</f>
        <v>1.03096152635309</v>
      </c>
      <c r="AQ853" s="20"/>
      <c r="AR853" s="19">
        <f>AN853/VLOOKUP(A853,[1]选股结果!$A$2:$AX$3002,35,FALSE)</f>
        <v>-1.07733744407705</v>
      </c>
      <c r="AS853" s="16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V853/(1+0.13)+AJ853)</f>
        <v>-89134376.087965</v>
      </c>
      <c r="AT853" s="16">
        <f t="shared" si="58"/>
        <v>-383258957.192036</v>
      </c>
      <c r="AU853" s="24">
        <f>AN853-VLOOKUP(A853,[2]选股结果!$A$2:$G$4900,7,FALSE)</f>
        <v>-472370168.360001</v>
      </c>
    </row>
    <row r="854" spans="1:47">
      <c r="A854" s="6" t="s">
        <v>1751</v>
      </c>
      <c r="B854" s="6" t="s">
        <v>1752</v>
      </c>
      <c r="C854" s="7">
        <v>1789516334.59</v>
      </c>
      <c r="D854" s="7">
        <v>0</v>
      </c>
      <c r="E854" s="7">
        <v>0</v>
      </c>
      <c r="F854" s="7"/>
      <c r="G854" s="7"/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/>
      <c r="N854" s="7">
        <v>0</v>
      </c>
      <c r="O854" s="7">
        <v>0</v>
      </c>
      <c r="P854" s="7"/>
      <c r="Q854" s="7"/>
      <c r="R854" s="7">
        <v>0</v>
      </c>
      <c r="S854" s="7">
        <v>55283391.11</v>
      </c>
      <c r="T854" s="7">
        <v>74039376.32</v>
      </c>
      <c r="U854" s="7"/>
      <c r="V854" s="7">
        <v>1137874873.39</v>
      </c>
      <c r="W854" s="7">
        <v>0</v>
      </c>
      <c r="X854" s="7"/>
      <c r="Y854" s="7"/>
      <c r="Z854" s="7"/>
      <c r="AA854" s="7"/>
      <c r="AB854" s="7"/>
      <c r="AC854" s="7"/>
      <c r="AD854" s="7">
        <v>0</v>
      </c>
      <c r="AE854" s="7">
        <v>0</v>
      </c>
      <c r="AF854" s="7"/>
      <c r="AG854" s="7"/>
      <c r="AH854" s="7">
        <v>0</v>
      </c>
      <c r="AI854" s="7">
        <v>0</v>
      </c>
      <c r="AJ854" s="7">
        <v>195072177.53</v>
      </c>
      <c r="AK854" s="7">
        <v>565056957.01</v>
      </c>
      <c r="AL854" s="16">
        <f t="shared" si="55"/>
        <v>1863555710.91</v>
      </c>
      <c r="AM854" s="16">
        <f t="shared" si="56"/>
        <v>1953287399.04</v>
      </c>
      <c r="AN854" s="16">
        <f t="shared" si="57"/>
        <v>-89731688.1300001</v>
      </c>
      <c r="AO854" s="19">
        <f>C854/(1+0.13)/VLOOKUP(A854,[1]选股结果!$A$2:$AX$3002,3,FALSE)</f>
        <v>1.03513629579184</v>
      </c>
      <c r="AP854" s="19">
        <f>(V854/(1+0.1)+AJ854)/(VLOOKUP(A854,[1]选股结果!$A$2:$AY$3002,51,FALSE))</f>
        <v>0.834336961014451</v>
      </c>
      <c r="AQ854" s="20"/>
      <c r="AR854" s="19">
        <f>AN854/VLOOKUP(A854,[1]选股结果!$A$2:$AX$3002,35,FALSE)</f>
        <v>-3.27219562031156</v>
      </c>
      <c r="AS854" s="16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V854/(1+0.13)+AJ854)</f>
        <v>271588793.805575</v>
      </c>
      <c r="AT854" s="16">
        <f t="shared" si="58"/>
        <v>-361320481.935575</v>
      </c>
      <c r="AU854" s="24">
        <f>AN854-VLOOKUP(A854,[2]选股结果!$A$2:$G$4900,7,FALSE)</f>
        <v>-89455233.8200001</v>
      </c>
    </row>
    <row r="855" spans="1:47">
      <c r="A855" s="6" t="s">
        <v>1753</v>
      </c>
      <c r="B855" s="6" t="s">
        <v>1754</v>
      </c>
      <c r="C855" s="7">
        <v>2864599637.34</v>
      </c>
      <c r="D855" s="7">
        <v>0</v>
      </c>
      <c r="E855" s="7">
        <v>0</v>
      </c>
      <c r="F855" s="7"/>
      <c r="G855" s="7"/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/>
      <c r="N855" s="7">
        <v>0</v>
      </c>
      <c r="O855" s="7">
        <v>0</v>
      </c>
      <c r="P855" s="7"/>
      <c r="Q855" s="7"/>
      <c r="R855" s="7">
        <v>0</v>
      </c>
      <c r="S855" s="7">
        <v>135093409.26</v>
      </c>
      <c r="T855" s="7">
        <v>144967539.08</v>
      </c>
      <c r="U855" s="7"/>
      <c r="V855" s="7">
        <v>2118843151.02</v>
      </c>
      <c r="W855" s="7">
        <v>0</v>
      </c>
      <c r="X855" s="7"/>
      <c r="Y855" s="7"/>
      <c r="Z855" s="7"/>
      <c r="AA855" s="7"/>
      <c r="AB855" s="7"/>
      <c r="AC855" s="7"/>
      <c r="AD855" s="7">
        <v>0</v>
      </c>
      <c r="AE855" s="7">
        <v>0</v>
      </c>
      <c r="AF855" s="7"/>
      <c r="AG855" s="7"/>
      <c r="AH855" s="7">
        <v>0</v>
      </c>
      <c r="AI855" s="7">
        <v>0</v>
      </c>
      <c r="AJ855" s="7">
        <v>318024280.18</v>
      </c>
      <c r="AK855" s="7">
        <v>315338607.48</v>
      </c>
      <c r="AL855" s="16">
        <f t="shared" si="55"/>
        <v>3009567176.42</v>
      </c>
      <c r="AM855" s="16">
        <f t="shared" si="56"/>
        <v>2887299447.94</v>
      </c>
      <c r="AN855" s="16">
        <f t="shared" si="57"/>
        <v>122267728.48</v>
      </c>
      <c r="AO855" s="19">
        <f>C855/(1+0.13)/VLOOKUP(A855,[1]选股结果!$A$2:$AX$3002,3,FALSE)</f>
        <v>0.71155884732863</v>
      </c>
      <c r="AP855" s="19">
        <f>(V855/(1+0.1)+AJ855)/(VLOOKUP(A855,[1]选股结果!$A$2:$AY$3002,51,FALSE))</f>
        <v>0.679106360587863</v>
      </c>
      <c r="AQ855" s="20"/>
      <c r="AR855" s="19">
        <f>AN855/VLOOKUP(A855,[1]选股结果!$A$2:$AX$3002,35,FALSE)</f>
        <v>0.562911763617745</v>
      </c>
      <c r="AS855" s="16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V855/(1+0.13)+AJ855)</f>
        <v>1111597020.67903</v>
      </c>
      <c r="AT855" s="16">
        <f t="shared" si="58"/>
        <v>-989329292.199026</v>
      </c>
      <c r="AU855" s="24">
        <f>AN855-VLOOKUP(A855,[2]选股结果!$A$2:$G$4900,7,FALSE)</f>
        <v>124119275.44</v>
      </c>
    </row>
    <row r="856" spans="1:47">
      <c r="A856" s="6" t="s">
        <v>1755</v>
      </c>
      <c r="B856" s="6" t="s">
        <v>1756</v>
      </c>
      <c r="C856" s="7">
        <v>4701180656.83</v>
      </c>
      <c r="D856" s="7">
        <v>0</v>
      </c>
      <c r="E856" s="7">
        <v>0</v>
      </c>
      <c r="F856" s="7"/>
      <c r="G856" s="7"/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/>
      <c r="N856" s="7">
        <v>0</v>
      </c>
      <c r="O856" s="7">
        <v>0</v>
      </c>
      <c r="P856" s="7"/>
      <c r="Q856" s="7"/>
      <c r="R856" s="7">
        <v>0</v>
      </c>
      <c r="S856" s="7">
        <v>185176083.71</v>
      </c>
      <c r="T856" s="7">
        <v>35999051.21</v>
      </c>
      <c r="U856" s="7"/>
      <c r="V856" s="7">
        <v>3625489068.91</v>
      </c>
      <c r="W856" s="7">
        <v>0</v>
      </c>
      <c r="X856" s="7"/>
      <c r="Y856" s="7"/>
      <c r="Z856" s="7"/>
      <c r="AA856" s="7"/>
      <c r="AB856" s="7"/>
      <c r="AC856" s="7"/>
      <c r="AD856" s="7">
        <v>0</v>
      </c>
      <c r="AE856" s="7">
        <v>0</v>
      </c>
      <c r="AF856" s="7"/>
      <c r="AG856" s="7"/>
      <c r="AH856" s="7">
        <v>0</v>
      </c>
      <c r="AI856" s="7">
        <v>0</v>
      </c>
      <c r="AJ856" s="7">
        <v>585429549.98</v>
      </c>
      <c r="AK856" s="7">
        <v>495235927.66</v>
      </c>
      <c r="AL856" s="16">
        <f t="shared" si="55"/>
        <v>4737179708.04</v>
      </c>
      <c r="AM856" s="16">
        <f t="shared" si="56"/>
        <v>4891330630.26</v>
      </c>
      <c r="AN856" s="16">
        <f t="shared" si="57"/>
        <v>-154150922.22</v>
      </c>
      <c r="AO856" s="19">
        <f>C856/(1+0.13)/VLOOKUP(A856,[1]选股结果!$A$2:$AX$3002,3,FALSE)</f>
        <v>0.898312066448369</v>
      </c>
      <c r="AP856" s="19">
        <f>(V856/(1+0.1)+AJ856)/(VLOOKUP(A856,[1]选股结果!$A$2:$AY$3002,51,FALSE))</f>
        <v>1.00302726786496</v>
      </c>
      <c r="AQ856" s="20"/>
      <c r="AR856" s="19">
        <f>AN856/VLOOKUP(A856,[1]选股结果!$A$2:$AX$3002,35,FALSE)</f>
        <v>-0.354454318559702</v>
      </c>
      <c r="AS856" s="16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V856/(1+0.13)+AJ856)</f>
        <v>75787388.284955</v>
      </c>
      <c r="AT856" s="16">
        <f t="shared" si="58"/>
        <v>-229938310.504955</v>
      </c>
      <c r="AU856" s="24">
        <f>AN856-VLOOKUP(A856,[2]选股结果!$A$2:$G$4900,7,FALSE)</f>
        <v>-152222533.37</v>
      </c>
    </row>
    <row r="857" spans="1:47">
      <c r="A857" s="6" t="s">
        <v>1757</v>
      </c>
      <c r="B857" s="6" t="s">
        <v>1758</v>
      </c>
      <c r="C857" s="7">
        <v>10223858422.74</v>
      </c>
      <c r="D857" s="7">
        <v>0</v>
      </c>
      <c r="E857" s="7">
        <v>0</v>
      </c>
      <c r="F857" s="7"/>
      <c r="G857" s="7"/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/>
      <c r="N857" s="7">
        <v>0</v>
      </c>
      <c r="O857" s="7">
        <v>0</v>
      </c>
      <c r="P857" s="7"/>
      <c r="Q857" s="7"/>
      <c r="R857" s="7">
        <v>0</v>
      </c>
      <c r="S857" s="7">
        <v>98282925.22</v>
      </c>
      <c r="T857" s="7">
        <v>16235007.65</v>
      </c>
      <c r="U857" s="7"/>
      <c r="V857" s="7">
        <v>9328451180.25</v>
      </c>
      <c r="W857" s="7">
        <v>0</v>
      </c>
      <c r="X857" s="7"/>
      <c r="Y857" s="7"/>
      <c r="Z857" s="7"/>
      <c r="AA857" s="7"/>
      <c r="AB857" s="7"/>
      <c r="AC857" s="7"/>
      <c r="AD857" s="7">
        <v>0</v>
      </c>
      <c r="AE857" s="7">
        <v>0</v>
      </c>
      <c r="AF857" s="7"/>
      <c r="AG857" s="7"/>
      <c r="AH857" s="7">
        <v>0</v>
      </c>
      <c r="AI857" s="7">
        <v>0</v>
      </c>
      <c r="AJ857" s="7">
        <v>666774123.14</v>
      </c>
      <c r="AK857" s="7">
        <v>175663859.13</v>
      </c>
      <c r="AL857" s="16">
        <f t="shared" si="55"/>
        <v>10240093430.39</v>
      </c>
      <c r="AM857" s="16">
        <f t="shared" si="56"/>
        <v>10269172087.74</v>
      </c>
      <c r="AN857" s="16">
        <f t="shared" si="57"/>
        <v>-29078657.3499985</v>
      </c>
      <c r="AO857" s="19">
        <f>C857/(1+0.13)/VLOOKUP(A857,[1]选股结果!$A$2:$AX$3002,3,FALSE)</f>
        <v>1.00572921021413</v>
      </c>
      <c r="AP857" s="19">
        <f>(V857/(1+0.1)+AJ857)/(VLOOKUP(A857,[1]选股结果!$A$2:$AY$3002,51,FALSE))</f>
        <v>1.01716963478712</v>
      </c>
      <c r="AQ857" s="20"/>
      <c r="AR857" s="19">
        <f>AN857/VLOOKUP(A857,[1]选股结果!$A$2:$AX$3002,35,FALSE)</f>
        <v>-0.918494111289451</v>
      </c>
      <c r="AS857" s="16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V857/(1+0.13)+AJ857)</f>
        <v>70740858.375309</v>
      </c>
      <c r="AT857" s="16">
        <f t="shared" si="58"/>
        <v>-99819515.7253075</v>
      </c>
      <c r="AU857" s="24">
        <f>AN857-VLOOKUP(A857,[2]选股结果!$A$2:$G$4900,7,FALSE)</f>
        <v>-29127305.8999985</v>
      </c>
    </row>
    <row r="858" spans="1:47">
      <c r="A858" s="6" t="s">
        <v>1759</v>
      </c>
      <c r="B858" s="6" t="s">
        <v>1760</v>
      </c>
      <c r="C858" s="7">
        <v>973052431.82</v>
      </c>
      <c r="D858" s="7">
        <v>0</v>
      </c>
      <c r="E858" s="7">
        <v>0</v>
      </c>
      <c r="F858" s="7"/>
      <c r="G858" s="7"/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/>
      <c r="N858" s="7">
        <v>0</v>
      </c>
      <c r="O858" s="7">
        <v>0</v>
      </c>
      <c r="P858" s="7"/>
      <c r="Q858" s="7"/>
      <c r="R858" s="7">
        <v>0</v>
      </c>
      <c r="S858" s="7">
        <v>35917847.7</v>
      </c>
      <c r="T858" s="7">
        <v>53706672.41</v>
      </c>
      <c r="U858" s="7"/>
      <c r="V858" s="7">
        <v>817427473.61</v>
      </c>
      <c r="W858" s="7">
        <v>0</v>
      </c>
      <c r="X858" s="7"/>
      <c r="Y858" s="7"/>
      <c r="Z858" s="7"/>
      <c r="AA858" s="7"/>
      <c r="AB858" s="7"/>
      <c r="AC858" s="7"/>
      <c r="AD858" s="7">
        <v>0</v>
      </c>
      <c r="AE858" s="7">
        <v>0</v>
      </c>
      <c r="AF858" s="7"/>
      <c r="AG858" s="7"/>
      <c r="AH858" s="7">
        <v>0</v>
      </c>
      <c r="AI858" s="7">
        <v>0</v>
      </c>
      <c r="AJ858" s="7">
        <v>177545177.87</v>
      </c>
      <c r="AK858" s="7">
        <v>47811080.34</v>
      </c>
      <c r="AL858" s="16">
        <f t="shared" si="55"/>
        <v>1026759104.23</v>
      </c>
      <c r="AM858" s="16">
        <f t="shared" si="56"/>
        <v>1078701579.52</v>
      </c>
      <c r="AN858" s="16">
        <f t="shared" si="57"/>
        <v>-51942475.29</v>
      </c>
      <c r="AO858" s="19">
        <f>C858/(1+0.13)/VLOOKUP(A858,[1]选股结果!$A$2:$AX$3002,3,FALSE)</f>
        <v>0.713259555573162</v>
      </c>
      <c r="AP858" s="19">
        <f>(V858/(1+0.1)+AJ858)/(VLOOKUP(A858,[1]选股结果!$A$2:$AY$3002,51,FALSE))</f>
        <v>0.84109058046401</v>
      </c>
      <c r="AQ858" s="20"/>
      <c r="AR858" s="19">
        <f>AN858/VLOOKUP(A858,[1]选股结果!$A$2:$AX$3002,35,FALSE)</f>
        <v>-0.445646243141158</v>
      </c>
      <c r="AS858" s="16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V858/(1+0.13)+AJ858)</f>
        <v>193671616.982389</v>
      </c>
      <c r="AT858" s="16">
        <f t="shared" si="58"/>
        <v>-245614092.272389</v>
      </c>
      <c r="AU858" s="24">
        <f>AN858-VLOOKUP(A858,[2]选股结果!$A$2:$G$4900,7,FALSE)</f>
        <v>-51947577.14</v>
      </c>
    </row>
    <row r="859" spans="1:47">
      <c r="A859" s="6" t="s">
        <v>1761</v>
      </c>
      <c r="B859" s="6" t="s">
        <v>1762</v>
      </c>
      <c r="C859" s="7">
        <v>3832096396.79</v>
      </c>
      <c r="D859" s="7">
        <v>0</v>
      </c>
      <c r="E859" s="7">
        <v>0</v>
      </c>
      <c r="F859" s="7"/>
      <c r="G859" s="7"/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/>
      <c r="N859" s="7">
        <v>0</v>
      </c>
      <c r="O859" s="7">
        <v>0</v>
      </c>
      <c r="P859" s="7"/>
      <c r="Q859" s="7"/>
      <c r="R859" s="7">
        <v>0</v>
      </c>
      <c r="S859" s="7">
        <v>96076485.14</v>
      </c>
      <c r="T859" s="7">
        <v>66651476.72</v>
      </c>
      <c r="U859" s="7"/>
      <c r="V859" s="7">
        <v>3363248244.83</v>
      </c>
      <c r="W859" s="7">
        <v>0</v>
      </c>
      <c r="X859" s="7"/>
      <c r="Y859" s="7"/>
      <c r="Z859" s="7"/>
      <c r="AA859" s="7"/>
      <c r="AB859" s="7"/>
      <c r="AC859" s="7"/>
      <c r="AD859" s="7">
        <v>0</v>
      </c>
      <c r="AE859" s="7">
        <v>0</v>
      </c>
      <c r="AF859" s="7"/>
      <c r="AG859" s="7"/>
      <c r="AH859" s="7">
        <v>0</v>
      </c>
      <c r="AI859" s="7">
        <v>0</v>
      </c>
      <c r="AJ859" s="7">
        <v>639080679.96</v>
      </c>
      <c r="AK859" s="7">
        <v>104583725.09</v>
      </c>
      <c r="AL859" s="16">
        <f t="shared" si="55"/>
        <v>3898747873.51</v>
      </c>
      <c r="AM859" s="16">
        <f t="shared" si="56"/>
        <v>4202989135.02</v>
      </c>
      <c r="AN859" s="16">
        <f t="shared" si="57"/>
        <v>-304241261.51</v>
      </c>
      <c r="AO859" s="19">
        <f>C859/(1+0.13)/VLOOKUP(A859,[1]选股结果!$A$2:$AX$3002,3,FALSE)</f>
        <v>0.774733475609894</v>
      </c>
      <c r="AP859" s="19">
        <f>(V859/(1+0.1)+AJ859)/(VLOOKUP(A859,[1]选股结果!$A$2:$AY$3002,51,FALSE))</f>
        <v>0.948267947797017</v>
      </c>
      <c r="AQ859" s="20"/>
      <c r="AR859" s="19">
        <f>AN859/VLOOKUP(A859,[1]选股结果!$A$2:$AX$3002,35,FALSE)</f>
        <v>-0.709792552261335</v>
      </c>
      <c r="AS859" s="16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V859/(1+0.13)+AJ859)</f>
        <v>282836645.009469</v>
      </c>
      <c r="AT859" s="16">
        <f t="shared" si="58"/>
        <v>-587077906.519469</v>
      </c>
      <c r="AU859" s="24">
        <f>AN859-VLOOKUP(A859,[2]选股结果!$A$2:$G$4900,7,FALSE)</f>
        <v>-304367861.05</v>
      </c>
    </row>
    <row r="860" spans="1:47">
      <c r="A860" s="6" t="s">
        <v>1763</v>
      </c>
      <c r="B860" s="6" t="s">
        <v>1764</v>
      </c>
      <c r="C860" s="7">
        <v>2173458840.61</v>
      </c>
      <c r="D860" s="7">
        <v>0</v>
      </c>
      <c r="E860" s="7">
        <v>0</v>
      </c>
      <c r="F860" s="7"/>
      <c r="G860" s="7"/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/>
      <c r="N860" s="7">
        <v>0</v>
      </c>
      <c r="O860" s="7">
        <v>0</v>
      </c>
      <c r="P860" s="7"/>
      <c r="Q860" s="7"/>
      <c r="R860" s="7">
        <v>0</v>
      </c>
      <c r="S860" s="7">
        <v>68343193.85</v>
      </c>
      <c r="T860" s="7">
        <v>57066436</v>
      </c>
      <c r="U860" s="7"/>
      <c r="V860" s="7">
        <v>1627903125.35</v>
      </c>
      <c r="W860" s="7">
        <v>0</v>
      </c>
      <c r="X860" s="7"/>
      <c r="Y860" s="7"/>
      <c r="Z860" s="7"/>
      <c r="AA860" s="7"/>
      <c r="AB860" s="7"/>
      <c r="AC860" s="7"/>
      <c r="AD860" s="7">
        <v>0</v>
      </c>
      <c r="AE860" s="7">
        <v>0</v>
      </c>
      <c r="AF860" s="7"/>
      <c r="AG860" s="7"/>
      <c r="AH860" s="7">
        <v>0</v>
      </c>
      <c r="AI860" s="7">
        <v>0</v>
      </c>
      <c r="AJ860" s="7">
        <v>510333485.77</v>
      </c>
      <c r="AK860" s="7">
        <v>338692719.71</v>
      </c>
      <c r="AL860" s="16">
        <f t="shared" si="55"/>
        <v>2230525276.61</v>
      </c>
      <c r="AM860" s="16">
        <f t="shared" si="56"/>
        <v>2545272524.68</v>
      </c>
      <c r="AN860" s="16">
        <f t="shared" si="57"/>
        <v>-314747248.07</v>
      </c>
      <c r="AO860" s="19">
        <f>C860/(1+0.13)/VLOOKUP(A860,[1]选股结果!$A$2:$AX$3002,3,FALSE)</f>
        <v>0.781225880608022</v>
      </c>
      <c r="AP860" s="19">
        <f>(V860/(1+0.1)+AJ860)/(VLOOKUP(A860,[1]选股结果!$A$2:$AY$3002,51,FALSE))</f>
        <v>0.804269993692509</v>
      </c>
      <c r="AQ860" s="20"/>
      <c r="AR860" s="19">
        <f>AN860/VLOOKUP(A860,[1]选股结果!$A$2:$AX$3002,35,FALSE)</f>
        <v>14.3115105892484</v>
      </c>
      <c r="AS860" s="16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V860/(1+0.13)+AJ860)</f>
        <v>523642901.156991</v>
      </c>
      <c r="AT860" s="16">
        <f t="shared" si="58"/>
        <v>-838390149.226991</v>
      </c>
      <c r="AU860" s="24">
        <f>AN860-VLOOKUP(A860,[2]选股结果!$A$2:$G$4900,7,FALSE)</f>
        <v>-314498816.44</v>
      </c>
    </row>
    <row r="861" spans="1:47">
      <c r="A861" s="6" t="s">
        <v>1765</v>
      </c>
      <c r="B861" s="6" t="s">
        <v>1766</v>
      </c>
      <c r="C861" s="7">
        <v>2772652809.4</v>
      </c>
      <c r="D861" s="7">
        <v>0</v>
      </c>
      <c r="E861" s="7">
        <v>0</v>
      </c>
      <c r="F861" s="7"/>
      <c r="G861" s="7"/>
      <c r="H861" s="7">
        <v>0</v>
      </c>
      <c r="I861" s="7">
        <v>0</v>
      </c>
      <c r="J861" s="7">
        <v>0</v>
      </c>
      <c r="K861" s="7">
        <v>0</v>
      </c>
      <c r="L861" s="7">
        <v>38749.59</v>
      </c>
      <c r="M861" s="7"/>
      <c r="N861" s="7">
        <v>0</v>
      </c>
      <c r="O861" s="7">
        <v>0</v>
      </c>
      <c r="P861" s="7"/>
      <c r="Q861" s="7"/>
      <c r="R861" s="7">
        <v>0</v>
      </c>
      <c r="S861" s="7">
        <v>72174822.11</v>
      </c>
      <c r="T861" s="7">
        <v>100692215.75</v>
      </c>
      <c r="U861" s="7"/>
      <c r="V861" s="7">
        <v>2761961688.48</v>
      </c>
      <c r="W861" s="7">
        <v>89710000</v>
      </c>
      <c r="X861" s="7"/>
      <c r="Y861" s="7"/>
      <c r="Z861" s="7"/>
      <c r="AA861" s="7"/>
      <c r="AB861" s="7"/>
      <c r="AC861" s="7"/>
      <c r="AD861" s="7">
        <v>0</v>
      </c>
      <c r="AE861" s="7">
        <v>0</v>
      </c>
      <c r="AF861" s="7"/>
      <c r="AG861" s="7"/>
      <c r="AH861" s="7">
        <v>930.8</v>
      </c>
      <c r="AI861" s="7">
        <v>0</v>
      </c>
      <c r="AJ861" s="7">
        <v>237382661.11</v>
      </c>
      <c r="AK861" s="7">
        <v>139105629.75</v>
      </c>
      <c r="AL861" s="16">
        <f t="shared" si="55"/>
        <v>2873383774.74</v>
      </c>
      <c r="AM861" s="16">
        <f t="shared" si="56"/>
        <v>3300335732.25</v>
      </c>
      <c r="AN861" s="16">
        <f t="shared" si="57"/>
        <v>-426951957.51</v>
      </c>
      <c r="AO861" s="19">
        <f>C861/(1+0.13)/VLOOKUP(A861,[1]选股结果!$A$2:$AX$3002,3,FALSE)</f>
        <v>0.937933140426616</v>
      </c>
      <c r="AP861" s="19">
        <f>(V861/(1+0.1)+AJ861)/(VLOOKUP(A861,[1]选股结果!$A$2:$AY$3002,51,FALSE))</f>
        <v>1.12630733563267</v>
      </c>
      <c r="AQ861" s="20"/>
      <c r="AR861" s="19">
        <f>AN861/VLOOKUP(A861,[1]选股结果!$A$2:$AX$3002,35,FALSE)</f>
        <v>-4.96625959937651</v>
      </c>
      <c r="AS861" s="16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V861/(1+0.13)+AJ861)</f>
        <v>-241537036.61062</v>
      </c>
      <c r="AT861" s="16">
        <f t="shared" si="58"/>
        <v>-185414920.89938</v>
      </c>
      <c r="AU861" s="24">
        <f>AN861-VLOOKUP(A861,[2]选股结果!$A$2:$G$4900,7,FALSE)</f>
        <v>-414411558.8</v>
      </c>
    </row>
    <row r="862" spans="1:47">
      <c r="A862" s="6" t="s">
        <v>1767</v>
      </c>
      <c r="B862" s="6" t="s">
        <v>1768</v>
      </c>
      <c r="C862" s="7">
        <v>1817891930.23</v>
      </c>
      <c r="D862" s="7">
        <v>0</v>
      </c>
      <c r="E862" s="7">
        <v>0</v>
      </c>
      <c r="F862" s="7"/>
      <c r="G862" s="7"/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/>
      <c r="N862" s="7">
        <v>0</v>
      </c>
      <c r="O862" s="7">
        <v>0</v>
      </c>
      <c r="P862" s="7"/>
      <c r="Q862" s="7"/>
      <c r="R862" s="7">
        <v>0</v>
      </c>
      <c r="S862" s="7">
        <v>176228765.23</v>
      </c>
      <c r="T862" s="7">
        <v>152923670.06</v>
      </c>
      <c r="U862" s="7"/>
      <c r="V862" s="7">
        <v>779300809.15</v>
      </c>
      <c r="W862" s="7">
        <v>0</v>
      </c>
      <c r="X862" s="7"/>
      <c r="Y862" s="7"/>
      <c r="Z862" s="7"/>
      <c r="AA862" s="7"/>
      <c r="AB862" s="7"/>
      <c r="AC862" s="7"/>
      <c r="AD862" s="7">
        <v>0</v>
      </c>
      <c r="AE862" s="7">
        <v>0</v>
      </c>
      <c r="AF862" s="7"/>
      <c r="AG862" s="7"/>
      <c r="AH862" s="7">
        <v>0</v>
      </c>
      <c r="AI862" s="7">
        <v>0</v>
      </c>
      <c r="AJ862" s="7">
        <v>826397610.62</v>
      </c>
      <c r="AK862" s="7">
        <v>384968487.96</v>
      </c>
      <c r="AL862" s="16">
        <f t="shared" si="55"/>
        <v>1970815600.29</v>
      </c>
      <c r="AM862" s="16">
        <f t="shared" si="56"/>
        <v>2166895672.96</v>
      </c>
      <c r="AN862" s="16">
        <f t="shared" si="57"/>
        <v>-196080072.67</v>
      </c>
      <c r="AO862" s="19">
        <f>C862/(1+0.13)/VLOOKUP(A862,[1]选股结果!$A$2:$AX$3002,3,FALSE)</f>
        <v>0.863714158162467</v>
      </c>
      <c r="AP862" s="19">
        <f>(V862/(1+0.1)+AJ862)/(VLOOKUP(A862,[1]选股结果!$A$2:$AY$3002,51,FALSE))</f>
        <v>0.756351800664028</v>
      </c>
      <c r="AQ862" s="20"/>
      <c r="AR862" s="19">
        <f>AN862/VLOOKUP(A862,[1]选股结果!$A$2:$AX$3002,35,FALSE)</f>
        <v>1.20327687015497</v>
      </c>
      <c r="AS862" s="16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V862/(1+0.13)+AJ862)</f>
        <v>513240031.378938</v>
      </c>
      <c r="AT862" s="16">
        <f t="shared" si="58"/>
        <v>-709320104.048938</v>
      </c>
      <c r="AU862" s="24">
        <f>AN862-VLOOKUP(A862,[2]选股结果!$A$2:$G$4900,7,FALSE)</f>
        <v>-196298594.55</v>
      </c>
    </row>
    <row r="863" spans="1:47">
      <c r="A863" s="6" t="s">
        <v>1769</v>
      </c>
      <c r="B863" s="6" t="s">
        <v>1770</v>
      </c>
      <c r="C863" s="7">
        <v>1269913384.38</v>
      </c>
      <c r="D863" s="7">
        <v>0</v>
      </c>
      <c r="E863" s="7">
        <v>0</v>
      </c>
      <c r="F863" s="7"/>
      <c r="G863" s="7"/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/>
      <c r="N863" s="7">
        <v>0</v>
      </c>
      <c r="O863" s="7">
        <v>0</v>
      </c>
      <c r="P863" s="7"/>
      <c r="Q863" s="7"/>
      <c r="R863" s="7">
        <v>0</v>
      </c>
      <c r="S863" s="7">
        <v>97149582.64</v>
      </c>
      <c r="T863" s="7">
        <v>124791819.05</v>
      </c>
      <c r="U863" s="7"/>
      <c r="V863" s="7">
        <v>681913943.21</v>
      </c>
      <c r="W863" s="7">
        <v>0</v>
      </c>
      <c r="X863" s="7"/>
      <c r="Y863" s="7"/>
      <c r="Z863" s="7"/>
      <c r="AA863" s="7"/>
      <c r="AB863" s="7"/>
      <c r="AC863" s="7"/>
      <c r="AD863" s="7">
        <v>0</v>
      </c>
      <c r="AE863" s="7">
        <v>0</v>
      </c>
      <c r="AF863" s="7"/>
      <c r="AG863" s="7"/>
      <c r="AH863" s="7">
        <v>0</v>
      </c>
      <c r="AI863" s="7">
        <v>0</v>
      </c>
      <c r="AJ863" s="7">
        <v>138496749.23</v>
      </c>
      <c r="AK863" s="7">
        <v>122838069.23</v>
      </c>
      <c r="AL863" s="16">
        <f t="shared" si="55"/>
        <v>1394705203.43</v>
      </c>
      <c r="AM863" s="16">
        <f t="shared" si="56"/>
        <v>1040398344.31</v>
      </c>
      <c r="AN863" s="16">
        <f t="shared" si="57"/>
        <v>354306859.12</v>
      </c>
      <c r="AO863" s="19">
        <f>C863/(1+0.13)/VLOOKUP(A863,[1]选股结果!$A$2:$AX$3002,3,FALSE)</f>
        <v>0.682441548659286</v>
      </c>
      <c r="AP863" s="19">
        <f>(V863/(1+0.1)+AJ863)/(VLOOKUP(A863,[1]选股结果!$A$2:$AY$3002,51,FALSE))</f>
        <v>0.527223308154772</v>
      </c>
      <c r="AQ863" s="20"/>
      <c r="AR863" s="19">
        <f>AN863/VLOOKUP(A863,[1]选股结果!$A$2:$AX$3002,35,FALSE)</f>
        <v>1.90944260823032</v>
      </c>
      <c r="AS863" s="16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V863/(1+0.13)+AJ863)</f>
        <v>696554354.052478</v>
      </c>
      <c r="AT863" s="16">
        <f t="shared" si="58"/>
        <v>-342247494.932478</v>
      </c>
      <c r="AU863" s="24">
        <f>AN863-VLOOKUP(A863,[2]选股结果!$A$2:$G$4900,7,FALSE)</f>
        <v>354111670.95</v>
      </c>
    </row>
    <row r="864" spans="1:47">
      <c r="A864" s="6" t="s">
        <v>1771</v>
      </c>
      <c r="B864" s="6" t="s">
        <v>1772</v>
      </c>
      <c r="C864" s="7">
        <v>4023815057.56</v>
      </c>
      <c r="D864" s="7">
        <v>0</v>
      </c>
      <c r="E864" s="7">
        <v>0</v>
      </c>
      <c r="F864" s="7"/>
      <c r="G864" s="7"/>
      <c r="H864" s="7">
        <v>0</v>
      </c>
      <c r="I864" s="7">
        <v>0</v>
      </c>
      <c r="J864" s="7">
        <v>0</v>
      </c>
      <c r="K864" s="7">
        <v>0</v>
      </c>
      <c r="L864" s="7">
        <v>11526610.74</v>
      </c>
      <c r="M864" s="7"/>
      <c r="N864" s="7">
        <v>0</v>
      </c>
      <c r="O864" s="7">
        <v>0</v>
      </c>
      <c r="P864" s="7"/>
      <c r="Q864" s="7"/>
      <c r="R864" s="7">
        <v>0</v>
      </c>
      <c r="S864" s="7">
        <v>166825927.67</v>
      </c>
      <c r="T864" s="7">
        <v>988434964.52</v>
      </c>
      <c r="U864" s="7"/>
      <c r="V864" s="7">
        <v>2537393697.86</v>
      </c>
      <c r="W864" s="7">
        <v>-62092530.47</v>
      </c>
      <c r="X864" s="7"/>
      <c r="Y864" s="7"/>
      <c r="Z864" s="7"/>
      <c r="AA864" s="7"/>
      <c r="AB864" s="7"/>
      <c r="AC864" s="7"/>
      <c r="AD864" s="7">
        <v>0</v>
      </c>
      <c r="AE864" s="7">
        <v>0</v>
      </c>
      <c r="AF864" s="7"/>
      <c r="AG864" s="7"/>
      <c r="AH864" s="7">
        <v>1623.03</v>
      </c>
      <c r="AI864" s="7">
        <v>0</v>
      </c>
      <c r="AJ864" s="7">
        <v>275187318.86</v>
      </c>
      <c r="AK864" s="7">
        <v>1250064481.01</v>
      </c>
      <c r="AL864" s="16">
        <f t="shared" si="55"/>
        <v>5023776632.82</v>
      </c>
      <c r="AM864" s="16">
        <f t="shared" si="56"/>
        <v>4167380517.96</v>
      </c>
      <c r="AN864" s="16">
        <f t="shared" si="57"/>
        <v>856396114.859999</v>
      </c>
      <c r="AO864" s="19">
        <f>C864/(1+0.13)/VLOOKUP(A864,[1]选股结果!$A$2:$AX$3002,3,FALSE)</f>
        <v>0.671001833569208</v>
      </c>
      <c r="AP864" s="19">
        <f>(V864/(1+0.1)+AJ864)/(VLOOKUP(A864,[1]选股结果!$A$2:$AY$3002,51,FALSE))</f>
        <v>0.594965826205091</v>
      </c>
      <c r="AQ864" s="20"/>
      <c r="AR864" s="19">
        <f>AN864/VLOOKUP(A864,[1]选股结果!$A$2:$AX$3002,35,FALSE)</f>
        <v>1.23026728379639</v>
      </c>
      <c r="AS864" s="16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V864/(1+0.13)+AJ864)</f>
        <v>1818923402.66133</v>
      </c>
      <c r="AT864" s="16">
        <f t="shared" si="58"/>
        <v>-962527287.801328</v>
      </c>
      <c r="AU864" s="24">
        <f>AN864-VLOOKUP(A864,[2]选股结果!$A$2:$G$4900,7,FALSE)</f>
        <v>839982921.079999</v>
      </c>
    </row>
    <row r="865" spans="1:47">
      <c r="A865" s="6" t="s">
        <v>1773</v>
      </c>
      <c r="B865" s="6" t="s">
        <v>1774</v>
      </c>
      <c r="C865" s="7">
        <v>25863023332.9</v>
      </c>
      <c r="D865" s="7">
        <v>0</v>
      </c>
      <c r="E865" s="7">
        <v>0</v>
      </c>
      <c r="F865" s="7"/>
      <c r="G865" s="7"/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/>
      <c r="N865" s="7">
        <v>0</v>
      </c>
      <c r="O865" s="7">
        <v>0</v>
      </c>
      <c r="P865" s="7"/>
      <c r="Q865" s="7"/>
      <c r="R865" s="7">
        <v>0</v>
      </c>
      <c r="S865" s="7">
        <v>689392165.19</v>
      </c>
      <c r="T865" s="7">
        <v>108980129.72</v>
      </c>
      <c r="U865" s="7"/>
      <c r="V865" s="7">
        <v>22605749748.73</v>
      </c>
      <c r="W865" s="7">
        <v>0</v>
      </c>
      <c r="X865" s="7"/>
      <c r="Y865" s="7"/>
      <c r="Z865" s="7"/>
      <c r="AA865" s="7"/>
      <c r="AB865" s="7"/>
      <c r="AC865" s="7"/>
      <c r="AD865" s="7">
        <v>0</v>
      </c>
      <c r="AE865" s="7">
        <v>0</v>
      </c>
      <c r="AF865" s="7"/>
      <c r="AG865" s="7"/>
      <c r="AH865" s="7">
        <v>0</v>
      </c>
      <c r="AI865" s="7">
        <v>0</v>
      </c>
      <c r="AJ865" s="7">
        <v>703255607.9</v>
      </c>
      <c r="AK865" s="7">
        <v>474179846</v>
      </c>
      <c r="AL865" s="16">
        <f t="shared" si="55"/>
        <v>25972003462.62</v>
      </c>
      <c r="AM865" s="16">
        <f t="shared" si="56"/>
        <v>24472577367.82</v>
      </c>
      <c r="AN865" s="16">
        <f t="shared" si="57"/>
        <v>1499426094.8</v>
      </c>
      <c r="AO865" s="19">
        <f>C865/(1+0.13)/VLOOKUP(A865,[1]选股结果!$A$2:$AX$3002,3,FALSE)</f>
        <v>0.888648824985705</v>
      </c>
      <c r="AP865" s="19">
        <f>(V865/(1+0.1)+AJ865)/(VLOOKUP(A865,[1]选股结果!$A$2:$AY$3002,51,FALSE))</f>
        <v>0.920492557445816</v>
      </c>
      <c r="AQ865" s="20"/>
      <c r="AR865" s="19">
        <f>AN865/VLOOKUP(A865,[1]选股结果!$A$2:$AX$3002,35,FALSE)</f>
        <v>0.681618510136902</v>
      </c>
      <c r="AS865" s="16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V865/(1+0.13)+AJ865)</f>
        <v>2381399784.63761</v>
      </c>
      <c r="AT865" s="16">
        <f t="shared" si="58"/>
        <v>-881973689.837605</v>
      </c>
      <c r="AU865" s="24">
        <f>AN865-VLOOKUP(A865,[2]选股结果!$A$2:$G$4900,7,FALSE)</f>
        <v>1500995614.94</v>
      </c>
    </row>
    <row r="866" spans="1:47">
      <c r="A866" s="6" t="s">
        <v>1775</v>
      </c>
      <c r="B866" s="6" t="s">
        <v>1776</v>
      </c>
      <c r="C866" s="7">
        <v>2737957475.39</v>
      </c>
      <c r="D866" s="7">
        <v>0</v>
      </c>
      <c r="E866" s="7">
        <v>0</v>
      </c>
      <c r="F866" s="7"/>
      <c r="G866" s="7"/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/>
      <c r="N866" s="7">
        <v>0</v>
      </c>
      <c r="O866" s="7">
        <v>0</v>
      </c>
      <c r="P866" s="7"/>
      <c r="Q866" s="7"/>
      <c r="R866" s="7">
        <v>0</v>
      </c>
      <c r="S866" s="7">
        <v>138692362.12</v>
      </c>
      <c r="T866" s="7">
        <v>41699284.66</v>
      </c>
      <c r="U866" s="7"/>
      <c r="V866" s="7">
        <v>2159967901.9</v>
      </c>
      <c r="W866" s="7">
        <v>0</v>
      </c>
      <c r="X866" s="7"/>
      <c r="Y866" s="7"/>
      <c r="Z866" s="7"/>
      <c r="AA866" s="7"/>
      <c r="AB866" s="7"/>
      <c r="AC866" s="7"/>
      <c r="AD866" s="7">
        <v>0</v>
      </c>
      <c r="AE866" s="7">
        <v>0</v>
      </c>
      <c r="AF866" s="7"/>
      <c r="AG866" s="7"/>
      <c r="AH866" s="7">
        <v>0</v>
      </c>
      <c r="AI866" s="7">
        <v>0</v>
      </c>
      <c r="AJ866" s="7">
        <v>257034720.67</v>
      </c>
      <c r="AK866" s="7">
        <v>231414469.18</v>
      </c>
      <c r="AL866" s="16">
        <f t="shared" si="55"/>
        <v>2779656760.05</v>
      </c>
      <c r="AM866" s="16">
        <f t="shared" si="56"/>
        <v>2787109453.87</v>
      </c>
      <c r="AN866" s="16">
        <f t="shared" si="57"/>
        <v>-7452693.82000017</v>
      </c>
      <c r="AO866" s="19">
        <f>C866/(1+0.13)/VLOOKUP(A866,[1]选股结果!$A$2:$AX$3002,3,FALSE)</f>
        <v>0.899991974032264</v>
      </c>
      <c r="AP866" s="19">
        <f>(V866/(1+0.1)+AJ866)/(VLOOKUP(A866,[1]选股结果!$A$2:$AY$3002,51,FALSE))</f>
        <v>0.967800690024216</v>
      </c>
      <c r="AQ866" s="20"/>
      <c r="AR866" s="19">
        <f>AN866/VLOOKUP(A866,[1]选股结果!$A$2:$AX$3002,35,FALSE)</f>
        <v>-0.0194632978208921</v>
      </c>
      <c r="AS866" s="16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V866/(1+0.13)+AJ866)</f>
        <v>126013253.479468</v>
      </c>
      <c r="AT866" s="16">
        <f t="shared" si="58"/>
        <v>-133465947.299469</v>
      </c>
      <c r="AU866" s="24">
        <f>AN866-VLOOKUP(A866,[2]选股结果!$A$2:$G$4900,7,FALSE)</f>
        <v>-18643164.3900002</v>
      </c>
    </row>
    <row r="867" spans="1:47">
      <c r="A867" s="6" t="s">
        <v>1777</v>
      </c>
      <c r="B867" s="6" t="s">
        <v>1778</v>
      </c>
      <c r="C867" s="7">
        <v>3920562781.93</v>
      </c>
      <c r="D867" s="7">
        <v>0</v>
      </c>
      <c r="E867" s="7">
        <v>0</v>
      </c>
      <c r="F867" s="7"/>
      <c r="G867" s="7"/>
      <c r="H867" s="7">
        <v>0</v>
      </c>
      <c r="I867" s="7">
        <v>0</v>
      </c>
      <c r="J867" s="7">
        <v>0</v>
      </c>
      <c r="K867" s="7">
        <v>0</v>
      </c>
      <c r="L867" s="7">
        <v>45061241.75</v>
      </c>
      <c r="M867" s="7"/>
      <c r="N867" s="7">
        <v>0</v>
      </c>
      <c r="O867" s="7">
        <v>0</v>
      </c>
      <c r="P867" s="7"/>
      <c r="Q867" s="7"/>
      <c r="R867" s="7">
        <v>0</v>
      </c>
      <c r="S867" s="7">
        <v>262589818.16</v>
      </c>
      <c r="T867" s="7">
        <v>153700146.5</v>
      </c>
      <c r="U867" s="7"/>
      <c r="V867" s="7">
        <v>445003916.94</v>
      </c>
      <c r="W867" s="7">
        <v>137944977.13</v>
      </c>
      <c r="X867" s="7"/>
      <c r="Y867" s="7"/>
      <c r="Z867" s="7"/>
      <c r="AA867" s="7"/>
      <c r="AB867" s="7"/>
      <c r="AC867" s="7"/>
      <c r="AD867" s="7">
        <v>0</v>
      </c>
      <c r="AE867" s="7">
        <v>0</v>
      </c>
      <c r="AF867" s="7"/>
      <c r="AG867" s="7"/>
      <c r="AH867" s="7">
        <v>0</v>
      </c>
      <c r="AI867" s="7">
        <v>0</v>
      </c>
      <c r="AJ867" s="7">
        <v>2170608178</v>
      </c>
      <c r="AK867" s="7">
        <v>672058328.78</v>
      </c>
      <c r="AL867" s="16">
        <f t="shared" si="55"/>
        <v>4119324170.18</v>
      </c>
      <c r="AM867" s="16">
        <f t="shared" si="56"/>
        <v>3688205219.01</v>
      </c>
      <c r="AN867" s="16">
        <f t="shared" si="57"/>
        <v>431118951.170001</v>
      </c>
      <c r="AO867" s="19">
        <f>C867/(1+0.13)/VLOOKUP(A867,[1]选股结果!$A$2:$AX$3002,3,FALSE)</f>
        <v>0.975677985547873</v>
      </c>
      <c r="AP867" s="19">
        <f>(V867/(1+0.1)+AJ867)/(VLOOKUP(A867,[1]选股结果!$A$2:$AY$3002,51,FALSE))</f>
        <v>0.822898735212325</v>
      </c>
      <c r="AQ867" s="20"/>
      <c r="AR867" s="19">
        <f>AN867/VLOOKUP(A867,[1]选股结果!$A$2:$AX$3002,35,FALSE)</f>
        <v>1.04229072675569</v>
      </c>
      <c r="AS867" s="16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V867/(1+0.13)+AJ867)</f>
        <v>564956179.246903</v>
      </c>
      <c r="AT867" s="16">
        <f t="shared" si="58"/>
        <v>-133837228.076902</v>
      </c>
      <c r="AU867" s="24">
        <f>AN867-VLOOKUP(A867,[2]选股结果!$A$2:$G$4900,7,FALSE)</f>
        <v>431074166.600001</v>
      </c>
    </row>
    <row r="868" spans="1:47">
      <c r="A868" s="6" t="s">
        <v>1779</v>
      </c>
      <c r="B868" s="6" t="s">
        <v>1780</v>
      </c>
      <c r="C868" s="7">
        <v>5822493918.2</v>
      </c>
      <c r="D868" s="7">
        <v>0</v>
      </c>
      <c r="E868" s="7">
        <v>0</v>
      </c>
      <c r="F868" s="7"/>
      <c r="G868" s="7"/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/>
      <c r="N868" s="7">
        <v>0</v>
      </c>
      <c r="O868" s="7">
        <v>0</v>
      </c>
      <c r="P868" s="7"/>
      <c r="Q868" s="7"/>
      <c r="R868" s="7">
        <v>0</v>
      </c>
      <c r="S868" s="7">
        <v>179400983.74</v>
      </c>
      <c r="T868" s="7">
        <v>805936232.16</v>
      </c>
      <c r="U868" s="7"/>
      <c r="V868" s="7">
        <v>4530156985.89</v>
      </c>
      <c r="W868" s="7">
        <v>0</v>
      </c>
      <c r="X868" s="7"/>
      <c r="Y868" s="7"/>
      <c r="Z868" s="7"/>
      <c r="AA868" s="7"/>
      <c r="AB868" s="7"/>
      <c r="AC868" s="7"/>
      <c r="AD868" s="7">
        <v>0</v>
      </c>
      <c r="AE868" s="7">
        <v>0</v>
      </c>
      <c r="AF868" s="7"/>
      <c r="AG868" s="7"/>
      <c r="AH868" s="7">
        <v>0</v>
      </c>
      <c r="AI868" s="7">
        <v>0</v>
      </c>
      <c r="AJ868" s="7">
        <v>331398392.69</v>
      </c>
      <c r="AK868" s="7">
        <v>1337509650.74</v>
      </c>
      <c r="AL868" s="16">
        <f t="shared" si="55"/>
        <v>6628430150.36</v>
      </c>
      <c r="AM868" s="16">
        <f t="shared" si="56"/>
        <v>6378466013.06</v>
      </c>
      <c r="AN868" s="16">
        <f t="shared" si="57"/>
        <v>249964137.3</v>
      </c>
      <c r="AO868" s="19">
        <f>C868/(1+0.13)/VLOOKUP(A868,[1]选股结果!$A$2:$AX$3002,3,FALSE)</f>
        <v>0.921594522597655</v>
      </c>
      <c r="AP868" s="19">
        <f>(V868/(1+0.1)+AJ868)/(VLOOKUP(A868,[1]选股结果!$A$2:$AY$3002,51,FALSE))</f>
        <v>0.96172899710937</v>
      </c>
      <c r="AQ868" s="20"/>
      <c r="AR868" s="19">
        <f>AN868/VLOOKUP(A868,[1]选股结果!$A$2:$AX$3002,35,FALSE)</f>
        <v>0.421292819777158</v>
      </c>
      <c r="AS868" s="16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V868/(1+0.13)+AJ868)</f>
        <v>286408134.761505</v>
      </c>
      <c r="AT868" s="16">
        <f t="shared" si="58"/>
        <v>-36443997.4615049</v>
      </c>
      <c r="AU868" s="24">
        <f>AN868-VLOOKUP(A868,[2]选股结果!$A$2:$G$4900,7,FALSE)</f>
        <v>244734724.43</v>
      </c>
    </row>
    <row r="869" spans="1:47">
      <c r="A869" s="6" t="s">
        <v>1781</v>
      </c>
      <c r="B869" s="6" t="s">
        <v>1782</v>
      </c>
      <c r="C869" s="7">
        <v>779328523.24</v>
      </c>
      <c r="D869" s="7">
        <v>0</v>
      </c>
      <c r="E869" s="7">
        <v>0</v>
      </c>
      <c r="F869" s="7"/>
      <c r="G869" s="7"/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/>
      <c r="N869" s="7">
        <v>0</v>
      </c>
      <c r="O869" s="7">
        <v>0</v>
      </c>
      <c r="P869" s="7"/>
      <c r="Q869" s="7"/>
      <c r="R869" s="7">
        <v>0</v>
      </c>
      <c r="S869" s="7">
        <v>75891148.28</v>
      </c>
      <c r="T869" s="7">
        <v>14533950.86</v>
      </c>
      <c r="U869" s="7"/>
      <c r="V869" s="7">
        <v>182453935.38</v>
      </c>
      <c r="W869" s="7">
        <v>0</v>
      </c>
      <c r="X869" s="7"/>
      <c r="Y869" s="7"/>
      <c r="Z869" s="7"/>
      <c r="AA869" s="7"/>
      <c r="AB869" s="7"/>
      <c r="AC869" s="7"/>
      <c r="AD869" s="7">
        <v>0</v>
      </c>
      <c r="AE869" s="7">
        <v>0</v>
      </c>
      <c r="AF869" s="7"/>
      <c r="AG869" s="7"/>
      <c r="AH869" s="7">
        <v>0</v>
      </c>
      <c r="AI869" s="7">
        <v>0</v>
      </c>
      <c r="AJ869" s="7">
        <v>101498870.03</v>
      </c>
      <c r="AK869" s="7">
        <v>255149532.01</v>
      </c>
      <c r="AL869" s="16">
        <f t="shared" si="55"/>
        <v>793862474.1</v>
      </c>
      <c r="AM869" s="16">
        <f t="shared" si="56"/>
        <v>614993485.7</v>
      </c>
      <c r="AN869" s="16">
        <f t="shared" si="57"/>
        <v>178868988.4</v>
      </c>
      <c r="AO869" s="19">
        <f>C869/(1+0.13)/VLOOKUP(A869,[1]选股结果!$A$2:$AX$3002,3,FALSE)</f>
        <v>1.04508608510082</v>
      </c>
      <c r="AP869" s="19">
        <f>(V869/(1+0.1)+AJ869)/(VLOOKUP(A869,[1]选股结果!$A$2:$AY$3002,51,FALSE))</f>
        <v>0.453270589009139</v>
      </c>
      <c r="AQ869" s="20"/>
      <c r="AR869" s="19">
        <f>AN869/VLOOKUP(A869,[1]选股结果!$A$2:$AX$3002,35,FALSE)</f>
        <v>1.60411687388367</v>
      </c>
      <c r="AS869" s="16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V869/(1+0.13)+AJ869)</f>
        <v>326897237.321681</v>
      </c>
      <c r="AT869" s="16">
        <f t="shared" si="58"/>
        <v>-148028248.921681</v>
      </c>
      <c r="AU869" s="24">
        <f>AN869-VLOOKUP(A869,[2]选股结果!$A$2:$G$4900,7,FALSE)</f>
        <v>178868988.4</v>
      </c>
    </row>
    <row r="870" spans="1:47">
      <c r="A870" s="6" t="s">
        <v>1783</v>
      </c>
      <c r="B870" s="6" t="s">
        <v>1784</v>
      </c>
      <c r="C870" s="7">
        <v>676927461.18</v>
      </c>
      <c r="D870" s="7">
        <v>0</v>
      </c>
      <c r="E870" s="7">
        <v>0</v>
      </c>
      <c r="F870" s="7"/>
      <c r="G870" s="7"/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/>
      <c r="N870" s="7">
        <v>0</v>
      </c>
      <c r="O870" s="7">
        <v>0</v>
      </c>
      <c r="P870" s="7"/>
      <c r="Q870" s="7"/>
      <c r="R870" s="7">
        <v>0</v>
      </c>
      <c r="S870" s="7">
        <v>103898463.78</v>
      </c>
      <c r="T870" s="7">
        <v>5929423.08</v>
      </c>
      <c r="U870" s="7"/>
      <c r="V870" s="7">
        <v>538243726.65</v>
      </c>
      <c r="W870" s="7">
        <v>0</v>
      </c>
      <c r="X870" s="7"/>
      <c r="Y870" s="7"/>
      <c r="Z870" s="7"/>
      <c r="AA870" s="7"/>
      <c r="AB870" s="7"/>
      <c r="AC870" s="7"/>
      <c r="AD870" s="7">
        <v>0</v>
      </c>
      <c r="AE870" s="7">
        <v>0</v>
      </c>
      <c r="AF870" s="7"/>
      <c r="AG870" s="7"/>
      <c r="AH870" s="7">
        <v>0</v>
      </c>
      <c r="AI870" s="7">
        <v>0</v>
      </c>
      <c r="AJ870" s="7">
        <v>301350446.42</v>
      </c>
      <c r="AK870" s="7">
        <v>193141473.6</v>
      </c>
      <c r="AL870" s="16">
        <f t="shared" si="55"/>
        <v>682856884.26</v>
      </c>
      <c r="AM870" s="16">
        <f t="shared" si="56"/>
        <v>1136634110.45</v>
      </c>
      <c r="AN870" s="16">
        <f t="shared" si="57"/>
        <v>-453777226.19</v>
      </c>
      <c r="AO870" s="19">
        <f>C870/(1+0.13)/VLOOKUP(A870,[1]选股结果!$A$2:$AX$3002,3,FALSE)</f>
        <v>0.584049704080306</v>
      </c>
      <c r="AP870" s="19">
        <f>(V870/(1+0.1)+AJ870)/(VLOOKUP(A870,[1]选股结果!$A$2:$AY$3002,51,FALSE))</f>
        <v>0.846759637175565</v>
      </c>
      <c r="AQ870" s="20"/>
      <c r="AR870" s="19">
        <f>AN870/VLOOKUP(A870,[1]选股结果!$A$2:$AX$3002,35,FALSE)</f>
        <v>-8.95856891500773</v>
      </c>
      <c r="AS870" s="16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V870/(1+0.13)+AJ870)</f>
        <v>156078987.16885</v>
      </c>
      <c r="AT870" s="16">
        <f t="shared" si="58"/>
        <v>-609856213.35885</v>
      </c>
      <c r="AU870" s="24">
        <f>AN870-VLOOKUP(A870,[2]选股结果!$A$2:$G$4900,7,FALSE)</f>
        <v>-453686357.28</v>
      </c>
    </row>
    <row r="871" spans="1:47">
      <c r="A871" s="6" t="s">
        <v>1785</v>
      </c>
      <c r="B871" s="6" t="s">
        <v>1786</v>
      </c>
      <c r="C871" s="7">
        <v>1745272788.78</v>
      </c>
      <c r="D871" s="7">
        <v>0</v>
      </c>
      <c r="E871" s="7">
        <v>0</v>
      </c>
      <c r="F871" s="7"/>
      <c r="G871" s="7"/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/>
      <c r="N871" s="7">
        <v>0</v>
      </c>
      <c r="O871" s="7">
        <v>0</v>
      </c>
      <c r="P871" s="7"/>
      <c r="Q871" s="7"/>
      <c r="R871" s="7">
        <v>0</v>
      </c>
      <c r="S871" s="7">
        <v>123587870.01</v>
      </c>
      <c r="T871" s="7">
        <v>42868780.31</v>
      </c>
      <c r="U871" s="7"/>
      <c r="V871" s="7">
        <v>1230173122.28</v>
      </c>
      <c r="W871" s="7">
        <v>0</v>
      </c>
      <c r="X871" s="7"/>
      <c r="Y871" s="7"/>
      <c r="Z871" s="7"/>
      <c r="AA871" s="7"/>
      <c r="AB871" s="7"/>
      <c r="AC871" s="7"/>
      <c r="AD871" s="7">
        <v>0</v>
      </c>
      <c r="AE871" s="7">
        <v>0</v>
      </c>
      <c r="AF871" s="7"/>
      <c r="AG871" s="7"/>
      <c r="AH871" s="7">
        <v>0</v>
      </c>
      <c r="AI871" s="7">
        <v>0</v>
      </c>
      <c r="AJ871" s="7">
        <v>470795263.79</v>
      </c>
      <c r="AK871" s="7">
        <v>157614950.52</v>
      </c>
      <c r="AL871" s="16">
        <f t="shared" si="55"/>
        <v>1788141569.09</v>
      </c>
      <c r="AM871" s="16">
        <f t="shared" si="56"/>
        <v>1982171206.6</v>
      </c>
      <c r="AN871" s="16">
        <f t="shared" si="57"/>
        <v>-194029637.51</v>
      </c>
      <c r="AO871" s="19">
        <f>C871/(1+0.13)/VLOOKUP(A871,[1]选股结果!$A$2:$AX$3002,3,FALSE)</f>
        <v>0.631750038537677</v>
      </c>
      <c r="AP871" s="19">
        <f>(V871/(1+0.1)+AJ871)/(VLOOKUP(A871,[1]选股结果!$A$2:$AY$3002,51,FALSE))</f>
        <v>1.0770818911826</v>
      </c>
      <c r="AQ871" s="20"/>
      <c r="AR871" s="19">
        <f>AN871/VLOOKUP(A871,[1]选股结果!$A$2:$AX$3002,35,FALSE)</f>
        <v>-0.21540626680964</v>
      </c>
      <c r="AS871" s="16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V871/(1+0.13)+AJ871)</f>
        <v>-84036762.2887609</v>
      </c>
      <c r="AT871" s="16">
        <f t="shared" si="58"/>
        <v>-109992875.221239</v>
      </c>
      <c r="AU871" s="24">
        <f>AN871-VLOOKUP(A871,[2]选股结果!$A$2:$G$4900,7,FALSE)</f>
        <v>-193881262.91</v>
      </c>
    </row>
    <row r="872" spans="1:47">
      <c r="A872" s="6" t="s">
        <v>1787</v>
      </c>
      <c r="B872" s="6" t="s">
        <v>1788</v>
      </c>
      <c r="C872" s="7">
        <v>57804183013.33</v>
      </c>
      <c r="D872" s="7">
        <v>0</v>
      </c>
      <c r="E872" s="7">
        <v>0</v>
      </c>
      <c r="F872" s="7"/>
      <c r="G872" s="7"/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/>
      <c r="N872" s="7">
        <v>0</v>
      </c>
      <c r="O872" s="7">
        <v>0</v>
      </c>
      <c r="P872" s="7"/>
      <c r="Q872" s="7"/>
      <c r="R872" s="7">
        <v>0</v>
      </c>
      <c r="S872" s="7">
        <v>3798000076.89</v>
      </c>
      <c r="T872" s="7">
        <v>1506042792.76</v>
      </c>
      <c r="U872" s="7"/>
      <c r="V872" s="7">
        <v>40981820273</v>
      </c>
      <c r="W872" s="7">
        <v>0</v>
      </c>
      <c r="X872" s="7"/>
      <c r="Y872" s="7"/>
      <c r="Z872" s="7"/>
      <c r="AA872" s="7"/>
      <c r="AB872" s="7"/>
      <c r="AC872" s="7"/>
      <c r="AD872" s="7">
        <v>0</v>
      </c>
      <c r="AE872" s="7">
        <v>0</v>
      </c>
      <c r="AF872" s="7"/>
      <c r="AG872" s="7"/>
      <c r="AH872" s="7">
        <v>0</v>
      </c>
      <c r="AI872" s="7">
        <v>0</v>
      </c>
      <c r="AJ872" s="7">
        <v>9760464456.89</v>
      </c>
      <c r="AK872" s="7">
        <v>4061568079.94</v>
      </c>
      <c r="AL872" s="16">
        <f t="shared" si="55"/>
        <v>59310225806.09</v>
      </c>
      <c r="AM872" s="16">
        <f t="shared" si="56"/>
        <v>58601852886.72</v>
      </c>
      <c r="AN872" s="16">
        <f t="shared" si="57"/>
        <v>708372919.370003</v>
      </c>
      <c r="AO872" s="19">
        <f>C872/(1+0.13)/VLOOKUP(A872,[1]选股结果!$A$2:$AX$3002,3,FALSE)</f>
        <v>0.919554518095541</v>
      </c>
      <c r="AP872" s="19">
        <f>(V872/(1+0.1)+AJ872)/(VLOOKUP(A872,[1]选股结果!$A$2:$AY$3002,51,FALSE))</f>
        <v>1.06047019522864</v>
      </c>
      <c r="AQ872" s="20"/>
      <c r="AR872" s="19">
        <f>AN872/VLOOKUP(A872,[1]选股结果!$A$2:$AX$3002,35,FALSE)</f>
        <v>0.0728010534210327</v>
      </c>
      <c r="AS872" s="16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V872/(1+0.13)+AJ872)</f>
        <v>-1691884420.03567</v>
      </c>
      <c r="AT872" s="16">
        <f t="shared" si="58"/>
        <v>2400257339.40567</v>
      </c>
      <c r="AU872" s="24">
        <f>AN872-VLOOKUP(A872,[2]选股结果!$A$2:$G$4900,7,FALSE)</f>
        <v>719654316.210003</v>
      </c>
    </row>
    <row r="873" spans="1:47">
      <c r="A873" s="6" t="s">
        <v>1789</v>
      </c>
      <c r="B873" s="6" t="s">
        <v>1790</v>
      </c>
      <c r="C873" s="7">
        <v>73752930132.25</v>
      </c>
      <c r="D873" s="7">
        <v>3671458800.85</v>
      </c>
      <c r="E873" s="7">
        <v>0</v>
      </c>
      <c r="F873" s="7"/>
      <c r="G873" s="7"/>
      <c r="H873" s="7">
        <v>0</v>
      </c>
      <c r="I873" s="7">
        <v>0</v>
      </c>
      <c r="J873" s="7">
        <v>0</v>
      </c>
      <c r="K873" s="7">
        <v>0</v>
      </c>
      <c r="L873" s="7">
        <v>104442479.6</v>
      </c>
      <c r="M873" s="7"/>
      <c r="N873" s="7">
        <v>0</v>
      </c>
      <c r="O873" s="7">
        <v>0</v>
      </c>
      <c r="P873" s="7"/>
      <c r="Q873" s="7"/>
      <c r="R873" s="7">
        <v>0</v>
      </c>
      <c r="S873" s="7">
        <v>461964722.47</v>
      </c>
      <c r="T873" s="7">
        <v>489324458.06</v>
      </c>
      <c r="U873" s="7"/>
      <c r="V873" s="7">
        <v>76874377074.32</v>
      </c>
      <c r="W873" s="7">
        <v>3855207208.71</v>
      </c>
      <c r="X873" s="7"/>
      <c r="Y873" s="7"/>
      <c r="Z873" s="7"/>
      <c r="AA873" s="7"/>
      <c r="AB873" s="7"/>
      <c r="AC873" s="7"/>
      <c r="AD873" s="7">
        <v>0</v>
      </c>
      <c r="AE873" s="7">
        <v>0</v>
      </c>
      <c r="AF873" s="7"/>
      <c r="AG873" s="7"/>
      <c r="AH873" s="7">
        <v>0</v>
      </c>
      <c r="AI873" s="7">
        <v>0</v>
      </c>
      <c r="AJ873" s="7">
        <v>412643250.83</v>
      </c>
      <c r="AK873" s="7">
        <v>1285134478.44</v>
      </c>
      <c r="AL873" s="16">
        <f t="shared" si="55"/>
        <v>78018155870.76</v>
      </c>
      <c r="AM873" s="16">
        <f t="shared" si="56"/>
        <v>82889326734.77</v>
      </c>
      <c r="AN873" s="16">
        <f t="shared" si="57"/>
        <v>-4871170864.01001</v>
      </c>
      <c r="AO873" s="19">
        <f>C873/(1+0.13)/VLOOKUP(A873,[1]选股结果!$A$2:$AX$3002,3,FALSE)</f>
        <v>1.00057591948665</v>
      </c>
      <c r="AP873" s="19">
        <f>(V873/(1+0.1)+AJ873)/(VLOOKUP(A873,[1]选股结果!$A$2:$AY$3002,51,FALSE))</f>
        <v>1.09155302022646</v>
      </c>
      <c r="AQ873" s="20"/>
      <c r="AR873" s="19">
        <f>AN873/VLOOKUP(A873,[1]选股结果!$A$2:$AX$3002,35,FALSE)</f>
        <v>-6.57387063243653</v>
      </c>
      <c r="AS873" s="16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V873/(1+0.13)+AJ873)</f>
        <v>-4040842837.93373</v>
      </c>
      <c r="AT873" s="16">
        <f t="shared" si="58"/>
        <v>-830328026.076279</v>
      </c>
      <c r="AU873" s="24">
        <f>AN873-VLOOKUP(A873,[2]选股结果!$A$2:$G$4900,7,FALSE)</f>
        <v>-4871160944.87001</v>
      </c>
    </row>
    <row r="874" spans="1:47">
      <c r="A874" s="6" t="s">
        <v>1791</v>
      </c>
      <c r="B874" s="6" t="s">
        <v>1792</v>
      </c>
      <c r="C874" s="7">
        <v>122089288.06</v>
      </c>
      <c r="D874" s="7">
        <v>0</v>
      </c>
      <c r="E874" s="7">
        <v>0</v>
      </c>
      <c r="F874" s="7"/>
      <c r="G874" s="7"/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/>
      <c r="N874" s="7">
        <v>0</v>
      </c>
      <c r="O874" s="7">
        <v>0</v>
      </c>
      <c r="P874" s="7"/>
      <c r="Q874" s="7"/>
      <c r="R874" s="7">
        <v>0</v>
      </c>
      <c r="S874" s="7">
        <v>5081413.04</v>
      </c>
      <c r="T874" s="7">
        <v>13803910.11</v>
      </c>
      <c r="U874" s="7"/>
      <c r="V874" s="7">
        <v>112909314.48</v>
      </c>
      <c r="W874" s="7">
        <v>0</v>
      </c>
      <c r="X874" s="7"/>
      <c r="Y874" s="7"/>
      <c r="Z874" s="7"/>
      <c r="AA874" s="7"/>
      <c r="AB874" s="7"/>
      <c r="AC874" s="7"/>
      <c r="AD874" s="7">
        <v>0</v>
      </c>
      <c r="AE874" s="7">
        <v>0</v>
      </c>
      <c r="AF874" s="7"/>
      <c r="AG874" s="7"/>
      <c r="AH874" s="7">
        <v>0</v>
      </c>
      <c r="AI874" s="7">
        <v>0</v>
      </c>
      <c r="AJ874" s="7">
        <v>25645163.17</v>
      </c>
      <c r="AK874" s="7">
        <v>31696613.27</v>
      </c>
      <c r="AL874" s="16">
        <f t="shared" si="55"/>
        <v>135893198.17</v>
      </c>
      <c r="AM874" s="16">
        <f t="shared" si="56"/>
        <v>175332503.96</v>
      </c>
      <c r="AN874" s="16">
        <f t="shared" si="57"/>
        <v>-39439305.79</v>
      </c>
      <c r="AO874" s="19">
        <f>C874/(1+0.13)/VLOOKUP(A874,[1]选股结果!$A$2:$AX$3002,3,FALSE)</f>
        <v>0.909067615968876</v>
      </c>
      <c r="AP874" s="19">
        <f>(V874/(1+0.1)+AJ874)/(VLOOKUP(A874,[1]选股结果!$A$2:$AY$3002,51,FALSE))</f>
        <v>0.959729278418372</v>
      </c>
      <c r="AQ874" s="20"/>
      <c r="AR874" s="19">
        <f>AN874/VLOOKUP(A874,[1]选股结果!$A$2:$AX$3002,35,FALSE)</f>
        <v>2.26605983002209</v>
      </c>
      <c r="AS874" s="16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V874/(1+0.13)+AJ874)</f>
        <v>8108196.49256635</v>
      </c>
      <c r="AT874" s="16">
        <f t="shared" si="58"/>
        <v>-47547502.2825663</v>
      </c>
      <c r="AU874" s="24">
        <f>AN874-VLOOKUP(A874,[2]选股结果!$A$2:$G$4900,7,FALSE)</f>
        <v>-39439777.4</v>
      </c>
    </row>
    <row r="875" spans="1:47">
      <c r="A875" s="6" t="s">
        <v>1793</v>
      </c>
      <c r="B875" s="6" t="s">
        <v>1794</v>
      </c>
      <c r="C875" s="7">
        <v>1432204662.85</v>
      </c>
      <c r="D875" s="7">
        <v>0</v>
      </c>
      <c r="E875" s="7">
        <v>0</v>
      </c>
      <c r="F875" s="7"/>
      <c r="G875" s="7"/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/>
      <c r="N875" s="7">
        <v>0</v>
      </c>
      <c r="O875" s="7">
        <v>0</v>
      </c>
      <c r="P875" s="7"/>
      <c r="Q875" s="7"/>
      <c r="R875" s="7">
        <v>0</v>
      </c>
      <c r="S875" s="7">
        <v>92768010.42</v>
      </c>
      <c r="T875" s="7">
        <v>92697195.01</v>
      </c>
      <c r="U875" s="7"/>
      <c r="V875" s="7">
        <v>703007842.49</v>
      </c>
      <c r="W875" s="7">
        <v>0</v>
      </c>
      <c r="X875" s="7"/>
      <c r="Y875" s="7"/>
      <c r="Z875" s="7"/>
      <c r="AA875" s="7"/>
      <c r="AB875" s="7"/>
      <c r="AC875" s="7"/>
      <c r="AD875" s="7">
        <v>0</v>
      </c>
      <c r="AE875" s="7">
        <v>0</v>
      </c>
      <c r="AF875" s="7"/>
      <c r="AG875" s="7"/>
      <c r="AH875" s="7">
        <v>0</v>
      </c>
      <c r="AI875" s="7">
        <v>0</v>
      </c>
      <c r="AJ875" s="7">
        <v>222886274.19</v>
      </c>
      <c r="AK875" s="7">
        <v>505289633.38</v>
      </c>
      <c r="AL875" s="16">
        <f t="shared" si="55"/>
        <v>1524901857.86</v>
      </c>
      <c r="AM875" s="16">
        <f t="shared" si="56"/>
        <v>1523951760.48</v>
      </c>
      <c r="AN875" s="16">
        <f t="shared" si="57"/>
        <v>950097.379999876</v>
      </c>
      <c r="AO875" s="19">
        <f>C875/(1+0.13)/VLOOKUP(A875,[1]选股结果!$A$2:$AX$3002,3,FALSE)</f>
        <v>0.739925017815922</v>
      </c>
      <c r="AP875" s="19">
        <f>(V875/(1+0.1)+AJ875)/(VLOOKUP(A875,[1]选股结果!$A$2:$AY$3002,51,FALSE))</f>
        <v>0.513704061777359</v>
      </c>
      <c r="AQ875" s="20"/>
      <c r="AR875" s="19">
        <f>AN875/VLOOKUP(A875,[1]选股结果!$A$2:$AX$3002,35,FALSE)</f>
        <v>0.257108930670157</v>
      </c>
      <c r="AS875" s="16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V875/(1+0.13)+AJ875)</f>
        <v>832961278.438053</v>
      </c>
      <c r="AT875" s="16">
        <f t="shared" si="58"/>
        <v>-832011181.058053</v>
      </c>
      <c r="AU875" s="24">
        <f>AN875-VLOOKUP(A875,[2]选股结果!$A$2:$G$4900,7,FALSE)</f>
        <v>853613.749999876</v>
      </c>
    </row>
    <row r="876" spans="1:47">
      <c r="A876" s="6" t="s">
        <v>1795</v>
      </c>
      <c r="B876" s="6" t="s">
        <v>1796</v>
      </c>
      <c r="C876" s="7">
        <v>15158240985.1</v>
      </c>
      <c r="D876" s="7">
        <v>0</v>
      </c>
      <c r="E876" s="7">
        <v>0</v>
      </c>
      <c r="F876" s="7"/>
      <c r="G876" s="7"/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/>
      <c r="N876" s="7">
        <v>0</v>
      </c>
      <c r="O876" s="7">
        <v>0</v>
      </c>
      <c r="P876" s="7"/>
      <c r="Q876" s="7"/>
      <c r="R876" s="7">
        <v>0</v>
      </c>
      <c r="S876" s="7">
        <v>362962578.6</v>
      </c>
      <c r="T876" s="7">
        <v>1285134778.34</v>
      </c>
      <c r="U876" s="7"/>
      <c r="V876" s="7">
        <v>11533024883.67</v>
      </c>
      <c r="W876" s="7">
        <v>-4231275.69</v>
      </c>
      <c r="X876" s="7"/>
      <c r="Y876" s="7"/>
      <c r="Z876" s="7"/>
      <c r="AA876" s="7"/>
      <c r="AB876" s="7"/>
      <c r="AC876" s="7"/>
      <c r="AD876" s="7">
        <v>0</v>
      </c>
      <c r="AE876" s="7">
        <v>0</v>
      </c>
      <c r="AF876" s="7"/>
      <c r="AG876" s="7"/>
      <c r="AH876" s="7">
        <v>0</v>
      </c>
      <c r="AI876" s="7">
        <v>0</v>
      </c>
      <c r="AJ876" s="7">
        <v>1524346792.42</v>
      </c>
      <c r="AK876" s="7">
        <v>1140096185.21</v>
      </c>
      <c r="AL876" s="16">
        <f t="shared" si="55"/>
        <v>16443375763.44</v>
      </c>
      <c r="AM876" s="16">
        <f t="shared" si="56"/>
        <v>14556199164.21</v>
      </c>
      <c r="AN876" s="16">
        <f t="shared" si="57"/>
        <v>1887176599.23</v>
      </c>
      <c r="AO876" s="19">
        <f>C876/(1+0.13)/VLOOKUP(A876,[1]选股结果!$A$2:$AX$3002,3,FALSE)</f>
        <v>1.4584685048252</v>
      </c>
      <c r="AP876" s="19">
        <f>(V876/(1+0.1)+AJ876)/(VLOOKUP(A876,[1]选股结果!$A$2:$AY$3002,51,FALSE))</f>
        <v>1.33844247896834</v>
      </c>
      <c r="AQ876" s="20"/>
      <c r="AR876" s="19">
        <f>AN876/VLOOKUP(A876,[1]选股结果!$A$2:$AX$3002,35,FALSE)</f>
        <v>8.7735008683188</v>
      </c>
      <c r="AS876" s="16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V876/(1+0.13)+AJ876)</f>
        <v>-2758257964.03239</v>
      </c>
      <c r="AT876" s="16">
        <f t="shared" si="58"/>
        <v>4645434563.26239</v>
      </c>
      <c r="AU876" s="24">
        <f>AN876-VLOOKUP(A876,[2]选股结果!$A$2:$G$4900,7,FALSE)</f>
        <v>2106817674.5</v>
      </c>
    </row>
    <row r="877" spans="1:47">
      <c r="A877" s="6" t="s">
        <v>1797</v>
      </c>
      <c r="B877" s="6" t="s">
        <v>1798</v>
      </c>
      <c r="C877" s="7">
        <v>1940850918.45</v>
      </c>
      <c r="D877" s="7">
        <v>0</v>
      </c>
      <c r="E877" s="7">
        <v>0</v>
      </c>
      <c r="F877" s="7"/>
      <c r="G877" s="7"/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/>
      <c r="N877" s="7">
        <v>0</v>
      </c>
      <c r="O877" s="7">
        <v>0</v>
      </c>
      <c r="P877" s="7"/>
      <c r="Q877" s="7"/>
      <c r="R877" s="7">
        <v>0</v>
      </c>
      <c r="S877" s="7">
        <v>66880336.76</v>
      </c>
      <c r="T877" s="7">
        <v>7837858.15</v>
      </c>
      <c r="U877" s="7"/>
      <c r="V877" s="7">
        <v>1455529941.8</v>
      </c>
      <c r="W877" s="7">
        <v>0</v>
      </c>
      <c r="X877" s="7"/>
      <c r="Y877" s="7"/>
      <c r="Z877" s="7"/>
      <c r="AA877" s="7"/>
      <c r="AB877" s="7"/>
      <c r="AC877" s="7"/>
      <c r="AD877" s="7">
        <v>0</v>
      </c>
      <c r="AE877" s="7">
        <v>0</v>
      </c>
      <c r="AF877" s="7"/>
      <c r="AG877" s="7"/>
      <c r="AH877" s="7">
        <v>0</v>
      </c>
      <c r="AI877" s="7">
        <v>0</v>
      </c>
      <c r="AJ877" s="7">
        <v>306690698.67</v>
      </c>
      <c r="AK877" s="7">
        <v>174121374.2</v>
      </c>
      <c r="AL877" s="16">
        <f t="shared" si="55"/>
        <v>1948688776.6</v>
      </c>
      <c r="AM877" s="16">
        <f t="shared" si="56"/>
        <v>2003222351.43</v>
      </c>
      <c r="AN877" s="16">
        <f t="shared" si="57"/>
        <v>-54533574.8299999</v>
      </c>
      <c r="AO877" s="19">
        <f>C877/(1+0.13)/VLOOKUP(A877,[1]选股结果!$A$2:$AX$3002,3,FALSE)</f>
        <v>0.621215337068094</v>
      </c>
      <c r="AP877" s="19">
        <f>(V877/(1+0.1)+AJ877)/(VLOOKUP(A877,[1]选股结果!$A$2:$AY$3002,51,FALSE))</f>
        <v>0.603826878137481</v>
      </c>
      <c r="AQ877" s="20"/>
      <c r="AR877" s="19">
        <f>AN877/VLOOKUP(A877,[1]选股结果!$A$2:$AX$3002,35,FALSE)</f>
        <v>-1.11680234609272</v>
      </c>
      <c r="AS877" s="16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V877/(1+0.13)+AJ877)</f>
        <v>1104512888.27673</v>
      </c>
      <c r="AT877" s="16">
        <f t="shared" si="58"/>
        <v>-1159046463.10673</v>
      </c>
      <c r="AU877" s="24">
        <f>AN877-VLOOKUP(A877,[2]选股结果!$A$2:$G$4900,7,FALSE)</f>
        <v>-53168548.2899999</v>
      </c>
    </row>
    <row r="878" spans="1:47">
      <c r="A878" s="6" t="s">
        <v>1799</v>
      </c>
      <c r="B878" s="6" t="s">
        <v>1800</v>
      </c>
      <c r="C878" s="7">
        <v>1908637582.33</v>
      </c>
      <c r="D878" s="7">
        <v>0</v>
      </c>
      <c r="E878" s="7">
        <v>0</v>
      </c>
      <c r="F878" s="7"/>
      <c r="G878" s="7"/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/>
      <c r="N878" s="7">
        <v>0</v>
      </c>
      <c r="O878" s="7">
        <v>0</v>
      </c>
      <c r="P878" s="7"/>
      <c r="Q878" s="7"/>
      <c r="R878" s="7">
        <v>0</v>
      </c>
      <c r="S878" s="7">
        <v>120015162.86</v>
      </c>
      <c r="T878" s="7">
        <v>75376428.39</v>
      </c>
      <c r="U878" s="7"/>
      <c r="V878" s="7">
        <v>1672153187.51</v>
      </c>
      <c r="W878" s="7">
        <v>0</v>
      </c>
      <c r="X878" s="7"/>
      <c r="Y878" s="7"/>
      <c r="Z878" s="7"/>
      <c r="AA878" s="7"/>
      <c r="AB878" s="7"/>
      <c r="AC878" s="7"/>
      <c r="AD878" s="7">
        <v>0</v>
      </c>
      <c r="AE878" s="7">
        <v>0</v>
      </c>
      <c r="AF878" s="7"/>
      <c r="AG878" s="7"/>
      <c r="AH878" s="7">
        <v>0</v>
      </c>
      <c r="AI878" s="7">
        <v>0</v>
      </c>
      <c r="AJ878" s="7">
        <v>314476563.04</v>
      </c>
      <c r="AK878" s="7">
        <v>134613071.05</v>
      </c>
      <c r="AL878" s="16">
        <f t="shared" si="55"/>
        <v>1984014010.72</v>
      </c>
      <c r="AM878" s="16">
        <f t="shared" si="56"/>
        <v>2241257984.46</v>
      </c>
      <c r="AN878" s="16">
        <f t="shared" si="57"/>
        <v>-257243973.74</v>
      </c>
      <c r="AO878" s="19">
        <f>C878/(1+0.13)/VLOOKUP(A878,[1]选股结果!$A$2:$AX$3002,3,FALSE)</f>
        <v>0.718758546124464</v>
      </c>
      <c r="AP878" s="19">
        <f>(V878/(1+0.1)+AJ878)/(VLOOKUP(A878,[1]选股结果!$A$2:$AY$3002,51,FALSE))</f>
        <v>0.9045369795103</v>
      </c>
      <c r="AQ878" s="20"/>
      <c r="AR878" s="19">
        <f>AN878/VLOOKUP(A878,[1]选股结果!$A$2:$AX$3002,35,FALSE)</f>
        <v>-1.21645460144059</v>
      </c>
      <c r="AS878" s="16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V878/(1+0.13)+AJ878)</f>
        <v>233979357.782743</v>
      </c>
      <c r="AT878" s="16">
        <f t="shared" si="58"/>
        <v>-491223331.522743</v>
      </c>
      <c r="AU878" s="24">
        <f>AN878-VLOOKUP(A878,[2]选股结果!$A$2:$G$4900,7,FALSE)</f>
        <v>-257125941.97</v>
      </c>
    </row>
    <row r="879" spans="1:47">
      <c r="A879" s="6" t="s">
        <v>1801</v>
      </c>
      <c r="B879" s="6" t="s">
        <v>1802</v>
      </c>
      <c r="C879" s="7">
        <v>15535514126</v>
      </c>
      <c r="D879" s="7">
        <v>0</v>
      </c>
      <c r="E879" s="7">
        <v>0</v>
      </c>
      <c r="F879" s="7"/>
      <c r="G879" s="7"/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/>
      <c r="N879" s="7">
        <v>0</v>
      </c>
      <c r="O879" s="7">
        <v>0</v>
      </c>
      <c r="P879" s="7"/>
      <c r="Q879" s="7"/>
      <c r="R879" s="7">
        <v>0</v>
      </c>
      <c r="S879" s="7">
        <v>1332901385</v>
      </c>
      <c r="T879" s="7">
        <v>178046275</v>
      </c>
      <c r="U879" s="7"/>
      <c r="V879" s="7">
        <v>9093847255</v>
      </c>
      <c r="W879" s="7">
        <v>0</v>
      </c>
      <c r="X879" s="7"/>
      <c r="Y879" s="7"/>
      <c r="Z879" s="7"/>
      <c r="AA879" s="7"/>
      <c r="AB879" s="7"/>
      <c r="AC879" s="7"/>
      <c r="AD879" s="7">
        <v>0</v>
      </c>
      <c r="AE879" s="7">
        <v>0</v>
      </c>
      <c r="AF879" s="7"/>
      <c r="AG879" s="7"/>
      <c r="AH879" s="7">
        <v>0</v>
      </c>
      <c r="AI879" s="7">
        <v>0</v>
      </c>
      <c r="AJ879" s="7">
        <v>1952936687</v>
      </c>
      <c r="AK879" s="7">
        <v>1284259933</v>
      </c>
      <c r="AL879" s="16">
        <f t="shared" si="55"/>
        <v>15713560401</v>
      </c>
      <c r="AM879" s="16">
        <f t="shared" si="56"/>
        <v>13663945260</v>
      </c>
      <c r="AN879" s="16">
        <f t="shared" si="57"/>
        <v>2049615141</v>
      </c>
      <c r="AO879" s="19">
        <f>C879/(1+0.13)/VLOOKUP(A879,[1]选股结果!$A$2:$AX$3002,3,FALSE)</f>
        <v>1.08372997117921</v>
      </c>
      <c r="AP879" s="19">
        <f>(V879/(1+0.1)+AJ879)/(VLOOKUP(A879,[1]选股结果!$A$2:$AY$3002,51,FALSE))</f>
        <v>0.88091799280542</v>
      </c>
      <c r="AQ879" s="20"/>
      <c r="AR879" s="19">
        <f>AN879/VLOOKUP(A879,[1]选股结果!$A$2:$AX$3002,35,FALSE)</f>
        <v>3.39751187568827</v>
      </c>
      <c r="AS879" s="16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V879/(1+0.13)+AJ879)</f>
        <v>1601024916.9469</v>
      </c>
      <c r="AT879" s="16">
        <f t="shared" si="58"/>
        <v>448590224.053097</v>
      </c>
      <c r="AU879" s="24">
        <f>AN879-VLOOKUP(A879,[2]选股结果!$A$2:$G$4900,7,FALSE)</f>
        <v>2036625338</v>
      </c>
    </row>
    <row r="880" spans="1:47">
      <c r="A880" s="6" t="s">
        <v>1803</v>
      </c>
      <c r="B880" s="6" t="s">
        <v>1804</v>
      </c>
      <c r="C880" s="7">
        <v>8556725152.29</v>
      </c>
      <c r="D880" s="7">
        <v>0</v>
      </c>
      <c r="E880" s="7">
        <v>0</v>
      </c>
      <c r="F880" s="7"/>
      <c r="G880" s="7"/>
      <c r="H880" s="7">
        <v>0</v>
      </c>
      <c r="I880" s="7">
        <v>8256758171.49</v>
      </c>
      <c r="J880" s="7">
        <v>0</v>
      </c>
      <c r="K880" s="7">
        <v>0</v>
      </c>
      <c r="L880" s="7">
        <v>1030865616.05</v>
      </c>
      <c r="M880" s="7"/>
      <c r="N880" s="7">
        <v>0</v>
      </c>
      <c r="O880" s="7">
        <v>0</v>
      </c>
      <c r="P880" s="7"/>
      <c r="Q880" s="7"/>
      <c r="R880" s="7">
        <v>0</v>
      </c>
      <c r="S880" s="7">
        <v>361625500.87</v>
      </c>
      <c r="T880" s="7">
        <v>1719801245.15</v>
      </c>
      <c r="U880" s="7"/>
      <c r="V880" s="7">
        <v>8441107406.68</v>
      </c>
      <c r="W880" s="7">
        <v>0</v>
      </c>
      <c r="X880" s="7"/>
      <c r="Y880" s="7"/>
      <c r="Z880" s="7"/>
      <c r="AA880" s="7"/>
      <c r="AB880" s="7"/>
      <c r="AC880" s="7"/>
      <c r="AD880" s="7">
        <v>0</v>
      </c>
      <c r="AE880" s="7">
        <v>1353732628.39</v>
      </c>
      <c r="AF880" s="7"/>
      <c r="AG880" s="7"/>
      <c r="AH880" s="7">
        <v>953430071.97</v>
      </c>
      <c r="AI880" s="7">
        <v>112209568.05</v>
      </c>
      <c r="AJ880" s="7">
        <v>1240040654.82</v>
      </c>
      <c r="AK880" s="7">
        <v>637121961.99</v>
      </c>
      <c r="AL880" s="16">
        <f t="shared" si="55"/>
        <v>19564150184.98</v>
      </c>
      <c r="AM880" s="16">
        <f t="shared" si="56"/>
        <v>13099267792.77</v>
      </c>
      <c r="AN880" s="16">
        <f t="shared" si="57"/>
        <v>6464882392.21</v>
      </c>
      <c r="AO880" s="19">
        <f>C880/(1+0.13)/VLOOKUP(A880,[1]选股结果!$A$2:$AX$3002,3,FALSE)</f>
        <v>1.1960398640222</v>
      </c>
      <c r="AP880" s="19">
        <f>(V880/(1+0.1)+AJ880)/(VLOOKUP(A880,[1]选股结果!$A$2:$AY$3002,51,FALSE))</f>
        <v>1.11728066504571</v>
      </c>
      <c r="AQ880" s="20"/>
      <c r="AR880" s="19">
        <f>AN880/VLOOKUP(A880,[1]选股结果!$A$2:$AX$3002,35,FALSE)</f>
        <v>-13.9973736008507</v>
      </c>
      <c r="AS880" s="16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V880/(1+0.13)+AJ880)</f>
        <v>-731949190.024072</v>
      </c>
      <c r="AT880" s="16">
        <f t="shared" si="58"/>
        <v>7196831582.23407</v>
      </c>
      <c r="AU880" s="24">
        <f>AN880-VLOOKUP(A880,[2]选股结果!$A$2:$G$4900,7,FALSE)</f>
        <v>6463982262.86</v>
      </c>
    </row>
    <row r="881" spans="1:47">
      <c r="A881" s="6" t="s">
        <v>1805</v>
      </c>
      <c r="B881" s="6" t="s">
        <v>1806</v>
      </c>
      <c r="C881" s="7">
        <v>2114231657.46</v>
      </c>
      <c r="D881" s="7">
        <v>0</v>
      </c>
      <c r="E881" s="7">
        <v>0</v>
      </c>
      <c r="F881" s="7"/>
      <c r="G881" s="7"/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/>
      <c r="N881" s="7">
        <v>0</v>
      </c>
      <c r="O881" s="7">
        <v>0</v>
      </c>
      <c r="P881" s="7"/>
      <c r="Q881" s="7"/>
      <c r="R881" s="7">
        <v>0</v>
      </c>
      <c r="S881" s="7">
        <v>242960106.51</v>
      </c>
      <c r="T881" s="7">
        <v>1104376344.65</v>
      </c>
      <c r="U881" s="7"/>
      <c r="V881" s="7">
        <v>760040992.04</v>
      </c>
      <c r="W881" s="7">
        <v>0</v>
      </c>
      <c r="X881" s="7"/>
      <c r="Y881" s="7"/>
      <c r="Z881" s="7"/>
      <c r="AA881" s="7"/>
      <c r="AB881" s="7"/>
      <c r="AC881" s="7"/>
      <c r="AD881" s="7">
        <v>0</v>
      </c>
      <c r="AE881" s="7">
        <v>0</v>
      </c>
      <c r="AF881" s="7"/>
      <c r="AG881" s="7"/>
      <c r="AH881" s="7">
        <v>0</v>
      </c>
      <c r="AI881" s="7">
        <v>0</v>
      </c>
      <c r="AJ881" s="7">
        <v>304560653.24</v>
      </c>
      <c r="AK881" s="7">
        <v>1604646897.75</v>
      </c>
      <c r="AL881" s="16">
        <f t="shared" si="55"/>
        <v>3218608002.11</v>
      </c>
      <c r="AM881" s="16">
        <f t="shared" si="56"/>
        <v>2912208649.54</v>
      </c>
      <c r="AN881" s="16">
        <f t="shared" si="57"/>
        <v>306399352.57</v>
      </c>
      <c r="AO881" s="19">
        <f>C881/(1+0.13)/VLOOKUP(A881,[1]选股结果!$A$2:$AX$3002,3,FALSE)</f>
        <v>0.945782989276277</v>
      </c>
      <c r="AP881" s="19">
        <f>(V881/(1+0.1)+AJ881)/(VLOOKUP(A881,[1]选股结果!$A$2:$AY$3002,51,FALSE))</f>
        <v>0.568035326695252</v>
      </c>
      <c r="AQ881" s="20"/>
      <c r="AR881" s="19">
        <f>AN881/VLOOKUP(A881,[1]选股结果!$A$2:$AX$3002,35,FALSE)</f>
        <v>2.77486124274772</v>
      </c>
      <c r="AS881" s="16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V881/(1+0.13)+AJ881)</f>
        <v>775380885.636991</v>
      </c>
      <c r="AT881" s="16">
        <f t="shared" si="58"/>
        <v>-468981533.066991</v>
      </c>
      <c r="AU881" s="24">
        <f>AN881-VLOOKUP(A881,[2]选股结果!$A$2:$G$4900,7,FALSE)</f>
        <v>306393501.35</v>
      </c>
    </row>
    <row r="882" spans="1:47">
      <c r="A882" s="6" t="s">
        <v>1807</v>
      </c>
      <c r="B882" s="6" t="s">
        <v>1808</v>
      </c>
      <c r="C882" s="7">
        <v>650113313.53</v>
      </c>
      <c r="D882" s="7">
        <v>0</v>
      </c>
      <c r="E882" s="7">
        <v>0</v>
      </c>
      <c r="F882" s="7"/>
      <c r="G882" s="7"/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/>
      <c r="N882" s="7">
        <v>0</v>
      </c>
      <c r="O882" s="7">
        <v>0</v>
      </c>
      <c r="P882" s="7"/>
      <c r="Q882" s="7"/>
      <c r="R882" s="7">
        <v>0</v>
      </c>
      <c r="S882" s="7">
        <v>25663594.1</v>
      </c>
      <c r="T882" s="7">
        <v>34379235.66</v>
      </c>
      <c r="U882" s="7"/>
      <c r="V882" s="7">
        <v>298720299.49</v>
      </c>
      <c r="W882" s="7">
        <v>0</v>
      </c>
      <c r="X882" s="7"/>
      <c r="Y882" s="7"/>
      <c r="Z882" s="7"/>
      <c r="AA882" s="7"/>
      <c r="AB882" s="7"/>
      <c r="AC882" s="7"/>
      <c r="AD882" s="7">
        <v>0</v>
      </c>
      <c r="AE882" s="7">
        <v>0</v>
      </c>
      <c r="AF882" s="7"/>
      <c r="AG882" s="7"/>
      <c r="AH882" s="7">
        <v>0</v>
      </c>
      <c r="AI882" s="7">
        <v>0</v>
      </c>
      <c r="AJ882" s="7">
        <v>108945734.55</v>
      </c>
      <c r="AK882" s="7">
        <v>56727929</v>
      </c>
      <c r="AL882" s="16">
        <f t="shared" si="55"/>
        <v>684492549.19</v>
      </c>
      <c r="AM882" s="16">
        <f t="shared" si="56"/>
        <v>490057557.14</v>
      </c>
      <c r="AN882" s="16">
        <f t="shared" si="57"/>
        <v>194434992.05</v>
      </c>
      <c r="AO882" s="19">
        <f>C882/(1+0.13)/VLOOKUP(A882,[1]选股结果!$A$2:$AX$3002,3,FALSE)</f>
        <v>0.830784963801601</v>
      </c>
      <c r="AP882" s="19">
        <f>(V882/(1+0.1)+AJ882)/(VLOOKUP(A882,[1]选股结果!$A$2:$AY$3002,51,FALSE))</f>
        <v>0.88126368280534</v>
      </c>
      <c r="AQ882" s="20"/>
      <c r="AR882" s="19">
        <f>AN882/VLOOKUP(A882,[1]选股结果!$A$2:$AX$3002,35,FALSE)</f>
        <v>0.812725165130084</v>
      </c>
      <c r="AS882" s="16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V882/(1+0.13)+AJ882)</f>
        <v>58477306.3437168</v>
      </c>
      <c r="AT882" s="16">
        <f t="shared" si="58"/>
        <v>135957685.706283</v>
      </c>
      <c r="AU882" s="24">
        <f>AN882-VLOOKUP(A882,[2]选股结果!$A$2:$G$4900,7,FALSE)</f>
        <v>194437145.02</v>
      </c>
    </row>
    <row r="883" spans="1:47">
      <c r="A883" s="6" t="s">
        <v>1809</v>
      </c>
      <c r="B883" s="6" t="s">
        <v>1810</v>
      </c>
      <c r="C883" s="7">
        <v>4201672039.51</v>
      </c>
      <c r="D883" s="7">
        <v>0</v>
      </c>
      <c r="E883" s="7">
        <v>0</v>
      </c>
      <c r="F883" s="7"/>
      <c r="G883" s="7"/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/>
      <c r="N883" s="7">
        <v>0</v>
      </c>
      <c r="O883" s="7">
        <v>0</v>
      </c>
      <c r="P883" s="7"/>
      <c r="Q883" s="7"/>
      <c r="R883" s="7">
        <v>0</v>
      </c>
      <c r="S883" s="7">
        <v>89932764.45</v>
      </c>
      <c r="T883" s="7">
        <v>42255599.29</v>
      </c>
      <c r="U883" s="7"/>
      <c r="V883" s="7">
        <v>3397529774.85</v>
      </c>
      <c r="W883" s="7">
        <v>0</v>
      </c>
      <c r="X883" s="7"/>
      <c r="Y883" s="7"/>
      <c r="Z883" s="7"/>
      <c r="AA883" s="7"/>
      <c r="AB883" s="7"/>
      <c r="AC883" s="7"/>
      <c r="AD883" s="7">
        <v>0</v>
      </c>
      <c r="AE883" s="7">
        <v>0</v>
      </c>
      <c r="AF883" s="7"/>
      <c r="AG883" s="7"/>
      <c r="AH883" s="7">
        <v>0</v>
      </c>
      <c r="AI883" s="7">
        <v>0</v>
      </c>
      <c r="AJ883" s="7">
        <v>1055044943.05</v>
      </c>
      <c r="AK883" s="7">
        <v>129522756.9</v>
      </c>
      <c r="AL883" s="16">
        <f t="shared" si="55"/>
        <v>4243927638.8</v>
      </c>
      <c r="AM883" s="16">
        <f t="shared" si="56"/>
        <v>4672030239.25</v>
      </c>
      <c r="AN883" s="16">
        <f t="shared" si="57"/>
        <v>-428102600.449999</v>
      </c>
      <c r="AO883" s="19">
        <f>C883/(1+0.13)/VLOOKUP(A883,[1]选股结果!$A$2:$AX$3002,3,FALSE)</f>
        <v>0.992581093042222</v>
      </c>
      <c r="AP883" s="19">
        <f>(V883/(1+0.1)+AJ883)/(VLOOKUP(A883,[1]选股结果!$A$2:$AY$3002,51,FALSE))</f>
        <v>1.10129192281277</v>
      </c>
      <c r="AQ883" s="20"/>
      <c r="AR883" s="19">
        <f>AN883/VLOOKUP(A883,[1]选股结果!$A$2:$AX$3002,35,FALSE)</f>
        <v>12.6693857044254</v>
      </c>
      <c r="AS883" s="16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V883/(1+0.13)+AJ883)</f>
        <v>-299119914.476372</v>
      </c>
      <c r="AT883" s="16">
        <f t="shared" si="58"/>
        <v>-128982685.973627</v>
      </c>
      <c r="AU883" s="24">
        <f>AN883-VLOOKUP(A883,[2]选股结果!$A$2:$G$4900,7,FALSE)</f>
        <v>-419770506.049999</v>
      </c>
    </row>
    <row r="884" spans="1:47">
      <c r="A884" s="6" t="s">
        <v>1811</v>
      </c>
      <c r="B884" s="6" t="s">
        <v>1812</v>
      </c>
      <c r="C884" s="7">
        <v>398964995.65</v>
      </c>
      <c r="D884" s="7">
        <v>0</v>
      </c>
      <c r="E884" s="7">
        <v>0</v>
      </c>
      <c r="F884" s="7"/>
      <c r="G884" s="7"/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/>
      <c r="N884" s="7">
        <v>0</v>
      </c>
      <c r="O884" s="7">
        <v>0</v>
      </c>
      <c r="P884" s="7"/>
      <c r="Q884" s="7"/>
      <c r="R884" s="7">
        <v>0</v>
      </c>
      <c r="S884" s="7">
        <v>13176572.57</v>
      </c>
      <c r="T884" s="7">
        <v>216823505.4</v>
      </c>
      <c r="U884" s="7"/>
      <c r="V884" s="7">
        <v>435387577.02</v>
      </c>
      <c r="W884" s="7">
        <v>0</v>
      </c>
      <c r="X884" s="7"/>
      <c r="Y884" s="7"/>
      <c r="Z884" s="7"/>
      <c r="AA884" s="7"/>
      <c r="AB884" s="7"/>
      <c r="AC884" s="7"/>
      <c r="AD884" s="7">
        <v>0</v>
      </c>
      <c r="AE884" s="7">
        <v>0</v>
      </c>
      <c r="AF884" s="7"/>
      <c r="AG884" s="7"/>
      <c r="AH884" s="7">
        <v>0</v>
      </c>
      <c r="AI884" s="7">
        <v>0</v>
      </c>
      <c r="AJ884" s="7">
        <v>76376984.45</v>
      </c>
      <c r="AK884" s="7">
        <v>96452180.68</v>
      </c>
      <c r="AL884" s="16">
        <f t="shared" si="55"/>
        <v>615788501.05</v>
      </c>
      <c r="AM884" s="16">
        <f t="shared" si="56"/>
        <v>621393314.72</v>
      </c>
      <c r="AN884" s="16">
        <f t="shared" si="57"/>
        <v>-5604813.67000008</v>
      </c>
      <c r="AO884" s="19">
        <f>C884/(1+0.13)/VLOOKUP(A884,[1]选股结果!$A$2:$AX$3002,3,FALSE)</f>
        <v>0.931409072351106</v>
      </c>
      <c r="AP884" s="19">
        <f>(V884/(1+0.1)+AJ884)/(VLOOKUP(A884,[1]选股结果!$A$2:$AY$3002,51,FALSE))</f>
        <v>1.21474504543858</v>
      </c>
      <c r="AQ884" s="20"/>
      <c r="AR884" s="19">
        <f>AN884/VLOOKUP(A884,[1]选股结果!$A$2:$AX$3002,35,FALSE)</f>
        <v>0.834500735692327</v>
      </c>
      <c r="AS884" s="16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V884/(1+0.13)+AJ884)</f>
        <v>-72965456.7756637</v>
      </c>
      <c r="AT884" s="16">
        <f t="shared" si="58"/>
        <v>67360643.1056637</v>
      </c>
      <c r="AU884" s="24">
        <f>AN884-VLOOKUP(A884,[2]选股结果!$A$2:$G$4900,7,FALSE)</f>
        <v>-1937763.99000008</v>
      </c>
    </row>
    <row r="885" spans="1:47">
      <c r="A885" s="6" t="s">
        <v>1813</v>
      </c>
      <c r="B885" s="6" t="s">
        <v>1814</v>
      </c>
      <c r="C885" s="7">
        <v>16783327047.74</v>
      </c>
      <c r="D885" s="7">
        <v>0</v>
      </c>
      <c r="E885" s="7">
        <v>0</v>
      </c>
      <c r="F885" s="7"/>
      <c r="G885" s="7"/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/>
      <c r="N885" s="7">
        <v>0</v>
      </c>
      <c r="O885" s="7">
        <v>0</v>
      </c>
      <c r="P885" s="7"/>
      <c r="Q885" s="7"/>
      <c r="R885" s="7">
        <v>0</v>
      </c>
      <c r="S885" s="7">
        <v>481080095.61</v>
      </c>
      <c r="T885" s="7">
        <v>857132478.44</v>
      </c>
      <c r="U885" s="7"/>
      <c r="V885" s="7">
        <v>16235556218.02</v>
      </c>
      <c r="W885" s="7">
        <v>137131683.72</v>
      </c>
      <c r="X885" s="7"/>
      <c r="Y885" s="7"/>
      <c r="Z885" s="7"/>
      <c r="AA885" s="7"/>
      <c r="AB885" s="7"/>
      <c r="AC885" s="7"/>
      <c r="AD885" s="7">
        <v>0</v>
      </c>
      <c r="AE885" s="7">
        <v>0</v>
      </c>
      <c r="AF885" s="7"/>
      <c r="AG885" s="7"/>
      <c r="AH885" s="7">
        <v>0</v>
      </c>
      <c r="AI885" s="7">
        <v>0</v>
      </c>
      <c r="AJ885" s="7">
        <v>876546432.42</v>
      </c>
      <c r="AK885" s="7">
        <v>280211773.46</v>
      </c>
      <c r="AL885" s="16">
        <f t="shared" si="55"/>
        <v>17640459526.18</v>
      </c>
      <c r="AM885" s="16">
        <f t="shared" si="56"/>
        <v>18010526203.23</v>
      </c>
      <c r="AN885" s="16">
        <f t="shared" si="57"/>
        <v>-370066677.049999</v>
      </c>
      <c r="AO885" s="19">
        <f>C885/(1+0.13)/VLOOKUP(A885,[1]选股结果!$A$2:$AX$3002,3,FALSE)</f>
        <v>0.816850113264447</v>
      </c>
      <c r="AP885" s="19">
        <f>(V885/(1+0.1)+AJ885)/(VLOOKUP(A885,[1]选股结果!$A$2:$AY$3002,51,FALSE))</f>
        <v>0.944085724361956</v>
      </c>
      <c r="AQ885" s="20"/>
      <c r="AR885" s="19">
        <f>AN885/VLOOKUP(A885,[1]选股结果!$A$2:$AX$3002,35,FALSE)</f>
        <v>-0.278029425968151</v>
      </c>
      <c r="AS885" s="16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V885/(1+0.13)+AJ885)</f>
        <v>1317911491.95557</v>
      </c>
      <c r="AT885" s="16">
        <f t="shared" si="58"/>
        <v>-1687978169.00557</v>
      </c>
      <c r="AU885" s="24">
        <f>AN885-VLOOKUP(A885,[2]选股结果!$A$2:$G$4900,7,FALSE)</f>
        <v>-370204211.719999</v>
      </c>
    </row>
    <row r="886" spans="1:47">
      <c r="A886" s="6" t="s">
        <v>1815</v>
      </c>
      <c r="B886" s="6" t="s">
        <v>1816</v>
      </c>
      <c r="C886" s="7">
        <v>5776029700.51</v>
      </c>
      <c r="D886" s="7">
        <v>0</v>
      </c>
      <c r="E886" s="7">
        <v>0</v>
      </c>
      <c r="F886" s="7"/>
      <c r="G886" s="7"/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/>
      <c r="N886" s="7">
        <v>0</v>
      </c>
      <c r="O886" s="7">
        <v>0</v>
      </c>
      <c r="P886" s="7"/>
      <c r="Q886" s="7"/>
      <c r="R886" s="7">
        <v>0</v>
      </c>
      <c r="S886" s="7">
        <v>729936769.52</v>
      </c>
      <c r="T886" s="7">
        <v>133542586.71</v>
      </c>
      <c r="U886" s="7"/>
      <c r="V886" s="7">
        <v>3196239419.76</v>
      </c>
      <c r="W886" s="7">
        <v>0</v>
      </c>
      <c r="X886" s="7"/>
      <c r="Y886" s="7"/>
      <c r="Z886" s="7"/>
      <c r="AA886" s="7"/>
      <c r="AB886" s="7"/>
      <c r="AC886" s="7"/>
      <c r="AD886" s="7">
        <v>0</v>
      </c>
      <c r="AE886" s="7">
        <v>0</v>
      </c>
      <c r="AF886" s="7"/>
      <c r="AG886" s="7"/>
      <c r="AH886" s="7">
        <v>0</v>
      </c>
      <c r="AI886" s="7">
        <v>0</v>
      </c>
      <c r="AJ886" s="7">
        <v>630326708.49</v>
      </c>
      <c r="AK886" s="7">
        <v>275281302.83</v>
      </c>
      <c r="AL886" s="16">
        <f t="shared" si="55"/>
        <v>5909572287.22</v>
      </c>
      <c r="AM886" s="16">
        <f t="shared" si="56"/>
        <v>4831784200.6</v>
      </c>
      <c r="AN886" s="16">
        <f t="shared" si="57"/>
        <v>1077788086.62</v>
      </c>
      <c r="AO886" s="19">
        <f>C886/(1+0.13)/VLOOKUP(A886,[1]选股结果!$A$2:$AX$3002,3,FALSE)</f>
        <v>0.570366281429999</v>
      </c>
      <c r="AP886" s="19">
        <f>(V886/(1+0.1)+AJ886)/(VLOOKUP(A886,[1]选股结果!$A$2:$AY$3002,51,FALSE))</f>
        <v>0.469941479397865</v>
      </c>
      <c r="AQ886" s="20"/>
      <c r="AR886" s="19">
        <f>AN886/VLOOKUP(A886,[1]选股结果!$A$2:$AX$3002,35,FALSE)</f>
        <v>1.00672104224952</v>
      </c>
      <c r="AS886" s="16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V886/(1+0.13)+AJ886)</f>
        <v>4065481633.9054</v>
      </c>
      <c r="AT886" s="16">
        <f t="shared" si="58"/>
        <v>-2987693547.2854</v>
      </c>
      <c r="AU886" s="24">
        <f>AN886-VLOOKUP(A886,[2]选股结果!$A$2:$G$4900,7,FALSE)</f>
        <v>1079302180.64</v>
      </c>
    </row>
    <row r="887" spans="1:47">
      <c r="A887" s="6" t="s">
        <v>1817</v>
      </c>
      <c r="B887" s="6" t="s">
        <v>1818</v>
      </c>
      <c r="C887" s="7">
        <v>2155521161.2</v>
      </c>
      <c r="D887" s="7">
        <v>0</v>
      </c>
      <c r="E887" s="7">
        <v>0</v>
      </c>
      <c r="F887" s="7"/>
      <c r="G887" s="7"/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/>
      <c r="N887" s="7">
        <v>0</v>
      </c>
      <c r="O887" s="7">
        <v>0</v>
      </c>
      <c r="P887" s="7"/>
      <c r="Q887" s="7"/>
      <c r="R887" s="7">
        <v>0</v>
      </c>
      <c r="S887" s="7">
        <v>83052268.1</v>
      </c>
      <c r="T887" s="7">
        <v>602048560.83</v>
      </c>
      <c r="U887" s="7"/>
      <c r="V887" s="7">
        <v>1828154024.66</v>
      </c>
      <c r="W887" s="7">
        <v>0</v>
      </c>
      <c r="X887" s="7"/>
      <c r="Y887" s="7"/>
      <c r="Z887" s="7"/>
      <c r="AA887" s="7"/>
      <c r="AB887" s="7"/>
      <c r="AC887" s="7"/>
      <c r="AD887" s="7">
        <v>0</v>
      </c>
      <c r="AE887" s="7">
        <v>0</v>
      </c>
      <c r="AF887" s="7"/>
      <c r="AG887" s="7"/>
      <c r="AH887" s="7">
        <v>0</v>
      </c>
      <c r="AI887" s="7">
        <v>0</v>
      </c>
      <c r="AJ887" s="7">
        <v>253321986.52</v>
      </c>
      <c r="AK887" s="7">
        <v>868973207.66</v>
      </c>
      <c r="AL887" s="16">
        <f t="shared" si="55"/>
        <v>2757569722.03</v>
      </c>
      <c r="AM887" s="16">
        <f t="shared" si="56"/>
        <v>3033501486.94</v>
      </c>
      <c r="AN887" s="16">
        <f t="shared" si="57"/>
        <v>-275931764.91</v>
      </c>
      <c r="AO887" s="19">
        <f>C887/(1+0.13)/VLOOKUP(A887,[1]选股结果!$A$2:$AX$3002,3,FALSE)</f>
        <v>0.492937360227469</v>
      </c>
      <c r="AP887" s="19">
        <f>(V887/(1+0.1)+AJ887)/(VLOOKUP(A887,[1]选股结果!$A$2:$AY$3002,51,FALSE))</f>
        <v>0.545594400589325</v>
      </c>
      <c r="AQ887" s="20"/>
      <c r="AR887" s="19">
        <f>AN887/VLOOKUP(A887,[1]选股结果!$A$2:$AX$3002,35,FALSE)</f>
        <v>-11.5875864830712</v>
      </c>
      <c r="AS887" s="16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V887/(1+0.13)+AJ887)</f>
        <v>1639289527.4269</v>
      </c>
      <c r="AT887" s="16">
        <f t="shared" si="58"/>
        <v>-1915221292.3369</v>
      </c>
      <c r="AU887" s="24">
        <f>AN887-VLOOKUP(A887,[2]选股结果!$A$2:$G$4900,7,FALSE)</f>
        <v>-275336671.42</v>
      </c>
    </row>
    <row r="888" spans="1:47">
      <c r="A888" s="6" t="s">
        <v>1819</v>
      </c>
      <c r="B888" s="6" t="s">
        <v>1820</v>
      </c>
      <c r="C888" s="7">
        <v>771335856.54</v>
      </c>
      <c r="D888" s="7">
        <v>0</v>
      </c>
      <c r="E888" s="7">
        <v>0</v>
      </c>
      <c r="F888" s="7"/>
      <c r="G888" s="7"/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/>
      <c r="N888" s="7">
        <v>0</v>
      </c>
      <c r="O888" s="7">
        <v>0</v>
      </c>
      <c r="P888" s="7"/>
      <c r="Q888" s="7"/>
      <c r="R888" s="7">
        <v>0</v>
      </c>
      <c r="S888" s="7">
        <v>25917555.11</v>
      </c>
      <c r="T888" s="7">
        <v>35710710.7</v>
      </c>
      <c r="U888" s="7"/>
      <c r="V888" s="7">
        <v>532173210.69</v>
      </c>
      <c r="W888" s="7">
        <v>0</v>
      </c>
      <c r="X888" s="7"/>
      <c r="Y888" s="7"/>
      <c r="Z888" s="7"/>
      <c r="AA888" s="7"/>
      <c r="AB888" s="7"/>
      <c r="AC888" s="7"/>
      <c r="AD888" s="7">
        <v>0</v>
      </c>
      <c r="AE888" s="7">
        <v>0</v>
      </c>
      <c r="AF888" s="7"/>
      <c r="AG888" s="7"/>
      <c r="AH888" s="7">
        <v>0</v>
      </c>
      <c r="AI888" s="7">
        <v>0</v>
      </c>
      <c r="AJ888" s="7">
        <v>198122958.07</v>
      </c>
      <c r="AK888" s="7">
        <v>151304238.76</v>
      </c>
      <c r="AL888" s="16">
        <f t="shared" si="55"/>
        <v>807046567.24</v>
      </c>
      <c r="AM888" s="16">
        <f t="shared" si="56"/>
        <v>907517962.63</v>
      </c>
      <c r="AN888" s="16">
        <f t="shared" si="57"/>
        <v>-100471395.39</v>
      </c>
      <c r="AO888" s="19">
        <f>C888/(1+0.13)/VLOOKUP(A888,[1]选股结果!$A$2:$AX$3002,3,FALSE)</f>
        <v>0.86354603494454</v>
      </c>
      <c r="AP888" s="19">
        <f>(V888/(1+0.1)+AJ888)/(VLOOKUP(A888,[1]选股结果!$A$2:$AY$3002,51,FALSE))</f>
        <v>0.818876777274503</v>
      </c>
      <c r="AQ888" s="20"/>
      <c r="AR888" s="19">
        <f>AN888/VLOOKUP(A888,[1]选股结果!$A$2:$AX$3002,35,FALSE)</f>
        <v>-17.1684504636043</v>
      </c>
      <c r="AS888" s="16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V888/(1+0.13)+AJ888)</f>
        <v>163673817.206549</v>
      </c>
      <c r="AT888" s="16">
        <f t="shared" si="58"/>
        <v>-264145212.596549</v>
      </c>
      <c r="AU888" s="24">
        <f>AN888-VLOOKUP(A888,[2]选股结果!$A$2:$G$4900,7,FALSE)</f>
        <v>-100580908.63</v>
      </c>
    </row>
    <row r="889" spans="1:47">
      <c r="A889" s="6" t="s">
        <v>1821</v>
      </c>
      <c r="B889" s="6" t="s">
        <v>1822</v>
      </c>
      <c r="C889" s="7">
        <v>1743221630.37</v>
      </c>
      <c r="D889" s="7">
        <v>0</v>
      </c>
      <c r="E889" s="7">
        <v>0</v>
      </c>
      <c r="F889" s="7"/>
      <c r="G889" s="7"/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/>
      <c r="N889" s="7">
        <v>0</v>
      </c>
      <c r="O889" s="7">
        <v>0</v>
      </c>
      <c r="P889" s="7"/>
      <c r="Q889" s="7"/>
      <c r="R889" s="7">
        <v>0</v>
      </c>
      <c r="S889" s="7">
        <v>78434503.9</v>
      </c>
      <c r="T889" s="7">
        <v>135629424.49</v>
      </c>
      <c r="U889" s="7"/>
      <c r="V889" s="7">
        <v>777029197.13</v>
      </c>
      <c r="W889" s="7">
        <v>0</v>
      </c>
      <c r="X889" s="7"/>
      <c r="Y889" s="7"/>
      <c r="Z889" s="7"/>
      <c r="AA889" s="7"/>
      <c r="AB889" s="7"/>
      <c r="AC889" s="7"/>
      <c r="AD889" s="7">
        <v>0</v>
      </c>
      <c r="AE889" s="7">
        <v>0</v>
      </c>
      <c r="AF889" s="7"/>
      <c r="AG889" s="7"/>
      <c r="AH889" s="7">
        <v>0</v>
      </c>
      <c r="AI889" s="7">
        <v>0</v>
      </c>
      <c r="AJ889" s="7">
        <v>133726820.59</v>
      </c>
      <c r="AK889" s="7">
        <v>328578393.23</v>
      </c>
      <c r="AL889" s="16">
        <f t="shared" si="55"/>
        <v>1878851054.86</v>
      </c>
      <c r="AM889" s="16">
        <f t="shared" si="56"/>
        <v>1317768914.85</v>
      </c>
      <c r="AN889" s="16">
        <f t="shared" si="57"/>
        <v>561082140.01</v>
      </c>
      <c r="AO889" s="19">
        <f>C889/(1+0.13)/VLOOKUP(A889,[1]选股结果!$A$2:$AX$3002,3,FALSE)</f>
        <v>1.06669840636615</v>
      </c>
      <c r="AP889" s="19">
        <f>(V889/(1+0.1)+AJ889)/(VLOOKUP(A889,[1]选股结果!$A$2:$AY$3002,51,FALSE))</f>
        <v>0.561756208399152</v>
      </c>
      <c r="AQ889" s="20"/>
      <c r="AR889" s="19">
        <f>AN889/VLOOKUP(A889,[1]选股结果!$A$2:$AX$3002,35,FALSE)</f>
        <v>1.05720833409572</v>
      </c>
      <c r="AS889" s="16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V889/(1+0.13)+AJ889)</f>
        <v>674155573.612832</v>
      </c>
      <c r="AT889" s="16">
        <f t="shared" si="58"/>
        <v>-113073433.602832</v>
      </c>
      <c r="AU889" s="24">
        <f>AN889-VLOOKUP(A889,[2]选股结果!$A$2:$G$4900,7,FALSE)</f>
        <v>561082140.01</v>
      </c>
    </row>
    <row r="890" spans="1:47">
      <c r="A890" s="6" t="s">
        <v>1823</v>
      </c>
      <c r="B890" s="6" t="s">
        <v>1824</v>
      </c>
      <c r="C890" s="7">
        <v>3813265959.35</v>
      </c>
      <c r="D890" s="7">
        <v>0</v>
      </c>
      <c r="E890" s="7">
        <v>0</v>
      </c>
      <c r="F890" s="7"/>
      <c r="G890" s="7"/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/>
      <c r="N890" s="7">
        <v>0</v>
      </c>
      <c r="O890" s="7">
        <v>0</v>
      </c>
      <c r="P890" s="7"/>
      <c r="Q890" s="7"/>
      <c r="R890" s="7">
        <v>0</v>
      </c>
      <c r="S890" s="7">
        <v>242464276.2</v>
      </c>
      <c r="T890" s="7">
        <v>232459059.45</v>
      </c>
      <c r="U890" s="7"/>
      <c r="V890" s="7">
        <v>2865337177.09</v>
      </c>
      <c r="W890" s="7">
        <v>0</v>
      </c>
      <c r="X890" s="7"/>
      <c r="Y890" s="7"/>
      <c r="Z890" s="7"/>
      <c r="AA890" s="7"/>
      <c r="AB890" s="7"/>
      <c r="AC890" s="7"/>
      <c r="AD890" s="7">
        <v>0</v>
      </c>
      <c r="AE890" s="7">
        <v>0</v>
      </c>
      <c r="AF890" s="7"/>
      <c r="AG890" s="7"/>
      <c r="AH890" s="7">
        <v>0</v>
      </c>
      <c r="AI890" s="7">
        <v>0</v>
      </c>
      <c r="AJ890" s="7">
        <v>346066903.91</v>
      </c>
      <c r="AK890" s="7">
        <v>259821047.65</v>
      </c>
      <c r="AL890" s="16">
        <f t="shared" si="55"/>
        <v>4045725018.8</v>
      </c>
      <c r="AM890" s="16">
        <f t="shared" si="56"/>
        <v>3713689404.85</v>
      </c>
      <c r="AN890" s="16">
        <f t="shared" si="57"/>
        <v>332035613.95</v>
      </c>
      <c r="AO890" s="19">
        <f>C890/(1+0.13)/VLOOKUP(A890,[1]选股结果!$A$2:$AX$3002,3,FALSE)</f>
        <v>0.779322569454024</v>
      </c>
      <c r="AP890" s="19">
        <f>(V890/(1+0.1)+AJ890)/(VLOOKUP(A890,[1]选股结果!$A$2:$AY$3002,51,FALSE))</f>
        <v>0.763272107450733</v>
      </c>
      <c r="AQ890" s="20"/>
      <c r="AR890" s="19">
        <f>AN890/VLOOKUP(A890,[1]选股结果!$A$2:$AX$3002,35,FALSE)</f>
        <v>0.913404559504441</v>
      </c>
      <c r="AS890" s="16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V890/(1+0.13)+AJ890)</f>
        <v>984379174.936194</v>
      </c>
      <c r="AT890" s="16">
        <f t="shared" si="58"/>
        <v>-652343560.986195</v>
      </c>
      <c r="AU890" s="24">
        <f>AN890-VLOOKUP(A890,[2]选股结果!$A$2:$G$4900,7,FALSE)</f>
        <v>333989537.41</v>
      </c>
    </row>
    <row r="891" spans="1:47">
      <c r="A891" s="6" t="s">
        <v>1825</v>
      </c>
      <c r="B891" s="6" t="s">
        <v>1826</v>
      </c>
      <c r="C891" s="7">
        <v>4670966135.04</v>
      </c>
      <c r="D891" s="7">
        <v>0</v>
      </c>
      <c r="E891" s="7">
        <v>0</v>
      </c>
      <c r="F891" s="7"/>
      <c r="G891" s="7"/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/>
      <c r="N891" s="7">
        <v>0</v>
      </c>
      <c r="O891" s="7">
        <v>0</v>
      </c>
      <c r="P891" s="7"/>
      <c r="Q891" s="7"/>
      <c r="R891" s="7">
        <v>0</v>
      </c>
      <c r="S891" s="7">
        <v>194970534.11</v>
      </c>
      <c r="T891" s="7">
        <v>24715486.53</v>
      </c>
      <c r="U891" s="7"/>
      <c r="V891" s="7">
        <v>3027678107.47</v>
      </c>
      <c r="W891" s="7">
        <v>0</v>
      </c>
      <c r="X891" s="7"/>
      <c r="Y891" s="7"/>
      <c r="Z891" s="7"/>
      <c r="AA891" s="7"/>
      <c r="AB891" s="7"/>
      <c r="AC891" s="7"/>
      <c r="AD891" s="7">
        <v>0</v>
      </c>
      <c r="AE891" s="7">
        <v>0</v>
      </c>
      <c r="AF891" s="7"/>
      <c r="AG891" s="7"/>
      <c r="AH891" s="7">
        <v>0</v>
      </c>
      <c r="AI891" s="7">
        <v>0</v>
      </c>
      <c r="AJ891" s="7">
        <v>200664975.59</v>
      </c>
      <c r="AK891" s="7">
        <v>1531330005.04</v>
      </c>
      <c r="AL891" s="16">
        <f t="shared" si="55"/>
        <v>4695681621.57</v>
      </c>
      <c r="AM891" s="16">
        <f t="shared" si="56"/>
        <v>4954643622.21</v>
      </c>
      <c r="AN891" s="16">
        <f t="shared" si="57"/>
        <v>-258962000.64</v>
      </c>
      <c r="AO891" s="19">
        <f>C891/(1+0.13)/VLOOKUP(A891,[1]选股结果!$A$2:$AX$3002,3,FALSE)</f>
        <v>1.22511496275577</v>
      </c>
      <c r="AP891" s="19">
        <f>(V891/(1+0.1)+AJ891)/(VLOOKUP(A891,[1]选股结果!$A$2:$AY$3002,51,FALSE))</f>
        <v>0.946233528380544</v>
      </c>
      <c r="AQ891" s="20"/>
      <c r="AR891" s="19">
        <f>AN891/VLOOKUP(A891,[1]选股结果!$A$2:$AX$3002,35,FALSE)</f>
        <v>-0.832017665170061</v>
      </c>
      <c r="AS891" s="16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V891/(1+0.13)+AJ891)</f>
        <v>240873233.286903</v>
      </c>
      <c r="AT891" s="16">
        <f t="shared" si="58"/>
        <v>-499835233.926903</v>
      </c>
      <c r="AU891" s="24">
        <f>AN891-VLOOKUP(A891,[2]选股结果!$A$2:$G$4900,7,FALSE)</f>
        <v>-258826469.64</v>
      </c>
    </row>
    <row r="892" spans="1:47">
      <c r="A892" s="6" t="s">
        <v>1827</v>
      </c>
      <c r="B892" s="6" t="s">
        <v>1828</v>
      </c>
      <c r="C892" s="7">
        <v>3284186915.63</v>
      </c>
      <c r="D892" s="7">
        <v>0</v>
      </c>
      <c r="E892" s="7">
        <v>0</v>
      </c>
      <c r="F892" s="7"/>
      <c r="G892" s="7"/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/>
      <c r="N892" s="7">
        <v>0</v>
      </c>
      <c r="O892" s="7">
        <v>0</v>
      </c>
      <c r="P892" s="7"/>
      <c r="Q892" s="7"/>
      <c r="R892" s="7">
        <v>0</v>
      </c>
      <c r="S892" s="7">
        <v>94768464.98</v>
      </c>
      <c r="T892" s="7">
        <v>41174482.62</v>
      </c>
      <c r="U892" s="7"/>
      <c r="V892" s="7">
        <v>1995204719</v>
      </c>
      <c r="W892" s="7">
        <v>0</v>
      </c>
      <c r="X892" s="7"/>
      <c r="Y892" s="7"/>
      <c r="Z892" s="7"/>
      <c r="AA892" s="7"/>
      <c r="AB892" s="7"/>
      <c r="AC892" s="7"/>
      <c r="AD892" s="7">
        <v>0</v>
      </c>
      <c r="AE892" s="7">
        <v>0</v>
      </c>
      <c r="AF892" s="7"/>
      <c r="AG892" s="7"/>
      <c r="AH892" s="7">
        <v>0</v>
      </c>
      <c r="AI892" s="7">
        <v>0</v>
      </c>
      <c r="AJ892" s="7">
        <v>738798048.89</v>
      </c>
      <c r="AK892" s="7">
        <v>146661102.11</v>
      </c>
      <c r="AL892" s="16">
        <f t="shared" ref="AL892:AL955" si="59">C892+D892+E892+F892+G892+H892+I892+J892+K892+L892+M892+N892+O892+P892+Q892+R892+T892+U892</f>
        <v>3325361398.25</v>
      </c>
      <c r="AM892" s="16">
        <f t="shared" ref="AM892:AM955" si="60">V892+W892+X892+Y892+Z892+AA892+AB892+AC892+AD892+AE892+AF892+AG892+AH892+AI892+AJ892+AK892+S892</f>
        <v>2975432334.98</v>
      </c>
      <c r="AN892" s="16">
        <f t="shared" ref="AN892:AN955" si="61">AL892-AM892</f>
        <v>349929063.27</v>
      </c>
      <c r="AO892" s="19">
        <f>C892/(1+0.13)/VLOOKUP(A892,[1]选股结果!$A$2:$AX$3002,3,FALSE)</f>
        <v>0.782012521201931</v>
      </c>
      <c r="AP892" s="19">
        <f>(V892/(1+0.1)+AJ892)/(VLOOKUP(A892,[1]选股结果!$A$2:$AY$3002,51,FALSE))</f>
        <v>0.818934144578277</v>
      </c>
      <c r="AQ892" s="20"/>
      <c r="AR892" s="19">
        <f>AN892/VLOOKUP(A892,[1]选股结果!$A$2:$AX$3002,35,FALSE)</f>
        <v>0.73434356730327</v>
      </c>
      <c r="AS892" s="16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V892/(1+0.13)+AJ892)</f>
        <v>612537467.569646</v>
      </c>
      <c r="AT892" s="16">
        <f t="shared" si="58"/>
        <v>-262608404.299646</v>
      </c>
      <c r="AU892" s="24">
        <f>AN892-VLOOKUP(A892,[2]选股结果!$A$2:$G$4900,7,FALSE)</f>
        <v>353480299.94</v>
      </c>
    </row>
    <row r="893" spans="1:47">
      <c r="A893" s="6" t="s">
        <v>1829</v>
      </c>
      <c r="B893" s="6" t="s">
        <v>1830</v>
      </c>
      <c r="C893" s="7">
        <v>2635190302.3</v>
      </c>
      <c r="D893" s="7">
        <v>0</v>
      </c>
      <c r="E893" s="7">
        <v>0</v>
      </c>
      <c r="F893" s="7"/>
      <c r="G893" s="7"/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/>
      <c r="N893" s="7">
        <v>0</v>
      </c>
      <c r="O893" s="7">
        <v>0</v>
      </c>
      <c r="P893" s="7"/>
      <c r="Q893" s="7"/>
      <c r="R893" s="7">
        <v>0</v>
      </c>
      <c r="S893" s="7">
        <v>193874107.29</v>
      </c>
      <c r="T893" s="7">
        <v>159924175.44</v>
      </c>
      <c r="U893" s="7"/>
      <c r="V893" s="7">
        <v>510717342.76</v>
      </c>
      <c r="W893" s="7">
        <v>0</v>
      </c>
      <c r="X893" s="7"/>
      <c r="Y893" s="7"/>
      <c r="Z893" s="7"/>
      <c r="AA893" s="7"/>
      <c r="AB893" s="7"/>
      <c r="AC893" s="7"/>
      <c r="AD893" s="7">
        <v>0</v>
      </c>
      <c r="AE893" s="7">
        <v>0</v>
      </c>
      <c r="AF893" s="7"/>
      <c r="AG893" s="7"/>
      <c r="AH893" s="7">
        <v>0</v>
      </c>
      <c r="AI893" s="7">
        <v>0</v>
      </c>
      <c r="AJ893" s="7">
        <v>455748511.66</v>
      </c>
      <c r="AK893" s="7">
        <v>1428081953.89</v>
      </c>
      <c r="AL893" s="16">
        <f t="shared" si="59"/>
        <v>2795114477.74</v>
      </c>
      <c r="AM893" s="16">
        <f t="shared" si="60"/>
        <v>2588421915.6</v>
      </c>
      <c r="AN893" s="16">
        <f t="shared" si="61"/>
        <v>206692562.14</v>
      </c>
      <c r="AO893" s="19">
        <f>C893/(1+0.13)/VLOOKUP(A893,[1]选股结果!$A$2:$AX$3002,3,FALSE)</f>
        <v>1.00596227420086</v>
      </c>
      <c r="AP893" s="19">
        <f>(V893/(1+0.1)+AJ893)/(VLOOKUP(A893,[1]选股结果!$A$2:$AY$3002,51,FALSE))</f>
        <v>0.423776938928367</v>
      </c>
      <c r="AQ893" s="20"/>
      <c r="AR893" s="19">
        <f>AN893/VLOOKUP(A893,[1]选股结果!$A$2:$AX$3002,35,FALSE)</f>
        <v>2.90320971950742</v>
      </c>
      <c r="AS893" s="16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V893/(1+0.13)+AJ893)</f>
        <v>1263329992.24991</v>
      </c>
      <c r="AT893" s="16">
        <f t="shared" si="58"/>
        <v>-1056637430.10991</v>
      </c>
      <c r="AU893" s="24">
        <f>AN893-VLOOKUP(A893,[2]选股结果!$A$2:$G$4900,7,FALSE)</f>
        <v>206701146.83</v>
      </c>
    </row>
    <row r="894" spans="1:47">
      <c r="A894" s="6" t="s">
        <v>1831</v>
      </c>
      <c r="B894" s="6" t="s">
        <v>1832</v>
      </c>
      <c r="C894" s="7">
        <v>1431019579.89</v>
      </c>
      <c r="D894" s="7">
        <v>0</v>
      </c>
      <c r="E894" s="7">
        <v>0</v>
      </c>
      <c r="F894" s="7"/>
      <c r="G894" s="7"/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/>
      <c r="N894" s="7">
        <v>0</v>
      </c>
      <c r="O894" s="7">
        <v>0</v>
      </c>
      <c r="P894" s="7"/>
      <c r="Q894" s="7"/>
      <c r="R894" s="7">
        <v>0</v>
      </c>
      <c r="S894" s="7">
        <v>74273712.99</v>
      </c>
      <c r="T894" s="7">
        <v>19250220.89</v>
      </c>
      <c r="U894" s="7"/>
      <c r="V894" s="7">
        <v>973952815.11</v>
      </c>
      <c r="W894" s="7">
        <v>0</v>
      </c>
      <c r="X894" s="7"/>
      <c r="Y894" s="7"/>
      <c r="Z894" s="7"/>
      <c r="AA894" s="7"/>
      <c r="AB894" s="7"/>
      <c r="AC894" s="7"/>
      <c r="AD894" s="7">
        <v>0</v>
      </c>
      <c r="AE894" s="7">
        <v>0</v>
      </c>
      <c r="AF894" s="7"/>
      <c r="AG894" s="7"/>
      <c r="AH894" s="7">
        <v>0</v>
      </c>
      <c r="AI894" s="7">
        <v>0</v>
      </c>
      <c r="AJ894" s="7">
        <v>131903878.53</v>
      </c>
      <c r="AK894" s="7">
        <v>88120989.9</v>
      </c>
      <c r="AL894" s="16">
        <f t="shared" si="59"/>
        <v>1450269800.78</v>
      </c>
      <c r="AM894" s="16">
        <f t="shared" si="60"/>
        <v>1268251396.53</v>
      </c>
      <c r="AN894" s="16">
        <f t="shared" si="61"/>
        <v>182018404.25</v>
      </c>
      <c r="AO894" s="19">
        <f>C894/(1+0.13)/VLOOKUP(A894,[1]选股结果!$A$2:$AX$3002,3,FALSE)</f>
        <v>0.842359983591536</v>
      </c>
      <c r="AP894" s="19">
        <f>(V894/(1+0.1)+AJ894)/(VLOOKUP(A894,[1]选股结果!$A$2:$AY$3002,51,FALSE))</f>
        <v>0.822320087967562</v>
      </c>
      <c r="AQ894" s="20"/>
      <c r="AR894" s="19">
        <f>AN894/VLOOKUP(A894,[1]选股结果!$A$2:$AX$3002,35,FALSE)</f>
        <v>0.89465264466814</v>
      </c>
      <c r="AS894" s="16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V894/(1+0.13)+AJ894)</f>
        <v>243319367.954956</v>
      </c>
      <c r="AT894" s="16">
        <f t="shared" si="58"/>
        <v>-61300963.7049558</v>
      </c>
      <c r="AU894" s="24">
        <f>AN894-VLOOKUP(A894,[2]选股结果!$A$2:$G$4900,7,FALSE)</f>
        <v>182140148.22</v>
      </c>
    </row>
    <row r="895" spans="1:47">
      <c r="A895" s="6" t="s">
        <v>1833</v>
      </c>
      <c r="B895" s="6" t="s">
        <v>1834</v>
      </c>
      <c r="C895" s="7">
        <v>2797125375.31</v>
      </c>
      <c r="D895" s="7">
        <v>0</v>
      </c>
      <c r="E895" s="7">
        <v>0</v>
      </c>
      <c r="F895" s="7"/>
      <c r="G895" s="7"/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/>
      <c r="N895" s="7">
        <v>0</v>
      </c>
      <c r="O895" s="7">
        <v>0</v>
      </c>
      <c r="P895" s="7"/>
      <c r="Q895" s="7"/>
      <c r="R895" s="7">
        <v>0</v>
      </c>
      <c r="S895" s="7">
        <v>308551093.13</v>
      </c>
      <c r="T895" s="7">
        <v>105796977.96</v>
      </c>
      <c r="U895" s="7"/>
      <c r="V895" s="7">
        <v>1416087087.2</v>
      </c>
      <c r="W895" s="7">
        <v>0</v>
      </c>
      <c r="X895" s="7"/>
      <c r="Y895" s="7"/>
      <c r="Z895" s="7"/>
      <c r="AA895" s="7"/>
      <c r="AB895" s="7"/>
      <c r="AC895" s="7"/>
      <c r="AD895" s="7">
        <v>0</v>
      </c>
      <c r="AE895" s="7">
        <v>0</v>
      </c>
      <c r="AF895" s="7"/>
      <c r="AG895" s="7"/>
      <c r="AH895" s="7">
        <v>0</v>
      </c>
      <c r="AI895" s="7">
        <v>0</v>
      </c>
      <c r="AJ895" s="7">
        <v>1204225956.67</v>
      </c>
      <c r="AK895" s="7">
        <v>498892710.65</v>
      </c>
      <c r="AL895" s="16">
        <f t="shared" si="59"/>
        <v>2902922353.27</v>
      </c>
      <c r="AM895" s="16">
        <f t="shared" si="60"/>
        <v>3427756847.65</v>
      </c>
      <c r="AN895" s="16">
        <f t="shared" si="61"/>
        <v>-524834494.38</v>
      </c>
      <c r="AO895" s="19">
        <f>C895/(1+0.13)/VLOOKUP(A895,[1]选股结果!$A$2:$AX$3002,3,FALSE)</f>
        <v>1.18027358179636</v>
      </c>
      <c r="AP895" s="19">
        <f>(V895/(1+0.1)+AJ895)/(VLOOKUP(A895,[1]选股结果!$A$2:$AY$3002,51,FALSE))</f>
        <v>1.05574298694027</v>
      </c>
      <c r="AQ895" s="20"/>
      <c r="AR895" s="19">
        <f>AN895/VLOOKUP(A895,[1]选股结果!$A$2:$AX$3002,35,FALSE)</f>
        <v>3.0862575041212</v>
      </c>
      <c r="AS895" s="16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V895/(1+0.13)+AJ895)</f>
        <v>-97377253.7513275</v>
      </c>
      <c r="AT895" s="16">
        <f t="shared" si="58"/>
        <v>-427457240.628673</v>
      </c>
      <c r="AU895" s="24">
        <f>AN895-VLOOKUP(A895,[2]选股结果!$A$2:$G$4900,7,FALSE)</f>
        <v>-527084978.85</v>
      </c>
    </row>
    <row r="896" spans="1:47">
      <c r="A896" s="6" t="s">
        <v>1835</v>
      </c>
      <c r="B896" s="6" t="s">
        <v>1836</v>
      </c>
      <c r="C896" s="7">
        <v>3148958879.85</v>
      </c>
      <c r="D896" s="7">
        <v>0</v>
      </c>
      <c r="E896" s="7">
        <v>0</v>
      </c>
      <c r="F896" s="7"/>
      <c r="G896" s="7"/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/>
      <c r="N896" s="7">
        <v>0</v>
      </c>
      <c r="O896" s="7">
        <v>0</v>
      </c>
      <c r="P896" s="7"/>
      <c r="Q896" s="7"/>
      <c r="R896" s="7">
        <v>0</v>
      </c>
      <c r="S896" s="7">
        <v>703975965.16</v>
      </c>
      <c r="T896" s="7">
        <v>169480121.54</v>
      </c>
      <c r="U896" s="7"/>
      <c r="V896" s="7">
        <v>1228123580.9</v>
      </c>
      <c r="W896" s="7">
        <v>0</v>
      </c>
      <c r="X896" s="7"/>
      <c r="Y896" s="7"/>
      <c r="Z896" s="7"/>
      <c r="AA896" s="7"/>
      <c r="AB896" s="7"/>
      <c r="AC896" s="7"/>
      <c r="AD896" s="7">
        <v>0</v>
      </c>
      <c r="AE896" s="7">
        <v>0</v>
      </c>
      <c r="AF896" s="7"/>
      <c r="AG896" s="7"/>
      <c r="AH896" s="7">
        <v>0</v>
      </c>
      <c r="AI896" s="7">
        <v>0</v>
      </c>
      <c r="AJ896" s="7">
        <v>399925715.56</v>
      </c>
      <c r="AK896" s="7">
        <v>230472512.22</v>
      </c>
      <c r="AL896" s="16">
        <f t="shared" si="59"/>
        <v>3318439001.39</v>
      </c>
      <c r="AM896" s="16">
        <f t="shared" si="60"/>
        <v>2562497773.84</v>
      </c>
      <c r="AN896" s="16">
        <f t="shared" si="61"/>
        <v>755941227.55</v>
      </c>
      <c r="AO896" s="19">
        <f>C896/(1+0.13)/VLOOKUP(A896,[1]选股结果!$A$2:$AX$3002,3,FALSE)</f>
        <v>0.655520072690418</v>
      </c>
      <c r="AP896" s="19">
        <f>(V896/(1+0.1)+AJ896)/(VLOOKUP(A896,[1]选股结果!$A$2:$AY$3002,51,FALSE))</f>
        <v>0.407314728214588</v>
      </c>
      <c r="AQ896" s="20"/>
      <c r="AR896" s="19">
        <f>AN896/VLOOKUP(A896,[1]选股结果!$A$2:$AX$3002,35,FALSE)</f>
        <v>1.34418376319921</v>
      </c>
      <c r="AS896" s="16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V896/(1+0.13)+AJ896)</f>
        <v>2236163063.07487</v>
      </c>
      <c r="AT896" s="16">
        <f t="shared" si="58"/>
        <v>-1480221835.52487</v>
      </c>
      <c r="AU896" s="24">
        <f>AN896-VLOOKUP(A896,[2]选股结果!$A$2:$G$4900,7,FALSE)</f>
        <v>755941227.55</v>
      </c>
    </row>
    <row r="897" spans="1:47">
      <c r="A897" s="6" t="s">
        <v>1837</v>
      </c>
      <c r="B897" s="6" t="s">
        <v>1838</v>
      </c>
      <c r="C897" s="7">
        <v>7236909133.79</v>
      </c>
      <c r="D897" s="7">
        <v>0</v>
      </c>
      <c r="E897" s="7">
        <v>0</v>
      </c>
      <c r="F897" s="7"/>
      <c r="G897" s="7"/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/>
      <c r="N897" s="7">
        <v>0</v>
      </c>
      <c r="O897" s="7">
        <v>0</v>
      </c>
      <c r="P897" s="7"/>
      <c r="Q897" s="7"/>
      <c r="R897" s="7">
        <v>0</v>
      </c>
      <c r="S897" s="7">
        <v>242589018.36</v>
      </c>
      <c r="T897" s="7">
        <v>11983050.78</v>
      </c>
      <c r="U897" s="7"/>
      <c r="V897" s="7">
        <v>7000427499.89</v>
      </c>
      <c r="W897" s="7">
        <v>0</v>
      </c>
      <c r="X897" s="7"/>
      <c r="Y897" s="7"/>
      <c r="Z897" s="7"/>
      <c r="AA897" s="7"/>
      <c r="AB897" s="7"/>
      <c r="AC897" s="7"/>
      <c r="AD897" s="7">
        <v>0</v>
      </c>
      <c r="AE897" s="7">
        <v>0</v>
      </c>
      <c r="AF897" s="7"/>
      <c r="AG897" s="7"/>
      <c r="AH897" s="7">
        <v>0</v>
      </c>
      <c r="AI897" s="7">
        <v>0</v>
      </c>
      <c r="AJ897" s="7">
        <v>396064609.38</v>
      </c>
      <c r="AK897" s="7">
        <v>240764532.21</v>
      </c>
      <c r="AL897" s="16">
        <f t="shared" si="59"/>
        <v>7248892184.57</v>
      </c>
      <c r="AM897" s="16">
        <f t="shared" si="60"/>
        <v>7879845659.84</v>
      </c>
      <c r="AN897" s="16">
        <f t="shared" si="61"/>
        <v>-630953475.27</v>
      </c>
      <c r="AO897" s="19">
        <f>C897/(1+0.13)/VLOOKUP(A897,[1]选股结果!$A$2:$AX$3002,3,FALSE)</f>
        <v>0.691334425325663</v>
      </c>
      <c r="AP897" s="19">
        <f>(V897/(1+0.1)+AJ897)/(VLOOKUP(A897,[1]选股结果!$A$2:$AY$3002,51,FALSE))</f>
        <v>0.762735659203607</v>
      </c>
      <c r="AQ897" s="20"/>
      <c r="AR897" s="19">
        <f>AN897/VLOOKUP(A897,[1]选股结果!$A$2:$AX$3002,35,FALSE)</f>
        <v>-1.95993887957109</v>
      </c>
      <c r="AS897" s="16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V897/(1+0.13)+AJ897)</f>
        <v>2271818902.44655</v>
      </c>
      <c r="AT897" s="16">
        <f t="shared" si="58"/>
        <v>-2902772377.71655</v>
      </c>
      <c r="AU897" s="24">
        <f>AN897-VLOOKUP(A897,[2]选股结果!$A$2:$G$4900,7,FALSE)</f>
        <v>-630965805.81</v>
      </c>
    </row>
    <row r="898" spans="1:47">
      <c r="A898" s="6" t="s">
        <v>1839</v>
      </c>
      <c r="B898" s="6" t="s">
        <v>1840</v>
      </c>
      <c r="C898" s="7">
        <v>1459733056.6</v>
      </c>
      <c r="D898" s="7">
        <v>0</v>
      </c>
      <c r="E898" s="7">
        <v>0</v>
      </c>
      <c r="F898" s="7"/>
      <c r="G898" s="7"/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/>
      <c r="N898" s="7">
        <v>0</v>
      </c>
      <c r="O898" s="7">
        <v>0</v>
      </c>
      <c r="P898" s="7"/>
      <c r="Q898" s="7"/>
      <c r="R898" s="7">
        <v>0</v>
      </c>
      <c r="S898" s="7">
        <v>116196259.39</v>
      </c>
      <c r="T898" s="7">
        <v>17823612.66</v>
      </c>
      <c r="U898" s="7"/>
      <c r="V898" s="7">
        <v>1301209534.06</v>
      </c>
      <c r="W898" s="7">
        <v>0</v>
      </c>
      <c r="X898" s="7"/>
      <c r="Y898" s="7"/>
      <c r="Z898" s="7"/>
      <c r="AA898" s="7"/>
      <c r="AB898" s="7"/>
      <c r="AC898" s="7"/>
      <c r="AD898" s="7">
        <v>0</v>
      </c>
      <c r="AE898" s="7">
        <v>0</v>
      </c>
      <c r="AF898" s="7"/>
      <c r="AG898" s="7"/>
      <c r="AH898" s="7">
        <v>0</v>
      </c>
      <c r="AI898" s="7">
        <v>0</v>
      </c>
      <c r="AJ898" s="7">
        <v>89784822.01</v>
      </c>
      <c r="AK898" s="7">
        <v>46301952.06</v>
      </c>
      <c r="AL898" s="16">
        <f t="shared" si="59"/>
        <v>1477556669.26</v>
      </c>
      <c r="AM898" s="16">
        <f t="shared" si="60"/>
        <v>1553492567.52</v>
      </c>
      <c r="AN898" s="16">
        <f t="shared" si="61"/>
        <v>-75935898.26</v>
      </c>
      <c r="AO898" s="19">
        <f>C898/(1+0.13)/VLOOKUP(A898,[1]选股结果!$A$2:$AX$3002,3,FALSE)</f>
        <v>0.519309872070366</v>
      </c>
      <c r="AP898" s="19">
        <f>(V898/(1+0.1)+AJ898)/(VLOOKUP(A898,[1]选股结果!$A$2:$AY$3002,51,FALSE))</f>
        <v>0.559310771169147</v>
      </c>
      <c r="AQ898" s="20"/>
      <c r="AR898" s="19">
        <f>AN898/VLOOKUP(A898,[1]选股结果!$A$2:$AX$3002,35,FALSE)</f>
        <v>-0.558485240616456</v>
      </c>
      <c r="AS898" s="16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V898/(1+0.13)+AJ898)</f>
        <v>1034186082.53</v>
      </c>
      <c r="AT898" s="16">
        <f t="shared" si="58"/>
        <v>-1110121980.79</v>
      </c>
      <c r="AU898" s="24">
        <f>AN898-VLOOKUP(A898,[2]选股结果!$A$2:$G$4900,7,FALSE)</f>
        <v>-75954952.13</v>
      </c>
    </row>
    <row r="899" spans="1:47">
      <c r="A899" s="6" t="s">
        <v>1841</v>
      </c>
      <c r="B899" s="6" t="s">
        <v>1842</v>
      </c>
      <c r="C899" s="7">
        <v>5377105314.89</v>
      </c>
      <c r="D899" s="7">
        <v>0</v>
      </c>
      <c r="E899" s="7">
        <v>0</v>
      </c>
      <c r="F899" s="7"/>
      <c r="G899" s="7"/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/>
      <c r="N899" s="7">
        <v>0</v>
      </c>
      <c r="O899" s="7">
        <v>0</v>
      </c>
      <c r="P899" s="7"/>
      <c r="Q899" s="7"/>
      <c r="R899" s="7">
        <v>0</v>
      </c>
      <c r="S899" s="7">
        <v>75505870</v>
      </c>
      <c r="T899" s="7">
        <v>91258586.98</v>
      </c>
      <c r="U899" s="7"/>
      <c r="V899" s="7">
        <v>5207726624.86</v>
      </c>
      <c r="W899" s="7">
        <v>0</v>
      </c>
      <c r="X899" s="7"/>
      <c r="Y899" s="7"/>
      <c r="Z899" s="7"/>
      <c r="AA899" s="7"/>
      <c r="AB899" s="7"/>
      <c r="AC899" s="7"/>
      <c r="AD899" s="7">
        <v>0</v>
      </c>
      <c r="AE899" s="7">
        <v>0</v>
      </c>
      <c r="AF899" s="7"/>
      <c r="AG899" s="7"/>
      <c r="AH899" s="7">
        <v>0</v>
      </c>
      <c r="AI899" s="7">
        <v>0</v>
      </c>
      <c r="AJ899" s="7">
        <v>210511659.69</v>
      </c>
      <c r="AK899" s="7">
        <v>142255535.32</v>
      </c>
      <c r="AL899" s="16">
        <f t="shared" si="59"/>
        <v>5468363901.87</v>
      </c>
      <c r="AM899" s="16">
        <f t="shared" si="60"/>
        <v>5635999689.87</v>
      </c>
      <c r="AN899" s="16">
        <f t="shared" si="61"/>
        <v>-167635787.999999</v>
      </c>
      <c r="AO899" s="19">
        <f>C899/(1+0.13)/VLOOKUP(A899,[1]选股结果!$A$2:$AX$3002,3,FALSE)</f>
        <v>0.941081668203536</v>
      </c>
      <c r="AP899" s="19">
        <f>(V899/(1+0.1)+AJ899)/(VLOOKUP(A899,[1]选股结果!$A$2:$AY$3002,51,FALSE))</f>
        <v>1.0525422721226</v>
      </c>
      <c r="AQ899" s="20"/>
      <c r="AR899" s="19">
        <f>AN899/VLOOKUP(A899,[1]选股结果!$A$2:$AX$3002,35,FALSE)</f>
        <v>-0.574088196034191</v>
      </c>
      <c r="AS899" s="16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V899/(1+0.13)+AJ899)</f>
        <v>-121152548.029468</v>
      </c>
      <c r="AT899" s="16">
        <f t="shared" ref="AT899:AT962" si="62">AN899-AS899</f>
        <v>-46483239.9705315</v>
      </c>
      <c r="AU899" s="24">
        <f>AN899-VLOOKUP(A899,[2]选股结果!$A$2:$G$4900,7,FALSE)</f>
        <v>-169107104.709999</v>
      </c>
    </row>
    <row r="900" spans="1:47">
      <c r="A900" s="6" t="s">
        <v>1843</v>
      </c>
      <c r="B900" s="6" t="s">
        <v>1844</v>
      </c>
      <c r="C900" s="7">
        <v>6982810320.63</v>
      </c>
      <c r="D900" s="7">
        <v>0</v>
      </c>
      <c r="E900" s="7">
        <v>0</v>
      </c>
      <c r="F900" s="7"/>
      <c r="G900" s="7"/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/>
      <c r="N900" s="7">
        <v>0</v>
      </c>
      <c r="O900" s="7">
        <v>0</v>
      </c>
      <c r="P900" s="7"/>
      <c r="Q900" s="7"/>
      <c r="R900" s="7">
        <v>0</v>
      </c>
      <c r="S900" s="7">
        <v>321673030.31</v>
      </c>
      <c r="T900" s="7">
        <v>121513355.73</v>
      </c>
      <c r="U900" s="7"/>
      <c r="V900" s="7">
        <v>5615496896.7</v>
      </c>
      <c r="W900" s="7">
        <v>0</v>
      </c>
      <c r="X900" s="7"/>
      <c r="Y900" s="7"/>
      <c r="Z900" s="7"/>
      <c r="AA900" s="7"/>
      <c r="AB900" s="7"/>
      <c r="AC900" s="7"/>
      <c r="AD900" s="7">
        <v>0</v>
      </c>
      <c r="AE900" s="7">
        <v>0</v>
      </c>
      <c r="AF900" s="7"/>
      <c r="AG900" s="7"/>
      <c r="AH900" s="7">
        <v>0</v>
      </c>
      <c r="AI900" s="7">
        <v>0</v>
      </c>
      <c r="AJ900" s="7">
        <v>1352774652.89</v>
      </c>
      <c r="AK900" s="7">
        <v>624073099.54</v>
      </c>
      <c r="AL900" s="16">
        <f t="shared" si="59"/>
        <v>7104323676.36</v>
      </c>
      <c r="AM900" s="16">
        <f t="shared" si="60"/>
        <v>7914017679.44</v>
      </c>
      <c r="AN900" s="16">
        <f t="shared" si="61"/>
        <v>-809694003.080001</v>
      </c>
      <c r="AO900" s="19">
        <f>C900/(1+0.13)/VLOOKUP(A900,[1]选股结果!$A$2:$AX$3002,3,FALSE)</f>
        <v>0.804633469398166</v>
      </c>
      <c r="AP900" s="19">
        <f>(V900/(1+0.1)+AJ900)/(VLOOKUP(A900,[1]选股结果!$A$2:$AY$3002,51,FALSE))</f>
        <v>0.971685417223621</v>
      </c>
      <c r="AQ900" s="20"/>
      <c r="AR900" s="19">
        <f>AN900/VLOOKUP(A900,[1]选股结果!$A$2:$AX$3002,35,FALSE)</f>
        <v>-0.707786277131576</v>
      </c>
      <c r="AS900" s="16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V900/(1+0.13)+AJ900)</f>
        <v>323708174.694512</v>
      </c>
      <c r="AT900" s="16">
        <f t="shared" si="62"/>
        <v>-1133402177.77451</v>
      </c>
      <c r="AU900" s="24">
        <f>AN900-VLOOKUP(A900,[2]选股结果!$A$2:$G$4900,7,FALSE)</f>
        <v>-809747218.960001</v>
      </c>
    </row>
    <row r="901" spans="1:47">
      <c r="A901" s="6" t="s">
        <v>1845</v>
      </c>
      <c r="B901" s="6" t="s">
        <v>1846</v>
      </c>
      <c r="C901" s="7">
        <v>258099804.37</v>
      </c>
      <c r="D901" s="7">
        <v>0</v>
      </c>
      <c r="E901" s="7">
        <v>0</v>
      </c>
      <c r="F901" s="7"/>
      <c r="G901" s="7"/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/>
      <c r="N901" s="7">
        <v>0</v>
      </c>
      <c r="O901" s="7">
        <v>0</v>
      </c>
      <c r="P901" s="7"/>
      <c r="Q901" s="7"/>
      <c r="R901" s="7">
        <v>0</v>
      </c>
      <c r="S901" s="7">
        <v>16877096.07</v>
      </c>
      <c r="T901" s="7">
        <v>34232742.9</v>
      </c>
      <c r="U901" s="7"/>
      <c r="V901" s="7">
        <v>227267051.02</v>
      </c>
      <c r="W901" s="7">
        <v>0</v>
      </c>
      <c r="X901" s="7"/>
      <c r="Y901" s="7"/>
      <c r="Z901" s="7"/>
      <c r="AA901" s="7"/>
      <c r="AB901" s="7"/>
      <c r="AC901" s="7"/>
      <c r="AD901" s="7">
        <v>0</v>
      </c>
      <c r="AE901" s="7">
        <v>0</v>
      </c>
      <c r="AF901" s="7"/>
      <c r="AG901" s="7"/>
      <c r="AH901" s="7">
        <v>0</v>
      </c>
      <c r="AI901" s="7">
        <v>0</v>
      </c>
      <c r="AJ901" s="7">
        <v>48816224.54</v>
      </c>
      <c r="AK901" s="7">
        <v>66373278.8</v>
      </c>
      <c r="AL901" s="16">
        <f t="shared" si="59"/>
        <v>292332547.27</v>
      </c>
      <c r="AM901" s="16">
        <f t="shared" si="60"/>
        <v>359333650.43</v>
      </c>
      <c r="AN901" s="16">
        <f t="shared" si="61"/>
        <v>-67001103.16</v>
      </c>
      <c r="AO901" s="19">
        <f>C901/(1+0.13)/VLOOKUP(A901,[1]选股结果!$A$2:$AX$3002,3,FALSE)</f>
        <v>0.714451374813683</v>
      </c>
      <c r="AP901" s="19">
        <f>(V901/(1+0.1)+AJ901)/(VLOOKUP(A901,[1]选股结果!$A$2:$AY$3002,51,FALSE))</f>
        <v>0.82405095063889</v>
      </c>
      <c r="AQ901" s="20"/>
      <c r="AR901" s="19">
        <f>AN901/VLOOKUP(A901,[1]选股结果!$A$2:$AX$3002,35,FALSE)</f>
        <v>-0.180252997434447</v>
      </c>
      <c r="AS901" s="16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V901/(1+0.13)+AJ901)</f>
        <v>60022250.9715044</v>
      </c>
      <c r="AT901" s="16">
        <f t="shared" si="62"/>
        <v>-127023354.131504</v>
      </c>
      <c r="AU901" s="24">
        <f>AN901-VLOOKUP(A901,[2]选股结果!$A$2:$G$4900,7,FALSE)</f>
        <v>-67428578.84</v>
      </c>
    </row>
    <row r="902" spans="1:47">
      <c r="A902" s="6" t="s">
        <v>1847</v>
      </c>
      <c r="B902" s="6" t="s">
        <v>1848</v>
      </c>
      <c r="C902" s="7">
        <v>634999077.96</v>
      </c>
      <c r="D902" s="7">
        <v>0</v>
      </c>
      <c r="E902" s="7">
        <v>0</v>
      </c>
      <c r="F902" s="7"/>
      <c r="G902" s="7"/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/>
      <c r="N902" s="7">
        <v>0</v>
      </c>
      <c r="O902" s="7">
        <v>0</v>
      </c>
      <c r="P902" s="7"/>
      <c r="Q902" s="7"/>
      <c r="R902" s="7">
        <v>0</v>
      </c>
      <c r="S902" s="7">
        <v>48842343.35</v>
      </c>
      <c r="T902" s="7">
        <v>31854069.64</v>
      </c>
      <c r="U902" s="7"/>
      <c r="V902" s="7">
        <v>538915886.89</v>
      </c>
      <c r="W902" s="7">
        <v>0</v>
      </c>
      <c r="X902" s="7"/>
      <c r="Y902" s="7"/>
      <c r="Z902" s="7"/>
      <c r="AA902" s="7"/>
      <c r="AB902" s="7"/>
      <c r="AC902" s="7"/>
      <c r="AD902" s="7">
        <v>0</v>
      </c>
      <c r="AE902" s="7">
        <v>0</v>
      </c>
      <c r="AF902" s="7"/>
      <c r="AG902" s="7"/>
      <c r="AH902" s="7">
        <v>0</v>
      </c>
      <c r="AI902" s="7">
        <v>0</v>
      </c>
      <c r="AJ902" s="7">
        <v>171600519.41</v>
      </c>
      <c r="AK902" s="7">
        <v>91996582.13</v>
      </c>
      <c r="AL902" s="16">
        <f t="shared" si="59"/>
        <v>666853147.6</v>
      </c>
      <c r="AM902" s="16">
        <f t="shared" si="60"/>
        <v>851355331.78</v>
      </c>
      <c r="AN902" s="16">
        <f t="shared" si="61"/>
        <v>-184502184.18</v>
      </c>
      <c r="AO902" s="19">
        <f>C902/(1+0.13)/VLOOKUP(A902,[1]选股结果!$A$2:$AX$3002,3,FALSE)</f>
        <v>0.834779843403172</v>
      </c>
      <c r="AP902" s="19">
        <f>(V902/(1+0.1)+AJ902)/(VLOOKUP(A902,[1]选股结果!$A$2:$AY$3002,51,FALSE))</f>
        <v>1.08509050529252</v>
      </c>
      <c r="AQ902" s="20"/>
      <c r="AR902" s="19">
        <f>AN902/VLOOKUP(A902,[1]选股结果!$A$2:$AX$3002,35,FALSE)</f>
        <v>-65.6511953147748</v>
      </c>
      <c r="AS902" s="16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V902/(1+0.13)+AJ902)</f>
        <v>-38868499.3619469</v>
      </c>
      <c r="AT902" s="16">
        <f t="shared" si="62"/>
        <v>-145633684.818053</v>
      </c>
      <c r="AU902" s="24">
        <f>AN902-VLOOKUP(A902,[2]选股结果!$A$2:$G$4900,7,FALSE)</f>
        <v>-184294133.49</v>
      </c>
    </row>
    <row r="903" spans="1:47">
      <c r="A903" s="6" t="s">
        <v>1849</v>
      </c>
      <c r="B903" s="6" t="s">
        <v>1850</v>
      </c>
      <c r="C903" s="7">
        <v>1413980816.79</v>
      </c>
      <c r="D903" s="7">
        <v>0</v>
      </c>
      <c r="E903" s="7">
        <v>0</v>
      </c>
      <c r="F903" s="7"/>
      <c r="G903" s="7"/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/>
      <c r="N903" s="7">
        <v>0</v>
      </c>
      <c r="O903" s="7">
        <v>0</v>
      </c>
      <c r="P903" s="7"/>
      <c r="Q903" s="7"/>
      <c r="R903" s="7">
        <v>0</v>
      </c>
      <c r="S903" s="7">
        <v>112766700.24</v>
      </c>
      <c r="T903" s="7">
        <v>31661226.49</v>
      </c>
      <c r="U903" s="7"/>
      <c r="V903" s="7">
        <v>732989466.72</v>
      </c>
      <c r="W903" s="7">
        <v>0</v>
      </c>
      <c r="X903" s="7"/>
      <c r="Y903" s="7"/>
      <c r="Z903" s="7"/>
      <c r="AA903" s="7"/>
      <c r="AB903" s="7"/>
      <c r="AC903" s="7"/>
      <c r="AD903" s="7">
        <v>0</v>
      </c>
      <c r="AE903" s="7">
        <v>0</v>
      </c>
      <c r="AF903" s="7"/>
      <c r="AG903" s="7"/>
      <c r="AH903" s="7">
        <v>0</v>
      </c>
      <c r="AI903" s="7">
        <v>0</v>
      </c>
      <c r="AJ903" s="7">
        <v>347641005.91</v>
      </c>
      <c r="AK903" s="7">
        <v>69293590.24</v>
      </c>
      <c r="AL903" s="16">
        <f t="shared" si="59"/>
        <v>1445642043.28</v>
      </c>
      <c r="AM903" s="16">
        <f t="shared" si="60"/>
        <v>1262690763.11</v>
      </c>
      <c r="AN903" s="16">
        <f t="shared" si="61"/>
        <v>182951280.17</v>
      </c>
      <c r="AO903" s="19">
        <f>C903/(1+0.13)/VLOOKUP(A903,[1]选股结果!$A$2:$AX$3002,3,FALSE)</f>
        <v>0.654987075491445</v>
      </c>
      <c r="AP903" s="19">
        <f>(V903/(1+0.1)+AJ903)/(VLOOKUP(A903,[1]选股结果!$A$2:$AY$3002,51,FALSE))</f>
        <v>0.590433546531823</v>
      </c>
      <c r="AQ903" s="20"/>
      <c r="AR903" s="19">
        <f>AN903/VLOOKUP(A903,[1]选股结果!$A$2:$AX$3002,35,FALSE)</f>
        <v>1.19246456192992</v>
      </c>
      <c r="AS903" s="16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V903/(1+0.13)+AJ903)</f>
        <v>721069486.725044</v>
      </c>
      <c r="AT903" s="16">
        <f t="shared" si="62"/>
        <v>-538118206.555044</v>
      </c>
      <c r="AU903" s="24">
        <f>AN903-VLOOKUP(A903,[2]选股结果!$A$2:$G$4900,7,FALSE)</f>
        <v>183261437.92</v>
      </c>
    </row>
    <row r="904" spans="1:47">
      <c r="A904" s="6" t="s">
        <v>1851</v>
      </c>
      <c r="B904" s="6" t="s">
        <v>1852</v>
      </c>
      <c r="C904" s="7">
        <v>2986249909.87</v>
      </c>
      <c r="D904" s="7">
        <v>0</v>
      </c>
      <c r="E904" s="7">
        <v>0</v>
      </c>
      <c r="F904" s="7"/>
      <c r="G904" s="7"/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/>
      <c r="N904" s="7">
        <v>0</v>
      </c>
      <c r="O904" s="7">
        <v>0</v>
      </c>
      <c r="P904" s="7"/>
      <c r="Q904" s="7"/>
      <c r="R904" s="7">
        <v>0</v>
      </c>
      <c r="S904" s="7">
        <v>109019287.08</v>
      </c>
      <c r="T904" s="7">
        <v>35577902.87</v>
      </c>
      <c r="U904" s="7"/>
      <c r="V904" s="7">
        <v>2070100215.43</v>
      </c>
      <c r="W904" s="7">
        <v>0</v>
      </c>
      <c r="X904" s="7"/>
      <c r="Y904" s="7"/>
      <c r="Z904" s="7"/>
      <c r="AA904" s="7"/>
      <c r="AB904" s="7"/>
      <c r="AC904" s="7"/>
      <c r="AD904" s="7">
        <v>0</v>
      </c>
      <c r="AE904" s="7">
        <v>0</v>
      </c>
      <c r="AF904" s="7"/>
      <c r="AG904" s="7"/>
      <c r="AH904" s="7">
        <v>0</v>
      </c>
      <c r="AI904" s="7">
        <v>0</v>
      </c>
      <c r="AJ904" s="7">
        <v>334285580.35</v>
      </c>
      <c r="AK904" s="7">
        <v>62048905.69</v>
      </c>
      <c r="AL904" s="16">
        <f t="shared" si="59"/>
        <v>3021827812.74</v>
      </c>
      <c r="AM904" s="16">
        <f t="shared" si="60"/>
        <v>2575453988.55</v>
      </c>
      <c r="AN904" s="16">
        <f t="shared" si="61"/>
        <v>446373824.19</v>
      </c>
      <c r="AO904" s="19">
        <f>C904/(1+0.13)/VLOOKUP(A904,[1]选股结果!$A$2:$AX$3002,3,FALSE)</f>
        <v>0.928069305244611</v>
      </c>
      <c r="AP904" s="19">
        <f>(V904/(1+0.1)+AJ904)/(VLOOKUP(A904,[1]选股结果!$A$2:$AY$3002,51,FALSE))</f>
        <v>0.833833010610774</v>
      </c>
      <c r="AQ904" s="20"/>
      <c r="AR904" s="19">
        <f>AN904/VLOOKUP(A904,[1]选股结果!$A$2:$AX$3002,35,FALSE)</f>
        <v>3.18973993005325</v>
      </c>
      <c r="AS904" s="16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V904/(1+0.13)+AJ904)</f>
        <v>491607492.069115</v>
      </c>
      <c r="AT904" s="16">
        <f t="shared" si="62"/>
        <v>-45233667.8791151</v>
      </c>
      <c r="AU904" s="24">
        <f>AN904-VLOOKUP(A904,[2]选股结果!$A$2:$G$4900,7,FALSE)</f>
        <v>446374404.29</v>
      </c>
    </row>
    <row r="905" spans="1:47">
      <c r="A905" s="6" t="s">
        <v>1853</v>
      </c>
      <c r="B905" s="6" t="s">
        <v>1854</v>
      </c>
      <c r="C905" s="7">
        <v>633834479.24</v>
      </c>
      <c r="D905" s="7">
        <v>0</v>
      </c>
      <c r="E905" s="7">
        <v>0</v>
      </c>
      <c r="F905" s="7"/>
      <c r="G905" s="7"/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/>
      <c r="N905" s="7">
        <v>0</v>
      </c>
      <c r="O905" s="7">
        <v>0</v>
      </c>
      <c r="P905" s="7"/>
      <c r="Q905" s="7"/>
      <c r="R905" s="7">
        <v>0</v>
      </c>
      <c r="S905" s="7">
        <v>5768626.19</v>
      </c>
      <c r="T905" s="7">
        <v>205643155.53</v>
      </c>
      <c r="U905" s="7"/>
      <c r="V905" s="7">
        <v>745719013.43</v>
      </c>
      <c r="W905" s="7">
        <v>0</v>
      </c>
      <c r="X905" s="7"/>
      <c r="Y905" s="7"/>
      <c r="Z905" s="7"/>
      <c r="AA905" s="7"/>
      <c r="AB905" s="7"/>
      <c r="AC905" s="7"/>
      <c r="AD905" s="7">
        <v>0</v>
      </c>
      <c r="AE905" s="7">
        <v>0</v>
      </c>
      <c r="AF905" s="7"/>
      <c r="AG905" s="7"/>
      <c r="AH905" s="7">
        <v>0</v>
      </c>
      <c r="AI905" s="7">
        <v>0</v>
      </c>
      <c r="AJ905" s="7">
        <v>22919866.86</v>
      </c>
      <c r="AK905" s="7">
        <v>255241664.17</v>
      </c>
      <c r="AL905" s="16">
        <f t="shared" si="59"/>
        <v>839477634.77</v>
      </c>
      <c r="AM905" s="16">
        <f t="shared" si="60"/>
        <v>1029649170.65</v>
      </c>
      <c r="AN905" s="16">
        <f t="shared" si="61"/>
        <v>-190171535.88</v>
      </c>
      <c r="AO905" s="19">
        <f>C905/(1+0.13)/VLOOKUP(A905,[1]选股结果!$A$2:$AX$3002,3,FALSE)</f>
        <v>0.673089967045522</v>
      </c>
      <c r="AP905" s="19">
        <f>(V905/(1+0.1)+AJ905)/(VLOOKUP(A905,[1]选股结果!$A$2:$AY$3002,51,FALSE))</f>
        <v>0.873861769562718</v>
      </c>
      <c r="AQ905" s="20"/>
      <c r="AR905" s="19">
        <f>AN905/VLOOKUP(A905,[1]选股结果!$A$2:$AX$3002,35,FALSE)</f>
        <v>-28.8689900789347</v>
      </c>
      <c r="AS905" s="16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V905/(1+0.13)+AJ905)</f>
        <v>119162220.240973</v>
      </c>
      <c r="AT905" s="16">
        <f t="shared" si="62"/>
        <v>-309333756.120973</v>
      </c>
      <c r="AU905" s="24">
        <f>AN905-VLOOKUP(A905,[2]选股结果!$A$2:$G$4900,7,FALSE)</f>
        <v>-190171535.88</v>
      </c>
    </row>
    <row r="906" spans="1:47">
      <c r="A906" s="6" t="s">
        <v>1855</v>
      </c>
      <c r="B906" s="6" t="s">
        <v>1856</v>
      </c>
      <c r="C906" s="7">
        <v>1095731607.29</v>
      </c>
      <c r="D906" s="7">
        <v>0</v>
      </c>
      <c r="E906" s="7">
        <v>0</v>
      </c>
      <c r="F906" s="7"/>
      <c r="G906" s="7"/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/>
      <c r="N906" s="7">
        <v>0</v>
      </c>
      <c r="O906" s="7">
        <v>0</v>
      </c>
      <c r="P906" s="7"/>
      <c r="Q906" s="7"/>
      <c r="R906" s="7">
        <v>0</v>
      </c>
      <c r="S906" s="7">
        <v>85406520.64</v>
      </c>
      <c r="T906" s="7">
        <v>134759606.18</v>
      </c>
      <c r="U906" s="7"/>
      <c r="V906" s="7">
        <v>733896339.86</v>
      </c>
      <c r="W906" s="7">
        <v>0</v>
      </c>
      <c r="X906" s="7"/>
      <c r="Y906" s="7"/>
      <c r="Z906" s="7"/>
      <c r="AA906" s="7"/>
      <c r="AB906" s="7"/>
      <c r="AC906" s="7"/>
      <c r="AD906" s="7">
        <v>0</v>
      </c>
      <c r="AE906" s="7">
        <v>0</v>
      </c>
      <c r="AF906" s="7"/>
      <c r="AG906" s="7"/>
      <c r="AH906" s="7">
        <v>0</v>
      </c>
      <c r="AI906" s="7">
        <v>0</v>
      </c>
      <c r="AJ906" s="7">
        <v>102630718.96</v>
      </c>
      <c r="AK906" s="7">
        <v>262428132.06</v>
      </c>
      <c r="AL906" s="16">
        <f t="shared" si="59"/>
        <v>1230491213.47</v>
      </c>
      <c r="AM906" s="16">
        <f t="shared" si="60"/>
        <v>1184361711.52</v>
      </c>
      <c r="AN906" s="16">
        <f t="shared" si="61"/>
        <v>46129501.9499998</v>
      </c>
      <c r="AO906" s="19">
        <f>C906/(1+0.13)/VLOOKUP(A906,[1]选股结果!$A$2:$AX$3002,3,FALSE)</f>
        <v>0.87618387943325</v>
      </c>
      <c r="AP906" s="19">
        <f>(V906/(1+0.1)+AJ906)/(VLOOKUP(A906,[1]选股结果!$A$2:$AY$3002,51,FALSE))</f>
        <v>0.881202974313576</v>
      </c>
      <c r="AQ906" s="20"/>
      <c r="AR906" s="19">
        <f>AN906/VLOOKUP(A906,[1]选股结果!$A$2:$AX$3002,35,FALSE)</f>
        <v>0.256917953034976</v>
      </c>
      <c r="AS906" s="16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V906/(1+0.13)+AJ906)</f>
        <v>121492476.093274</v>
      </c>
      <c r="AT906" s="16">
        <f t="shared" si="62"/>
        <v>-75362974.1432747</v>
      </c>
      <c r="AU906" s="24">
        <f>AN906-VLOOKUP(A906,[2]选股结果!$A$2:$G$4900,7,FALSE)</f>
        <v>46960154.1799998</v>
      </c>
    </row>
    <row r="907" spans="1:47">
      <c r="A907" s="6" t="s">
        <v>1857</v>
      </c>
      <c r="B907" s="6" t="s">
        <v>1858</v>
      </c>
      <c r="C907" s="7">
        <v>2803774574.28</v>
      </c>
      <c r="D907" s="7">
        <v>0</v>
      </c>
      <c r="E907" s="7">
        <v>0</v>
      </c>
      <c r="F907" s="7"/>
      <c r="G907" s="7"/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/>
      <c r="N907" s="7">
        <v>0</v>
      </c>
      <c r="O907" s="7">
        <v>0</v>
      </c>
      <c r="P907" s="7"/>
      <c r="Q907" s="7"/>
      <c r="R907" s="7">
        <v>0</v>
      </c>
      <c r="S907" s="7">
        <v>54791915.04</v>
      </c>
      <c r="T907" s="7">
        <v>94761232.05</v>
      </c>
      <c r="U907" s="7"/>
      <c r="V907" s="7">
        <v>2734637943.61</v>
      </c>
      <c r="W907" s="7">
        <v>0</v>
      </c>
      <c r="X907" s="7"/>
      <c r="Y907" s="7"/>
      <c r="Z907" s="7"/>
      <c r="AA907" s="7"/>
      <c r="AB907" s="7"/>
      <c r="AC907" s="7"/>
      <c r="AD907" s="7">
        <v>0</v>
      </c>
      <c r="AE907" s="7">
        <v>0</v>
      </c>
      <c r="AF907" s="7"/>
      <c r="AG907" s="7"/>
      <c r="AH907" s="7">
        <v>0</v>
      </c>
      <c r="AI907" s="7">
        <v>0</v>
      </c>
      <c r="AJ907" s="7">
        <v>107204812.1</v>
      </c>
      <c r="AK907" s="7">
        <v>129499039.76</v>
      </c>
      <c r="AL907" s="16">
        <f t="shared" si="59"/>
        <v>2898535806.33</v>
      </c>
      <c r="AM907" s="16">
        <f t="shared" si="60"/>
        <v>3026133710.51</v>
      </c>
      <c r="AN907" s="16">
        <f t="shared" si="61"/>
        <v>-127597904.18</v>
      </c>
      <c r="AO907" s="19">
        <f>C907/(1+0.13)/VLOOKUP(A907,[1]选股结果!$A$2:$AX$3002,3,FALSE)</f>
        <v>0.893843454898193</v>
      </c>
      <c r="AP907" s="19">
        <f>(V907/(1+0.1)+AJ907)/(VLOOKUP(A907,[1]选股结果!$A$2:$AY$3002,51,FALSE))</f>
        <v>0.958767466725049</v>
      </c>
      <c r="AQ907" s="20"/>
      <c r="AR907" s="19">
        <f>AN907/VLOOKUP(A907,[1]选股结果!$A$2:$AX$3002,35,FALSE)</f>
        <v>-1.81484129291077</v>
      </c>
      <c r="AS907" s="16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V907/(1+0.13)+AJ907)</f>
        <v>177525169.25407</v>
      </c>
      <c r="AT907" s="16">
        <f t="shared" si="62"/>
        <v>-305123073.43407</v>
      </c>
      <c r="AU907" s="24">
        <f>AN907-VLOOKUP(A907,[2]选股结果!$A$2:$G$4900,7,FALSE)</f>
        <v>-127785864.54</v>
      </c>
    </row>
    <row r="908" spans="1:47">
      <c r="A908" s="6" t="s">
        <v>1859</v>
      </c>
      <c r="B908" s="6" t="s">
        <v>1860</v>
      </c>
      <c r="C908" s="7">
        <v>2870626159.31</v>
      </c>
      <c r="D908" s="7">
        <v>0</v>
      </c>
      <c r="E908" s="7">
        <v>0</v>
      </c>
      <c r="F908" s="7"/>
      <c r="G908" s="7"/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/>
      <c r="N908" s="7">
        <v>0</v>
      </c>
      <c r="O908" s="7">
        <v>0</v>
      </c>
      <c r="P908" s="7"/>
      <c r="Q908" s="7"/>
      <c r="R908" s="7">
        <v>0</v>
      </c>
      <c r="S908" s="7">
        <v>150877047.08</v>
      </c>
      <c r="T908" s="7">
        <v>71659072.31</v>
      </c>
      <c r="U908" s="7"/>
      <c r="V908" s="7">
        <v>1886301433.83</v>
      </c>
      <c r="W908" s="7">
        <v>0</v>
      </c>
      <c r="X908" s="7"/>
      <c r="Y908" s="7"/>
      <c r="Z908" s="7"/>
      <c r="AA908" s="7"/>
      <c r="AB908" s="7"/>
      <c r="AC908" s="7"/>
      <c r="AD908" s="7">
        <v>0</v>
      </c>
      <c r="AE908" s="7">
        <v>0</v>
      </c>
      <c r="AF908" s="7"/>
      <c r="AG908" s="7"/>
      <c r="AH908" s="7">
        <v>0</v>
      </c>
      <c r="AI908" s="7">
        <v>0</v>
      </c>
      <c r="AJ908" s="7">
        <v>347044390.27</v>
      </c>
      <c r="AK908" s="7">
        <v>241252332.05</v>
      </c>
      <c r="AL908" s="16">
        <f t="shared" si="59"/>
        <v>2942285231.62</v>
      </c>
      <c r="AM908" s="16">
        <f t="shared" si="60"/>
        <v>2625475203.23</v>
      </c>
      <c r="AN908" s="16">
        <f t="shared" si="61"/>
        <v>316810028.39</v>
      </c>
      <c r="AO908" s="19">
        <f>C908/(1+0.13)/VLOOKUP(A908,[1]选股结果!$A$2:$AX$3002,3,FALSE)</f>
        <v>0.858685718388654</v>
      </c>
      <c r="AP908" s="19">
        <f>(V908/(1+0.1)+AJ908)/(VLOOKUP(A908,[1]选股结果!$A$2:$AY$3002,51,FALSE))</f>
        <v>0.722972293602816</v>
      </c>
      <c r="AQ908" s="20"/>
      <c r="AR908" s="19">
        <f>AN908/VLOOKUP(A908,[1]选股结果!$A$2:$AX$3002,35,FALSE)</f>
        <v>3.03021424777514</v>
      </c>
      <c r="AS908" s="16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V908/(1+0.13)+AJ908)</f>
        <v>835588850.655663</v>
      </c>
      <c r="AT908" s="16">
        <f t="shared" si="62"/>
        <v>-518778822.265664</v>
      </c>
      <c r="AU908" s="24">
        <f>AN908-VLOOKUP(A908,[2]选股结果!$A$2:$G$4900,7,FALSE)</f>
        <v>316815141.31</v>
      </c>
    </row>
    <row r="909" spans="1:47">
      <c r="A909" s="6" t="s">
        <v>1861</v>
      </c>
      <c r="B909" s="6" t="s">
        <v>1862</v>
      </c>
      <c r="C909" s="7">
        <v>2500564847.85</v>
      </c>
      <c r="D909" s="7">
        <v>0</v>
      </c>
      <c r="E909" s="7">
        <v>0</v>
      </c>
      <c r="F909" s="7"/>
      <c r="G909" s="7"/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/>
      <c r="N909" s="7">
        <v>0</v>
      </c>
      <c r="O909" s="7">
        <v>0</v>
      </c>
      <c r="P909" s="7"/>
      <c r="Q909" s="7"/>
      <c r="R909" s="7">
        <v>0</v>
      </c>
      <c r="S909" s="7">
        <v>34207438.92</v>
      </c>
      <c r="T909" s="7">
        <v>15241982.04</v>
      </c>
      <c r="U909" s="7"/>
      <c r="V909" s="7">
        <v>2353251626.69</v>
      </c>
      <c r="W909" s="7">
        <v>0</v>
      </c>
      <c r="X909" s="7"/>
      <c r="Y909" s="7"/>
      <c r="Z909" s="7"/>
      <c r="AA909" s="7"/>
      <c r="AB909" s="7"/>
      <c r="AC909" s="7"/>
      <c r="AD909" s="7">
        <v>0</v>
      </c>
      <c r="AE909" s="7">
        <v>0</v>
      </c>
      <c r="AF909" s="7"/>
      <c r="AG909" s="7"/>
      <c r="AH909" s="7">
        <v>0</v>
      </c>
      <c r="AI909" s="7">
        <v>0</v>
      </c>
      <c r="AJ909" s="7">
        <v>107108117.56</v>
      </c>
      <c r="AK909" s="7">
        <v>72081202.91</v>
      </c>
      <c r="AL909" s="16">
        <f t="shared" si="59"/>
        <v>2515806829.89</v>
      </c>
      <c r="AM909" s="16">
        <f t="shared" si="60"/>
        <v>2566648386.08</v>
      </c>
      <c r="AN909" s="16">
        <f t="shared" si="61"/>
        <v>-50841556.1900001</v>
      </c>
      <c r="AO909" s="19">
        <f>C909/(1+0.13)/VLOOKUP(A909,[1]选股结果!$A$2:$AX$3002,3,FALSE)</f>
        <v>0.729070596391328</v>
      </c>
      <c r="AP909" s="19">
        <f>(V909/(1+0.1)+AJ909)/(VLOOKUP(A909,[1]选股结果!$A$2:$AY$3002,51,FALSE))</f>
        <v>0.786316190349348</v>
      </c>
      <c r="AQ909" s="20"/>
      <c r="AR909" s="19">
        <f>AN909/VLOOKUP(A909,[1]选股结果!$A$2:$AX$3002,35,FALSE)</f>
        <v>-0.390224794842095</v>
      </c>
      <c r="AS909" s="16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V909/(1+0.13)+AJ909)</f>
        <v>667269659.397522</v>
      </c>
      <c r="AT909" s="16">
        <f t="shared" si="62"/>
        <v>-718111215.587523</v>
      </c>
      <c r="AU909" s="24">
        <f>AN909-VLOOKUP(A909,[2]选股结果!$A$2:$G$4900,7,FALSE)</f>
        <v>-50572682.8700001</v>
      </c>
    </row>
    <row r="910" spans="1:47">
      <c r="A910" s="6" t="s">
        <v>1863</v>
      </c>
      <c r="B910" s="6" t="s">
        <v>1864</v>
      </c>
      <c r="C910" s="7">
        <v>22121500250.6</v>
      </c>
      <c r="D910" s="7">
        <v>0</v>
      </c>
      <c r="E910" s="7">
        <v>0</v>
      </c>
      <c r="F910" s="7"/>
      <c r="G910" s="7"/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/>
      <c r="N910" s="7">
        <v>0</v>
      </c>
      <c r="O910" s="7">
        <v>0</v>
      </c>
      <c r="P910" s="7"/>
      <c r="Q910" s="7"/>
      <c r="R910" s="7">
        <v>0</v>
      </c>
      <c r="S910" s="7">
        <v>524677841.1</v>
      </c>
      <c r="T910" s="7">
        <v>239650963.89</v>
      </c>
      <c r="U910" s="7"/>
      <c r="V910" s="7">
        <v>18119525230.81</v>
      </c>
      <c r="W910" s="7">
        <v>0</v>
      </c>
      <c r="X910" s="7"/>
      <c r="Y910" s="7"/>
      <c r="Z910" s="7"/>
      <c r="AA910" s="7"/>
      <c r="AB910" s="7"/>
      <c r="AC910" s="7"/>
      <c r="AD910" s="7">
        <v>0</v>
      </c>
      <c r="AE910" s="7">
        <v>0</v>
      </c>
      <c r="AF910" s="7"/>
      <c r="AG910" s="7"/>
      <c r="AH910" s="7">
        <v>0</v>
      </c>
      <c r="AI910" s="7">
        <v>0</v>
      </c>
      <c r="AJ910" s="7">
        <v>2097888840.96</v>
      </c>
      <c r="AK910" s="7">
        <v>460567101.16</v>
      </c>
      <c r="AL910" s="16">
        <f t="shared" si="59"/>
        <v>22361151214.49</v>
      </c>
      <c r="AM910" s="16">
        <f t="shared" si="60"/>
        <v>21202659014.03</v>
      </c>
      <c r="AN910" s="16">
        <f t="shared" si="61"/>
        <v>1158492200.46</v>
      </c>
      <c r="AO910" s="19">
        <f>C910/(1+0.13)/VLOOKUP(A910,[1]选股结果!$A$2:$AX$3002,3,FALSE)</f>
        <v>1.13829260987096</v>
      </c>
      <c r="AP910" s="19">
        <f>(V910/(1+0.1)+AJ910)/(VLOOKUP(A910,[1]选股结果!$A$2:$AY$3002,51,FALSE))</f>
        <v>1.08063598077437</v>
      </c>
      <c r="AQ910" s="20"/>
      <c r="AR910" s="19">
        <f>AN910/VLOOKUP(A910,[1]选股结果!$A$2:$AX$3002,35,FALSE)</f>
        <v>-10.2528611279727</v>
      </c>
      <c r="AS910" s="16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V910/(1+0.13)+AJ910)</f>
        <v>-948371091.352833</v>
      </c>
      <c r="AT910" s="16">
        <f t="shared" si="62"/>
        <v>2106863291.81283</v>
      </c>
      <c r="AU910" s="24">
        <f>AN910-VLOOKUP(A910,[2]选股结果!$A$2:$G$4900,7,FALSE)</f>
        <v>1333008381.79</v>
      </c>
    </row>
    <row r="911" spans="1:47">
      <c r="A911" s="6" t="s">
        <v>1865</v>
      </c>
      <c r="B911" s="6" t="s">
        <v>1866</v>
      </c>
      <c r="C911" s="7">
        <v>1248188103.52</v>
      </c>
      <c r="D911" s="7">
        <v>0</v>
      </c>
      <c r="E911" s="7">
        <v>0</v>
      </c>
      <c r="F911" s="7"/>
      <c r="G911" s="7"/>
      <c r="H911" s="7">
        <v>0</v>
      </c>
      <c r="I911" s="7">
        <v>0</v>
      </c>
      <c r="J911" s="7">
        <v>0</v>
      </c>
      <c r="K911" s="7">
        <v>0</v>
      </c>
      <c r="L911" s="7">
        <v>1243876.72</v>
      </c>
      <c r="M911" s="7"/>
      <c r="N911" s="7">
        <v>0</v>
      </c>
      <c r="O911" s="7">
        <v>0</v>
      </c>
      <c r="P911" s="7"/>
      <c r="Q911" s="7"/>
      <c r="R911" s="7">
        <v>0</v>
      </c>
      <c r="S911" s="7">
        <v>119372548.74</v>
      </c>
      <c r="T911" s="7">
        <v>189255964.06</v>
      </c>
      <c r="U911" s="7"/>
      <c r="V911" s="7">
        <v>1286443352.84</v>
      </c>
      <c r="W911" s="7">
        <v>-14014324.29</v>
      </c>
      <c r="X911" s="7"/>
      <c r="Y911" s="7"/>
      <c r="Z911" s="7"/>
      <c r="AA911" s="7"/>
      <c r="AB911" s="7"/>
      <c r="AC911" s="7"/>
      <c r="AD911" s="7">
        <v>0</v>
      </c>
      <c r="AE911" s="7">
        <v>0</v>
      </c>
      <c r="AF911" s="7"/>
      <c r="AG911" s="7"/>
      <c r="AH911" s="7">
        <v>1237</v>
      </c>
      <c r="AI911" s="7">
        <v>0</v>
      </c>
      <c r="AJ911" s="7">
        <v>222912614.88</v>
      </c>
      <c r="AK911" s="7">
        <v>144760623.23</v>
      </c>
      <c r="AL911" s="16">
        <f t="shared" si="59"/>
        <v>1438687944.3</v>
      </c>
      <c r="AM911" s="16">
        <f t="shared" si="60"/>
        <v>1759476052.4</v>
      </c>
      <c r="AN911" s="16">
        <f t="shared" si="61"/>
        <v>-320788108.1</v>
      </c>
      <c r="AO911" s="19">
        <f>C911/(1+0.13)/VLOOKUP(A911,[1]选股结果!$A$2:$AX$3002,3,FALSE)</f>
        <v>0.779208864368716</v>
      </c>
      <c r="AP911" s="19">
        <f>(V911/(1+0.1)+AJ911)/(VLOOKUP(A911,[1]选股结果!$A$2:$AY$3002,51,FALSE))</f>
        <v>1.10139588066461</v>
      </c>
      <c r="AQ911" s="20"/>
      <c r="AR911" s="19">
        <f>AN911/VLOOKUP(A911,[1]选股结果!$A$2:$AX$3002,35,FALSE)</f>
        <v>-3.92301566048568</v>
      </c>
      <c r="AS911" s="16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V911/(1+0.13)+AJ911)</f>
        <v>-97138176.3111506</v>
      </c>
      <c r="AT911" s="16">
        <f t="shared" si="62"/>
        <v>-223649931.788849</v>
      </c>
      <c r="AU911" s="24">
        <f>AN911-VLOOKUP(A911,[2]选股结果!$A$2:$G$4900,7,FALSE)</f>
        <v>-322323396.77</v>
      </c>
    </row>
    <row r="912" spans="1:47">
      <c r="A912" s="6" t="s">
        <v>1867</v>
      </c>
      <c r="B912" s="6" t="s">
        <v>1868</v>
      </c>
      <c r="C912" s="7">
        <v>1687439998.32</v>
      </c>
      <c r="D912" s="7">
        <v>0</v>
      </c>
      <c r="E912" s="7">
        <v>0</v>
      </c>
      <c r="F912" s="7"/>
      <c r="G912" s="7"/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/>
      <c r="N912" s="7">
        <v>0</v>
      </c>
      <c r="O912" s="7">
        <v>0</v>
      </c>
      <c r="P912" s="7"/>
      <c r="Q912" s="7"/>
      <c r="R912" s="7">
        <v>0</v>
      </c>
      <c r="S912" s="7">
        <v>19647486.12</v>
      </c>
      <c r="T912" s="7">
        <v>46158652.78</v>
      </c>
      <c r="U912" s="7"/>
      <c r="V912" s="7">
        <v>1164981314.31</v>
      </c>
      <c r="W912" s="7">
        <v>0</v>
      </c>
      <c r="X912" s="7"/>
      <c r="Y912" s="7"/>
      <c r="Z912" s="7"/>
      <c r="AA912" s="7"/>
      <c r="AB912" s="7"/>
      <c r="AC912" s="7"/>
      <c r="AD912" s="7">
        <v>0</v>
      </c>
      <c r="AE912" s="7">
        <v>0</v>
      </c>
      <c r="AF912" s="7"/>
      <c r="AG912" s="7"/>
      <c r="AH912" s="7">
        <v>0</v>
      </c>
      <c r="AI912" s="7">
        <v>0</v>
      </c>
      <c r="AJ912" s="7">
        <v>349755384.78</v>
      </c>
      <c r="AK912" s="7">
        <v>90764847.61</v>
      </c>
      <c r="AL912" s="16">
        <f t="shared" si="59"/>
        <v>1733598651.1</v>
      </c>
      <c r="AM912" s="16">
        <f t="shared" si="60"/>
        <v>1625149032.82</v>
      </c>
      <c r="AN912" s="16">
        <f t="shared" si="61"/>
        <v>108449618.28</v>
      </c>
      <c r="AO912" s="19">
        <f>C912/(1+0.13)/VLOOKUP(A912,[1]选股结果!$A$2:$AX$3002,3,FALSE)</f>
        <v>0.87830512880731</v>
      </c>
      <c r="AP912" s="19">
        <f>(V912/(1+0.1)+AJ912)/(VLOOKUP(A912,[1]选股结果!$A$2:$AY$3002,51,FALSE))</f>
        <v>0.990286572164967</v>
      </c>
      <c r="AQ912" s="20"/>
      <c r="AR912" s="19">
        <f>AN912/VLOOKUP(A912,[1]选股结果!$A$2:$AX$3002,35,FALSE)</f>
        <v>0.488067153203448</v>
      </c>
      <c r="AS912" s="16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V912/(1+0.13)+AJ912)</f>
        <v>41935796.4014161</v>
      </c>
      <c r="AT912" s="16">
        <f t="shared" si="62"/>
        <v>66513821.8785841</v>
      </c>
      <c r="AU912" s="24">
        <f>AN912-VLOOKUP(A912,[2]选股结果!$A$2:$G$4900,7,FALSE)</f>
        <v>113816442.27</v>
      </c>
    </row>
    <row r="913" spans="1:47">
      <c r="A913" s="6" t="s">
        <v>1869</v>
      </c>
      <c r="B913" s="6" t="s">
        <v>1870</v>
      </c>
      <c r="C913" s="7">
        <v>20325341539.83</v>
      </c>
      <c r="D913" s="7">
        <v>0</v>
      </c>
      <c r="E913" s="7">
        <v>0</v>
      </c>
      <c r="F913" s="7"/>
      <c r="G913" s="7"/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/>
      <c r="N913" s="7">
        <v>0</v>
      </c>
      <c r="O913" s="7">
        <v>0</v>
      </c>
      <c r="P913" s="7"/>
      <c r="Q913" s="7"/>
      <c r="R913" s="7">
        <v>0</v>
      </c>
      <c r="S913" s="7">
        <v>679219962.27</v>
      </c>
      <c r="T913" s="7">
        <v>1653570352.33</v>
      </c>
      <c r="U913" s="7"/>
      <c r="V913" s="7">
        <v>19145044096.61</v>
      </c>
      <c r="W913" s="7">
        <v>0</v>
      </c>
      <c r="X913" s="7"/>
      <c r="Y913" s="7"/>
      <c r="Z913" s="7"/>
      <c r="AA913" s="7"/>
      <c r="AB913" s="7"/>
      <c r="AC913" s="7"/>
      <c r="AD913" s="7">
        <v>0</v>
      </c>
      <c r="AE913" s="7">
        <v>0</v>
      </c>
      <c r="AF913" s="7"/>
      <c r="AG913" s="7"/>
      <c r="AH913" s="7">
        <v>0</v>
      </c>
      <c r="AI913" s="7">
        <v>0</v>
      </c>
      <c r="AJ913" s="7">
        <v>2098522235.48</v>
      </c>
      <c r="AK913" s="7">
        <v>3443705337.25</v>
      </c>
      <c r="AL913" s="16">
        <f t="shared" si="59"/>
        <v>21978911892.16</v>
      </c>
      <c r="AM913" s="16">
        <f t="shared" si="60"/>
        <v>25366491631.61</v>
      </c>
      <c r="AN913" s="16">
        <f t="shared" si="61"/>
        <v>-3387579739.45</v>
      </c>
      <c r="AO913" s="19">
        <f>C913/(1+0.13)/VLOOKUP(A913,[1]选股结果!$A$2:$AX$3002,3,FALSE)</f>
        <v>0.689231516799135</v>
      </c>
      <c r="AP913" s="19">
        <f>(V913/(1+0.1)+AJ913)/(VLOOKUP(A913,[1]选股结果!$A$2:$AY$3002,51,FALSE))</f>
        <v>0.804985438180074</v>
      </c>
      <c r="AQ913" s="20"/>
      <c r="AR913" s="19">
        <f>AN913/VLOOKUP(A913,[1]选股结果!$A$2:$AX$3002,35,FALSE)</f>
        <v>-2.82183140537898</v>
      </c>
      <c r="AS913" s="16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V913/(1+0.13)+AJ913)</f>
        <v>5186862206.71513</v>
      </c>
      <c r="AT913" s="16">
        <f t="shared" si="62"/>
        <v>-8574441946.16513</v>
      </c>
      <c r="AU913" s="24">
        <f>AN913-VLOOKUP(A913,[2]选股结果!$A$2:$G$4900,7,FALSE)</f>
        <v>-3403997155.28</v>
      </c>
    </row>
    <row r="914" spans="1:47">
      <c r="A914" s="6" t="s">
        <v>1871</v>
      </c>
      <c r="B914" s="6" t="s">
        <v>1872</v>
      </c>
      <c r="C914" s="7">
        <v>7095598511.09</v>
      </c>
      <c r="D914" s="7">
        <v>0</v>
      </c>
      <c r="E914" s="7">
        <v>0</v>
      </c>
      <c r="F914" s="7"/>
      <c r="G914" s="7"/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/>
      <c r="N914" s="7">
        <v>0</v>
      </c>
      <c r="O914" s="7">
        <v>0</v>
      </c>
      <c r="P914" s="7"/>
      <c r="Q914" s="7"/>
      <c r="R914" s="7">
        <v>0</v>
      </c>
      <c r="S914" s="7">
        <v>317935958.07</v>
      </c>
      <c r="T914" s="7">
        <v>318233744.52</v>
      </c>
      <c r="U914" s="7"/>
      <c r="V914" s="7">
        <v>5505104506.95</v>
      </c>
      <c r="W914" s="7">
        <v>0</v>
      </c>
      <c r="X914" s="7"/>
      <c r="Y914" s="7"/>
      <c r="Z914" s="7"/>
      <c r="AA914" s="7"/>
      <c r="AB914" s="7"/>
      <c r="AC914" s="7"/>
      <c r="AD914" s="7">
        <v>0</v>
      </c>
      <c r="AE914" s="7">
        <v>0</v>
      </c>
      <c r="AF914" s="7"/>
      <c r="AG914" s="7"/>
      <c r="AH914" s="7">
        <v>0</v>
      </c>
      <c r="AI914" s="7">
        <v>0</v>
      </c>
      <c r="AJ914" s="7">
        <v>451648152.47</v>
      </c>
      <c r="AK914" s="7">
        <v>214570938.04</v>
      </c>
      <c r="AL914" s="16">
        <f t="shared" si="59"/>
        <v>7413832255.61</v>
      </c>
      <c r="AM914" s="16">
        <f t="shared" si="60"/>
        <v>6489259555.53</v>
      </c>
      <c r="AN914" s="16">
        <f t="shared" si="61"/>
        <v>924572700.080001</v>
      </c>
      <c r="AO914" s="19">
        <f>C914/(1+0.13)/VLOOKUP(A914,[1]选股结果!$A$2:$AX$3002,3,FALSE)</f>
        <v>0.890204995337261</v>
      </c>
      <c r="AP914" s="19">
        <f>(V914/(1+0.1)+AJ914)/(VLOOKUP(A914,[1]选股结果!$A$2:$AY$3002,51,FALSE))</f>
        <v>1.06703979150764</v>
      </c>
      <c r="AQ914" s="20"/>
      <c r="AR914" s="19">
        <f>AN914/VLOOKUP(A914,[1]选股结果!$A$2:$AX$3002,35,FALSE)</f>
        <v>0.368298436951973</v>
      </c>
      <c r="AS914" s="16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V914/(1+0.13)+AJ914)</f>
        <v>-209940196.585753</v>
      </c>
      <c r="AT914" s="16">
        <f t="shared" si="62"/>
        <v>1134512896.66575</v>
      </c>
      <c r="AU914" s="24">
        <f>AN914-VLOOKUP(A914,[2]选股结果!$A$2:$G$4900,7,FALSE)</f>
        <v>924334547.240001</v>
      </c>
    </row>
    <row r="915" spans="1:47">
      <c r="A915" s="6" t="s">
        <v>1873</v>
      </c>
      <c r="B915" s="6" t="s">
        <v>1874</v>
      </c>
      <c r="C915" s="7">
        <v>4330260556.15</v>
      </c>
      <c r="D915" s="7">
        <v>0</v>
      </c>
      <c r="E915" s="7">
        <v>0</v>
      </c>
      <c r="F915" s="7"/>
      <c r="G915" s="7"/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/>
      <c r="N915" s="7">
        <v>0</v>
      </c>
      <c r="O915" s="7">
        <v>0</v>
      </c>
      <c r="P915" s="7"/>
      <c r="Q915" s="7"/>
      <c r="R915" s="7">
        <v>0</v>
      </c>
      <c r="S915" s="7">
        <v>569318067.48</v>
      </c>
      <c r="T915" s="7">
        <v>91291489.36</v>
      </c>
      <c r="U915" s="7"/>
      <c r="V915" s="7">
        <v>2218864317.95</v>
      </c>
      <c r="W915" s="7">
        <v>0</v>
      </c>
      <c r="X915" s="7"/>
      <c r="Y915" s="7"/>
      <c r="Z915" s="7"/>
      <c r="AA915" s="7"/>
      <c r="AB915" s="7"/>
      <c r="AC915" s="7"/>
      <c r="AD915" s="7">
        <v>0</v>
      </c>
      <c r="AE915" s="7">
        <v>0</v>
      </c>
      <c r="AF915" s="7"/>
      <c r="AG915" s="7"/>
      <c r="AH915" s="7">
        <v>0</v>
      </c>
      <c r="AI915" s="7">
        <v>0</v>
      </c>
      <c r="AJ915" s="7">
        <v>578222000.04</v>
      </c>
      <c r="AK915" s="7">
        <v>127821920.9</v>
      </c>
      <c r="AL915" s="16">
        <f t="shared" si="59"/>
        <v>4421552045.51</v>
      </c>
      <c r="AM915" s="16">
        <f t="shared" si="60"/>
        <v>3494226306.37</v>
      </c>
      <c r="AN915" s="16">
        <f t="shared" si="61"/>
        <v>927325739.139999</v>
      </c>
      <c r="AO915" s="19">
        <f>C915/(1+0.13)/VLOOKUP(A915,[1]选股结果!$A$2:$AX$3002,3,FALSE)</f>
        <v>1.03060271109448</v>
      </c>
      <c r="AP915" s="19">
        <f>(V915/(1+0.1)+AJ915)/(VLOOKUP(A915,[1]选股结果!$A$2:$AY$3002,51,FALSE))</f>
        <v>0.798699511740658</v>
      </c>
      <c r="AQ915" s="20"/>
      <c r="AR915" s="19">
        <f>AN915/VLOOKUP(A915,[1]选股结果!$A$2:$AX$3002,35,FALSE)</f>
        <v>1.71217583753453</v>
      </c>
      <c r="AS915" s="16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V915/(1+0.13)+AJ915)</f>
        <v>707677898.691328</v>
      </c>
      <c r="AT915" s="16">
        <f t="shared" si="62"/>
        <v>219647840.448672</v>
      </c>
      <c r="AU915" s="24">
        <f>AN915-VLOOKUP(A915,[2]选股结果!$A$2:$G$4900,7,FALSE)</f>
        <v>973694683.399999</v>
      </c>
    </row>
    <row r="916" spans="1:47">
      <c r="A916" s="6" t="s">
        <v>1875</v>
      </c>
      <c r="B916" s="6" t="s">
        <v>1876</v>
      </c>
      <c r="C916" s="7">
        <v>21361860431.16</v>
      </c>
      <c r="D916" s="7">
        <v>0</v>
      </c>
      <c r="E916" s="7">
        <v>0</v>
      </c>
      <c r="F916" s="7"/>
      <c r="G916" s="7"/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/>
      <c r="N916" s="7">
        <v>0</v>
      </c>
      <c r="O916" s="7">
        <v>0</v>
      </c>
      <c r="P916" s="7"/>
      <c r="Q916" s="7"/>
      <c r="R916" s="7">
        <v>0</v>
      </c>
      <c r="S916" s="7">
        <v>461564909.77</v>
      </c>
      <c r="T916" s="7">
        <v>196100027.3</v>
      </c>
      <c r="U916" s="7"/>
      <c r="V916" s="7">
        <v>19680796790.49</v>
      </c>
      <c r="W916" s="7">
        <v>0</v>
      </c>
      <c r="X916" s="7"/>
      <c r="Y916" s="7"/>
      <c r="Z916" s="7"/>
      <c r="AA916" s="7"/>
      <c r="AB916" s="7"/>
      <c r="AC916" s="7"/>
      <c r="AD916" s="7">
        <v>0</v>
      </c>
      <c r="AE916" s="7">
        <v>0</v>
      </c>
      <c r="AF916" s="7"/>
      <c r="AG916" s="7"/>
      <c r="AH916" s="7">
        <v>0</v>
      </c>
      <c r="AI916" s="7">
        <v>0</v>
      </c>
      <c r="AJ916" s="7">
        <v>347924436.12</v>
      </c>
      <c r="AK916" s="7">
        <v>902780498.8</v>
      </c>
      <c r="AL916" s="16">
        <f t="shared" si="59"/>
        <v>21557960458.46</v>
      </c>
      <c r="AM916" s="16">
        <f t="shared" si="60"/>
        <v>21393066635.18</v>
      </c>
      <c r="AN916" s="16">
        <f t="shared" si="61"/>
        <v>164893823.279999</v>
      </c>
      <c r="AO916" s="19">
        <f>C916/(1+0.13)/VLOOKUP(A916,[1]选股结果!$A$2:$AX$3002,3,FALSE)</f>
        <v>0.976920771911865</v>
      </c>
      <c r="AP916" s="19">
        <f>(V916/(1+0.1)+AJ916)/(VLOOKUP(A916,[1]选股结果!$A$2:$AY$3002,51,FALSE))</f>
        <v>0.980039690015422</v>
      </c>
      <c r="AQ916" s="20"/>
      <c r="AR916" s="19">
        <f>AN916/VLOOKUP(A916,[1]选股结果!$A$2:$AX$3002,35,FALSE)</f>
        <v>0.37331069638452</v>
      </c>
      <c r="AS916" s="16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V916/(1+0.13)+AJ916)</f>
        <v>846481245.762741</v>
      </c>
      <c r="AT916" s="16">
        <f t="shared" si="62"/>
        <v>-681587422.482742</v>
      </c>
      <c r="AU916" s="24">
        <f>AN916-VLOOKUP(A916,[2]选股结果!$A$2:$G$4900,7,FALSE)</f>
        <v>165213431.969999</v>
      </c>
    </row>
    <row r="917" spans="1:47">
      <c r="A917" s="6" t="s">
        <v>1877</v>
      </c>
      <c r="B917" s="6" t="s">
        <v>1878</v>
      </c>
      <c r="C917" s="7">
        <v>5575874751</v>
      </c>
      <c r="D917" s="7">
        <v>0</v>
      </c>
      <c r="E917" s="7">
        <v>0</v>
      </c>
      <c r="F917" s="7"/>
      <c r="G917" s="7"/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/>
      <c r="N917" s="7">
        <v>0</v>
      </c>
      <c r="O917" s="7">
        <v>0</v>
      </c>
      <c r="P917" s="7"/>
      <c r="Q917" s="7"/>
      <c r="R917" s="7">
        <v>0</v>
      </c>
      <c r="S917" s="7">
        <v>163485118</v>
      </c>
      <c r="T917" s="7">
        <v>94743000</v>
      </c>
      <c r="U917" s="7"/>
      <c r="V917" s="7">
        <v>3357340710</v>
      </c>
      <c r="W917" s="7">
        <v>0</v>
      </c>
      <c r="X917" s="7"/>
      <c r="Y917" s="7"/>
      <c r="Z917" s="7"/>
      <c r="AA917" s="7"/>
      <c r="AB917" s="7"/>
      <c r="AC917" s="7"/>
      <c r="AD917" s="7">
        <v>0</v>
      </c>
      <c r="AE917" s="7">
        <v>0</v>
      </c>
      <c r="AF917" s="7"/>
      <c r="AG917" s="7"/>
      <c r="AH917" s="7">
        <v>0</v>
      </c>
      <c r="AI917" s="7">
        <v>0</v>
      </c>
      <c r="AJ917" s="7">
        <v>978091722</v>
      </c>
      <c r="AK917" s="7">
        <v>210644861</v>
      </c>
      <c r="AL917" s="16">
        <f t="shared" si="59"/>
        <v>5670617751</v>
      </c>
      <c r="AM917" s="16">
        <f t="shared" si="60"/>
        <v>4709562411</v>
      </c>
      <c r="AN917" s="16">
        <f t="shared" si="61"/>
        <v>961055340</v>
      </c>
      <c r="AO917" s="19">
        <f>C917/(1+0.13)/VLOOKUP(A917,[1]选股结果!$A$2:$AX$3002,3,FALSE)</f>
        <v>0.911814254161809</v>
      </c>
      <c r="AP917" s="19">
        <f>(V917/(1+0.1)+AJ917)/(VLOOKUP(A917,[1]选股结果!$A$2:$AY$3002,51,FALSE))</f>
        <v>0.887824019898407</v>
      </c>
      <c r="AQ917" s="20"/>
      <c r="AR917" s="19">
        <f>AN917/VLOOKUP(A917,[1]选股结果!$A$2:$AX$3002,35,FALSE)</f>
        <v>1.36455844081962</v>
      </c>
      <c r="AS917" s="16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V917/(1+0.13)+AJ917)</f>
        <v>590245541.548672</v>
      </c>
      <c r="AT917" s="16">
        <f t="shared" si="62"/>
        <v>370809798.451328</v>
      </c>
      <c r="AU917" s="24">
        <f>AN917-VLOOKUP(A917,[2]选股结果!$A$2:$G$4900,7,FALSE)</f>
        <v>956913785</v>
      </c>
    </row>
    <row r="918" spans="1:47">
      <c r="A918" s="6" t="s">
        <v>1879</v>
      </c>
      <c r="B918" s="6" t="s">
        <v>1880</v>
      </c>
      <c r="C918" s="7">
        <v>2898924898.69</v>
      </c>
      <c r="D918" s="7">
        <v>0</v>
      </c>
      <c r="E918" s="7">
        <v>0</v>
      </c>
      <c r="F918" s="7"/>
      <c r="G918" s="7"/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/>
      <c r="N918" s="7">
        <v>0</v>
      </c>
      <c r="O918" s="7">
        <v>0</v>
      </c>
      <c r="P918" s="7"/>
      <c r="Q918" s="7"/>
      <c r="R918" s="7">
        <v>0</v>
      </c>
      <c r="S918" s="7">
        <v>181286700.82</v>
      </c>
      <c r="T918" s="7">
        <v>217518068.52</v>
      </c>
      <c r="U918" s="7"/>
      <c r="V918" s="7">
        <v>2076190243.12</v>
      </c>
      <c r="W918" s="7">
        <v>0</v>
      </c>
      <c r="X918" s="7"/>
      <c r="Y918" s="7"/>
      <c r="Z918" s="7"/>
      <c r="AA918" s="7"/>
      <c r="AB918" s="7"/>
      <c r="AC918" s="7"/>
      <c r="AD918" s="7">
        <v>0</v>
      </c>
      <c r="AE918" s="7">
        <v>0</v>
      </c>
      <c r="AF918" s="7"/>
      <c r="AG918" s="7"/>
      <c r="AH918" s="7">
        <v>0</v>
      </c>
      <c r="AI918" s="7">
        <v>0</v>
      </c>
      <c r="AJ918" s="7">
        <v>823978126.16</v>
      </c>
      <c r="AK918" s="7">
        <v>374712531.32</v>
      </c>
      <c r="AL918" s="16">
        <f t="shared" si="59"/>
        <v>3116442967.21</v>
      </c>
      <c r="AM918" s="16">
        <f t="shared" si="60"/>
        <v>3456167601.42</v>
      </c>
      <c r="AN918" s="16">
        <f t="shared" si="61"/>
        <v>-339724634.21</v>
      </c>
      <c r="AO918" s="19">
        <f>C918/(1+0.13)/VLOOKUP(A918,[1]选股结果!$A$2:$AX$3002,3,FALSE)</f>
        <v>0.721361784583354</v>
      </c>
      <c r="AP918" s="19">
        <f>(V918/(1+0.1)+AJ918)/(VLOOKUP(A918,[1]选股结果!$A$2:$AY$3002,51,FALSE))</f>
        <v>0.840529383833722</v>
      </c>
      <c r="AQ918" s="20"/>
      <c r="AR918" s="19">
        <f>AN918/VLOOKUP(A918,[1]选股结果!$A$2:$AX$3002,35,FALSE)</f>
        <v>-0.99911313132225</v>
      </c>
      <c r="AS918" s="16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V918/(1+0.13)+AJ918)</f>
        <v>564537860.703717</v>
      </c>
      <c r="AT918" s="16">
        <f t="shared" si="62"/>
        <v>-904262494.913717</v>
      </c>
      <c r="AU918" s="24">
        <f>AN918-VLOOKUP(A918,[2]选股结果!$A$2:$G$4900,7,FALSE)</f>
        <v>-339712783.4</v>
      </c>
    </row>
    <row r="919" spans="1:47">
      <c r="A919" s="6" t="s">
        <v>1881</v>
      </c>
      <c r="B919" s="6" t="s">
        <v>1882</v>
      </c>
      <c r="C919" s="7">
        <v>3368085065.73</v>
      </c>
      <c r="D919" s="7">
        <v>0</v>
      </c>
      <c r="E919" s="7">
        <v>0</v>
      </c>
      <c r="F919" s="7"/>
      <c r="G919" s="7"/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/>
      <c r="N919" s="7">
        <v>0</v>
      </c>
      <c r="O919" s="7">
        <v>0</v>
      </c>
      <c r="P919" s="7"/>
      <c r="Q919" s="7"/>
      <c r="R919" s="7">
        <v>0</v>
      </c>
      <c r="S919" s="7">
        <v>585517645.77</v>
      </c>
      <c r="T919" s="7">
        <v>32635047.98</v>
      </c>
      <c r="U919" s="7"/>
      <c r="V919" s="7">
        <v>1074719374.32</v>
      </c>
      <c r="W919" s="7">
        <v>0</v>
      </c>
      <c r="X919" s="7"/>
      <c r="Y919" s="7"/>
      <c r="Z919" s="7"/>
      <c r="AA919" s="7"/>
      <c r="AB919" s="7"/>
      <c r="AC919" s="7"/>
      <c r="AD919" s="7">
        <v>0</v>
      </c>
      <c r="AE919" s="7">
        <v>0</v>
      </c>
      <c r="AF919" s="7"/>
      <c r="AG919" s="7"/>
      <c r="AH919" s="7">
        <v>0</v>
      </c>
      <c r="AI919" s="7">
        <v>0</v>
      </c>
      <c r="AJ919" s="7">
        <v>413999807.01</v>
      </c>
      <c r="AK919" s="7">
        <v>245707318.86</v>
      </c>
      <c r="AL919" s="16">
        <f t="shared" si="59"/>
        <v>3400720113.71</v>
      </c>
      <c r="AM919" s="16">
        <f t="shared" si="60"/>
        <v>2319944145.96</v>
      </c>
      <c r="AN919" s="16">
        <f t="shared" si="61"/>
        <v>1080775967.75</v>
      </c>
      <c r="AO919" s="19">
        <f>C919/(1+0.13)/VLOOKUP(A919,[1]选股结果!$A$2:$AX$3002,3,FALSE)</f>
        <v>0.76964183971166</v>
      </c>
      <c r="AP919" s="19">
        <f>(V919/(1+0.1)+AJ919)/(VLOOKUP(A919,[1]选股结果!$A$2:$AY$3002,51,FALSE))</f>
        <v>0.640803924417129</v>
      </c>
      <c r="AQ919" s="20"/>
      <c r="AR919" s="19">
        <f>AN919/VLOOKUP(A919,[1]选股结果!$A$2:$AX$3002,35,FALSE)</f>
        <v>1.56441624228447</v>
      </c>
      <c r="AS919" s="16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V919/(1+0.13)+AJ919)</f>
        <v>805659086.231416</v>
      </c>
      <c r="AT919" s="16">
        <f t="shared" si="62"/>
        <v>275116881.518584</v>
      </c>
      <c r="AU919" s="24">
        <f>AN919-VLOOKUP(A919,[2]选股结果!$A$2:$G$4900,7,FALSE)</f>
        <v>1082128215.07</v>
      </c>
    </row>
    <row r="920" spans="1:47">
      <c r="A920" s="6" t="s">
        <v>1883</v>
      </c>
      <c r="B920" s="6" t="s">
        <v>1884</v>
      </c>
      <c r="C920" s="7">
        <v>654300035.26</v>
      </c>
      <c r="D920" s="7">
        <v>0</v>
      </c>
      <c r="E920" s="7">
        <v>0</v>
      </c>
      <c r="F920" s="7"/>
      <c r="G920" s="7"/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/>
      <c r="N920" s="7">
        <v>0</v>
      </c>
      <c r="O920" s="7">
        <v>0</v>
      </c>
      <c r="P920" s="7"/>
      <c r="Q920" s="7"/>
      <c r="R920" s="7">
        <v>0</v>
      </c>
      <c r="S920" s="7">
        <v>21300418.02</v>
      </c>
      <c r="T920" s="7">
        <v>13486493.39</v>
      </c>
      <c r="U920" s="7"/>
      <c r="V920" s="7">
        <v>285243843.55</v>
      </c>
      <c r="W920" s="7">
        <v>0</v>
      </c>
      <c r="X920" s="7"/>
      <c r="Y920" s="7"/>
      <c r="Z920" s="7"/>
      <c r="AA920" s="7"/>
      <c r="AB920" s="7"/>
      <c r="AC920" s="7"/>
      <c r="AD920" s="7">
        <v>0</v>
      </c>
      <c r="AE920" s="7">
        <v>0</v>
      </c>
      <c r="AF920" s="7"/>
      <c r="AG920" s="7"/>
      <c r="AH920" s="7">
        <v>0</v>
      </c>
      <c r="AI920" s="7">
        <v>0</v>
      </c>
      <c r="AJ920" s="7">
        <v>226149675.91</v>
      </c>
      <c r="AK920" s="7">
        <v>70949961.71</v>
      </c>
      <c r="AL920" s="16">
        <f t="shared" si="59"/>
        <v>667786528.65</v>
      </c>
      <c r="AM920" s="16">
        <f t="shared" si="60"/>
        <v>603643899.19</v>
      </c>
      <c r="AN920" s="16">
        <f t="shared" si="61"/>
        <v>64142629.4599999</v>
      </c>
      <c r="AO920" s="19">
        <f>C920/(1+0.13)/VLOOKUP(A920,[1]选股结果!$A$2:$AX$3002,3,FALSE)</f>
        <v>0.863077765847373</v>
      </c>
      <c r="AP920" s="19">
        <f>(V920/(1+0.1)+AJ920)/(VLOOKUP(A920,[1]选股结果!$A$2:$AY$3002,51,FALSE))</f>
        <v>0.804135790620524</v>
      </c>
      <c r="AQ920" s="20"/>
      <c r="AR920" s="19">
        <f>AN920/VLOOKUP(A920,[1]选股结果!$A$2:$AX$3002,35,FALSE)</f>
        <v>0.728063278070676</v>
      </c>
      <c r="AS920" s="16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V920/(1+0.13)+AJ920)</f>
        <v>125128963.897257</v>
      </c>
      <c r="AT920" s="16">
        <f t="shared" si="62"/>
        <v>-60986334.4372568</v>
      </c>
      <c r="AU920" s="24">
        <f>AN920-VLOOKUP(A920,[2]选股结果!$A$2:$G$4900,7,FALSE)</f>
        <v>62592333.3099999</v>
      </c>
    </row>
    <row r="921" spans="1:47">
      <c r="A921" s="6" t="s">
        <v>1885</v>
      </c>
      <c r="B921" s="6" t="s">
        <v>1886</v>
      </c>
      <c r="C921" s="7">
        <v>18513254904.77</v>
      </c>
      <c r="D921" s="7">
        <v>0</v>
      </c>
      <c r="E921" s="7">
        <v>0</v>
      </c>
      <c r="F921" s="7"/>
      <c r="G921" s="7"/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/>
      <c r="N921" s="7">
        <v>0</v>
      </c>
      <c r="O921" s="7">
        <v>0</v>
      </c>
      <c r="P921" s="7"/>
      <c r="Q921" s="7"/>
      <c r="R921" s="7">
        <v>0</v>
      </c>
      <c r="S921" s="7">
        <v>171672221.21</v>
      </c>
      <c r="T921" s="7">
        <v>258699829.73</v>
      </c>
      <c r="U921" s="7"/>
      <c r="V921" s="7">
        <v>16741127602.89</v>
      </c>
      <c r="W921" s="7">
        <v>0</v>
      </c>
      <c r="X921" s="7"/>
      <c r="Y921" s="7"/>
      <c r="Z921" s="7"/>
      <c r="AA921" s="7"/>
      <c r="AB921" s="7"/>
      <c r="AC921" s="7"/>
      <c r="AD921" s="7">
        <v>0</v>
      </c>
      <c r="AE921" s="7">
        <v>0</v>
      </c>
      <c r="AF921" s="7"/>
      <c r="AG921" s="7"/>
      <c r="AH921" s="7">
        <v>0</v>
      </c>
      <c r="AI921" s="7">
        <v>0</v>
      </c>
      <c r="AJ921" s="7">
        <v>974342471.63</v>
      </c>
      <c r="AK921" s="7">
        <v>307510724.88</v>
      </c>
      <c r="AL921" s="16">
        <f t="shared" si="59"/>
        <v>18771954734.5</v>
      </c>
      <c r="AM921" s="16">
        <f t="shared" si="60"/>
        <v>18194653020.61</v>
      </c>
      <c r="AN921" s="16">
        <f t="shared" si="61"/>
        <v>577301713.889999</v>
      </c>
      <c r="AO921" s="19">
        <f>C921/(1+0.13)/VLOOKUP(A921,[1]选股结果!$A$2:$AX$3002,3,FALSE)</f>
        <v>0.968847212179807</v>
      </c>
      <c r="AP921" s="19">
        <f>(V921/(1+0.1)+AJ921)/(VLOOKUP(A921,[1]选股结果!$A$2:$AY$3002,51,FALSE))</f>
        <v>0.936057293343779</v>
      </c>
      <c r="AQ921" s="20"/>
      <c r="AR921" s="19">
        <f>AN921/VLOOKUP(A921,[1]选股结果!$A$2:$AX$3002,35,FALSE)</f>
        <v>-1.59602254280803</v>
      </c>
      <c r="AS921" s="16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V921/(1+0.13)+AJ921)</f>
        <v>1510242049.23089</v>
      </c>
      <c r="AT921" s="16">
        <f t="shared" si="62"/>
        <v>-932940335.340887</v>
      </c>
      <c r="AU921" s="24">
        <f>AN921-VLOOKUP(A921,[2]选股结果!$A$2:$G$4900,7,FALSE)</f>
        <v>587026553.349999</v>
      </c>
    </row>
    <row r="922" spans="1:47">
      <c r="A922" s="6" t="s">
        <v>1887</v>
      </c>
      <c r="B922" s="6" t="s">
        <v>1888</v>
      </c>
      <c r="C922" s="7">
        <v>1859444110.2</v>
      </c>
      <c r="D922" s="7">
        <v>0</v>
      </c>
      <c r="E922" s="7">
        <v>0</v>
      </c>
      <c r="F922" s="7"/>
      <c r="G922" s="7"/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/>
      <c r="N922" s="7">
        <v>0</v>
      </c>
      <c r="O922" s="7">
        <v>0</v>
      </c>
      <c r="P922" s="7"/>
      <c r="Q922" s="7"/>
      <c r="R922" s="7">
        <v>0</v>
      </c>
      <c r="S922" s="7">
        <v>142527677.41</v>
      </c>
      <c r="T922" s="7">
        <v>56620303.91</v>
      </c>
      <c r="U922" s="7"/>
      <c r="V922" s="7">
        <v>1217764111.65</v>
      </c>
      <c r="W922" s="7">
        <v>0</v>
      </c>
      <c r="X922" s="7"/>
      <c r="Y922" s="7"/>
      <c r="Z922" s="7"/>
      <c r="AA922" s="7"/>
      <c r="AB922" s="7"/>
      <c r="AC922" s="7"/>
      <c r="AD922" s="7">
        <v>0</v>
      </c>
      <c r="AE922" s="7">
        <v>0</v>
      </c>
      <c r="AF922" s="7"/>
      <c r="AG922" s="7"/>
      <c r="AH922" s="7">
        <v>0</v>
      </c>
      <c r="AI922" s="7">
        <v>0</v>
      </c>
      <c r="AJ922" s="7">
        <v>129636493.6</v>
      </c>
      <c r="AK922" s="7">
        <v>123145605.56</v>
      </c>
      <c r="AL922" s="16">
        <f t="shared" si="59"/>
        <v>1916064414.11</v>
      </c>
      <c r="AM922" s="16">
        <f t="shared" si="60"/>
        <v>1613073888.22</v>
      </c>
      <c r="AN922" s="16">
        <f t="shared" si="61"/>
        <v>302990525.89</v>
      </c>
      <c r="AO922" s="19">
        <f>C922/(1+0.13)/VLOOKUP(A922,[1]选股结果!$A$2:$AX$3002,3,FALSE)</f>
        <v>0.929927387866643</v>
      </c>
      <c r="AP922" s="19">
        <f>(V922/(1+0.1)+AJ922)/(VLOOKUP(A922,[1]选股结果!$A$2:$AY$3002,51,FALSE))</f>
        <v>0.840629294079035</v>
      </c>
      <c r="AQ922" s="20"/>
      <c r="AR922" s="19">
        <f>AN922/VLOOKUP(A922,[1]选股结果!$A$2:$AX$3002,35,FALSE)</f>
        <v>1.17223382882176</v>
      </c>
      <c r="AS922" s="16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V922/(1+0.13)+AJ922)</f>
        <v>263849708.927522</v>
      </c>
      <c r="AT922" s="16">
        <f t="shared" si="62"/>
        <v>39140816.9624782</v>
      </c>
      <c r="AU922" s="24">
        <f>AN922-VLOOKUP(A922,[2]选股结果!$A$2:$G$4900,7,FALSE)</f>
        <v>303054527.83</v>
      </c>
    </row>
    <row r="923" spans="1:47">
      <c r="A923" s="6" t="s">
        <v>1889</v>
      </c>
      <c r="B923" s="6" t="s">
        <v>1890</v>
      </c>
      <c r="C923" s="7">
        <v>3813575817.77</v>
      </c>
      <c r="D923" s="7">
        <v>0</v>
      </c>
      <c r="E923" s="7">
        <v>0</v>
      </c>
      <c r="F923" s="7"/>
      <c r="G923" s="7"/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/>
      <c r="N923" s="7">
        <v>0</v>
      </c>
      <c r="O923" s="7">
        <v>0</v>
      </c>
      <c r="P923" s="7"/>
      <c r="Q923" s="7"/>
      <c r="R923" s="7">
        <v>0</v>
      </c>
      <c r="S923" s="7">
        <v>101130937.45</v>
      </c>
      <c r="T923" s="7">
        <v>138465173.46</v>
      </c>
      <c r="U923" s="7"/>
      <c r="V923" s="7">
        <v>3394886637.43</v>
      </c>
      <c r="W923" s="7">
        <v>0</v>
      </c>
      <c r="X923" s="7"/>
      <c r="Y923" s="7"/>
      <c r="Z923" s="7"/>
      <c r="AA923" s="7"/>
      <c r="AB923" s="7"/>
      <c r="AC923" s="7"/>
      <c r="AD923" s="7">
        <v>0</v>
      </c>
      <c r="AE923" s="7">
        <v>0</v>
      </c>
      <c r="AF923" s="7"/>
      <c r="AG923" s="7"/>
      <c r="AH923" s="7">
        <v>0</v>
      </c>
      <c r="AI923" s="7">
        <v>0</v>
      </c>
      <c r="AJ923" s="7">
        <v>157778472.01</v>
      </c>
      <c r="AK923" s="7">
        <v>334192204.34</v>
      </c>
      <c r="AL923" s="16">
        <f t="shared" si="59"/>
        <v>3952040991.23</v>
      </c>
      <c r="AM923" s="16">
        <f t="shared" si="60"/>
        <v>3987988251.23</v>
      </c>
      <c r="AN923" s="16">
        <f t="shared" si="61"/>
        <v>-35947259.9999995</v>
      </c>
      <c r="AO923" s="19">
        <f>C923/(1+0.13)/VLOOKUP(A923,[1]选股结果!$A$2:$AX$3002,3,FALSE)</f>
        <v>0.80656457519706</v>
      </c>
      <c r="AP923" s="19">
        <f>(V923/(1+0.1)+AJ923)/(VLOOKUP(A923,[1]选股结果!$A$2:$AY$3002,51,FALSE))</f>
        <v>0.793263370214909</v>
      </c>
      <c r="AQ923" s="20"/>
      <c r="AR923" s="19">
        <f>AN923/VLOOKUP(A923,[1]选股结果!$A$2:$AX$3002,35,FALSE)</f>
        <v>0.970362872255385</v>
      </c>
      <c r="AS923" s="16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V923/(1+0.13)+AJ923)</f>
        <v>927382571.747345</v>
      </c>
      <c r="AT923" s="16">
        <f t="shared" si="62"/>
        <v>-963329831.747344</v>
      </c>
      <c r="AU923" s="24">
        <f>AN923-VLOOKUP(A923,[2]选股结果!$A$2:$G$4900,7,FALSE)</f>
        <v>-35018334.8399995</v>
      </c>
    </row>
    <row r="924" spans="1:47">
      <c r="A924" s="6" t="s">
        <v>1891</v>
      </c>
      <c r="B924" s="6" t="s">
        <v>1892</v>
      </c>
      <c r="C924" s="7">
        <v>3058234318.79</v>
      </c>
      <c r="D924" s="7">
        <v>0</v>
      </c>
      <c r="E924" s="7">
        <v>0</v>
      </c>
      <c r="F924" s="7"/>
      <c r="G924" s="7"/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/>
      <c r="N924" s="7">
        <v>0</v>
      </c>
      <c r="O924" s="7">
        <v>0</v>
      </c>
      <c r="P924" s="7"/>
      <c r="Q924" s="7"/>
      <c r="R924" s="7">
        <v>0</v>
      </c>
      <c r="S924" s="7">
        <v>91761704.96</v>
      </c>
      <c r="T924" s="7">
        <v>155674620.84</v>
      </c>
      <c r="U924" s="7"/>
      <c r="V924" s="7">
        <v>1995202049.29</v>
      </c>
      <c r="W924" s="7">
        <v>0</v>
      </c>
      <c r="X924" s="7"/>
      <c r="Y924" s="7"/>
      <c r="Z924" s="7"/>
      <c r="AA924" s="7"/>
      <c r="AB924" s="7"/>
      <c r="AC924" s="7"/>
      <c r="AD924" s="7">
        <v>0</v>
      </c>
      <c r="AE924" s="7">
        <v>0</v>
      </c>
      <c r="AF924" s="7"/>
      <c r="AG924" s="7"/>
      <c r="AH924" s="7">
        <v>0</v>
      </c>
      <c r="AI924" s="7">
        <v>0</v>
      </c>
      <c r="AJ924" s="7">
        <v>453482374.17</v>
      </c>
      <c r="AK924" s="7">
        <v>273037390.59</v>
      </c>
      <c r="AL924" s="16">
        <f t="shared" si="59"/>
        <v>3213908939.63</v>
      </c>
      <c r="AM924" s="16">
        <f t="shared" si="60"/>
        <v>2813483519.01</v>
      </c>
      <c r="AN924" s="16">
        <f t="shared" si="61"/>
        <v>400425420.62</v>
      </c>
      <c r="AO924" s="19">
        <f>C924/(1+0.13)/VLOOKUP(A924,[1]选股结果!$A$2:$AX$3002,3,FALSE)</f>
        <v>0.665661909381582</v>
      </c>
      <c r="AP924" s="19">
        <f>(V924/(1+0.1)+AJ924)/(VLOOKUP(A924,[1]选股结果!$A$2:$AY$3002,51,FALSE))</f>
        <v>0.609141219931923</v>
      </c>
      <c r="AQ924" s="20"/>
      <c r="AR924" s="19">
        <f>AN924/VLOOKUP(A924,[1]选股结果!$A$2:$AX$3002,35,FALSE)</f>
        <v>1.9000848300564</v>
      </c>
      <c r="AS924" s="16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V924/(1+0.13)+AJ924)</f>
        <v>1502981455.29487</v>
      </c>
      <c r="AT924" s="16">
        <f t="shared" si="62"/>
        <v>-1102556034.67487</v>
      </c>
      <c r="AU924" s="24">
        <f>AN924-VLOOKUP(A924,[2]选股结果!$A$2:$G$4900,7,FALSE)</f>
        <v>401905224.21</v>
      </c>
    </row>
    <row r="925" spans="1:47">
      <c r="A925" s="6" t="s">
        <v>1893</v>
      </c>
      <c r="B925" s="6" t="s">
        <v>1894</v>
      </c>
      <c r="C925" s="7">
        <v>482069886.1</v>
      </c>
      <c r="D925" s="7">
        <v>0</v>
      </c>
      <c r="E925" s="7">
        <v>0</v>
      </c>
      <c r="F925" s="7"/>
      <c r="G925" s="7"/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/>
      <c r="N925" s="7">
        <v>0</v>
      </c>
      <c r="O925" s="7">
        <v>0</v>
      </c>
      <c r="P925" s="7"/>
      <c r="Q925" s="7"/>
      <c r="R925" s="7">
        <v>0</v>
      </c>
      <c r="S925" s="7">
        <v>12848414.52</v>
      </c>
      <c r="T925" s="7">
        <v>53909738.38</v>
      </c>
      <c r="U925" s="7"/>
      <c r="V925" s="7">
        <v>427587888.85</v>
      </c>
      <c r="W925" s="7">
        <v>0</v>
      </c>
      <c r="X925" s="7"/>
      <c r="Y925" s="7"/>
      <c r="Z925" s="7"/>
      <c r="AA925" s="7"/>
      <c r="AB925" s="7"/>
      <c r="AC925" s="7"/>
      <c r="AD925" s="7">
        <v>0</v>
      </c>
      <c r="AE925" s="7">
        <v>0</v>
      </c>
      <c r="AF925" s="7"/>
      <c r="AG925" s="7"/>
      <c r="AH925" s="7">
        <v>0</v>
      </c>
      <c r="AI925" s="7">
        <v>0</v>
      </c>
      <c r="AJ925" s="7">
        <v>65988577</v>
      </c>
      <c r="AK925" s="7">
        <v>88970097.1</v>
      </c>
      <c r="AL925" s="16">
        <f t="shared" si="59"/>
        <v>535979624.48</v>
      </c>
      <c r="AM925" s="16">
        <f t="shared" si="60"/>
        <v>595394977.47</v>
      </c>
      <c r="AN925" s="16">
        <f t="shared" si="61"/>
        <v>-59415352.99</v>
      </c>
      <c r="AO925" s="19">
        <f>C925/(1+0.13)/VLOOKUP(A925,[1]选股结果!$A$2:$AX$3002,3,FALSE)</f>
        <v>0.954230546864481</v>
      </c>
      <c r="AP925" s="19">
        <f>(V925/(1+0.1)+AJ925)/(VLOOKUP(A925,[1]选股结果!$A$2:$AY$3002,51,FALSE))</f>
        <v>1.1005111790538</v>
      </c>
      <c r="AQ925" s="20"/>
      <c r="AR925" s="19">
        <f>AN925/VLOOKUP(A925,[1]选股结果!$A$2:$AX$3002,35,FALSE)</f>
        <v>-3.16257707293998</v>
      </c>
      <c r="AS925" s="16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V925/(1+0.13)+AJ925)</f>
        <v>-31208909.1241593</v>
      </c>
      <c r="AT925" s="16">
        <f t="shared" si="62"/>
        <v>-28206443.8658407</v>
      </c>
      <c r="AU925" s="24">
        <f>AN925-VLOOKUP(A925,[2]选股结果!$A$2:$G$4900,7,FALSE)</f>
        <v>-59364137.44</v>
      </c>
    </row>
    <row r="926" spans="1:47">
      <c r="A926" s="6" t="s">
        <v>1895</v>
      </c>
      <c r="B926" s="6" t="s">
        <v>1896</v>
      </c>
      <c r="C926" s="7">
        <v>101730554992.27</v>
      </c>
      <c r="D926" s="7">
        <v>0</v>
      </c>
      <c r="E926" s="7">
        <v>0</v>
      </c>
      <c r="F926" s="7"/>
      <c r="G926" s="7"/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/>
      <c r="N926" s="7">
        <v>0</v>
      </c>
      <c r="O926" s="7">
        <v>0</v>
      </c>
      <c r="P926" s="7"/>
      <c r="Q926" s="7"/>
      <c r="R926" s="7">
        <v>0</v>
      </c>
      <c r="S926" s="7">
        <v>2476798954.75</v>
      </c>
      <c r="T926" s="7">
        <v>2333143128.87</v>
      </c>
      <c r="U926" s="7"/>
      <c r="V926" s="7">
        <v>85555466364.06</v>
      </c>
      <c r="W926" s="7">
        <v>0</v>
      </c>
      <c r="X926" s="7"/>
      <c r="Y926" s="7"/>
      <c r="Z926" s="7"/>
      <c r="AA926" s="7"/>
      <c r="AB926" s="7"/>
      <c r="AC926" s="7"/>
      <c r="AD926" s="7">
        <v>0</v>
      </c>
      <c r="AE926" s="7">
        <v>0</v>
      </c>
      <c r="AF926" s="7"/>
      <c r="AG926" s="7"/>
      <c r="AH926" s="7">
        <v>0</v>
      </c>
      <c r="AI926" s="7">
        <v>0</v>
      </c>
      <c r="AJ926" s="7">
        <v>10263500180</v>
      </c>
      <c r="AK926" s="7">
        <v>2242500413.86</v>
      </c>
      <c r="AL926" s="16">
        <f t="shared" si="59"/>
        <v>104063698121.14</v>
      </c>
      <c r="AM926" s="16">
        <f t="shared" si="60"/>
        <v>100538265912.67</v>
      </c>
      <c r="AN926" s="16">
        <f t="shared" si="61"/>
        <v>3525432208.47</v>
      </c>
      <c r="AO926" s="19">
        <f>C926/(1+0.13)/VLOOKUP(A926,[1]选股结果!$A$2:$AX$3002,3,FALSE)</f>
        <v>1.11127230083355</v>
      </c>
      <c r="AP926" s="19">
        <f>(V926/(1+0.1)+AJ926)/(VLOOKUP(A926,[1]选股结果!$A$2:$AY$3002,51,FALSE))</f>
        <v>1.15710749068534</v>
      </c>
      <c r="AQ926" s="20"/>
      <c r="AR926" s="19">
        <f>AN926/VLOOKUP(A926,[1]选股结果!$A$2:$AX$3002,35,FALSE)</f>
        <v>0.755359880003839</v>
      </c>
      <c r="AS926" s="16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V926/(1+0.13)+AJ926)</f>
        <v>-9888991816.2085</v>
      </c>
      <c r="AT926" s="16">
        <f t="shared" si="62"/>
        <v>13414424024.6785</v>
      </c>
      <c r="AU926" s="24">
        <f>AN926-VLOOKUP(A926,[2]选股结果!$A$2:$G$4900,7,FALSE)</f>
        <v>3477656807.47</v>
      </c>
    </row>
    <row r="927" spans="1:47">
      <c r="A927" s="6" t="s">
        <v>1897</v>
      </c>
      <c r="B927" s="6" t="s">
        <v>1898</v>
      </c>
      <c r="C927" s="7">
        <v>501905154.07</v>
      </c>
      <c r="D927" s="7">
        <v>0</v>
      </c>
      <c r="E927" s="7">
        <v>0</v>
      </c>
      <c r="F927" s="7"/>
      <c r="G927" s="7"/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/>
      <c r="N927" s="7">
        <v>0</v>
      </c>
      <c r="O927" s="7">
        <v>0</v>
      </c>
      <c r="P927" s="7"/>
      <c r="Q927" s="7"/>
      <c r="R927" s="7">
        <v>0</v>
      </c>
      <c r="S927" s="7">
        <v>8356240.55</v>
      </c>
      <c r="T927" s="7">
        <v>59107570.1</v>
      </c>
      <c r="U927" s="7"/>
      <c r="V927" s="7">
        <v>435261388.91</v>
      </c>
      <c r="W927" s="7">
        <v>0</v>
      </c>
      <c r="X927" s="7"/>
      <c r="Y927" s="7"/>
      <c r="Z927" s="7"/>
      <c r="AA927" s="7"/>
      <c r="AB927" s="7"/>
      <c r="AC927" s="7"/>
      <c r="AD927" s="7">
        <v>0</v>
      </c>
      <c r="AE927" s="7">
        <v>0</v>
      </c>
      <c r="AF927" s="7"/>
      <c r="AG927" s="7"/>
      <c r="AH927" s="7">
        <v>0</v>
      </c>
      <c r="AI927" s="7">
        <v>0</v>
      </c>
      <c r="AJ927" s="7">
        <v>45200424</v>
      </c>
      <c r="AK927" s="7">
        <v>94712487.94</v>
      </c>
      <c r="AL927" s="16">
        <f t="shared" si="59"/>
        <v>561012724.17</v>
      </c>
      <c r="AM927" s="16">
        <f t="shared" si="60"/>
        <v>583530541.4</v>
      </c>
      <c r="AN927" s="16">
        <f t="shared" si="61"/>
        <v>-22517817.23</v>
      </c>
      <c r="AO927" s="19">
        <f>C927/(1+0.13)/VLOOKUP(A927,[1]选股结果!$A$2:$AX$3002,3,FALSE)</f>
        <v>0.922664241800962</v>
      </c>
      <c r="AP927" s="19">
        <f>(V927/(1+0.1)+AJ927)/(VLOOKUP(A927,[1]选股结果!$A$2:$AY$3002,51,FALSE))</f>
        <v>0.944538428521705</v>
      </c>
      <c r="AQ927" s="20"/>
      <c r="AR927" s="19">
        <f>AN927/VLOOKUP(A927,[1]选股结果!$A$2:$AX$3002,35,FALSE)</f>
        <v>-1.59449943039661</v>
      </c>
      <c r="AS927" s="16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V927/(1+0.13)+AJ927)</f>
        <v>36393509.9081415</v>
      </c>
      <c r="AT927" s="16">
        <f t="shared" si="62"/>
        <v>-58911327.1381415</v>
      </c>
      <c r="AU927" s="24">
        <f>AN927-VLOOKUP(A927,[2]选股结果!$A$2:$G$4900,7,FALSE)</f>
        <v>-22588348.72</v>
      </c>
    </row>
    <row r="928" spans="1:47">
      <c r="A928" s="6" t="s">
        <v>1899</v>
      </c>
      <c r="B928" s="6" t="s">
        <v>1900</v>
      </c>
      <c r="C928" s="7">
        <v>2760721936.68</v>
      </c>
      <c r="D928" s="7">
        <v>0</v>
      </c>
      <c r="E928" s="7">
        <v>0</v>
      </c>
      <c r="F928" s="7"/>
      <c r="G928" s="7"/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/>
      <c r="N928" s="7">
        <v>0</v>
      </c>
      <c r="O928" s="7">
        <v>0</v>
      </c>
      <c r="P928" s="7"/>
      <c r="Q928" s="7"/>
      <c r="R928" s="7">
        <v>0</v>
      </c>
      <c r="S928" s="7">
        <v>38735205.02</v>
      </c>
      <c r="T928" s="7">
        <v>61131857.96</v>
      </c>
      <c r="U928" s="7"/>
      <c r="V928" s="7">
        <v>2652573607.87</v>
      </c>
      <c r="W928" s="7">
        <v>0</v>
      </c>
      <c r="X928" s="7"/>
      <c r="Y928" s="7"/>
      <c r="Z928" s="7"/>
      <c r="AA928" s="7"/>
      <c r="AB928" s="7"/>
      <c r="AC928" s="7"/>
      <c r="AD928" s="7">
        <v>0</v>
      </c>
      <c r="AE928" s="7">
        <v>0</v>
      </c>
      <c r="AF928" s="7"/>
      <c r="AG928" s="7"/>
      <c r="AH928" s="7">
        <v>0</v>
      </c>
      <c r="AI928" s="7">
        <v>0</v>
      </c>
      <c r="AJ928" s="7">
        <v>225133958.02</v>
      </c>
      <c r="AK928" s="7">
        <v>86955534.86</v>
      </c>
      <c r="AL928" s="16">
        <f t="shared" si="59"/>
        <v>2821853794.64</v>
      </c>
      <c r="AM928" s="16">
        <f t="shared" si="60"/>
        <v>3003398305.77</v>
      </c>
      <c r="AN928" s="16">
        <f t="shared" si="61"/>
        <v>-181544511.13</v>
      </c>
      <c r="AO928" s="19">
        <f>C928/(1+0.13)/VLOOKUP(A928,[1]选股结果!$A$2:$AX$3002,3,FALSE)</f>
        <v>0.831847240614211</v>
      </c>
      <c r="AP928" s="19">
        <f>(V928/(1+0.1)+AJ928)/(VLOOKUP(A928,[1]选股结果!$A$2:$AY$3002,51,FALSE))</f>
        <v>0.896913572931511</v>
      </c>
      <c r="AQ928" s="20"/>
      <c r="AR928" s="19">
        <f>AN928/VLOOKUP(A928,[1]选股结果!$A$2:$AX$3002,35,FALSE)</f>
        <v>-1.84982928879662</v>
      </c>
      <c r="AS928" s="16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V928/(1+0.13)+AJ928)</f>
        <v>367052839.078673</v>
      </c>
      <c r="AT928" s="16">
        <f t="shared" si="62"/>
        <v>-548597350.208673</v>
      </c>
      <c r="AU928" s="24">
        <f>AN928-VLOOKUP(A928,[2]选股结果!$A$2:$G$4900,7,FALSE)</f>
        <v>-181966586.51</v>
      </c>
    </row>
    <row r="929" spans="1:47">
      <c r="A929" s="6" t="s">
        <v>1901</v>
      </c>
      <c r="B929" s="6" t="s">
        <v>1902</v>
      </c>
      <c r="C929" s="7">
        <v>2784468237.19</v>
      </c>
      <c r="D929" s="7">
        <v>0</v>
      </c>
      <c r="E929" s="7">
        <v>0</v>
      </c>
      <c r="F929" s="7"/>
      <c r="G929" s="7"/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/>
      <c r="N929" s="7">
        <v>0</v>
      </c>
      <c r="O929" s="7">
        <v>0</v>
      </c>
      <c r="P929" s="7"/>
      <c r="Q929" s="7"/>
      <c r="R929" s="7">
        <v>0</v>
      </c>
      <c r="S929" s="7">
        <v>139652574.6</v>
      </c>
      <c r="T929" s="7">
        <v>350319011.45</v>
      </c>
      <c r="U929" s="7"/>
      <c r="V929" s="7">
        <v>1988680696.13</v>
      </c>
      <c r="W929" s="7">
        <v>0</v>
      </c>
      <c r="X929" s="7"/>
      <c r="Y929" s="7"/>
      <c r="Z929" s="7"/>
      <c r="AA929" s="7"/>
      <c r="AB929" s="7"/>
      <c r="AC929" s="7"/>
      <c r="AD929" s="7">
        <v>0</v>
      </c>
      <c r="AE929" s="7">
        <v>0</v>
      </c>
      <c r="AF929" s="7"/>
      <c r="AG929" s="7"/>
      <c r="AH929" s="7">
        <v>0</v>
      </c>
      <c r="AI929" s="7">
        <v>0</v>
      </c>
      <c r="AJ929" s="7">
        <v>197998618.87</v>
      </c>
      <c r="AK929" s="7">
        <v>359259462.81</v>
      </c>
      <c r="AL929" s="16">
        <f t="shared" si="59"/>
        <v>3134787248.64</v>
      </c>
      <c r="AM929" s="16">
        <f t="shared" si="60"/>
        <v>2685591352.41</v>
      </c>
      <c r="AN929" s="16">
        <f t="shared" si="61"/>
        <v>449195896.23</v>
      </c>
      <c r="AO929" s="19">
        <f>C929/(1+0.13)/VLOOKUP(A929,[1]选股结果!$A$2:$AX$3002,3,FALSE)</f>
        <v>0.809429958902945</v>
      </c>
      <c r="AP929" s="19">
        <f>(V929/(1+0.1)+AJ929)/(VLOOKUP(A929,[1]选股结果!$A$2:$AY$3002,51,FALSE))</f>
        <v>0.738940009559961</v>
      </c>
      <c r="AQ929" s="20"/>
      <c r="AR929" s="19">
        <f>AN929/VLOOKUP(A929,[1]选股结果!$A$2:$AX$3002,35,FALSE)</f>
        <v>1.5983597261957</v>
      </c>
      <c r="AS929" s="16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V929/(1+0.13)+AJ929)</f>
        <v>756657714.716018</v>
      </c>
      <c r="AT929" s="16">
        <f t="shared" si="62"/>
        <v>-307461818.486018</v>
      </c>
      <c r="AU929" s="24">
        <f>AN929-VLOOKUP(A929,[2]选股结果!$A$2:$G$4900,7,FALSE)</f>
        <v>454532485.13</v>
      </c>
    </row>
    <row r="930" spans="1:47">
      <c r="A930" s="6" t="s">
        <v>1903</v>
      </c>
      <c r="B930" s="6" t="s">
        <v>1904</v>
      </c>
      <c r="C930" s="7">
        <v>1025799229.8</v>
      </c>
      <c r="D930" s="7">
        <v>0</v>
      </c>
      <c r="E930" s="7">
        <v>0</v>
      </c>
      <c r="F930" s="7"/>
      <c r="G930" s="7"/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/>
      <c r="N930" s="7">
        <v>0</v>
      </c>
      <c r="O930" s="7">
        <v>0</v>
      </c>
      <c r="P930" s="7"/>
      <c r="Q930" s="7"/>
      <c r="R930" s="7">
        <v>0</v>
      </c>
      <c r="S930" s="7">
        <v>16030757.6</v>
      </c>
      <c r="T930" s="7">
        <v>29220442.36</v>
      </c>
      <c r="U930" s="7"/>
      <c r="V930" s="7">
        <v>1128938341.2</v>
      </c>
      <c r="W930" s="7">
        <v>0</v>
      </c>
      <c r="X930" s="7"/>
      <c r="Y930" s="7"/>
      <c r="Z930" s="7"/>
      <c r="AA930" s="7"/>
      <c r="AB930" s="7"/>
      <c r="AC930" s="7"/>
      <c r="AD930" s="7">
        <v>0</v>
      </c>
      <c r="AE930" s="7">
        <v>0</v>
      </c>
      <c r="AF930" s="7"/>
      <c r="AG930" s="7"/>
      <c r="AH930" s="7">
        <v>0</v>
      </c>
      <c r="AI930" s="7">
        <v>0</v>
      </c>
      <c r="AJ930" s="7">
        <v>220487860.18</v>
      </c>
      <c r="AK930" s="7">
        <v>130875213.14</v>
      </c>
      <c r="AL930" s="16">
        <f t="shared" si="59"/>
        <v>1055019672.16</v>
      </c>
      <c r="AM930" s="16">
        <f t="shared" si="60"/>
        <v>1496332172.12</v>
      </c>
      <c r="AN930" s="16">
        <f t="shared" si="61"/>
        <v>-441312499.96</v>
      </c>
      <c r="AO930" s="19">
        <f>C930/(1+0.13)/VLOOKUP(A930,[1]选股结果!$A$2:$AX$3002,3,FALSE)</f>
        <v>1.02882465957817</v>
      </c>
      <c r="AP930" s="19">
        <f>(V930/(1+0.1)+AJ930)/(VLOOKUP(A930,[1]选股结果!$A$2:$AY$3002,51,FALSE))</f>
        <v>1.28708917029133</v>
      </c>
      <c r="AQ930" s="20"/>
      <c r="AR930" s="19">
        <f>AN930/VLOOKUP(A930,[1]选股结果!$A$2:$AX$3002,35,FALSE)</f>
        <v>2.71374076207525</v>
      </c>
      <c r="AS930" s="16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V930/(1+0.13)+AJ930)</f>
        <v>-250854427.408053</v>
      </c>
      <c r="AT930" s="16">
        <f t="shared" si="62"/>
        <v>-190458072.551947</v>
      </c>
      <c r="AU930" s="24">
        <f>AN930-VLOOKUP(A930,[2]选股结果!$A$2:$G$4900,7,FALSE)</f>
        <v>-433924737.37</v>
      </c>
    </row>
    <row r="931" spans="1:47">
      <c r="A931" s="6" t="s">
        <v>1905</v>
      </c>
      <c r="B931" s="6" t="s">
        <v>1906</v>
      </c>
      <c r="C931" s="7">
        <v>1425411310.83</v>
      </c>
      <c r="D931" s="7">
        <v>0</v>
      </c>
      <c r="E931" s="7">
        <v>0</v>
      </c>
      <c r="F931" s="7"/>
      <c r="G931" s="7"/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/>
      <c r="N931" s="7">
        <v>0</v>
      </c>
      <c r="O931" s="7">
        <v>0</v>
      </c>
      <c r="P931" s="7"/>
      <c r="Q931" s="7"/>
      <c r="R931" s="7">
        <v>0</v>
      </c>
      <c r="S931" s="7">
        <v>96849580.18</v>
      </c>
      <c r="T931" s="7">
        <v>205774941.24</v>
      </c>
      <c r="U931" s="7"/>
      <c r="V931" s="7">
        <v>1253568842.93</v>
      </c>
      <c r="W931" s="7">
        <v>0</v>
      </c>
      <c r="X931" s="7"/>
      <c r="Y931" s="7"/>
      <c r="Z931" s="7"/>
      <c r="AA931" s="7"/>
      <c r="AB931" s="7"/>
      <c r="AC931" s="7"/>
      <c r="AD931" s="7">
        <v>0</v>
      </c>
      <c r="AE931" s="7">
        <v>0</v>
      </c>
      <c r="AF931" s="7"/>
      <c r="AG931" s="7"/>
      <c r="AH931" s="7">
        <v>0</v>
      </c>
      <c r="AI931" s="7">
        <v>0</v>
      </c>
      <c r="AJ931" s="7">
        <v>126823952.81</v>
      </c>
      <c r="AK931" s="7">
        <v>165618527.26</v>
      </c>
      <c r="AL931" s="16">
        <f t="shared" si="59"/>
        <v>1631186252.07</v>
      </c>
      <c r="AM931" s="16">
        <f t="shared" si="60"/>
        <v>1642860903.18</v>
      </c>
      <c r="AN931" s="16">
        <f t="shared" si="61"/>
        <v>-11674651.1100001</v>
      </c>
      <c r="AO931" s="19">
        <f>C931/(1+0.13)/VLOOKUP(A931,[1]选股结果!$A$2:$AX$3002,3,FALSE)</f>
        <v>0.850182102202766</v>
      </c>
      <c r="AP931" s="19">
        <f>(V931/(1+0.1)+AJ931)/(VLOOKUP(A931,[1]选股结果!$A$2:$AY$3002,51,FALSE))</f>
        <v>1.00200517083404</v>
      </c>
      <c r="AQ931" s="20"/>
      <c r="AR931" s="19">
        <f>AN931/VLOOKUP(A931,[1]选股结果!$A$2:$AX$3002,35,FALSE)</f>
        <v>-0.0621435541944591</v>
      </c>
      <c r="AS931" s="16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V931/(1+0.13)+AJ931)</f>
        <v>27720749.9548674</v>
      </c>
      <c r="AT931" s="16">
        <f t="shared" si="62"/>
        <v>-39395401.0648675</v>
      </c>
      <c r="AU931" s="24">
        <f>AN931-VLOOKUP(A931,[2]选股结果!$A$2:$G$4900,7,FALSE)</f>
        <v>-12270235.6500001</v>
      </c>
    </row>
    <row r="932" spans="1:47">
      <c r="A932" s="6" t="s">
        <v>1907</v>
      </c>
      <c r="B932" s="6" t="s">
        <v>1908</v>
      </c>
      <c r="C932" s="7">
        <v>8625513896.16</v>
      </c>
      <c r="D932" s="7">
        <v>0</v>
      </c>
      <c r="E932" s="7">
        <v>0</v>
      </c>
      <c r="F932" s="7"/>
      <c r="G932" s="7"/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/>
      <c r="N932" s="7">
        <v>0</v>
      </c>
      <c r="O932" s="7">
        <v>0</v>
      </c>
      <c r="P932" s="7"/>
      <c r="Q932" s="7"/>
      <c r="R932" s="7">
        <v>0</v>
      </c>
      <c r="S932" s="7">
        <v>317055565.36</v>
      </c>
      <c r="T932" s="7">
        <v>553780363.54</v>
      </c>
      <c r="U932" s="7"/>
      <c r="V932" s="7">
        <v>6537027033.65</v>
      </c>
      <c r="W932" s="7">
        <v>0</v>
      </c>
      <c r="X932" s="7"/>
      <c r="Y932" s="7"/>
      <c r="Z932" s="7"/>
      <c r="AA932" s="7"/>
      <c r="AB932" s="7"/>
      <c r="AC932" s="7"/>
      <c r="AD932" s="7">
        <v>0</v>
      </c>
      <c r="AE932" s="7">
        <v>0</v>
      </c>
      <c r="AF932" s="7"/>
      <c r="AG932" s="7"/>
      <c r="AH932" s="7">
        <v>0</v>
      </c>
      <c r="AI932" s="7">
        <v>0</v>
      </c>
      <c r="AJ932" s="7">
        <v>479655083.47</v>
      </c>
      <c r="AK932" s="7">
        <v>1155257088.2</v>
      </c>
      <c r="AL932" s="16">
        <f t="shared" si="59"/>
        <v>9179294259.7</v>
      </c>
      <c r="AM932" s="16">
        <f t="shared" si="60"/>
        <v>8488994770.68</v>
      </c>
      <c r="AN932" s="16">
        <f t="shared" si="61"/>
        <v>690299489.020001</v>
      </c>
      <c r="AO932" s="19">
        <f>C932/(1+0.13)/VLOOKUP(A932,[1]选股结果!$A$2:$AX$3002,3,FALSE)</f>
        <v>1.08566670377903</v>
      </c>
      <c r="AP932" s="19">
        <f>(V932/(1+0.1)+AJ932)/(VLOOKUP(A932,[1]选股结果!$A$2:$AY$3002,51,FALSE))</f>
        <v>0.965709188423159</v>
      </c>
      <c r="AQ932" s="20"/>
      <c r="AR932" s="19">
        <f>AN932/VLOOKUP(A932,[1]选股结果!$A$2:$AX$3002,35,FALSE)</f>
        <v>-29.563972160509</v>
      </c>
      <c r="AS932" s="16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V932/(1+0.13)+AJ932)</f>
        <v>385821723.113539</v>
      </c>
      <c r="AT932" s="16">
        <f t="shared" si="62"/>
        <v>304477765.906463</v>
      </c>
      <c r="AU932" s="24">
        <f>AN932-VLOOKUP(A932,[2]选股结果!$A$2:$G$4900,7,FALSE)</f>
        <v>689543354.790001</v>
      </c>
    </row>
    <row r="933" spans="1:47">
      <c r="A933" s="6" t="s">
        <v>1909</v>
      </c>
      <c r="B933" s="6" t="s">
        <v>1910</v>
      </c>
      <c r="C933" s="7">
        <v>2204116100.23</v>
      </c>
      <c r="D933" s="7">
        <v>0</v>
      </c>
      <c r="E933" s="7">
        <v>0</v>
      </c>
      <c r="F933" s="7"/>
      <c r="G933" s="7"/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/>
      <c r="N933" s="7">
        <v>0</v>
      </c>
      <c r="O933" s="7">
        <v>0</v>
      </c>
      <c r="P933" s="7"/>
      <c r="Q933" s="7"/>
      <c r="R933" s="7">
        <v>0</v>
      </c>
      <c r="S933" s="7">
        <v>86811082.86</v>
      </c>
      <c r="T933" s="7">
        <v>190377430.27</v>
      </c>
      <c r="U933" s="7"/>
      <c r="V933" s="7">
        <v>1758846115.97</v>
      </c>
      <c r="W933" s="7">
        <v>0</v>
      </c>
      <c r="X933" s="7"/>
      <c r="Y933" s="7"/>
      <c r="Z933" s="7"/>
      <c r="AA933" s="7"/>
      <c r="AB933" s="7"/>
      <c r="AC933" s="7"/>
      <c r="AD933" s="7">
        <v>0</v>
      </c>
      <c r="AE933" s="7">
        <v>0</v>
      </c>
      <c r="AF933" s="7"/>
      <c r="AG933" s="7"/>
      <c r="AH933" s="7">
        <v>0</v>
      </c>
      <c r="AI933" s="7">
        <v>0</v>
      </c>
      <c r="AJ933" s="7">
        <v>333320752.11</v>
      </c>
      <c r="AK933" s="7">
        <v>377517558.25</v>
      </c>
      <c r="AL933" s="16">
        <f t="shared" si="59"/>
        <v>2394493530.5</v>
      </c>
      <c r="AM933" s="16">
        <f t="shared" si="60"/>
        <v>2556495509.19</v>
      </c>
      <c r="AN933" s="16">
        <f t="shared" si="61"/>
        <v>-162001978.69</v>
      </c>
      <c r="AO933" s="19">
        <f>C933/(1+0.13)/VLOOKUP(A933,[1]选股结果!$A$2:$AX$3002,3,FALSE)</f>
        <v>0.675881887244441</v>
      </c>
      <c r="AP933" s="19">
        <f>(V933/(1+0.1)+AJ933)/(VLOOKUP(A933,[1]选股结果!$A$2:$AY$3002,51,FALSE))</f>
        <v>0.754560867850991</v>
      </c>
      <c r="AQ933" s="20"/>
      <c r="AR933" s="19">
        <f>AN933/VLOOKUP(A933,[1]选股结果!$A$2:$AX$3002,35,FALSE)</f>
        <v>-0.617126916868531</v>
      </c>
      <c r="AS933" s="16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V933/(1+0.13)+AJ933)</f>
        <v>670968050.705929</v>
      </c>
      <c r="AT933" s="16">
        <f t="shared" si="62"/>
        <v>-832970029.395929</v>
      </c>
      <c r="AU933" s="24">
        <f>AN933-VLOOKUP(A933,[2]选股结果!$A$2:$G$4900,7,FALSE)</f>
        <v>-156750431.71</v>
      </c>
    </row>
    <row r="934" spans="1:47">
      <c r="A934" s="6" t="s">
        <v>1911</v>
      </c>
      <c r="B934" s="6" t="s">
        <v>1912</v>
      </c>
      <c r="C934" s="7">
        <v>1574123571.32</v>
      </c>
      <c r="D934" s="7">
        <v>0</v>
      </c>
      <c r="E934" s="7">
        <v>0</v>
      </c>
      <c r="F934" s="7"/>
      <c r="G934" s="7"/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/>
      <c r="N934" s="7">
        <v>0</v>
      </c>
      <c r="O934" s="7">
        <v>0</v>
      </c>
      <c r="P934" s="7"/>
      <c r="Q934" s="7"/>
      <c r="R934" s="7">
        <v>0</v>
      </c>
      <c r="S934" s="7">
        <v>118465424.17</v>
      </c>
      <c r="T934" s="7">
        <v>47647354.89</v>
      </c>
      <c r="U934" s="7"/>
      <c r="V934" s="7">
        <v>861231857.26</v>
      </c>
      <c r="W934" s="7">
        <v>0</v>
      </c>
      <c r="X934" s="7"/>
      <c r="Y934" s="7"/>
      <c r="Z934" s="7"/>
      <c r="AA934" s="7"/>
      <c r="AB934" s="7"/>
      <c r="AC934" s="7"/>
      <c r="AD934" s="7">
        <v>0</v>
      </c>
      <c r="AE934" s="7">
        <v>0</v>
      </c>
      <c r="AF934" s="7"/>
      <c r="AG934" s="7"/>
      <c r="AH934" s="7">
        <v>0</v>
      </c>
      <c r="AI934" s="7">
        <v>0</v>
      </c>
      <c r="AJ934" s="7">
        <v>325475952.34</v>
      </c>
      <c r="AK934" s="7">
        <v>150220240.11</v>
      </c>
      <c r="AL934" s="16">
        <f t="shared" si="59"/>
        <v>1621770926.21</v>
      </c>
      <c r="AM934" s="16">
        <f t="shared" si="60"/>
        <v>1455393473.88</v>
      </c>
      <c r="AN934" s="16">
        <f t="shared" si="61"/>
        <v>166377452.33</v>
      </c>
      <c r="AO934" s="19">
        <f>C934/(1+0.13)/VLOOKUP(A934,[1]选股结果!$A$2:$AX$3002,3,FALSE)</f>
        <v>0.539350074531875</v>
      </c>
      <c r="AP934" s="19">
        <f>(V934/(1+0.1)+AJ934)/(VLOOKUP(A934,[1]选股结果!$A$2:$AY$3002,51,FALSE))</f>
        <v>0.503027110929285</v>
      </c>
      <c r="AQ934" s="20"/>
      <c r="AR934" s="19">
        <f>AN934/VLOOKUP(A934,[1]选股结果!$A$2:$AX$3002,35,FALSE)</f>
        <v>0.517739574443163</v>
      </c>
      <c r="AS934" s="16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V934/(1+0.13)+AJ934)</f>
        <v>1115859567.5492</v>
      </c>
      <c r="AT934" s="16">
        <f t="shared" si="62"/>
        <v>-949482115.219204</v>
      </c>
      <c r="AU934" s="24">
        <f>AN934-VLOOKUP(A934,[2]选股结果!$A$2:$G$4900,7,FALSE)</f>
        <v>166504654.17</v>
      </c>
    </row>
    <row r="935" spans="1:47">
      <c r="A935" s="6" t="s">
        <v>1913</v>
      </c>
      <c r="B935" s="6" t="s">
        <v>1914</v>
      </c>
      <c r="C935" s="7">
        <v>1641108629.36</v>
      </c>
      <c r="D935" s="7">
        <v>0</v>
      </c>
      <c r="E935" s="7">
        <v>0</v>
      </c>
      <c r="F935" s="7"/>
      <c r="G935" s="7"/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/>
      <c r="N935" s="7">
        <v>0</v>
      </c>
      <c r="O935" s="7">
        <v>0</v>
      </c>
      <c r="P935" s="7"/>
      <c r="Q935" s="7"/>
      <c r="R935" s="7">
        <v>0</v>
      </c>
      <c r="S935" s="7">
        <v>13598231.15</v>
      </c>
      <c r="T935" s="7">
        <v>208655600.06</v>
      </c>
      <c r="U935" s="7"/>
      <c r="V935" s="7">
        <v>1592497444.93</v>
      </c>
      <c r="W935" s="7">
        <v>0</v>
      </c>
      <c r="X935" s="7"/>
      <c r="Y935" s="7"/>
      <c r="Z935" s="7"/>
      <c r="AA935" s="7"/>
      <c r="AB935" s="7"/>
      <c r="AC935" s="7"/>
      <c r="AD935" s="7">
        <v>0</v>
      </c>
      <c r="AE935" s="7">
        <v>0</v>
      </c>
      <c r="AF935" s="7"/>
      <c r="AG935" s="7"/>
      <c r="AH935" s="7">
        <v>0</v>
      </c>
      <c r="AI935" s="7">
        <v>0</v>
      </c>
      <c r="AJ935" s="7">
        <v>27759577.24</v>
      </c>
      <c r="AK935" s="7">
        <v>167706877.88</v>
      </c>
      <c r="AL935" s="16">
        <f t="shared" si="59"/>
        <v>1849764229.42</v>
      </c>
      <c r="AM935" s="16">
        <f t="shared" si="60"/>
        <v>1801562131.2</v>
      </c>
      <c r="AN935" s="16">
        <f t="shared" si="61"/>
        <v>48202098.2199996</v>
      </c>
      <c r="AO935" s="19">
        <f>C935/(1+0.13)/VLOOKUP(A935,[1]选股结果!$A$2:$AX$3002,3,FALSE)</f>
        <v>0.850136727996308</v>
      </c>
      <c r="AP935" s="19">
        <f>(V935/(1+0.1)+AJ935)/(VLOOKUP(A935,[1]选股结果!$A$2:$AY$3002,51,FALSE))</f>
        <v>0.8768107275136</v>
      </c>
      <c r="AQ935" s="20"/>
      <c r="AR935" s="19">
        <f>AN935/VLOOKUP(A935,[1]选股结果!$A$2:$AX$3002,35,FALSE)</f>
        <v>-5.18104973513949</v>
      </c>
      <c r="AS935" s="16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V935/(1+0.13)+AJ935)</f>
        <v>245736318.045663</v>
      </c>
      <c r="AT935" s="16">
        <f t="shared" si="62"/>
        <v>-197534219.825664</v>
      </c>
      <c r="AU935" s="24">
        <f>AN935-VLOOKUP(A935,[2]选股结果!$A$2:$G$4900,7,FALSE)</f>
        <v>48172930.3099996</v>
      </c>
    </row>
    <row r="936" spans="1:47">
      <c r="A936" s="6" t="s">
        <v>1915</v>
      </c>
      <c r="B936" s="6" t="s">
        <v>1916</v>
      </c>
      <c r="C936" s="7">
        <v>848935532.34</v>
      </c>
      <c r="D936" s="7">
        <v>0</v>
      </c>
      <c r="E936" s="7">
        <v>0</v>
      </c>
      <c r="F936" s="7"/>
      <c r="G936" s="7"/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/>
      <c r="N936" s="7">
        <v>0</v>
      </c>
      <c r="O936" s="7">
        <v>0</v>
      </c>
      <c r="P936" s="7"/>
      <c r="Q936" s="7"/>
      <c r="R936" s="7">
        <v>0</v>
      </c>
      <c r="S936" s="7">
        <v>16432166.11</v>
      </c>
      <c r="T936" s="7">
        <v>7059422.31</v>
      </c>
      <c r="U936" s="7"/>
      <c r="V936" s="7">
        <v>850795473.61</v>
      </c>
      <c r="W936" s="7">
        <v>0</v>
      </c>
      <c r="X936" s="7"/>
      <c r="Y936" s="7"/>
      <c r="Z936" s="7"/>
      <c r="AA936" s="7"/>
      <c r="AB936" s="7"/>
      <c r="AC936" s="7"/>
      <c r="AD936" s="7">
        <v>0</v>
      </c>
      <c r="AE936" s="7">
        <v>0</v>
      </c>
      <c r="AF936" s="7"/>
      <c r="AG936" s="7"/>
      <c r="AH936" s="7">
        <v>0</v>
      </c>
      <c r="AI936" s="7">
        <v>0</v>
      </c>
      <c r="AJ936" s="7">
        <v>152719138.06</v>
      </c>
      <c r="AK936" s="7">
        <v>70023116.16</v>
      </c>
      <c r="AL936" s="16">
        <f t="shared" si="59"/>
        <v>855994954.65</v>
      </c>
      <c r="AM936" s="16">
        <f t="shared" si="60"/>
        <v>1089969893.94</v>
      </c>
      <c r="AN936" s="16">
        <f t="shared" si="61"/>
        <v>-233974939.29</v>
      </c>
      <c r="AO936" s="19">
        <f>C936/(1+0.13)/VLOOKUP(A936,[1]选股结果!$A$2:$AX$3002,3,FALSE)</f>
        <v>0.937654309056551</v>
      </c>
      <c r="AP936" s="19">
        <f>(V936/(1+0.1)+AJ936)/(VLOOKUP(A936,[1]选股结果!$A$2:$AY$3002,51,FALSE))</f>
        <v>1.15011263120761</v>
      </c>
      <c r="AQ936" s="20"/>
      <c r="AR936" s="19">
        <f>AN936/VLOOKUP(A936,[1]选股结果!$A$2:$AX$3002,35,FALSE)</f>
        <v>92.0542979333712</v>
      </c>
      <c r="AS936" s="16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V936/(1+0.13)+AJ936)</f>
        <v>-100349513.967434</v>
      </c>
      <c r="AT936" s="16">
        <f t="shared" si="62"/>
        <v>-133625425.322566</v>
      </c>
      <c r="AU936" s="24">
        <f>AN936-VLOOKUP(A936,[2]选股结果!$A$2:$G$4900,7,FALSE)</f>
        <v>-233612748.44</v>
      </c>
    </row>
    <row r="937" spans="1:47">
      <c r="A937" s="6" t="s">
        <v>1917</v>
      </c>
      <c r="B937" s="6" t="s">
        <v>1918</v>
      </c>
      <c r="C937" s="7">
        <v>2943375764.16</v>
      </c>
      <c r="D937" s="7">
        <v>0</v>
      </c>
      <c r="E937" s="7">
        <v>0</v>
      </c>
      <c r="F937" s="7"/>
      <c r="G937" s="7"/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/>
      <c r="N937" s="7">
        <v>0</v>
      </c>
      <c r="O937" s="7">
        <v>0</v>
      </c>
      <c r="P937" s="7"/>
      <c r="Q937" s="7"/>
      <c r="R937" s="7">
        <v>0</v>
      </c>
      <c r="S937" s="7">
        <v>118344482.97</v>
      </c>
      <c r="T937" s="7">
        <v>360880351.34</v>
      </c>
      <c r="U937" s="7"/>
      <c r="V937" s="7">
        <v>2753963226.04</v>
      </c>
      <c r="W937" s="7">
        <v>0</v>
      </c>
      <c r="X937" s="7"/>
      <c r="Y937" s="7"/>
      <c r="Z937" s="7"/>
      <c r="AA937" s="7"/>
      <c r="AB937" s="7"/>
      <c r="AC937" s="7"/>
      <c r="AD937" s="7">
        <v>0</v>
      </c>
      <c r="AE937" s="7">
        <v>0</v>
      </c>
      <c r="AF937" s="7"/>
      <c r="AG937" s="7"/>
      <c r="AH937" s="7">
        <v>0</v>
      </c>
      <c r="AI937" s="7">
        <v>0</v>
      </c>
      <c r="AJ937" s="7">
        <v>92948109.98</v>
      </c>
      <c r="AK937" s="7">
        <v>459868572.24</v>
      </c>
      <c r="AL937" s="16">
        <f t="shared" si="59"/>
        <v>3304256115.5</v>
      </c>
      <c r="AM937" s="16">
        <f t="shared" si="60"/>
        <v>3425124391.23</v>
      </c>
      <c r="AN937" s="16">
        <f t="shared" si="61"/>
        <v>-120868275.73</v>
      </c>
      <c r="AO937" s="19">
        <f>C937/(1+0.13)/VLOOKUP(A937,[1]选股结果!$A$2:$AX$3002,3,FALSE)</f>
        <v>0.819058596625896</v>
      </c>
      <c r="AP937" s="19">
        <f>(V937/(1+0.1)+AJ937)/(VLOOKUP(A937,[1]选股结果!$A$2:$AY$3002,51,FALSE))</f>
        <v>0.980765334741029</v>
      </c>
      <c r="AQ937" s="20"/>
      <c r="AR937" s="19">
        <f>AN937/VLOOKUP(A937,[1]选股结果!$A$2:$AX$3002,35,FALSE)</f>
        <v>-0.283436770521187</v>
      </c>
      <c r="AS937" s="16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V937/(1+0.13)+AJ937)</f>
        <v>117390616.924512</v>
      </c>
      <c r="AT937" s="16">
        <f t="shared" si="62"/>
        <v>-238258892.654512</v>
      </c>
      <c r="AU937" s="24">
        <f>AN937-VLOOKUP(A937,[2]选股结果!$A$2:$G$4900,7,FALSE)</f>
        <v>-120757609.55</v>
      </c>
    </row>
    <row r="938" spans="1:47">
      <c r="A938" s="6" t="s">
        <v>1919</v>
      </c>
      <c r="B938" s="6" t="s">
        <v>1920</v>
      </c>
      <c r="C938" s="7">
        <v>1988138477.95</v>
      </c>
      <c r="D938" s="7">
        <v>0</v>
      </c>
      <c r="E938" s="7">
        <v>0</v>
      </c>
      <c r="F938" s="7"/>
      <c r="G938" s="7"/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/>
      <c r="N938" s="7">
        <v>0</v>
      </c>
      <c r="O938" s="7">
        <v>0</v>
      </c>
      <c r="P938" s="7"/>
      <c r="Q938" s="7"/>
      <c r="R938" s="7">
        <v>0</v>
      </c>
      <c r="S938" s="7">
        <v>28279674.67</v>
      </c>
      <c r="T938" s="7">
        <v>306983521.06</v>
      </c>
      <c r="U938" s="7"/>
      <c r="V938" s="7">
        <v>1767701952.97</v>
      </c>
      <c r="W938" s="7">
        <v>0</v>
      </c>
      <c r="X938" s="7"/>
      <c r="Y938" s="7"/>
      <c r="Z938" s="7"/>
      <c r="AA938" s="7"/>
      <c r="AB938" s="7"/>
      <c r="AC938" s="7"/>
      <c r="AD938" s="7">
        <v>0</v>
      </c>
      <c r="AE938" s="7">
        <v>0</v>
      </c>
      <c r="AF938" s="7"/>
      <c r="AG938" s="7"/>
      <c r="AH938" s="7">
        <v>0</v>
      </c>
      <c r="AI938" s="7">
        <v>0</v>
      </c>
      <c r="AJ938" s="7">
        <v>151571593.54</v>
      </c>
      <c r="AK938" s="7">
        <v>591177412.85</v>
      </c>
      <c r="AL938" s="16">
        <f t="shared" si="59"/>
        <v>2295121999.01</v>
      </c>
      <c r="AM938" s="16">
        <f t="shared" si="60"/>
        <v>2538730634.03</v>
      </c>
      <c r="AN938" s="16">
        <f t="shared" si="61"/>
        <v>-243608635.02</v>
      </c>
      <c r="AO938" s="19">
        <f>C938/(1+0.13)/VLOOKUP(A938,[1]选股结果!$A$2:$AX$3002,3,FALSE)</f>
        <v>0.939297128650348</v>
      </c>
      <c r="AP938" s="19">
        <f>(V938/(1+0.1)+AJ938)/(VLOOKUP(A938,[1]选股结果!$A$2:$AY$3002,51,FALSE))</f>
        <v>0.93613100565021</v>
      </c>
      <c r="AQ938" s="20"/>
      <c r="AR938" s="19">
        <f>AN938/VLOOKUP(A938,[1]选股结果!$A$2:$AX$3002,35,FALSE)</f>
        <v>-2.21397151080814</v>
      </c>
      <c r="AS938" s="16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V938/(1+0.13)+AJ938)</f>
        <v>162645168.142124</v>
      </c>
      <c r="AT938" s="16">
        <f t="shared" si="62"/>
        <v>-406253803.162124</v>
      </c>
      <c r="AU938" s="24">
        <f>AN938-VLOOKUP(A938,[2]选股结果!$A$2:$G$4900,7,FALSE)</f>
        <v>-243269490.68</v>
      </c>
    </row>
    <row r="939" spans="1:47">
      <c r="A939" s="6" t="s">
        <v>1921</v>
      </c>
      <c r="B939" s="6" t="s">
        <v>1922</v>
      </c>
      <c r="C939" s="7">
        <v>5604008278.52</v>
      </c>
      <c r="D939" s="7">
        <v>0</v>
      </c>
      <c r="E939" s="7">
        <v>0</v>
      </c>
      <c r="F939" s="7"/>
      <c r="G939" s="7"/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/>
      <c r="N939" s="7">
        <v>0</v>
      </c>
      <c r="O939" s="7">
        <v>0</v>
      </c>
      <c r="P939" s="7"/>
      <c r="Q939" s="7"/>
      <c r="R939" s="7">
        <v>0</v>
      </c>
      <c r="S939" s="7">
        <v>200313396.39</v>
      </c>
      <c r="T939" s="7">
        <v>483275883.26</v>
      </c>
      <c r="U939" s="7"/>
      <c r="V939" s="7">
        <v>3723446979.84</v>
      </c>
      <c r="W939" s="7">
        <v>0</v>
      </c>
      <c r="X939" s="7"/>
      <c r="Y939" s="7"/>
      <c r="Z939" s="7"/>
      <c r="AA939" s="7"/>
      <c r="AB939" s="7"/>
      <c r="AC939" s="7"/>
      <c r="AD939" s="7">
        <v>0</v>
      </c>
      <c r="AE939" s="7">
        <v>0</v>
      </c>
      <c r="AF939" s="7"/>
      <c r="AG939" s="7"/>
      <c r="AH939" s="7">
        <v>0</v>
      </c>
      <c r="AI939" s="7">
        <v>0</v>
      </c>
      <c r="AJ939" s="7">
        <v>759844200.86</v>
      </c>
      <c r="AK939" s="7">
        <v>1204955187.73</v>
      </c>
      <c r="AL939" s="16">
        <f t="shared" si="59"/>
        <v>6087284161.78</v>
      </c>
      <c r="AM939" s="16">
        <f t="shared" si="60"/>
        <v>5888559764.82</v>
      </c>
      <c r="AN939" s="16">
        <f t="shared" si="61"/>
        <v>198724396.96</v>
      </c>
      <c r="AO939" s="19">
        <f>C939/(1+0.13)/VLOOKUP(A939,[1]选股结果!$A$2:$AX$3002,3,FALSE)</f>
        <v>0.976223410150861</v>
      </c>
      <c r="AP939" s="19">
        <f>(V939/(1+0.1)+AJ939)/(VLOOKUP(A939,[1]选股结果!$A$2:$AY$3002,51,FALSE))</f>
        <v>0.834781143948175</v>
      </c>
      <c r="AQ939" s="20"/>
      <c r="AR939" s="19">
        <f>AN939/VLOOKUP(A939,[1]选股结果!$A$2:$AX$3002,35,FALSE)</f>
        <v>0.600318474060007</v>
      </c>
      <c r="AS939" s="16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V939/(1+0.13)+AJ939)</f>
        <v>910198897.502742</v>
      </c>
      <c r="AT939" s="16">
        <f t="shared" si="62"/>
        <v>-711474500.542742</v>
      </c>
      <c r="AU939" s="24">
        <f>AN939-VLOOKUP(A939,[2]选股结果!$A$2:$G$4900,7,FALSE)</f>
        <v>198628723.61</v>
      </c>
    </row>
    <row r="940" spans="1:47">
      <c r="A940" s="6" t="s">
        <v>1923</v>
      </c>
      <c r="B940" s="6" t="s">
        <v>1924</v>
      </c>
      <c r="C940" s="7">
        <v>3005201405.73</v>
      </c>
      <c r="D940" s="7">
        <v>0</v>
      </c>
      <c r="E940" s="7">
        <v>0</v>
      </c>
      <c r="F940" s="7"/>
      <c r="G940" s="7"/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/>
      <c r="N940" s="7">
        <v>0</v>
      </c>
      <c r="O940" s="7">
        <v>0</v>
      </c>
      <c r="P940" s="7"/>
      <c r="Q940" s="7"/>
      <c r="R940" s="7">
        <v>0</v>
      </c>
      <c r="S940" s="7">
        <v>52205356.67</v>
      </c>
      <c r="T940" s="7">
        <v>10319283.4</v>
      </c>
      <c r="U940" s="7"/>
      <c r="V940" s="7">
        <v>3044618770.07</v>
      </c>
      <c r="W940" s="7">
        <v>-3320474.5</v>
      </c>
      <c r="X940" s="7"/>
      <c r="Y940" s="7"/>
      <c r="Z940" s="7"/>
      <c r="AA940" s="7"/>
      <c r="AB940" s="7"/>
      <c r="AC940" s="7"/>
      <c r="AD940" s="7">
        <v>0</v>
      </c>
      <c r="AE940" s="7">
        <v>0</v>
      </c>
      <c r="AF940" s="7"/>
      <c r="AG940" s="7"/>
      <c r="AH940" s="7">
        <v>0</v>
      </c>
      <c r="AI940" s="7">
        <v>0</v>
      </c>
      <c r="AJ940" s="7">
        <v>171763950.37</v>
      </c>
      <c r="AK940" s="7">
        <v>124956442.52</v>
      </c>
      <c r="AL940" s="16">
        <f t="shared" si="59"/>
        <v>3015520689.13</v>
      </c>
      <c r="AM940" s="16">
        <f t="shared" si="60"/>
        <v>3390224045.13</v>
      </c>
      <c r="AN940" s="16">
        <f t="shared" si="61"/>
        <v>-374703356</v>
      </c>
      <c r="AO940" s="19">
        <f>C940/(1+0.13)/VLOOKUP(A940,[1]选股结果!$A$2:$AX$3002,3,FALSE)</f>
        <v>0.902953934069439</v>
      </c>
      <c r="AP940" s="19">
        <f>(V940/(1+0.1)+AJ940)/(VLOOKUP(A940,[1]选股结果!$A$2:$AY$3002,51,FALSE))</f>
        <v>1.00023380301348</v>
      </c>
      <c r="AQ940" s="20"/>
      <c r="AR940" s="19">
        <f>AN940/VLOOKUP(A940,[1]选股结果!$A$2:$AX$3002,35,FALSE)</f>
        <v>4.53178944308805</v>
      </c>
      <c r="AS940" s="16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V940/(1+0.13)+AJ940)</f>
        <v>72795225.1527429</v>
      </c>
      <c r="AT940" s="16">
        <f t="shared" si="62"/>
        <v>-447498581.152743</v>
      </c>
      <c r="AU940" s="24">
        <f>AN940-VLOOKUP(A940,[2]选股结果!$A$2:$G$4900,7,FALSE)</f>
        <v>-374627386.69</v>
      </c>
    </row>
    <row r="941" spans="1:47">
      <c r="A941" s="6" t="s">
        <v>1925</v>
      </c>
      <c r="B941" s="6" t="s">
        <v>1926</v>
      </c>
      <c r="C941" s="7">
        <v>2368013363.11</v>
      </c>
      <c r="D941" s="7">
        <v>0</v>
      </c>
      <c r="E941" s="7">
        <v>0</v>
      </c>
      <c r="F941" s="7"/>
      <c r="G941" s="7"/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/>
      <c r="N941" s="7">
        <v>0</v>
      </c>
      <c r="O941" s="7">
        <v>0</v>
      </c>
      <c r="P941" s="7"/>
      <c r="Q941" s="7"/>
      <c r="R941" s="7">
        <v>0</v>
      </c>
      <c r="S941" s="7">
        <v>80580473.47</v>
      </c>
      <c r="T941" s="7">
        <v>491433101.23</v>
      </c>
      <c r="U941" s="7"/>
      <c r="V941" s="7">
        <v>2045028572.84</v>
      </c>
      <c r="W941" s="7">
        <v>0</v>
      </c>
      <c r="X941" s="7"/>
      <c r="Y941" s="7"/>
      <c r="Z941" s="7"/>
      <c r="AA941" s="7"/>
      <c r="AB941" s="7"/>
      <c r="AC941" s="7"/>
      <c r="AD941" s="7">
        <v>0</v>
      </c>
      <c r="AE941" s="7">
        <v>0</v>
      </c>
      <c r="AF941" s="7"/>
      <c r="AG941" s="7"/>
      <c r="AH941" s="7">
        <v>0</v>
      </c>
      <c r="AI941" s="7">
        <v>0</v>
      </c>
      <c r="AJ941" s="7">
        <v>234589650.11</v>
      </c>
      <c r="AK941" s="7">
        <v>612125178.7</v>
      </c>
      <c r="AL941" s="16">
        <f t="shared" si="59"/>
        <v>2859446464.34</v>
      </c>
      <c r="AM941" s="16">
        <f t="shared" si="60"/>
        <v>2972323875.12</v>
      </c>
      <c r="AN941" s="16">
        <f t="shared" si="61"/>
        <v>-112877410.779999</v>
      </c>
      <c r="AO941" s="19">
        <f>C941/(1+0.13)/VLOOKUP(A941,[1]选股结果!$A$2:$AX$3002,3,FALSE)</f>
        <v>0.953768718262296</v>
      </c>
      <c r="AP941" s="19">
        <f>(V941/(1+0.1)+AJ941)/(VLOOKUP(A941,[1]选股结果!$A$2:$AY$3002,51,FALSE))</f>
        <v>0.903884222791332</v>
      </c>
      <c r="AQ941" s="20"/>
      <c r="AR941" s="19">
        <f>AN941/VLOOKUP(A941,[1]选股结果!$A$2:$AX$3002,35,FALSE)</f>
        <v>7.06232915096896</v>
      </c>
      <c r="AS941" s="16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V941/(1+0.13)+AJ941)</f>
        <v>271994261.446548</v>
      </c>
      <c r="AT941" s="16">
        <f t="shared" si="62"/>
        <v>-384871672.226548</v>
      </c>
      <c r="AU941" s="24">
        <f>AN941-VLOOKUP(A941,[2]选股结果!$A$2:$G$4900,7,FALSE)</f>
        <v>126936411.880001</v>
      </c>
    </row>
    <row r="942" spans="1:47">
      <c r="A942" s="6" t="s">
        <v>1927</v>
      </c>
      <c r="B942" s="6" t="s">
        <v>1928</v>
      </c>
      <c r="C942" s="7">
        <v>545204573.79</v>
      </c>
      <c r="D942" s="7">
        <v>0</v>
      </c>
      <c r="E942" s="7">
        <v>0</v>
      </c>
      <c r="F942" s="7"/>
      <c r="G942" s="7"/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/>
      <c r="N942" s="7">
        <v>0</v>
      </c>
      <c r="O942" s="7">
        <v>0</v>
      </c>
      <c r="P942" s="7"/>
      <c r="Q942" s="7"/>
      <c r="R942" s="7">
        <v>0</v>
      </c>
      <c r="S942" s="7">
        <v>33724084.33</v>
      </c>
      <c r="T942" s="7">
        <v>631315508.68</v>
      </c>
      <c r="U942" s="7"/>
      <c r="V942" s="7">
        <v>387167108.49</v>
      </c>
      <c r="W942" s="7">
        <v>0</v>
      </c>
      <c r="X942" s="7"/>
      <c r="Y942" s="7"/>
      <c r="Z942" s="7"/>
      <c r="AA942" s="7"/>
      <c r="AB942" s="7"/>
      <c r="AC942" s="7"/>
      <c r="AD942" s="7">
        <v>0</v>
      </c>
      <c r="AE942" s="7">
        <v>0</v>
      </c>
      <c r="AF942" s="7"/>
      <c r="AG942" s="7"/>
      <c r="AH942" s="7">
        <v>0</v>
      </c>
      <c r="AI942" s="7">
        <v>0</v>
      </c>
      <c r="AJ942" s="7">
        <v>67854042.57</v>
      </c>
      <c r="AK942" s="7">
        <v>570722870.99</v>
      </c>
      <c r="AL942" s="16">
        <f t="shared" si="59"/>
        <v>1176520082.47</v>
      </c>
      <c r="AM942" s="16">
        <f t="shared" si="60"/>
        <v>1059468106.38</v>
      </c>
      <c r="AN942" s="16">
        <f t="shared" si="61"/>
        <v>117051976.09</v>
      </c>
      <c r="AO942" s="19">
        <f>C942/(1+0.13)/VLOOKUP(A942,[1]选股结果!$A$2:$AX$3002,3,FALSE)</f>
        <v>1.51137262743162</v>
      </c>
      <c r="AP942" s="19">
        <f>(V942/(1+0.1)+AJ942)/(VLOOKUP(A942,[1]选股结果!$A$2:$AY$3002,51,FALSE))</f>
        <v>2.10450833149532</v>
      </c>
      <c r="AQ942" s="20"/>
      <c r="AR942" s="19">
        <f>AN942/VLOOKUP(A942,[1]选股结果!$A$2:$AX$3002,35,FALSE)</f>
        <v>1.1665524018064</v>
      </c>
      <c r="AS942" s="16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V942/(1+0.13)+AJ942)</f>
        <v>-210991810.295664</v>
      </c>
      <c r="AT942" s="16">
        <f t="shared" si="62"/>
        <v>328043786.385664</v>
      </c>
      <c r="AU942" s="24">
        <f>AN942-VLOOKUP(A942,[2]选股结果!$A$2:$G$4900,7,FALSE)</f>
        <v>117051976.09</v>
      </c>
    </row>
    <row r="943" spans="1:47">
      <c r="A943" s="6" t="s">
        <v>1929</v>
      </c>
      <c r="B943" s="6" t="s">
        <v>1930</v>
      </c>
      <c r="C943" s="7">
        <v>165828081982.63</v>
      </c>
      <c r="D943" s="7">
        <v>0</v>
      </c>
      <c r="E943" s="7">
        <v>0</v>
      </c>
      <c r="F943" s="7"/>
      <c r="G943" s="7"/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/>
      <c r="N943" s="7">
        <v>0</v>
      </c>
      <c r="O943" s="7">
        <v>0</v>
      </c>
      <c r="P943" s="7"/>
      <c r="Q943" s="7"/>
      <c r="R943" s="7">
        <v>0</v>
      </c>
      <c r="S943" s="7">
        <v>6611069564.31</v>
      </c>
      <c r="T943" s="7">
        <v>4692401886.03</v>
      </c>
      <c r="U943" s="7"/>
      <c r="V943" s="7">
        <v>124028678471.63</v>
      </c>
      <c r="W943" s="7">
        <v>0</v>
      </c>
      <c r="X943" s="7"/>
      <c r="Y943" s="7"/>
      <c r="Z943" s="7"/>
      <c r="AA943" s="7"/>
      <c r="AB943" s="7"/>
      <c r="AC943" s="7"/>
      <c r="AD943" s="7">
        <v>0</v>
      </c>
      <c r="AE943" s="7">
        <v>0</v>
      </c>
      <c r="AF943" s="7"/>
      <c r="AG943" s="7"/>
      <c r="AH943" s="7">
        <v>0</v>
      </c>
      <c r="AI943" s="7">
        <v>0</v>
      </c>
      <c r="AJ943" s="7">
        <v>2273737019.8</v>
      </c>
      <c r="AK943" s="7">
        <v>5122217207.61</v>
      </c>
      <c r="AL943" s="16">
        <f t="shared" si="59"/>
        <v>170520483868.66</v>
      </c>
      <c r="AM943" s="16">
        <f t="shared" si="60"/>
        <v>138035702263.35</v>
      </c>
      <c r="AN943" s="16">
        <f t="shared" si="61"/>
        <v>32484781605.31</v>
      </c>
      <c r="AO943" s="19">
        <f>C943/(1+0.13)/VLOOKUP(A943,[1]选股结果!$A$2:$AX$3002,3,FALSE)</f>
        <v>1.1344608093793</v>
      </c>
      <c r="AP943" s="19">
        <f>(V943/(1+0.1)+AJ943)/(VLOOKUP(A943,[1]选股结果!$A$2:$AY$3002,51,FALSE))</f>
        <v>1.11236957976883</v>
      </c>
      <c r="AQ943" s="20"/>
      <c r="AR943" s="19">
        <f>AN943/VLOOKUP(A943,[1]选股结果!$A$2:$AX$3002,35,FALSE)</f>
        <v>1.74097559960673</v>
      </c>
      <c r="AS943" s="16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V943/(1+0.13)+AJ943)</f>
        <v>-8626377802.82993</v>
      </c>
      <c r="AT943" s="16">
        <f t="shared" si="62"/>
        <v>41111159408.1399</v>
      </c>
      <c r="AU943" s="24">
        <f>AN943-VLOOKUP(A943,[2]选股结果!$A$2:$G$4900,7,FALSE)</f>
        <v>32493115936.05</v>
      </c>
    </row>
    <row r="944" spans="1:47">
      <c r="A944" s="6" t="s">
        <v>1931</v>
      </c>
      <c r="B944" s="6" t="s">
        <v>1932</v>
      </c>
      <c r="C944" s="7">
        <v>228964034.8</v>
      </c>
      <c r="D944" s="7">
        <v>0</v>
      </c>
      <c r="E944" s="7">
        <v>0</v>
      </c>
      <c r="F944" s="7"/>
      <c r="G944" s="7"/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/>
      <c r="N944" s="7">
        <v>0</v>
      </c>
      <c r="O944" s="7">
        <v>0</v>
      </c>
      <c r="P944" s="7"/>
      <c r="Q944" s="7"/>
      <c r="R944" s="7">
        <v>0</v>
      </c>
      <c r="S944" s="7">
        <v>20098599.07</v>
      </c>
      <c r="T944" s="7">
        <v>8787567.16</v>
      </c>
      <c r="U944" s="7"/>
      <c r="V944" s="7">
        <v>225314581.76</v>
      </c>
      <c r="W944" s="7">
        <v>0</v>
      </c>
      <c r="X944" s="7"/>
      <c r="Y944" s="7"/>
      <c r="Z944" s="7"/>
      <c r="AA944" s="7"/>
      <c r="AB944" s="7"/>
      <c r="AC944" s="7"/>
      <c r="AD944" s="7">
        <v>0</v>
      </c>
      <c r="AE944" s="7">
        <v>0</v>
      </c>
      <c r="AF944" s="7"/>
      <c r="AG944" s="7"/>
      <c r="AH944" s="7">
        <v>0</v>
      </c>
      <c r="AI944" s="7">
        <v>0</v>
      </c>
      <c r="AJ944" s="7">
        <v>46028201.64</v>
      </c>
      <c r="AK944" s="7">
        <v>23384238.12</v>
      </c>
      <c r="AL944" s="16">
        <f t="shared" si="59"/>
        <v>237751601.96</v>
      </c>
      <c r="AM944" s="16">
        <f t="shared" si="60"/>
        <v>314825620.59</v>
      </c>
      <c r="AN944" s="16">
        <f t="shared" si="61"/>
        <v>-77074018.63</v>
      </c>
      <c r="AO944" s="19">
        <f>C944/(1+0.13)/VLOOKUP(A944,[1]选股结果!$A$2:$AX$3002,3,FALSE)</f>
        <v>0.770107094839801</v>
      </c>
      <c r="AP944" s="19">
        <f>(V944/(1+0.1)+AJ944)/(VLOOKUP(A944,[1]选股结果!$A$2:$AY$3002,51,FALSE))</f>
        <v>0.95401848009581</v>
      </c>
      <c r="AQ944" s="20"/>
      <c r="AR944" s="19">
        <f>AN944/VLOOKUP(A944,[1]选股结果!$A$2:$AX$3002,35,FALSE)</f>
        <v>-73.2002086861706</v>
      </c>
      <c r="AS944" s="16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V944/(1+0.13)+AJ944)</f>
        <v>17528866.5841593</v>
      </c>
      <c r="AT944" s="16">
        <f t="shared" si="62"/>
        <v>-94602885.2141592</v>
      </c>
      <c r="AU944" s="24">
        <f>AN944-VLOOKUP(A944,[2]选股结果!$A$2:$G$4900,7,FALSE)</f>
        <v>-77087062.08</v>
      </c>
    </row>
    <row r="945" spans="1:47">
      <c r="A945" s="6" t="s">
        <v>1933</v>
      </c>
      <c r="B945" s="6" t="s">
        <v>1934</v>
      </c>
      <c r="C945" s="7">
        <v>194618482.78</v>
      </c>
      <c r="D945" s="7">
        <v>0</v>
      </c>
      <c r="E945" s="7">
        <v>0</v>
      </c>
      <c r="F945" s="7"/>
      <c r="G945" s="7"/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/>
      <c r="N945" s="7">
        <v>0</v>
      </c>
      <c r="O945" s="7">
        <v>0</v>
      </c>
      <c r="P945" s="7"/>
      <c r="Q945" s="7"/>
      <c r="R945" s="7">
        <v>0</v>
      </c>
      <c r="S945" s="7">
        <v>22713278.33</v>
      </c>
      <c r="T945" s="7">
        <v>5977615.81</v>
      </c>
      <c r="U945" s="7"/>
      <c r="V945" s="7">
        <v>151630268.09</v>
      </c>
      <c r="W945" s="7">
        <v>0</v>
      </c>
      <c r="X945" s="7"/>
      <c r="Y945" s="7"/>
      <c r="Z945" s="7"/>
      <c r="AA945" s="7"/>
      <c r="AB945" s="7"/>
      <c r="AC945" s="7"/>
      <c r="AD945" s="7">
        <v>0</v>
      </c>
      <c r="AE945" s="7">
        <v>0</v>
      </c>
      <c r="AF945" s="7"/>
      <c r="AG945" s="7"/>
      <c r="AH945" s="7">
        <v>0</v>
      </c>
      <c r="AI945" s="7">
        <v>0</v>
      </c>
      <c r="AJ945" s="7">
        <v>15317841.76</v>
      </c>
      <c r="AK945" s="7">
        <v>20442521.52</v>
      </c>
      <c r="AL945" s="16">
        <f t="shared" si="59"/>
        <v>200596098.59</v>
      </c>
      <c r="AM945" s="16">
        <f t="shared" si="60"/>
        <v>210103909.7</v>
      </c>
      <c r="AN945" s="16">
        <f t="shared" si="61"/>
        <v>-9507811.10999998</v>
      </c>
      <c r="AO945" s="19">
        <f>C945/(1+0.13)/VLOOKUP(A945,[1]选股结果!$A$2:$AX$3002,3,FALSE)</f>
        <v>0.818157462407397</v>
      </c>
      <c r="AP945" s="19">
        <f>(V945/(1+0.1)+AJ945)/(VLOOKUP(A945,[1]选股结果!$A$2:$AY$3002,51,FALSE))</f>
        <v>0.817524648052044</v>
      </c>
      <c r="AQ945" s="20"/>
      <c r="AR945" s="19">
        <f>AN945/VLOOKUP(A945,[1]选股结果!$A$2:$AX$3002,35,FALSE)</f>
        <v>-0.5326350425014</v>
      </c>
      <c r="AS945" s="16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V945/(1+0.13)+AJ945)</f>
        <v>37846443.8342478</v>
      </c>
      <c r="AT945" s="16">
        <f t="shared" si="62"/>
        <v>-47354254.9442478</v>
      </c>
      <c r="AU945" s="24">
        <f>AN945-VLOOKUP(A945,[2]选股结果!$A$2:$G$4900,7,FALSE)</f>
        <v>-9507811.10999998</v>
      </c>
    </row>
    <row r="946" spans="1:47">
      <c r="A946" s="6" t="s">
        <v>1935</v>
      </c>
      <c r="B946" s="6" t="s">
        <v>1936</v>
      </c>
      <c r="C946" s="7">
        <v>2293923653.59</v>
      </c>
      <c r="D946" s="7">
        <v>0</v>
      </c>
      <c r="E946" s="7">
        <v>0</v>
      </c>
      <c r="F946" s="7"/>
      <c r="G946" s="7"/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/>
      <c r="N946" s="7">
        <v>0</v>
      </c>
      <c r="O946" s="7">
        <v>0</v>
      </c>
      <c r="P946" s="7"/>
      <c r="Q946" s="7"/>
      <c r="R946" s="7">
        <v>0</v>
      </c>
      <c r="S946" s="7">
        <v>254063549.34</v>
      </c>
      <c r="T946" s="7">
        <v>92666201.3</v>
      </c>
      <c r="U946" s="7"/>
      <c r="V946" s="7">
        <v>1393177757.18</v>
      </c>
      <c r="W946" s="7">
        <v>0</v>
      </c>
      <c r="X946" s="7"/>
      <c r="Y946" s="7"/>
      <c r="Z946" s="7"/>
      <c r="AA946" s="7"/>
      <c r="AB946" s="7"/>
      <c r="AC946" s="7"/>
      <c r="AD946" s="7">
        <v>0</v>
      </c>
      <c r="AE946" s="7">
        <v>0</v>
      </c>
      <c r="AF946" s="7"/>
      <c r="AG946" s="7"/>
      <c r="AH946" s="7">
        <v>0</v>
      </c>
      <c r="AI946" s="7">
        <v>0</v>
      </c>
      <c r="AJ946" s="7">
        <v>366631700.92</v>
      </c>
      <c r="AK946" s="7">
        <v>248585848.03</v>
      </c>
      <c r="AL946" s="16">
        <f t="shared" si="59"/>
        <v>2386589854.89</v>
      </c>
      <c r="AM946" s="16">
        <f t="shared" si="60"/>
        <v>2262458855.47</v>
      </c>
      <c r="AN946" s="16">
        <f t="shared" si="61"/>
        <v>124130999.42</v>
      </c>
      <c r="AO946" s="19">
        <f>C946/(1+0.13)/VLOOKUP(A946,[1]选股结果!$A$2:$AX$3002,3,FALSE)</f>
        <v>0.589110580098144</v>
      </c>
      <c r="AP946" s="19">
        <f>(V946/(1+0.1)+AJ946)/(VLOOKUP(A946,[1]选股结果!$A$2:$AY$3002,51,FALSE))</f>
        <v>0.622917832966834</v>
      </c>
      <c r="AQ946" s="20"/>
      <c r="AR946" s="19">
        <f>AN946/VLOOKUP(A946,[1]选股结果!$A$2:$AX$3002,35,FALSE)</f>
        <v>0.187682734491489</v>
      </c>
      <c r="AS946" s="16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V946/(1+0.13)+AJ946)</f>
        <v>1022253117.0592</v>
      </c>
      <c r="AT946" s="16">
        <f t="shared" si="62"/>
        <v>-898122117.639203</v>
      </c>
      <c r="AU946" s="24">
        <f>AN946-VLOOKUP(A946,[2]选股结果!$A$2:$G$4900,7,FALSE)</f>
        <v>127874125.8</v>
      </c>
    </row>
    <row r="947" spans="1:47">
      <c r="A947" s="6" t="s">
        <v>1937</v>
      </c>
      <c r="B947" s="6" t="s">
        <v>1938</v>
      </c>
      <c r="C947" s="7">
        <v>5992760850.37</v>
      </c>
      <c r="D947" s="7">
        <v>0</v>
      </c>
      <c r="E947" s="7">
        <v>0</v>
      </c>
      <c r="F947" s="7"/>
      <c r="G947" s="7"/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/>
      <c r="N947" s="7">
        <v>0</v>
      </c>
      <c r="O947" s="7">
        <v>0</v>
      </c>
      <c r="P947" s="7"/>
      <c r="Q947" s="7"/>
      <c r="R947" s="7">
        <v>0</v>
      </c>
      <c r="S947" s="7">
        <v>187109346.19</v>
      </c>
      <c r="T947" s="7">
        <v>53622631.77</v>
      </c>
      <c r="U947" s="7"/>
      <c r="V947" s="7">
        <v>5826932489.37</v>
      </c>
      <c r="W947" s="7">
        <v>0</v>
      </c>
      <c r="X947" s="7"/>
      <c r="Y947" s="7"/>
      <c r="Z947" s="7"/>
      <c r="AA947" s="7"/>
      <c r="AB947" s="7"/>
      <c r="AC947" s="7"/>
      <c r="AD947" s="7">
        <v>0</v>
      </c>
      <c r="AE947" s="7">
        <v>0</v>
      </c>
      <c r="AF947" s="7"/>
      <c r="AG947" s="7"/>
      <c r="AH947" s="7">
        <v>0</v>
      </c>
      <c r="AI947" s="7">
        <v>0</v>
      </c>
      <c r="AJ947" s="7">
        <v>251982234.19</v>
      </c>
      <c r="AK947" s="7">
        <v>158694198.19</v>
      </c>
      <c r="AL947" s="16">
        <f t="shared" si="59"/>
        <v>6046383482.14</v>
      </c>
      <c r="AM947" s="16">
        <f t="shared" si="60"/>
        <v>6424718267.94</v>
      </c>
      <c r="AN947" s="16">
        <f t="shared" si="61"/>
        <v>-378334785.799998</v>
      </c>
      <c r="AO947" s="19">
        <f>C947/(1+0.13)/VLOOKUP(A947,[1]选股结果!$A$2:$AX$3002,3,FALSE)</f>
        <v>0.861518802134523</v>
      </c>
      <c r="AP947" s="19">
        <f>(V947/(1+0.1)+AJ947)/(VLOOKUP(A947,[1]选股结果!$A$2:$AY$3002,51,FALSE))</f>
        <v>1.05274403719283</v>
      </c>
      <c r="AQ947" s="20"/>
      <c r="AR947" s="19">
        <f>AN947/VLOOKUP(A947,[1]选股结果!$A$2:$AX$3002,35,FALSE)</f>
        <v>-0.558399630767387</v>
      </c>
      <c r="AS947" s="16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V947/(1+0.13)+AJ947)</f>
        <v>-137388896.941239</v>
      </c>
      <c r="AT947" s="16">
        <f t="shared" si="62"/>
        <v>-240945888.858759</v>
      </c>
      <c r="AU947" s="24">
        <f>AN947-VLOOKUP(A947,[2]选股结果!$A$2:$G$4900,7,FALSE)</f>
        <v>-377968727.529998</v>
      </c>
    </row>
    <row r="948" spans="1:47">
      <c r="A948" s="6" t="s">
        <v>1939</v>
      </c>
      <c r="B948" s="6" t="s">
        <v>1940</v>
      </c>
      <c r="C948" s="7">
        <v>371812557.2</v>
      </c>
      <c r="D948" s="7">
        <v>0</v>
      </c>
      <c r="E948" s="7">
        <v>0</v>
      </c>
      <c r="F948" s="7"/>
      <c r="G948" s="7"/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/>
      <c r="N948" s="7">
        <v>0</v>
      </c>
      <c r="O948" s="7">
        <v>0</v>
      </c>
      <c r="P948" s="7"/>
      <c r="Q948" s="7"/>
      <c r="R948" s="7">
        <v>0</v>
      </c>
      <c r="S948" s="7">
        <v>5849665.3</v>
      </c>
      <c r="T948" s="7">
        <v>88502557.48</v>
      </c>
      <c r="U948" s="7"/>
      <c r="V948" s="7">
        <v>447026957.18</v>
      </c>
      <c r="W948" s="7">
        <v>0</v>
      </c>
      <c r="X948" s="7"/>
      <c r="Y948" s="7"/>
      <c r="Z948" s="7"/>
      <c r="AA948" s="7"/>
      <c r="AB948" s="7"/>
      <c r="AC948" s="7"/>
      <c r="AD948" s="7">
        <v>0</v>
      </c>
      <c r="AE948" s="7">
        <v>0</v>
      </c>
      <c r="AF948" s="7"/>
      <c r="AG948" s="7"/>
      <c r="AH948" s="7">
        <v>0</v>
      </c>
      <c r="AI948" s="7">
        <v>0</v>
      </c>
      <c r="AJ948" s="7">
        <v>39801832.91</v>
      </c>
      <c r="AK948" s="7">
        <v>169762957.42</v>
      </c>
      <c r="AL948" s="16">
        <f t="shared" si="59"/>
        <v>460315114.68</v>
      </c>
      <c r="AM948" s="16">
        <f t="shared" si="60"/>
        <v>662441412.81</v>
      </c>
      <c r="AN948" s="16">
        <f t="shared" si="61"/>
        <v>-202126298.13</v>
      </c>
      <c r="AO948" s="19">
        <f>C948/(1+0.13)/VLOOKUP(A948,[1]选股结果!$A$2:$AX$3002,3,FALSE)</f>
        <v>0.853760273628324</v>
      </c>
      <c r="AP948" s="19">
        <f>(V948/(1+0.1)+AJ948)/(VLOOKUP(A948,[1]选股结果!$A$2:$AY$3002,51,FALSE))</f>
        <v>1.12288401888936</v>
      </c>
      <c r="AQ948" s="20"/>
      <c r="AR948" s="19">
        <f>AN948/VLOOKUP(A948,[1]选股结果!$A$2:$AX$3002,35,FALSE)</f>
        <v>13.0223265696364</v>
      </c>
      <c r="AS948" s="16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V948/(1+0.13)+AJ948)</f>
        <v>-38040213.5904425</v>
      </c>
      <c r="AT948" s="16">
        <f t="shared" si="62"/>
        <v>-164086084.539557</v>
      </c>
      <c r="AU948" s="24">
        <f>AN948-VLOOKUP(A948,[2]选股结果!$A$2:$G$4900,7,FALSE)</f>
        <v>-202008656.15</v>
      </c>
    </row>
    <row r="949" spans="1:47">
      <c r="A949" s="6" t="s">
        <v>1941</v>
      </c>
      <c r="B949" s="6" t="s">
        <v>1942</v>
      </c>
      <c r="C949" s="7">
        <v>4554901262.5</v>
      </c>
      <c r="D949" s="7">
        <v>0</v>
      </c>
      <c r="E949" s="7">
        <v>0</v>
      </c>
      <c r="F949" s="7"/>
      <c r="G949" s="7"/>
      <c r="H949" s="7">
        <v>0</v>
      </c>
      <c r="I949" s="7">
        <v>0</v>
      </c>
      <c r="J949" s="7">
        <v>0</v>
      </c>
      <c r="K949" s="7">
        <v>0</v>
      </c>
      <c r="L949" s="7">
        <v>7932000</v>
      </c>
      <c r="M949" s="7"/>
      <c r="N949" s="7">
        <v>0</v>
      </c>
      <c r="O949" s="7">
        <v>0</v>
      </c>
      <c r="P949" s="7"/>
      <c r="Q949" s="7"/>
      <c r="R949" s="7">
        <v>0</v>
      </c>
      <c r="S949" s="7">
        <v>7041505</v>
      </c>
      <c r="T949" s="7">
        <v>481495214.92</v>
      </c>
      <c r="U949" s="7"/>
      <c r="V949" s="7">
        <v>4798426979.86</v>
      </c>
      <c r="W949" s="7">
        <v>7330000</v>
      </c>
      <c r="X949" s="7"/>
      <c r="Y949" s="7"/>
      <c r="Z949" s="7"/>
      <c r="AA949" s="7"/>
      <c r="AB949" s="7"/>
      <c r="AC949" s="7"/>
      <c r="AD949" s="7">
        <v>0</v>
      </c>
      <c r="AE949" s="7">
        <v>0</v>
      </c>
      <c r="AF949" s="7"/>
      <c r="AG949" s="7"/>
      <c r="AH949" s="7">
        <v>0</v>
      </c>
      <c r="AI949" s="7">
        <v>0</v>
      </c>
      <c r="AJ949" s="7">
        <v>95053732.77</v>
      </c>
      <c r="AK949" s="7">
        <v>500500330.33</v>
      </c>
      <c r="AL949" s="16">
        <f t="shared" si="59"/>
        <v>5044328477.42</v>
      </c>
      <c r="AM949" s="16">
        <f t="shared" si="60"/>
        <v>5408352547.96</v>
      </c>
      <c r="AN949" s="16">
        <f t="shared" si="61"/>
        <v>-364024070.54</v>
      </c>
      <c r="AO949" s="19">
        <f>C949/(1+0.13)/VLOOKUP(A949,[1]选股结果!$A$2:$AX$3002,3,FALSE)</f>
        <v>0.997482391399049</v>
      </c>
      <c r="AP949" s="19">
        <f>(V949/(1+0.1)+AJ949)/(VLOOKUP(A949,[1]选股结果!$A$2:$AY$3002,51,FALSE))</f>
        <v>1.01968735973815</v>
      </c>
      <c r="AQ949" s="20"/>
      <c r="AR949" s="19">
        <f>AN949/VLOOKUP(A949,[1]选股结果!$A$2:$AX$3002,35,FALSE)</f>
        <v>0.164431340329722</v>
      </c>
      <c r="AS949" s="16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V949/(1+0.13)+AJ949)</f>
        <v>29753349.0817699</v>
      </c>
      <c r="AT949" s="16">
        <f t="shared" si="62"/>
        <v>-393777419.62177</v>
      </c>
      <c r="AU949" s="24">
        <f>AN949-VLOOKUP(A949,[2]选股结果!$A$2:$G$4900,7,FALSE)</f>
        <v>-360813118.58</v>
      </c>
    </row>
    <row r="950" spans="1:47">
      <c r="A950" s="6" t="s">
        <v>1943</v>
      </c>
      <c r="B950" s="6" t="s">
        <v>1944</v>
      </c>
      <c r="C950" s="7">
        <v>9363449994.49</v>
      </c>
      <c r="D950" s="7">
        <v>0</v>
      </c>
      <c r="E950" s="7">
        <v>0</v>
      </c>
      <c r="F950" s="7"/>
      <c r="G950" s="7"/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/>
      <c r="N950" s="7">
        <v>0</v>
      </c>
      <c r="O950" s="7">
        <v>0</v>
      </c>
      <c r="P950" s="7"/>
      <c r="Q950" s="7"/>
      <c r="R950" s="7">
        <v>0</v>
      </c>
      <c r="S950" s="7">
        <v>75032251.8</v>
      </c>
      <c r="T950" s="7">
        <v>165600731.95</v>
      </c>
      <c r="U950" s="7"/>
      <c r="V950" s="7">
        <v>9577433234.88</v>
      </c>
      <c r="W950" s="7">
        <v>0</v>
      </c>
      <c r="X950" s="7"/>
      <c r="Y950" s="7"/>
      <c r="Z950" s="7"/>
      <c r="AA950" s="7"/>
      <c r="AB950" s="7"/>
      <c r="AC950" s="7"/>
      <c r="AD950" s="7">
        <v>0</v>
      </c>
      <c r="AE950" s="7">
        <v>0</v>
      </c>
      <c r="AF950" s="7"/>
      <c r="AG950" s="7"/>
      <c r="AH950" s="7">
        <v>0</v>
      </c>
      <c r="AI950" s="7">
        <v>0</v>
      </c>
      <c r="AJ950" s="7">
        <v>224785961.72</v>
      </c>
      <c r="AK950" s="7">
        <v>407684639.11</v>
      </c>
      <c r="AL950" s="16">
        <f t="shared" si="59"/>
        <v>9529050726.44</v>
      </c>
      <c r="AM950" s="16">
        <f t="shared" si="60"/>
        <v>10284936087.51</v>
      </c>
      <c r="AN950" s="16">
        <f t="shared" si="61"/>
        <v>-755885361.069998</v>
      </c>
      <c r="AO950" s="19">
        <f>C950/(1+0.13)/VLOOKUP(A950,[1]选股结果!$A$2:$AX$3002,3,FALSE)</f>
        <v>0.718116436122686</v>
      </c>
      <c r="AP950" s="19">
        <f>(V950/(1+0.1)+AJ950)/(VLOOKUP(A950,[1]选股结果!$A$2:$AY$3002,51,FALSE))</f>
        <v>0.808831007063368</v>
      </c>
      <c r="AQ950" s="20"/>
      <c r="AR950" s="19">
        <f>AN950/VLOOKUP(A950,[1]选股结果!$A$2:$AX$3002,35,FALSE)</f>
        <v>-8.96631449226412</v>
      </c>
      <c r="AS950" s="16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V950/(1+0.13)+AJ950)</f>
        <v>2342142852.03283</v>
      </c>
      <c r="AT950" s="16">
        <f t="shared" si="62"/>
        <v>-3098028213.10283</v>
      </c>
      <c r="AU950" s="24">
        <f>AN950-VLOOKUP(A950,[2]选股结果!$A$2:$G$4900,7,FALSE)</f>
        <v>-762374829.929998</v>
      </c>
    </row>
    <row r="951" spans="1:47">
      <c r="A951" s="6" t="s">
        <v>1945</v>
      </c>
      <c r="B951" s="6" t="s">
        <v>1946</v>
      </c>
      <c r="C951" s="7">
        <v>2967659647.02</v>
      </c>
      <c r="D951" s="7">
        <v>0</v>
      </c>
      <c r="E951" s="7">
        <v>0</v>
      </c>
      <c r="F951" s="7"/>
      <c r="G951" s="7"/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/>
      <c r="N951" s="7">
        <v>0</v>
      </c>
      <c r="O951" s="7">
        <v>0</v>
      </c>
      <c r="P951" s="7"/>
      <c r="Q951" s="7"/>
      <c r="R951" s="7">
        <v>0</v>
      </c>
      <c r="S951" s="7">
        <v>97309142.96</v>
      </c>
      <c r="T951" s="7">
        <v>354708455.56</v>
      </c>
      <c r="U951" s="7"/>
      <c r="V951" s="7">
        <v>2803806847.52</v>
      </c>
      <c r="W951" s="7">
        <v>0</v>
      </c>
      <c r="X951" s="7"/>
      <c r="Y951" s="7"/>
      <c r="Z951" s="7"/>
      <c r="AA951" s="7"/>
      <c r="AB951" s="7"/>
      <c r="AC951" s="7"/>
      <c r="AD951" s="7">
        <v>0</v>
      </c>
      <c r="AE951" s="7">
        <v>0</v>
      </c>
      <c r="AF951" s="7"/>
      <c r="AG951" s="7"/>
      <c r="AH951" s="7">
        <v>0</v>
      </c>
      <c r="AI951" s="7">
        <v>0</v>
      </c>
      <c r="AJ951" s="7">
        <v>275504720.11</v>
      </c>
      <c r="AK951" s="7">
        <v>750406644.25</v>
      </c>
      <c r="AL951" s="16">
        <f t="shared" si="59"/>
        <v>3322368102.58</v>
      </c>
      <c r="AM951" s="16">
        <f t="shared" si="60"/>
        <v>3927027354.84</v>
      </c>
      <c r="AN951" s="16">
        <f t="shared" si="61"/>
        <v>-604659252.26</v>
      </c>
      <c r="AO951" s="19">
        <f>C951/(1+0.13)/VLOOKUP(A951,[1]选股结果!$A$2:$AX$3002,3,FALSE)</f>
        <v>0.826739388204114</v>
      </c>
      <c r="AP951" s="19">
        <f>(V951/(1+0.1)+AJ951)/(VLOOKUP(A951,[1]选股结果!$A$2:$AY$3002,51,FALSE))</f>
        <v>0.861222763125205</v>
      </c>
      <c r="AQ951" s="20"/>
      <c r="AR951" s="19">
        <f>AN951/VLOOKUP(A951,[1]选股结果!$A$2:$AX$3002,35,FALSE)</f>
        <v>1.50798748992492</v>
      </c>
      <c r="AS951" s="16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V951/(1+0.13)+AJ951)</f>
        <v>522796709.52469</v>
      </c>
      <c r="AT951" s="16">
        <f t="shared" si="62"/>
        <v>-1127455961.78469</v>
      </c>
      <c r="AU951" s="24">
        <f>AN951-VLOOKUP(A951,[2]选股结果!$A$2:$G$4900,7,FALSE)</f>
        <v>-617200246.46</v>
      </c>
    </row>
    <row r="952" spans="1:47">
      <c r="A952" s="6" t="s">
        <v>1947</v>
      </c>
      <c r="B952" s="6" t="s">
        <v>1948</v>
      </c>
      <c r="C952" s="7">
        <v>2106750243.83</v>
      </c>
      <c r="D952" s="7">
        <v>0</v>
      </c>
      <c r="E952" s="7">
        <v>0</v>
      </c>
      <c r="F952" s="7"/>
      <c r="G952" s="7"/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/>
      <c r="N952" s="7">
        <v>0</v>
      </c>
      <c r="O952" s="7">
        <v>0</v>
      </c>
      <c r="P952" s="7"/>
      <c r="Q952" s="7"/>
      <c r="R952" s="7">
        <v>0</v>
      </c>
      <c r="S952" s="7">
        <v>274487337.47</v>
      </c>
      <c r="T952" s="7">
        <v>71328361.75</v>
      </c>
      <c r="U952" s="7"/>
      <c r="V952" s="7">
        <v>693910460.91</v>
      </c>
      <c r="W952" s="7">
        <v>0</v>
      </c>
      <c r="X952" s="7"/>
      <c r="Y952" s="7"/>
      <c r="Z952" s="7"/>
      <c r="AA952" s="7"/>
      <c r="AB952" s="7"/>
      <c r="AC952" s="7"/>
      <c r="AD952" s="7">
        <v>0</v>
      </c>
      <c r="AE952" s="7">
        <v>0</v>
      </c>
      <c r="AF952" s="7"/>
      <c r="AG952" s="7"/>
      <c r="AH952" s="7">
        <v>0</v>
      </c>
      <c r="AI952" s="7">
        <v>0</v>
      </c>
      <c r="AJ952" s="7">
        <v>229690349.31</v>
      </c>
      <c r="AK952" s="7">
        <v>457748151.81</v>
      </c>
      <c r="AL952" s="16">
        <f t="shared" si="59"/>
        <v>2178078605.58</v>
      </c>
      <c r="AM952" s="16">
        <f t="shared" si="60"/>
        <v>1655836299.5</v>
      </c>
      <c r="AN952" s="16">
        <f t="shared" si="61"/>
        <v>522242306.08</v>
      </c>
      <c r="AO952" s="19">
        <f>C952/(1+0.13)/VLOOKUP(A952,[1]选股结果!$A$2:$AX$3002,3,FALSE)</f>
        <v>0.953486773371102</v>
      </c>
      <c r="AP952" s="19">
        <f>(V952/(1+0.1)+AJ952)/(VLOOKUP(A952,[1]选股结果!$A$2:$AY$3002,51,FALSE))</f>
        <v>0.5927971332969</v>
      </c>
      <c r="AQ952" s="20"/>
      <c r="AR952" s="19">
        <f>AN952/VLOOKUP(A952,[1]选股结果!$A$2:$AX$3002,35,FALSE)</f>
        <v>1.04951233186244</v>
      </c>
      <c r="AS952" s="16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V952/(1+0.13)+AJ952)</f>
        <v>607852745.267345</v>
      </c>
      <c r="AT952" s="16">
        <f t="shared" si="62"/>
        <v>-85610439.1873453</v>
      </c>
      <c r="AU952" s="24">
        <f>AN952-VLOOKUP(A952,[2]选股结果!$A$2:$G$4900,7,FALSE)</f>
        <v>522242306.08</v>
      </c>
    </row>
    <row r="953" spans="1:47">
      <c r="A953" s="6" t="s">
        <v>1949</v>
      </c>
      <c r="B953" s="6" t="s">
        <v>1950</v>
      </c>
      <c r="C953" s="7">
        <v>7324508658.96</v>
      </c>
      <c r="D953" s="7">
        <v>0</v>
      </c>
      <c r="E953" s="7">
        <v>0</v>
      </c>
      <c r="F953" s="7"/>
      <c r="G953" s="7"/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/>
      <c r="N953" s="7">
        <v>0</v>
      </c>
      <c r="O953" s="7">
        <v>0</v>
      </c>
      <c r="P953" s="7"/>
      <c r="Q953" s="7"/>
      <c r="R953" s="7">
        <v>0</v>
      </c>
      <c r="S953" s="7">
        <v>416514502.07</v>
      </c>
      <c r="T953" s="7">
        <v>201223220.26</v>
      </c>
      <c r="U953" s="7"/>
      <c r="V953" s="7">
        <v>3622856682.21</v>
      </c>
      <c r="W953" s="7">
        <v>0</v>
      </c>
      <c r="X953" s="7"/>
      <c r="Y953" s="7"/>
      <c r="Z953" s="7"/>
      <c r="AA953" s="7"/>
      <c r="AB953" s="7"/>
      <c r="AC953" s="7"/>
      <c r="AD953" s="7">
        <v>0</v>
      </c>
      <c r="AE953" s="7">
        <v>0</v>
      </c>
      <c r="AF953" s="7"/>
      <c r="AG953" s="7"/>
      <c r="AH953" s="7">
        <v>0</v>
      </c>
      <c r="AI953" s="7">
        <v>0</v>
      </c>
      <c r="AJ953" s="7">
        <v>845300418.79</v>
      </c>
      <c r="AK953" s="7">
        <v>1650111409.9</v>
      </c>
      <c r="AL953" s="16">
        <f t="shared" si="59"/>
        <v>7525731879.22</v>
      </c>
      <c r="AM953" s="16">
        <f t="shared" si="60"/>
        <v>6534783012.97</v>
      </c>
      <c r="AN953" s="16">
        <f t="shared" si="61"/>
        <v>990948866.250001</v>
      </c>
      <c r="AO953" s="19">
        <f>C953/(1+0.13)/VLOOKUP(A953,[1]选股结果!$A$2:$AX$3002,3,FALSE)</f>
        <v>0.916702292119</v>
      </c>
      <c r="AP953" s="19">
        <f>(V953/(1+0.1)+AJ953)/(VLOOKUP(A953,[1]选股结果!$A$2:$AY$3002,51,FALSE))</f>
        <v>0.730099075267063</v>
      </c>
      <c r="AQ953" s="20"/>
      <c r="AR953" s="19">
        <f>AN953/VLOOKUP(A953,[1]选股结果!$A$2:$AX$3002,35,FALSE)</f>
        <v>0.76569726588273</v>
      </c>
      <c r="AS953" s="16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V953/(1+0.13)+AJ953)</f>
        <v>1617460286.35717</v>
      </c>
      <c r="AT953" s="16">
        <f t="shared" si="62"/>
        <v>-626511420.107166</v>
      </c>
      <c r="AU953" s="24">
        <f>AN953-VLOOKUP(A953,[2]选股结果!$A$2:$G$4900,7,FALSE)</f>
        <v>989031226.490001</v>
      </c>
    </row>
    <row r="954" spans="1:47">
      <c r="A954" s="6" t="s">
        <v>1951</v>
      </c>
      <c r="B954" s="6" t="s">
        <v>1952</v>
      </c>
      <c r="C954" s="7">
        <v>1354976385.02</v>
      </c>
      <c r="D954" s="7">
        <v>0</v>
      </c>
      <c r="E954" s="7">
        <v>0</v>
      </c>
      <c r="F954" s="7"/>
      <c r="G954" s="7"/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/>
      <c r="N954" s="7">
        <v>0</v>
      </c>
      <c r="O954" s="7">
        <v>0</v>
      </c>
      <c r="P954" s="7"/>
      <c r="Q954" s="7"/>
      <c r="R954" s="7">
        <v>0</v>
      </c>
      <c r="S954" s="7">
        <v>66316912.64</v>
      </c>
      <c r="T954" s="7">
        <v>106583111.13</v>
      </c>
      <c r="U954" s="7"/>
      <c r="V954" s="7">
        <v>854909139.73</v>
      </c>
      <c r="W954" s="7">
        <v>0</v>
      </c>
      <c r="X954" s="7"/>
      <c r="Y954" s="7"/>
      <c r="Z954" s="7"/>
      <c r="AA954" s="7"/>
      <c r="AB954" s="7"/>
      <c r="AC954" s="7"/>
      <c r="AD954" s="7">
        <v>0</v>
      </c>
      <c r="AE954" s="7">
        <v>0</v>
      </c>
      <c r="AF954" s="7"/>
      <c r="AG954" s="7"/>
      <c r="AH954" s="7">
        <v>0</v>
      </c>
      <c r="AI954" s="7">
        <v>0</v>
      </c>
      <c r="AJ954" s="7">
        <v>236359108.34</v>
      </c>
      <c r="AK954" s="7">
        <v>300472875.33</v>
      </c>
      <c r="AL954" s="16">
        <f t="shared" si="59"/>
        <v>1461559496.15</v>
      </c>
      <c r="AM954" s="16">
        <f t="shared" si="60"/>
        <v>1458058036.04</v>
      </c>
      <c r="AN954" s="16">
        <f t="shared" si="61"/>
        <v>3501460.11000013</v>
      </c>
      <c r="AO954" s="19">
        <f>C954/(1+0.13)/VLOOKUP(A954,[1]选股结果!$A$2:$AX$3002,3,FALSE)</f>
        <v>1.14602340158371</v>
      </c>
      <c r="AP954" s="19">
        <f>(V954/(1+0.1)+AJ954)/(VLOOKUP(A954,[1]选股结果!$A$2:$AY$3002,51,FALSE))</f>
        <v>0.98642140181544</v>
      </c>
      <c r="AQ954" s="20"/>
      <c r="AR954" s="19">
        <f>AN954/VLOOKUP(A954,[1]选股结果!$A$2:$AX$3002,35,FALSE)</f>
        <v>0.305560309254897</v>
      </c>
      <c r="AS954" s="16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V954/(1+0.13)+AJ954)</f>
        <v>34585392.9769911</v>
      </c>
      <c r="AT954" s="16">
        <f t="shared" si="62"/>
        <v>-31083932.8669909</v>
      </c>
      <c r="AU954" s="24">
        <f>AN954-VLOOKUP(A954,[2]选股结果!$A$2:$G$4900,7,FALSE)</f>
        <v>7383193.47000013</v>
      </c>
    </row>
    <row r="955" spans="1:47">
      <c r="A955" s="6" t="s">
        <v>1953</v>
      </c>
      <c r="B955" s="6" t="s">
        <v>1954</v>
      </c>
      <c r="C955" s="7">
        <v>6360944202.22</v>
      </c>
      <c r="D955" s="7">
        <v>0</v>
      </c>
      <c r="E955" s="7">
        <v>0</v>
      </c>
      <c r="F955" s="7"/>
      <c r="G955" s="7"/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/>
      <c r="N955" s="7">
        <v>0</v>
      </c>
      <c r="O955" s="7">
        <v>0</v>
      </c>
      <c r="P955" s="7"/>
      <c r="Q955" s="7"/>
      <c r="R955" s="7">
        <v>0</v>
      </c>
      <c r="S955" s="7">
        <v>417475289.56</v>
      </c>
      <c r="T955" s="7">
        <v>57981575.27</v>
      </c>
      <c r="U955" s="7"/>
      <c r="V955" s="7">
        <v>3837395641.87</v>
      </c>
      <c r="W955" s="7">
        <v>0</v>
      </c>
      <c r="X955" s="7"/>
      <c r="Y955" s="7"/>
      <c r="Z955" s="7"/>
      <c r="AA955" s="7"/>
      <c r="AB955" s="7"/>
      <c r="AC955" s="7"/>
      <c r="AD955" s="7">
        <v>0</v>
      </c>
      <c r="AE955" s="7">
        <v>0</v>
      </c>
      <c r="AF955" s="7"/>
      <c r="AG955" s="7"/>
      <c r="AH955" s="7">
        <v>0</v>
      </c>
      <c r="AI955" s="7">
        <v>0</v>
      </c>
      <c r="AJ955" s="7">
        <v>631740057.84</v>
      </c>
      <c r="AK955" s="7">
        <v>653191699.3</v>
      </c>
      <c r="AL955" s="16">
        <f t="shared" si="59"/>
        <v>6418925777.49</v>
      </c>
      <c r="AM955" s="16">
        <f t="shared" si="60"/>
        <v>5539802688.57</v>
      </c>
      <c r="AN955" s="16">
        <f t="shared" si="61"/>
        <v>879123088.92</v>
      </c>
      <c r="AO955" s="19">
        <f>C955/(1+0.13)/VLOOKUP(A955,[1]选股结果!$A$2:$AX$3002,3,FALSE)</f>
        <v>0.897097415021509</v>
      </c>
      <c r="AP955" s="19">
        <f>(V955/(1+0.1)+AJ955)/(VLOOKUP(A955,[1]选股结果!$A$2:$AY$3002,51,FALSE))</f>
        <v>0.718892386093021</v>
      </c>
      <c r="AQ955" s="20"/>
      <c r="AR955" s="19">
        <f>AN955/VLOOKUP(A955,[1]选股结果!$A$2:$AX$3002,35,FALSE)</f>
        <v>1.87665381543273</v>
      </c>
      <c r="AS955" s="16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V955/(1+0.13)+AJ955)</f>
        <v>1703764820.75239</v>
      </c>
      <c r="AT955" s="16">
        <f t="shared" si="62"/>
        <v>-824641731.832389</v>
      </c>
      <c r="AU955" s="24">
        <f>AN955-VLOOKUP(A955,[2]选股结果!$A$2:$G$4900,7,FALSE)</f>
        <v>878813442.2</v>
      </c>
    </row>
    <row r="956" spans="1:47">
      <c r="A956" s="6" t="s">
        <v>1955</v>
      </c>
      <c r="B956" s="6" t="s">
        <v>1956</v>
      </c>
      <c r="C956" s="7">
        <v>2117746907.02</v>
      </c>
      <c r="D956" s="7">
        <v>0</v>
      </c>
      <c r="E956" s="7">
        <v>0</v>
      </c>
      <c r="F956" s="7"/>
      <c r="G956" s="7"/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/>
      <c r="N956" s="7">
        <v>0</v>
      </c>
      <c r="O956" s="7">
        <v>0</v>
      </c>
      <c r="P956" s="7"/>
      <c r="Q956" s="7"/>
      <c r="R956" s="7">
        <v>0</v>
      </c>
      <c r="S956" s="7">
        <v>24647844.78</v>
      </c>
      <c r="T956" s="7">
        <v>254279155.19</v>
      </c>
      <c r="U956" s="7"/>
      <c r="V956" s="7">
        <v>1605738828.06</v>
      </c>
      <c r="W956" s="7">
        <v>0</v>
      </c>
      <c r="X956" s="7"/>
      <c r="Y956" s="7"/>
      <c r="Z956" s="7"/>
      <c r="AA956" s="7"/>
      <c r="AB956" s="7"/>
      <c r="AC956" s="7"/>
      <c r="AD956" s="7">
        <v>0</v>
      </c>
      <c r="AE956" s="7">
        <v>0</v>
      </c>
      <c r="AF956" s="7"/>
      <c r="AG956" s="7"/>
      <c r="AH956" s="7">
        <v>0</v>
      </c>
      <c r="AI956" s="7">
        <v>0</v>
      </c>
      <c r="AJ956" s="7">
        <v>228925781.9</v>
      </c>
      <c r="AK956" s="7">
        <v>359527570.9</v>
      </c>
      <c r="AL956" s="16">
        <f t="shared" ref="AL956:AL1019" si="63">C956+D956+E956+F956+G956+H956+I956+J956+K956+L956+M956+N956+O956+P956+Q956+R956+T956+U956</f>
        <v>2372026062.21</v>
      </c>
      <c r="AM956" s="16">
        <f t="shared" ref="AM956:AM1019" si="64">V956+W956+X956+Y956+Z956+AA956+AB956+AC956+AD956+AE956+AF956+AG956+AH956+AI956+AJ956+AK956+S956</f>
        <v>2218840025.64</v>
      </c>
      <c r="AN956" s="16">
        <f t="shared" ref="AN956:AN1019" si="65">AL956-AM956</f>
        <v>153186036.57</v>
      </c>
      <c r="AO956" s="19">
        <f>C956/(1+0.13)/VLOOKUP(A956,[1]选股结果!$A$2:$AX$3002,3,FALSE)</f>
        <v>0.920282670270775</v>
      </c>
      <c r="AP956" s="19">
        <f>(V956/(1+0.1)+AJ956)/(VLOOKUP(A956,[1]选股结果!$A$2:$AY$3002,51,FALSE))</f>
        <v>0.776979036130676</v>
      </c>
      <c r="AQ956" s="20"/>
      <c r="AR956" s="19">
        <f>AN956/VLOOKUP(A956,[1]选股结果!$A$2:$AX$3002,35,FALSE)</f>
        <v>-0.587879094499705</v>
      </c>
      <c r="AS956" s="16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V956/(1+0.13)+AJ956)</f>
        <v>523469128.687522</v>
      </c>
      <c r="AT956" s="16">
        <f t="shared" si="62"/>
        <v>-370283092.117522</v>
      </c>
      <c r="AU956" s="24">
        <f>AN956-VLOOKUP(A956,[2]选股结果!$A$2:$G$4900,7,FALSE)</f>
        <v>153268735.32</v>
      </c>
    </row>
    <row r="957" spans="1:47">
      <c r="A957" s="6" t="s">
        <v>1957</v>
      </c>
      <c r="B957" s="6" t="s">
        <v>1958</v>
      </c>
      <c r="C957" s="7">
        <v>1073692582.66</v>
      </c>
      <c r="D957" s="7">
        <v>0</v>
      </c>
      <c r="E957" s="7">
        <v>0</v>
      </c>
      <c r="F957" s="7"/>
      <c r="G957" s="7"/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/>
      <c r="N957" s="7">
        <v>0</v>
      </c>
      <c r="O957" s="7">
        <v>0</v>
      </c>
      <c r="P957" s="7"/>
      <c r="Q957" s="7"/>
      <c r="R957" s="7">
        <v>0</v>
      </c>
      <c r="S957" s="7">
        <v>5720956.85</v>
      </c>
      <c r="T957" s="7">
        <v>41051797.01</v>
      </c>
      <c r="U957" s="7"/>
      <c r="V957" s="7">
        <v>947893700.34</v>
      </c>
      <c r="W957" s="7">
        <v>0</v>
      </c>
      <c r="X957" s="7"/>
      <c r="Y957" s="7"/>
      <c r="Z957" s="7"/>
      <c r="AA957" s="7"/>
      <c r="AB957" s="7"/>
      <c r="AC957" s="7"/>
      <c r="AD957" s="7">
        <v>0</v>
      </c>
      <c r="AE957" s="7">
        <v>0</v>
      </c>
      <c r="AF957" s="7"/>
      <c r="AG957" s="7"/>
      <c r="AH957" s="7">
        <v>0</v>
      </c>
      <c r="AI957" s="7">
        <v>0</v>
      </c>
      <c r="AJ957" s="7">
        <v>93630127.56</v>
      </c>
      <c r="AK957" s="7">
        <v>58645972.75</v>
      </c>
      <c r="AL957" s="16">
        <f t="shared" si="63"/>
        <v>1114744379.67</v>
      </c>
      <c r="AM957" s="16">
        <f t="shared" si="64"/>
        <v>1105890757.5</v>
      </c>
      <c r="AN957" s="16">
        <f t="shared" si="65"/>
        <v>8853622.17000008</v>
      </c>
      <c r="AO957" s="19">
        <f>C957/(1+0.13)/VLOOKUP(A957,[1]选股结果!$A$2:$AX$3002,3,FALSE)</f>
        <v>0.875191682522268</v>
      </c>
      <c r="AP957" s="19">
        <f>(V957/(1+0.1)+AJ957)/(VLOOKUP(A957,[1]选股结果!$A$2:$AY$3002,51,FALSE))</f>
        <v>0.846615126560851</v>
      </c>
      <c r="AQ957" s="20"/>
      <c r="AR957" s="19">
        <f>AN957/VLOOKUP(A957,[1]选股结果!$A$2:$AX$3002,35,FALSE)</f>
        <v>-0.203386284671555</v>
      </c>
      <c r="AS957" s="16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V957/(1+0.13)+AJ957)</f>
        <v>195962700.55823</v>
      </c>
      <c r="AT957" s="16">
        <f t="shared" si="62"/>
        <v>-187109078.38823</v>
      </c>
      <c r="AU957" s="24">
        <f>AN957-VLOOKUP(A957,[2]选股结果!$A$2:$G$4900,7,FALSE)</f>
        <v>8831407.56000008</v>
      </c>
    </row>
    <row r="958" spans="1:47">
      <c r="A958" s="6" t="s">
        <v>1959</v>
      </c>
      <c r="B958" s="6" t="s">
        <v>1960</v>
      </c>
      <c r="C958" s="7">
        <v>415451566.88</v>
      </c>
      <c r="D958" s="7">
        <v>0</v>
      </c>
      <c r="E958" s="7">
        <v>0</v>
      </c>
      <c r="F958" s="7"/>
      <c r="G958" s="7"/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/>
      <c r="N958" s="7">
        <v>0</v>
      </c>
      <c r="O958" s="7">
        <v>0</v>
      </c>
      <c r="P958" s="7"/>
      <c r="Q958" s="7"/>
      <c r="R958" s="7">
        <v>0</v>
      </c>
      <c r="S958" s="7">
        <v>13164633.81</v>
      </c>
      <c r="T958" s="7">
        <v>54151121.35</v>
      </c>
      <c r="U958" s="7"/>
      <c r="V958" s="7">
        <v>190439193.93</v>
      </c>
      <c r="W958" s="7">
        <v>0</v>
      </c>
      <c r="X958" s="7"/>
      <c r="Y958" s="7"/>
      <c r="Z958" s="7"/>
      <c r="AA958" s="7"/>
      <c r="AB958" s="7"/>
      <c r="AC958" s="7"/>
      <c r="AD958" s="7">
        <v>0</v>
      </c>
      <c r="AE958" s="7">
        <v>0</v>
      </c>
      <c r="AF958" s="7"/>
      <c r="AG958" s="7"/>
      <c r="AH958" s="7">
        <v>0</v>
      </c>
      <c r="AI958" s="7">
        <v>0</v>
      </c>
      <c r="AJ958" s="7">
        <v>108685707.47</v>
      </c>
      <c r="AK958" s="7">
        <v>79530042.41</v>
      </c>
      <c r="AL958" s="16">
        <f t="shared" si="63"/>
        <v>469602688.23</v>
      </c>
      <c r="AM958" s="16">
        <f t="shared" si="64"/>
        <v>391819577.62</v>
      </c>
      <c r="AN958" s="16">
        <f t="shared" si="65"/>
        <v>77783110.6100001</v>
      </c>
      <c r="AO958" s="19">
        <f>C958/(1+0.13)/VLOOKUP(A958,[1]选股结果!$A$2:$AX$3002,3,FALSE)</f>
        <v>0.843269555732769</v>
      </c>
      <c r="AP958" s="19">
        <f>(V958/(1+0.1)+AJ958)/(VLOOKUP(A958,[1]选股结果!$A$2:$AY$3002,51,FALSE))</f>
        <v>0.642450115565796</v>
      </c>
      <c r="AQ958" s="20"/>
      <c r="AR958" s="19">
        <f>AN958/VLOOKUP(A958,[1]选股结果!$A$2:$AX$3002,35,FALSE)</f>
        <v>11.0655399162492</v>
      </c>
      <c r="AS958" s="16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V958/(1+0.13)+AJ958)</f>
        <v>161436373.784956</v>
      </c>
      <c r="AT958" s="16">
        <f t="shared" si="62"/>
        <v>-83653263.1749557</v>
      </c>
      <c r="AU958" s="24">
        <f>AN958-VLOOKUP(A958,[2]选股结果!$A$2:$G$4900,7,FALSE)</f>
        <v>102271332.69</v>
      </c>
    </row>
    <row r="959" spans="1:47">
      <c r="A959" s="6" t="s">
        <v>1961</v>
      </c>
      <c r="B959" s="6" t="s">
        <v>1962</v>
      </c>
      <c r="C959" s="7">
        <v>418316407.24</v>
      </c>
      <c r="D959" s="7">
        <v>0</v>
      </c>
      <c r="E959" s="7">
        <v>0</v>
      </c>
      <c r="F959" s="7"/>
      <c r="G959" s="7"/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/>
      <c r="N959" s="7">
        <v>0</v>
      </c>
      <c r="O959" s="7">
        <v>0</v>
      </c>
      <c r="P959" s="7"/>
      <c r="Q959" s="7"/>
      <c r="R959" s="7">
        <v>0</v>
      </c>
      <c r="S959" s="7">
        <v>7142191.31</v>
      </c>
      <c r="T959" s="7">
        <v>15240095.99</v>
      </c>
      <c r="U959" s="7"/>
      <c r="V959" s="7">
        <v>209481683.58</v>
      </c>
      <c r="W959" s="7">
        <v>0</v>
      </c>
      <c r="X959" s="7"/>
      <c r="Y959" s="7"/>
      <c r="Z959" s="7"/>
      <c r="AA959" s="7"/>
      <c r="AB959" s="7"/>
      <c r="AC959" s="7"/>
      <c r="AD959" s="7">
        <v>0</v>
      </c>
      <c r="AE959" s="7">
        <v>0</v>
      </c>
      <c r="AF959" s="7"/>
      <c r="AG959" s="7"/>
      <c r="AH959" s="7">
        <v>0</v>
      </c>
      <c r="AI959" s="7">
        <v>0</v>
      </c>
      <c r="AJ959" s="7">
        <v>36206247.82</v>
      </c>
      <c r="AK959" s="7">
        <v>27409556.25</v>
      </c>
      <c r="AL959" s="16">
        <f t="shared" si="63"/>
        <v>433556503.23</v>
      </c>
      <c r="AM959" s="16">
        <f t="shared" si="64"/>
        <v>280239678.96</v>
      </c>
      <c r="AN959" s="16">
        <f t="shared" si="65"/>
        <v>153316824.27</v>
      </c>
      <c r="AO959" s="19">
        <f>C959/(1+0.13)/VLOOKUP(A959,[1]选股结果!$A$2:$AX$3002,3,FALSE)</f>
        <v>0.924319344977582</v>
      </c>
      <c r="AP959" s="19">
        <f>(V959/(1+0.1)+AJ959)/(VLOOKUP(A959,[1]选股结果!$A$2:$AY$3002,51,FALSE))</f>
        <v>0.649303465990781</v>
      </c>
      <c r="AQ959" s="20"/>
      <c r="AR959" s="19">
        <f>AN959/VLOOKUP(A959,[1]选股结果!$A$2:$AX$3002,35,FALSE)</f>
        <v>2.96320758253941</v>
      </c>
      <c r="AS959" s="16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V959/(1+0.13)+AJ959)</f>
        <v>127469073.302743</v>
      </c>
      <c r="AT959" s="16">
        <f t="shared" si="62"/>
        <v>25847750.9672568</v>
      </c>
      <c r="AU959" s="24">
        <f>AN959-VLOOKUP(A959,[2]选股结果!$A$2:$G$4900,7,FALSE)</f>
        <v>158102371.68</v>
      </c>
    </row>
    <row r="960" spans="1:47">
      <c r="A960" s="6" t="s">
        <v>1963</v>
      </c>
      <c r="B960" s="6" t="s">
        <v>1964</v>
      </c>
      <c r="C960" s="7">
        <v>822883533.14</v>
      </c>
      <c r="D960" s="7">
        <v>0</v>
      </c>
      <c r="E960" s="7">
        <v>0</v>
      </c>
      <c r="F960" s="7"/>
      <c r="G960" s="7"/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/>
      <c r="N960" s="7">
        <v>0</v>
      </c>
      <c r="O960" s="7">
        <v>0</v>
      </c>
      <c r="P960" s="7"/>
      <c r="Q960" s="7"/>
      <c r="R960" s="7">
        <v>0</v>
      </c>
      <c r="S960" s="7">
        <v>100498750.17</v>
      </c>
      <c r="T960" s="7">
        <v>7840077.59</v>
      </c>
      <c r="U960" s="7"/>
      <c r="V960" s="7">
        <v>431241726.89</v>
      </c>
      <c r="W960" s="7">
        <v>0</v>
      </c>
      <c r="X960" s="7"/>
      <c r="Y960" s="7"/>
      <c r="Z960" s="7"/>
      <c r="AA960" s="7"/>
      <c r="AB960" s="7"/>
      <c r="AC960" s="7"/>
      <c r="AD960" s="7">
        <v>0</v>
      </c>
      <c r="AE960" s="7">
        <v>0</v>
      </c>
      <c r="AF960" s="7"/>
      <c r="AG960" s="7"/>
      <c r="AH960" s="7">
        <v>0</v>
      </c>
      <c r="AI960" s="7">
        <v>0</v>
      </c>
      <c r="AJ960" s="7">
        <v>167952002.09</v>
      </c>
      <c r="AK960" s="7">
        <v>56460428.43</v>
      </c>
      <c r="AL960" s="16">
        <f t="shared" si="63"/>
        <v>830723610.73</v>
      </c>
      <c r="AM960" s="16">
        <f t="shared" si="64"/>
        <v>756152907.58</v>
      </c>
      <c r="AN960" s="16">
        <f t="shared" si="65"/>
        <v>74570703.1500001</v>
      </c>
      <c r="AO960" s="19">
        <f>C960/(1+0.13)/VLOOKUP(A960,[1]选股结果!$A$2:$AX$3002,3,FALSE)</f>
        <v>0.590851458303373</v>
      </c>
      <c r="AP960" s="19">
        <f>(V960/(1+0.1)+AJ960)/(VLOOKUP(A960,[1]选股结果!$A$2:$AY$3002,51,FALSE))</f>
        <v>0.535584715521594</v>
      </c>
      <c r="AQ960" s="20"/>
      <c r="AR960" s="19">
        <f>AN960/VLOOKUP(A960,[1]选股结果!$A$2:$AX$3002,35,FALSE)</f>
        <v>0.543414601031205</v>
      </c>
      <c r="AS960" s="16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V960/(1+0.13)+AJ960)</f>
        <v>495985583.10469</v>
      </c>
      <c r="AT960" s="16">
        <f t="shared" si="62"/>
        <v>-421414879.95469</v>
      </c>
      <c r="AU960" s="24">
        <f>AN960-VLOOKUP(A960,[2]选股结果!$A$2:$G$4900,7,FALSE)</f>
        <v>74523658.0300001</v>
      </c>
    </row>
    <row r="961" spans="1:47">
      <c r="A961" s="6" t="s">
        <v>1965</v>
      </c>
      <c r="B961" s="6" t="s">
        <v>1966</v>
      </c>
      <c r="C961" s="7">
        <v>1422968794.85</v>
      </c>
      <c r="D961" s="7">
        <v>0</v>
      </c>
      <c r="E961" s="7">
        <v>0</v>
      </c>
      <c r="F961" s="7"/>
      <c r="G961" s="7"/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/>
      <c r="N961" s="7">
        <v>0</v>
      </c>
      <c r="O961" s="7">
        <v>0</v>
      </c>
      <c r="P961" s="7"/>
      <c r="Q961" s="7"/>
      <c r="R961" s="7">
        <v>0</v>
      </c>
      <c r="S961" s="7">
        <v>99066408.28</v>
      </c>
      <c r="T961" s="7">
        <v>152756020.43</v>
      </c>
      <c r="U961" s="7"/>
      <c r="V961" s="7">
        <v>584048596.72</v>
      </c>
      <c r="W961" s="7">
        <v>0</v>
      </c>
      <c r="X961" s="7"/>
      <c r="Y961" s="7"/>
      <c r="Z961" s="7"/>
      <c r="AA961" s="7"/>
      <c r="AB961" s="7"/>
      <c r="AC961" s="7"/>
      <c r="AD961" s="7">
        <v>0</v>
      </c>
      <c r="AE961" s="7">
        <v>0</v>
      </c>
      <c r="AF961" s="7"/>
      <c r="AG961" s="7"/>
      <c r="AH961" s="7">
        <v>0</v>
      </c>
      <c r="AI961" s="7">
        <v>0</v>
      </c>
      <c r="AJ961" s="7">
        <v>290727998.95</v>
      </c>
      <c r="AK961" s="7">
        <v>416028762</v>
      </c>
      <c r="AL961" s="16">
        <f t="shared" si="63"/>
        <v>1575724815.28</v>
      </c>
      <c r="AM961" s="16">
        <f t="shared" si="64"/>
        <v>1389871765.95</v>
      </c>
      <c r="AN961" s="16">
        <f t="shared" si="65"/>
        <v>185853049.33</v>
      </c>
      <c r="AO961" s="19">
        <f>C961/(1+0.13)/VLOOKUP(A961,[1]选股结果!$A$2:$AX$3002,3,FALSE)</f>
        <v>0.763196055630838</v>
      </c>
      <c r="AP961" s="19">
        <f>(V961/(1+0.1)+AJ961)/(VLOOKUP(A961,[1]选股结果!$A$2:$AY$3002,51,FALSE))</f>
        <v>0.793181093290886</v>
      </c>
      <c r="AQ961" s="20"/>
      <c r="AR961" s="19">
        <f>AN961/VLOOKUP(A961,[1]选股结果!$A$2:$AX$3002,35,FALSE)</f>
        <v>0.275047609338821</v>
      </c>
      <c r="AS961" s="16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V961/(1+0.13)+AJ961)</f>
        <v>228346321.881062</v>
      </c>
      <c r="AT961" s="16">
        <f t="shared" si="62"/>
        <v>-42493272.5510619</v>
      </c>
      <c r="AU961" s="24">
        <f>AN961-VLOOKUP(A961,[2]选股结果!$A$2:$G$4900,7,FALSE)</f>
        <v>185793651.49</v>
      </c>
    </row>
    <row r="962" spans="1:47">
      <c r="A962" s="6" t="s">
        <v>1967</v>
      </c>
      <c r="B962" s="6" t="s">
        <v>1968</v>
      </c>
      <c r="C962" s="7">
        <v>1892556094.58</v>
      </c>
      <c r="D962" s="7">
        <v>0</v>
      </c>
      <c r="E962" s="7">
        <v>0</v>
      </c>
      <c r="F962" s="7"/>
      <c r="G962" s="7"/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/>
      <c r="N962" s="7">
        <v>0</v>
      </c>
      <c r="O962" s="7">
        <v>0</v>
      </c>
      <c r="P962" s="7"/>
      <c r="Q962" s="7"/>
      <c r="R962" s="7">
        <v>0</v>
      </c>
      <c r="S962" s="7">
        <v>84029084.48</v>
      </c>
      <c r="T962" s="7">
        <v>57930681.5</v>
      </c>
      <c r="U962" s="7"/>
      <c r="V962" s="7">
        <v>1191704079.07</v>
      </c>
      <c r="W962" s="7">
        <v>0</v>
      </c>
      <c r="X962" s="7"/>
      <c r="Y962" s="7"/>
      <c r="Z962" s="7"/>
      <c r="AA962" s="7"/>
      <c r="AB962" s="7"/>
      <c r="AC962" s="7"/>
      <c r="AD962" s="7">
        <v>0</v>
      </c>
      <c r="AE962" s="7">
        <v>0</v>
      </c>
      <c r="AF962" s="7"/>
      <c r="AG962" s="7"/>
      <c r="AH962" s="7">
        <v>0</v>
      </c>
      <c r="AI962" s="7">
        <v>0</v>
      </c>
      <c r="AJ962" s="7">
        <v>306890375.16</v>
      </c>
      <c r="AK962" s="7">
        <v>185897579.41</v>
      </c>
      <c r="AL962" s="16">
        <f t="shared" si="63"/>
        <v>1950486776.08</v>
      </c>
      <c r="AM962" s="16">
        <f t="shared" si="64"/>
        <v>1768521118.12</v>
      </c>
      <c r="AN962" s="16">
        <f t="shared" si="65"/>
        <v>181965657.96</v>
      </c>
      <c r="AO962" s="19">
        <f>C962/(1+0.13)/VLOOKUP(A962,[1]选股结果!$A$2:$AX$3002,3,FALSE)</f>
        <v>0.906450946095156</v>
      </c>
      <c r="AP962" s="19">
        <f>(V962/(1+0.1)+AJ962)/(VLOOKUP(A962,[1]选股结果!$A$2:$AY$3002,51,FALSE))</f>
        <v>0.875509027311788</v>
      </c>
      <c r="AQ962" s="20"/>
      <c r="AR962" s="19">
        <f>AN962/VLOOKUP(A962,[1]选股结果!$A$2:$AX$3002,35,FALSE)</f>
        <v>0.700170982732584</v>
      </c>
      <c r="AS962" s="16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V962/(1+0.13)+AJ962)</f>
        <v>226446432.362036</v>
      </c>
      <c r="AT962" s="16">
        <f t="shared" si="62"/>
        <v>-44480774.4020357</v>
      </c>
      <c r="AU962" s="24">
        <f>AN962-VLOOKUP(A962,[2]选股结果!$A$2:$G$4900,7,FALSE)</f>
        <v>181965657.96</v>
      </c>
    </row>
    <row r="963" spans="1:47">
      <c r="A963" s="6" t="s">
        <v>1969</v>
      </c>
      <c r="B963" s="6" t="s">
        <v>1970</v>
      </c>
      <c r="C963" s="7">
        <v>801084388.49</v>
      </c>
      <c r="D963" s="7">
        <v>0</v>
      </c>
      <c r="E963" s="7">
        <v>0</v>
      </c>
      <c r="F963" s="7"/>
      <c r="G963" s="7"/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/>
      <c r="N963" s="7">
        <v>0</v>
      </c>
      <c r="O963" s="7">
        <v>0</v>
      </c>
      <c r="P963" s="7"/>
      <c r="Q963" s="7"/>
      <c r="R963" s="7">
        <v>0</v>
      </c>
      <c r="S963" s="7">
        <v>74687876.09</v>
      </c>
      <c r="T963" s="7">
        <v>65933493.96</v>
      </c>
      <c r="U963" s="7"/>
      <c r="V963" s="7">
        <v>616945181.38</v>
      </c>
      <c r="W963" s="7">
        <v>0</v>
      </c>
      <c r="X963" s="7"/>
      <c r="Y963" s="7"/>
      <c r="Z963" s="7"/>
      <c r="AA963" s="7"/>
      <c r="AB963" s="7"/>
      <c r="AC963" s="7"/>
      <c r="AD963" s="7">
        <v>0</v>
      </c>
      <c r="AE963" s="7">
        <v>0</v>
      </c>
      <c r="AF963" s="7"/>
      <c r="AG963" s="7"/>
      <c r="AH963" s="7">
        <v>0</v>
      </c>
      <c r="AI963" s="7">
        <v>0</v>
      </c>
      <c r="AJ963" s="7">
        <v>208811549.64</v>
      </c>
      <c r="AK963" s="7">
        <v>114331897.35</v>
      </c>
      <c r="AL963" s="16">
        <f t="shared" si="63"/>
        <v>867017882.45</v>
      </c>
      <c r="AM963" s="16">
        <f t="shared" si="64"/>
        <v>1014776504.46</v>
      </c>
      <c r="AN963" s="16">
        <f t="shared" si="65"/>
        <v>-147758622.01</v>
      </c>
      <c r="AO963" s="19">
        <f>C963/(1+0.13)/VLOOKUP(A963,[1]选股结果!$A$2:$AX$3002,3,FALSE)</f>
        <v>0.610992076290373</v>
      </c>
      <c r="AP963" s="19">
        <f>(V963/(1+0.1)+AJ963)/(VLOOKUP(A963,[1]选股结果!$A$2:$AY$3002,51,FALSE))</f>
        <v>0.767704591670037</v>
      </c>
      <c r="AQ963" s="20"/>
      <c r="AR963" s="19">
        <f>AN963/VLOOKUP(A963,[1]选股结果!$A$2:$AX$3002,35,FALSE)</f>
        <v>4.26476178460372</v>
      </c>
      <c r="AS963" s="16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V963/(1+0.13)+AJ963)</f>
        <v>247780422.618053</v>
      </c>
      <c r="AT963" s="16">
        <f t="shared" ref="AT963:AT1026" si="66">AN963-AS963</f>
        <v>-395539044.628053</v>
      </c>
      <c r="AU963" s="24">
        <f>AN963-VLOOKUP(A963,[2]选股结果!$A$2:$G$4900,7,FALSE)</f>
        <v>-153178149.92</v>
      </c>
    </row>
    <row r="964" spans="1:47">
      <c r="A964" s="6" t="s">
        <v>1971</v>
      </c>
      <c r="B964" s="6" t="s">
        <v>1972</v>
      </c>
      <c r="C964" s="7">
        <v>1629780886.45</v>
      </c>
      <c r="D964" s="7">
        <v>0</v>
      </c>
      <c r="E964" s="7">
        <v>0</v>
      </c>
      <c r="F964" s="7"/>
      <c r="G964" s="7"/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/>
      <c r="N964" s="7">
        <v>0</v>
      </c>
      <c r="O964" s="7">
        <v>0</v>
      </c>
      <c r="P964" s="7"/>
      <c r="Q964" s="7"/>
      <c r="R964" s="7">
        <v>0</v>
      </c>
      <c r="S964" s="7">
        <v>57805021.84</v>
      </c>
      <c r="T964" s="7">
        <v>81043275.45</v>
      </c>
      <c r="U964" s="7"/>
      <c r="V964" s="7">
        <v>763775707.29</v>
      </c>
      <c r="W964" s="7">
        <v>0</v>
      </c>
      <c r="X964" s="7"/>
      <c r="Y964" s="7"/>
      <c r="Z964" s="7"/>
      <c r="AA964" s="7"/>
      <c r="AB964" s="7"/>
      <c r="AC964" s="7"/>
      <c r="AD964" s="7">
        <v>0</v>
      </c>
      <c r="AE964" s="7">
        <v>0</v>
      </c>
      <c r="AF964" s="7"/>
      <c r="AG964" s="7"/>
      <c r="AH964" s="7">
        <v>0</v>
      </c>
      <c r="AI964" s="7">
        <v>0</v>
      </c>
      <c r="AJ964" s="7">
        <v>341666899.25</v>
      </c>
      <c r="AK964" s="7">
        <v>101209012.23</v>
      </c>
      <c r="AL964" s="16">
        <f t="shared" si="63"/>
        <v>1710824161.9</v>
      </c>
      <c r="AM964" s="16">
        <f t="shared" si="64"/>
        <v>1264456640.61</v>
      </c>
      <c r="AN964" s="16">
        <f t="shared" si="65"/>
        <v>446367521.29</v>
      </c>
      <c r="AO964" s="19">
        <f>C964/(1+0.13)/VLOOKUP(A964,[1]选股结果!$A$2:$AX$3002,3,FALSE)</f>
        <v>0.956663298525305</v>
      </c>
      <c r="AP964" s="19">
        <f>(V964/(1+0.1)+AJ964)/(VLOOKUP(A964,[1]选股结果!$A$2:$AY$3002,51,FALSE))</f>
        <v>0.793137316634665</v>
      </c>
      <c r="AQ964" s="20"/>
      <c r="AR964" s="19">
        <f>AN964/VLOOKUP(A964,[1]选股结果!$A$2:$AX$3002,35,FALSE)</f>
        <v>4.3958678453846</v>
      </c>
      <c r="AS964" s="16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V964/(1+0.13)+AJ964)</f>
        <v>288641140.683628</v>
      </c>
      <c r="AT964" s="16">
        <f t="shared" si="66"/>
        <v>157726380.606372</v>
      </c>
      <c r="AU964" s="24">
        <f>AN964-VLOOKUP(A964,[2]选股结果!$A$2:$G$4900,7,FALSE)</f>
        <v>446405931.24</v>
      </c>
    </row>
    <row r="965" spans="1:47">
      <c r="A965" s="6" t="s">
        <v>1973</v>
      </c>
      <c r="B965" s="6" t="s">
        <v>1974</v>
      </c>
      <c r="C965" s="7">
        <v>2708691539.57</v>
      </c>
      <c r="D965" s="7">
        <v>0</v>
      </c>
      <c r="E965" s="7">
        <v>0</v>
      </c>
      <c r="F965" s="7"/>
      <c r="G965" s="7"/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/>
      <c r="N965" s="7">
        <v>0</v>
      </c>
      <c r="O965" s="7">
        <v>0</v>
      </c>
      <c r="P965" s="7"/>
      <c r="Q965" s="7"/>
      <c r="R965" s="7">
        <v>0</v>
      </c>
      <c r="S965" s="7">
        <v>108790026.91</v>
      </c>
      <c r="T965" s="7">
        <v>10280365.87</v>
      </c>
      <c r="U965" s="7"/>
      <c r="V965" s="7">
        <v>2156150267.43</v>
      </c>
      <c r="W965" s="7">
        <v>0</v>
      </c>
      <c r="X965" s="7"/>
      <c r="Y965" s="7"/>
      <c r="Z965" s="7"/>
      <c r="AA965" s="7"/>
      <c r="AB965" s="7"/>
      <c r="AC965" s="7"/>
      <c r="AD965" s="7">
        <v>0</v>
      </c>
      <c r="AE965" s="7">
        <v>0</v>
      </c>
      <c r="AF965" s="7"/>
      <c r="AG965" s="7"/>
      <c r="AH965" s="7">
        <v>0</v>
      </c>
      <c r="AI965" s="7">
        <v>0</v>
      </c>
      <c r="AJ965" s="7">
        <v>129698465.73</v>
      </c>
      <c r="AK965" s="7">
        <v>119511498.43</v>
      </c>
      <c r="AL965" s="16">
        <f t="shared" si="63"/>
        <v>2718971905.44</v>
      </c>
      <c r="AM965" s="16">
        <f t="shared" si="64"/>
        <v>2514150258.5</v>
      </c>
      <c r="AN965" s="16">
        <f t="shared" si="65"/>
        <v>204821646.940001</v>
      </c>
      <c r="AO965" s="19">
        <f>C965/(1+0.13)/VLOOKUP(A965,[1]选股结果!$A$2:$AX$3002,3,FALSE)</f>
        <v>0.838715165379631</v>
      </c>
      <c r="AP965" s="19">
        <f>(V965/(1+0.1)+AJ965)/(VLOOKUP(A965,[1]选股结果!$A$2:$AY$3002,51,FALSE))</f>
        <v>0.771360646502116</v>
      </c>
      <c r="AQ965" s="20"/>
      <c r="AR965" s="19">
        <f>AN965/VLOOKUP(A965,[1]选股结果!$A$2:$AX$3002,35,FALSE)</f>
        <v>1.34301815859426</v>
      </c>
      <c r="AS965" s="16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V965/(1+0.13)+AJ965)</f>
        <v>671487971.51354</v>
      </c>
      <c r="AT965" s="16">
        <f t="shared" si="66"/>
        <v>-466666324.573539</v>
      </c>
      <c r="AU965" s="24">
        <f>AN965-VLOOKUP(A965,[2]选股结果!$A$2:$G$4900,7,FALSE)</f>
        <v>201510739.360001</v>
      </c>
    </row>
    <row r="966" spans="1:47">
      <c r="A966" s="6" t="s">
        <v>1975</v>
      </c>
      <c r="B966" s="6" t="s">
        <v>1976</v>
      </c>
      <c r="C966" s="7">
        <v>1401624635.52</v>
      </c>
      <c r="D966" s="7">
        <v>0</v>
      </c>
      <c r="E966" s="7">
        <v>0</v>
      </c>
      <c r="F966" s="7"/>
      <c r="G966" s="7"/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/>
      <c r="N966" s="7">
        <v>0</v>
      </c>
      <c r="O966" s="7">
        <v>0</v>
      </c>
      <c r="P966" s="7"/>
      <c r="Q966" s="7"/>
      <c r="R966" s="7">
        <v>0</v>
      </c>
      <c r="S966" s="7">
        <v>50732106.14</v>
      </c>
      <c r="T966" s="7">
        <v>9817738.8</v>
      </c>
      <c r="U966" s="7"/>
      <c r="V966" s="7">
        <v>1038046067.06</v>
      </c>
      <c r="W966" s="7">
        <v>0</v>
      </c>
      <c r="X966" s="7"/>
      <c r="Y966" s="7"/>
      <c r="Z966" s="7"/>
      <c r="AA966" s="7"/>
      <c r="AB966" s="7"/>
      <c r="AC966" s="7"/>
      <c r="AD966" s="7">
        <v>0</v>
      </c>
      <c r="AE966" s="7">
        <v>0</v>
      </c>
      <c r="AF966" s="7"/>
      <c r="AG966" s="7"/>
      <c r="AH966" s="7">
        <v>0</v>
      </c>
      <c r="AI966" s="7">
        <v>0</v>
      </c>
      <c r="AJ966" s="7">
        <v>133481729.43</v>
      </c>
      <c r="AK966" s="7">
        <v>30425998.28</v>
      </c>
      <c r="AL966" s="16">
        <f t="shared" si="63"/>
        <v>1411442374.32</v>
      </c>
      <c r="AM966" s="16">
        <f t="shared" si="64"/>
        <v>1252685900.91</v>
      </c>
      <c r="AN966" s="16">
        <f t="shared" si="65"/>
        <v>158756473.41</v>
      </c>
      <c r="AO966" s="19">
        <f>C966/(1+0.13)/VLOOKUP(A966,[1]选股结果!$A$2:$AX$3002,3,FALSE)</f>
        <v>0.93005946556187</v>
      </c>
      <c r="AP966" s="19">
        <f>(V966/(1+0.1)+AJ966)/(VLOOKUP(A966,[1]选股结果!$A$2:$AY$3002,51,FALSE))</f>
        <v>0.927014034794253</v>
      </c>
      <c r="AQ966" s="20"/>
      <c r="AR966" s="19">
        <f>AN966/VLOOKUP(A966,[1]选股结果!$A$2:$AX$3002,35,FALSE)</f>
        <v>1.36818196861615</v>
      </c>
      <c r="AS966" s="16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V966/(1+0.13)+AJ966)</f>
        <v>109860707.803805</v>
      </c>
      <c r="AT966" s="16">
        <f t="shared" si="66"/>
        <v>48895765.6061947</v>
      </c>
      <c r="AU966" s="24">
        <f>AN966-VLOOKUP(A966,[2]选股结果!$A$2:$G$4900,7,FALSE)</f>
        <v>157841668.53</v>
      </c>
    </row>
    <row r="967" spans="1:47">
      <c r="A967" s="6" t="s">
        <v>1977</v>
      </c>
      <c r="B967" s="6" t="s">
        <v>1978</v>
      </c>
      <c r="C967" s="7">
        <v>1186725252.6</v>
      </c>
      <c r="D967" s="7">
        <v>0</v>
      </c>
      <c r="E967" s="7">
        <v>0</v>
      </c>
      <c r="F967" s="7"/>
      <c r="G967" s="7"/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/>
      <c r="N967" s="7">
        <v>0</v>
      </c>
      <c r="O967" s="7">
        <v>0</v>
      </c>
      <c r="P967" s="7"/>
      <c r="Q967" s="7"/>
      <c r="R967" s="7">
        <v>0</v>
      </c>
      <c r="S967" s="7">
        <v>64072659.97</v>
      </c>
      <c r="T967" s="7">
        <v>50394754.6</v>
      </c>
      <c r="U967" s="7"/>
      <c r="V967" s="7">
        <v>909805656.69</v>
      </c>
      <c r="W967" s="7">
        <v>0</v>
      </c>
      <c r="X967" s="7"/>
      <c r="Y967" s="7"/>
      <c r="Z967" s="7"/>
      <c r="AA967" s="7"/>
      <c r="AB967" s="7"/>
      <c r="AC967" s="7"/>
      <c r="AD967" s="7">
        <v>0</v>
      </c>
      <c r="AE967" s="7">
        <v>0</v>
      </c>
      <c r="AF967" s="7"/>
      <c r="AG967" s="7"/>
      <c r="AH967" s="7">
        <v>0</v>
      </c>
      <c r="AI967" s="7">
        <v>0</v>
      </c>
      <c r="AJ967" s="7">
        <v>170148985.12</v>
      </c>
      <c r="AK967" s="7">
        <v>138058859.08</v>
      </c>
      <c r="AL967" s="16">
        <f t="shared" si="63"/>
        <v>1237120007.2</v>
      </c>
      <c r="AM967" s="16">
        <f t="shared" si="64"/>
        <v>1282086160.86</v>
      </c>
      <c r="AN967" s="16">
        <f t="shared" si="65"/>
        <v>-44966153.6600001</v>
      </c>
      <c r="AO967" s="19">
        <f>C967/(1+0.13)/VLOOKUP(A967,[1]选股结果!$A$2:$AX$3002,3,FALSE)</f>
        <v>0.981658826037436</v>
      </c>
      <c r="AP967" s="19">
        <f>(V967/(1+0.1)+AJ967)/(VLOOKUP(A967,[1]选股结果!$A$2:$AY$3002,51,FALSE))</f>
        <v>0.942653146693839</v>
      </c>
      <c r="AQ967" s="20"/>
      <c r="AR967" s="19">
        <f>AN967/VLOOKUP(A967,[1]选股结果!$A$2:$AX$3002,35,FALSE)</f>
        <v>-1.51671704869164</v>
      </c>
      <c r="AS967" s="16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V967/(1+0.13)+AJ967)</f>
        <v>82626284.986814</v>
      </c>
      <c r="AT967" s="16">
        <f t="shared" si="66"/>
        <v>-127592438.646814</v>
      </c>
      <c r="AU967" s="24">
        <f>AN967-VLOOKUP(A967,[2]选股结果!$A$2:$G$4900,7,FALSE)</f>
        <v>-45532109.5200001</v>
      </c>
    </row>
    <row r="968" spans="1:47">
      <c r="A968" s="6" t="s">
        <v>1979</v>
      </c>
      <c r="B968" s="6" t="s">
        <v>1980</v>
      </c>
      <c r="C968" s="7">
        <v>802031705.82</v>
      </c>
      <c r="D968" s="7">
        <v>0</v>
      </c>
      <c r="E968" s="7">
        <v>0</v>
      </c>
      <c r="F968" s="7"/>
      <c r="G968" s="7"/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/>
      <c r="N968" s="7">
        <v>0</v>
      </c>
      <c r="O968" s="7">
        <v>0</v>
      </c>
      <c r="P968" s="7"/>
      <c r="Q968" s="7"/>
      <c r="R968" s="7">
        <v>0</v>
      </c>
      <c r="S968" s="7">
        <v>31181899.12</v>
      </c>
      <c r="T968" s="7">
        <v>15196683.94</v>
      </c>
      <c r="U968" s="7"/>
      <c r="V968" s="7">
        <v>434272493.09</v>
      </c>
      <c r="W968" s="7">
        <v>0</v>
      </c>
      <c r="X968" s="7"/>
      <c r="Y968" s="7"/>
      <c r="Z968" s="7"/>
      <c r="AA968" s="7"/>
      <c r="AB968" s="7"/>
      <c r="AC968" s="7"/>
      <c r="AD968" s="7">
        <v>0</v>
      </c>
      <c r="AE968" s="7">
        <v>0</v>
      </c>
      <c r="AF968" s="7"/>
      <c r="AG968" s="7"/>
      <c r="AH968" s="7">
        <v>0</v>
      </c>
      <c r="AI968" s="7">
        <v>0</v>
      </c>
      <c r="AJ968" s="7">
        <v>175196082.92</v>
      </c>
      <c r="AK968" s="7">
        <v>146645440.6</v>
      </c>
      <c r="AL968" s="16">
        <f t="shared" si="63"/>
        <v>817228389.76</v>
      </c>
      <c r="AM968" s="16">
        <f t="shared" si="64"/>
        <v>787295915.73</v>
      </c>
      <c r="AN968" s="16">
        <f t="shared" si="65"/>
        <v>29932474.0300001</v>
      </c>
      <c r="AO968" s="19">
        <f>C968/(1+0.13)/VLOOKUP(A968,[1]选股结果!$A$2:$AX$3002,3,FALSE)</f>
        <v>0.91145333386236</v>
      </c>
      <c r="AP968" s="19">
        <f>(V968/(1+0.1)+AJ968)/(VLOOKUP(A968,[1]选股结果!$A$2:$AY$3002,51,FALSE))</f>
        <v>0.726862208310538</v>
      </c>
      <c r="AQ968" s="20"/>
      <c r="AR968" s="19">
        <f>AN968/VLOOKUP(A968,[1]选股结果!$A$2:$AX$3002,35,FALSE)</f>
        <v>0.695558047729479</v>
      </c>
      <c r="AS968" s="16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V968/(1+0.13)+AJ968)</f>
        <v>224669846.512389</v>
      </c>
      <c r="AT968" s="16">
        <f t="shared" si="66"/>
        <v>-194737372.482389</v>
      </c>
      <c r="AU968" s="24">
        <f>AN968-VLOOKUP(A968,[2]选股结果!$A$2:$G$4900,7,FALSE)</f>
        <v>31025626.9000001</v>
      </c>
    </row>
    <row r="969" spans="1:47">
      <c r="A969" s="6" t="s">
        <v>1981</v>
      </c>
      <c r="B969" s="6" t="s">
        <v>1982</v>
      </c>
      <c r="C969" s="7">
        <v>1537183830.34</v>
      </c>
      <c r="D969" s="7">
        <v>0</v>
      </c>
      <c r="E969" s="7">
        <v>0</v>
      </c>
      <c r="F969" s="7"/>
      <c r="G969" s="7"/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/>
      <c r="N969" s="7">
        <v>0</v>
      </c>
      <c r="O969" s="7">
        <v>0</v>
      </c>
      <c r="P969" s="7"/>
      <c r="Q969" s="7"/>
      <c r="R969" s="7">
        <v>0</v>
      </c>
      <c r="S969" s="7">
        <v>112576845.89</v>
      </c>
      <c r="T969" s="7">
        <v>30638485.62</v>
      </c>
      <c r="U969" s="7"/>
      <c r="V969" s="7">
        <v>1092884294.54</v>
      </c>
      <c r="W969" s="7">
        <v>0</v>
      </c>
      <c r="X969" s="7"/>
      <c r="Y969" s="7"/>
      <c r="Z969" s="7"/>
      <c r="AA969" s="7"/>
      <c r="AB969" s="7"/>
      <c r="AC969" s="7"/>
      <c r="AD969" s="7">
        <v>0</v>
      </c>
      <c r="AE969" s="7">
        <v>0</v>
      </c>
      <c r="AF969" s="7"/>
      <c r="AG969" s="7"/>
      <c r="AH969" s="7">
        <v>0</v>
      </c>
      <c r="AI969" s="7">
        <v>0</v>
      </c>
      <c r="AJ969" s="7">
        <v>205441728.68</v>
      </c>
      <c r="AK969" s="7">
        <v>114028522.37</v>
      </c>
      <c r="AL969" s="16">
        <f t="shared" si="63"/>
        <v>1567822315.96</v>
      </c>
      <c r="AM969" s="16">
        <f t="shared" si="64"/>
        <v>1524931391.48</v>
      </c>
      <c r="AN969" s="16">
        <f t="shared" si="65"/>
        <v>42890924.4799995</v>
      </c>
      <c r="AO969" s="19">
        <f>C969/(1+0.13)/VLOOKUP(A969,[1]选股结果!$A$2:$AX$3002,3,FALSE)</f>
        <v>0.807803485035717</v>
      </c>
      <c r="AP969" s="19">
        <f>(V969/(1+0.1)+AJ969)/(VLOOKUP(A969,[1]选股结果!$A$2:$AY$3002,51,FALSE))</f>
        <v>0.81268856610641</v>
      </c>
      <c r="AQ969" s="20"/>
      <c r="AR969" s="19">
        <f>AN969/VLOOKUP(A969,[1]选股结果!$A$2:$AX$3002,35,FALSE)</f>
        <v>0.324214974472114</v>
      </c>
      <c r="AS969" s="16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V969/(1+0.13)+AJ969)</f>
        <v>302720595.544248</v>
      </c>
      <c r="AT969" s="16">
        <f t="shared" si="66"/>
        <v>-259829671.064248</v>
      </c>
      <c r="AU969" s="24">
        <f>AN969-VLOOKUP(A969,[2]选股结果!$A$2:$G$4900,7,FALSE)</f>
        <v>43005944.1799995</v>
      </c>
    </row>
    <row r="970" spans="1:47">
      <c r="A970" s="6" t="s">
        <v>1983</v>
      </c>
      <c r="B970" s="6" t="s">
        <v>1984</v>
      </c>
      <c r="C970" s="7">
        <v>2495260704.14</v>
      </c>
      <c r="D970" s="7">
        <v>0</v>
      </c>
      <c r="E970" s="7">
        <v>0</v>
      </c>
      <c r="F970" s="7"/>
      <c r="G970" s="7"/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/>
      <c r="N970" s="7">
        <v>0</v>
      </c>
      <c r="O970" s="7">
        <v>0</v>
      </c>
      <c r="P970" s="7"/>
      <c r="Q970" s="7"/>
      <c r="R970" s="7">
        <v>0</v>
      </c>
      <c r="S970" s="7">
        <v>140677818.71</v>
      </c>
      <c r="T970" s="7">
        <v>103811548.95</v>
      </c>
      <c r="U970" s="7"/>
      <c r="V970" s="7">
        <v>1818296687.27</v>
      </c>
      <c r="W970" s="7">
        <v>0</v>
      </c>
      <c r="X970" s="7"/>
      <c r="Y970" s="7"/>
      <c r="Z970" s="7"/>
      <c r="AA970" s="7"/>
      <c r="AB970" s="7"/>
      <c r="AC970" s="7"/>
      <c r="AD970" s="7">
        <v>0</v>
      </c>
      <c r="AE970" s="7">
        <v>0</v>
      </c>
      <c r="AF970" s="7"/>
      <c r="AG970" s="7"/>
      <c r="AH970" s="7">
        <v>0</v>
      </c>
      <c r="AI970" s="7">
        <v>0</v>
      </c>
      <c r="AJ970" s="7">
        <v>452861708.63</v>
      </c>
      <c r="AK970" s="7">
        <v>220476579.27</v>
      </c>
      <c r="AL970" s="16">
        <f t="shared" si="63"/>
        <v>2599072253.09</v>
      </c>
      <c r="AM970" s="16">
        <f t="shared" si="64"/>
        <v>2632312793.88</v>
      </c>
      <c r="AN970" s="16">
        <f t="shared" si="65"/>
        <v>-33240540.7900004</v>
      </c>
      <c r="AO970" s="19">
        <f>C970/(1+0.13)/VLOOKUP(A970,[1]选股结果!$A$2:$AX$3002,3,FALSE)</f>
        <v>0.713114369380389</v>
      </c>
      <c r="AP970" s="19">
        <f>(V970/(1+0.1)+AJ970)/(VLOOKUP(A970,[1]选股结果!$A$2:$AY$3002,51,FALSE))</f>
        <v>0.718406770830871</v>
      </c>
      <c r="AQ970" s="20"/>
      <c r="AR970" s="19">
        <f>AN970/VLOOKUP(A970,[1]选股结果!$A$2:$AX$3002,35,FALSE)</f>
        <v>-0.376966787523505</v>
      </c>
      <c r="AS970" s="16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V970/(1+0.13)+AJ970)</f>
        <v>869316337.131681</v>
      </c>
      <c r="AT970" s="16">
        <f t="shared" si="66"/>
        <v>-902556877.921681</v>
      </c>
      <c r="AU970" s="24">
        <f>AN970-VLOOKUP(A970,[2]选股结果!$A$2:$G$4900,7,FALSE)</f>
        <v>-33208207.9400004</v>
      </c>
    </row>
    <row r="971" spans="1:47">
      <c r="A971" s="6" t="s">
        <v>1985</v>
      </c>
      <c r="B971" s="6" t="s">
        <v>1986</v>
      </c>
      <c r="C971" s="7">
        <v>3041297711.31</v>
      </c>
      <c r="D971" s="7">
        <v>0</v>
      </c>
      <c r="E971" s="7">
        <v>0</v>
      </c>
      <c r="F971" s="7"/>
      <c r="G971" s="7"/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/>
      <c r="N971" s="7">
        <v>0</v>
      </c>
      <c r="O971" s="7">
        <v>0</v>
      </c>
      <c r="P971" s="7"/>
      <c r="Q971" s="7"/>
      <c r="R971" s="7">
        <v>0</v>
      </c>
      <c r="S971" s="7">
        <v>40869171.1</v>
      </c>
      <c r="T971" s="7">
        <v>152713762.87</v>
      </c>
      <c r="U971" s="7"/>
      <c r="V971" s="7">
        <v>2168348936.67</v>
      </c>
      <c r="W971" s="7">
        <v>0</v>
      </c>
      <c r="X971" s="7"/>
      <c r="Y971" s="7"/>
      <c r="Z971" s="7"/>
      <c r="AA971" s="7"/>
      <c r="AB971" s="7"/>
      <c r="AC971" s="7"/>
      <c r="AD971" s="7">
        <v>0</v>
      </c>
      <c r="AE971" s="7">
        <v>0</v>
      </c>
      <c r="AF971" s="7"/>
      <c r="AG971" s="7"/>
      <c r="AH971" s="7">
        <v>0</v>
      </c>
      <c r="AI971" s="7">
        <v>0</v>
      </c>
      <c r="AJ971" s="7">
        <v>437336911.49</v>
      </c>
      <c r="AK971" s="7">
        <v>441493162.89</v>
      </c>
      <c r="AL971" s="16">
        <f t="shared" si="63"/>
        <v>3194011474.18</v>
      </c>
      <c r="AM971" s="16">
        <f t="shared" si="64"/>
        <v>3088048182.15</v>
      </c>
      <c r="AN971" s="16">
        <f t="shared" si="65"/>
        <v>105963292.03</v>
      </c>
      <c r="AO971" s="19">
        <f>C971/(1+0.13)/VLOOKUP(A971,[1]选股结果!$A$2:$AX$3002,3,FALSE)</f>
        <v>1.24305872917078</v>
      </c>
      <c r="AP971" s="19">
        <f>(V971/(1+0.1)+AJ971)/(VLOOKUP(A971,[1]选股结果!$A$2:$AY$3002,51,FALSE))</f>
        <v>1.02316835044959</v>
      </c>
      <c r="AQ971" s="20"/>
      <c r="AR971" s="19">
        <f>AN971/VLOOKUP(A971,[1]选股结果!$A$2:$AX$3002,35,FALSE)</f>
        <v>-0.407140005694965</v>
      </c>
      <c r="AS971" s="16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V971/(1+0.13)+AJ971)</f>
        <v>-2205419.49973488</v>
      </c>
      <c r="AT971" s="16">
        <f t="shared" si="66"/>
        <v>108168711.529735</v>
      </c>
      <c r="AU971" s="24">
        <f>AN971-VLOOKUP(A971,[2]选股结果!$A$2:$G$4900,7,FALSE)</f>
        <v>106306596.35</v>
      </c>
    </row>
    <row r="972" spans="1:47">
      <c r="A972" s="6" t="s">
        <v>1987</v>
      </c>
      <c r="B972" s="6" t="s">
        <v>1988</v>
      </c>
      <c r="C972" s="7">
        <v>164780787.09</v>
      </c>
      <c r="D972" s="7">
        <v>0</v>
      </c>
      <c r="E972" s="7">
        <v>0</v>
      </c>
      <c r="F972" s="7"/>
      <c r="G972" s="7"/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/>
      <c r="N972" s="7">
        <v>0</v>
      </c>
      <c r="O972" s="7">
        <v>0</v>
      </c>
      <c r="P972" s="7"/>
      <c r="Q972" s="7"/>
      <c r="R972" s="7">
        <v>0</v>
      </c>
      <c r="S972" s="7">
        <v>5210436.1</v>
      </c>
      <c r="T972" s="7">
        <v>108516017.47</v>
      </c>
      <c r="U972" s="7"/>
      <c r="V972" s="7">
        <v>134076890.86</v>
      </c>
      <c r="W972" s="7">
        <v>0</v>
      </c>
      <c r="X972" s="7"/>
      <c r="Y972" s="7"/>
      <c r="Z972" s="7"/>
      <c r="AA972" s="7"/>
      <c r="AB972" s="7"/>
      <c r="AC972" s="7"/>
      <c r="AD972" s="7">
        <v>0</v>
      </c>
      <c r="AE972" s="7">
        <v>0</v>
      </c>
      <c r="AF972" s="7"/>
      <c r="AG972" s="7"/>
      <c r="AH972" s="7">
        <v>0</v>
      </c>
      <c r="AI972" s="7">
        <v>0</v>
      </c>
      <c r="AJ972" s="7">
        <v>48608953.69</v>
      </c>
      <c r="AK972" s="7">
        <v>115369872.78</v>
      </c>
      <c r="AL972" s="16">
        <f t="shared" si="63"/>
        <v>273296804.56</v>
      </c>
      <c r="AM972" s="16">
        <f t="shared" si="64"/>
        <v>303266153.43</v>
      </c>
      <c r="AN972" s="16">
        <f t="shared" si="65"/>
        <v>-29969348.8700001</v>
      </c>
      <c r="AO972" s="19">
        <f>C972/(1+0.13)/VLOOKUP(A972,[1]选股结果!$A$2:$AX$3002,3,FALSE)</f>
        <v>0.865774742131319</v>
      </c>
      <c r="AP972" s="19">
        <f>(V972/(1+0.1)+AJ972)/(VLOOKUP(A972,[1]选股结果!$A$2:$AY$3002,51,FALSE))</f>
        <v>0.80608759519114</v>
      </c>
      <c r="AQ972" s="20"/>
      <c r="AR972" s="19">
        <f>AN972/VLOOKUP(A972,[1]选股结果!$A$2:$AX$3002,35,FALSE)</f>
        <v>0.565167192304918</v>
      </c>
      <c r="AS972" s="16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V972/(1+0.13)+AJ972)</f>
        <v>44250728.1146902</v>
      </c>
      <c r="AT972" s="16">
        <f t="shared" si="66"/>
        <v>-74220076.9846903</v>
      </c>
      <c r="AU972" s="24">
        <f>AN972-VLOOKUP(A972,[2]选股结果!$A$2:$G$4900,7,FALSE)</f>
        <v>-29333548.5300001</v>
      </c>
    </row>
    <row r="973" spans="1:47">
      <c r="A973" s="6" t="s">
        <v>1989</v>
      </c>
      <c r="B973" s="6" t="s">
        <v>1990</v>
      </c>
      <c r="C973" s="7">
        <v>883614599.72</v>
      </c>
      <c r="D973" s="7">
        <v>0</v>
      </c>
      <c r="E973" s="7">
        <v>0</v>
      </c>
      <c r="F973" s="7"/>
      <c r="G973" s="7"/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/>
      <c r="N973" s="7">
        <v>0</v>
      </c>
      <c r="O973" s="7">
        <v>0</v>
      </c>
      <c r="P973" s="7"/>
      <c r="Q973" s="7"/>
      <c r="R973" s="7">
        <v>0</v>
      </c>
      <c r="S973" s="7">
        <v>56777681.65</v>
      </c>
      <c r="T973" s="7">
        <v>76687076.85</v>
      </c>
      <c r="U973" s="7"/>
      <c r="V973" s="7">
        <v>434708137.24</v>
      </c>
      <c r="W973" s="7">
        <v>0</v>
      </c>
      <c r="X973" s="7"/>
      <c r="Y973" s="7"/>
      <c r="Z973" s="7"/>
      <c r="AA973" s="7"/>
      <c r="AB973" s="7"/>
      <c r="AC973" s="7"/>
      <c r="AD973" s="7">
        <v>0</v>
      </c>
      <c r="AE973" s="7">
        <v>0</v>
      </c>
      <c r="AF973" s="7"/>
      <c r="AG973" s="7"/>
      <c r="AH973" s="7">
        <v>0</v>
      </c>
      <c r="AI973" s="7">
        <v>0</v>
      </c>
      <c r="AJ973" s="7">
        <v>406066441.87</v>
      </c>
      <c r="AK973" s="7">
        <v>209283684.28</v>
      </c>
      <c r="AL973" s="16">
        <f t="shared" si="63"/>
        <v>960301676.57</v>
      </c>
      <c r="AM973" s="16">
        <f t="shared" si="64"/>
        <v>1106835945.04</v>
      </c>
      <c r="AN973" s="16">
        <f t="shared" si="65"/>
        <v>-146534268.47</v>
      </c>
      <c r="AO973" s="19">
        <f>C973/(1+0.13)/VLOOKUP(A973,[1]选股结果!$A$2:$AX$3002,3,FALSE)</f>
        <v>0.890303521694686</v>
      </c>
      <c r="AP973" s="19">
        <f>(V973/(1+0.1)+AJ973)/(VLOOKUP(A973,[1]选股结果!$A$2:$AY$3002,51,FALSE))</f>
        <v>0.83244387164971</v>
      </c>
      <c r="AQ973" s="20"/>
      <c r="AR973" s="19">
        <f>AN973/VLOOKUP(A973,[1]选股结果!$A$2:$AX$3002,35,FALSE)</f>
        <v>0.867941792951614</v>
      </c>
      <c r="AS973" s="16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V973/(1+0.13)+AJ973)</f>
        <v>171770245.295929</v>
      </c>
      <c r="AT973" s="16">
        <f t="shared" si="66"/>
        <v>-318304513.765929</v>
      </c>
      <c r="AU973" s="24">
        <f>AN973-VLOOKUP(A973,[2]选股结果!$A$2:$G$4900,7,FALSE)</f>
        <v>-146293087.94</v>
      </c>
    </row>
    <row r="974" spans="1:47">
      <c r="A974" s="6" t="s">
        <v>1991</v>
      </c>
      <c r="B974" s="6" t="s">
        <v>1992</v>
      </c>
      <c r="C974" s="7">
        <v>3954911329.4</v>
      </c>
      <c r="D974" s="7">
        <v>0</v>
      </c>
      <c r="E974" s="7">
        <v>0</v>
      </c>
      <c r="F974" s="7"/>
      <c r="G974" s="7"/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/>
      <c r="N974" s="7">
        <v>0</v>
      </c>
      <c r="O974" s="7">
        <v>0</v>
      </c>
      <c r="P974" s="7"/>
      <c r="Q974" s="7"/>
      <c r="R974" s="7">
        <v>0</v>
      </c>
      <c r="S974" s="7">
        <v>323043994.99</v>
      </c>
      <c r="T974" s="7">
        <v>110595591.6</v>
      </c>
      <c r="U974" s="7"/>
      <c r="V974" s="7">
        <v>3024532405.91</v>
      </c>
      <c r="W974" s="7">
        <v>0</v>
      </c>
      <c r="X974" s="7"/>
      <c r="Y974" s="7"/>
      <c r="Z974" s="7"/>
      <c r="AA974" s="7"/>
      <c r="AB974" s="7"/>
      <c r="AC974" s="7"/>
      <c r="AD974" s="7">
        <v>0</v>
      </c>
      <c r="AE974" s="7">
        <v>0</v>
      </c>
      <c r="AF974" s="7"/>
      <c r="AG974" s="7"/>
      <c r="AH974" s="7">
        <v>0</v>
      </c>
      <c r="AI974" s="7">
        <v>0</v>
      </c>
      <c r="AJ974" s="7">
        <v>406346610.27</v>
      </c>
      <c r="AK974" s="7">
        <v>118744064.96</v>
      </c>
      <c r="AL974" s="16">
        <f t="shared" si="63"/>
        <v>4065506921</v>
      </c>
      <c r="AM974" s="16">
        <f t="shared" si="64"/>
        <v>3872667076.13</v>
      </c>
      <c r="AN974" s="16">
        <f t="shared" si="65"/>
        <v>192839844.87</v>
      </c>
      <c r="AO974" s="19">
        <f>C974/(1+0.13)/VLOOKUP(A974,[1]选股结果!$A$2:$AX$3002,3,FALSE)</f>
        <v>0.671208668470737</v>
      </c>
      <c r="AP974" s="19">
        <f>(V974/(1+0.1)+AJ974)/(VLOOKUP(A974,[1]选股结果!$A$2:$AY$3002,51,FALSE))</f>
        <v>0.74888277002132</v>
      </c>
      <c r="AQ974" s="20"/>
      <c r="AR974" s="19">
        <f>AN974/VLOOKUP(A974,[1]选股结果!$A$2:$AX$3002,35,FALSE)</f>
        <v>0.19019560074129</v>
      </c>
      <c r="AS974" s="16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V974/(1+0.13)+AJ974)</f>
        <v>1131249006.17717</v>
      </c>
      <c r="AT974" s="16">
        <f t="shared" si="66"/>
        <v>-938409161.307168</v>
      </c>
      <c r="AU974" s="24">
        <f>AN974-VLOOKUP(A974,[2]选股结果!$A$2:$G$4900,7,FALSE)</f>
        <v>193730470.2</v>
      </c>
    </row>
    <row r="975" spans="1:47">
      <c r="A975" s="6" t="s">
        <v>1993</v>
      </c>
      <c r="B975" s="6" t="s">
        <v>1994</v>
      </c>
      <c r="C975" s="7">
        <v>21013451077.06</v>
      </c>
      <c r="D975" s="7">
        <v>0</v>
      </c>
      <c r="E975" s="7">
        <v>0</v>
      </c>
      <c r="F975" s="7"/>
      <c r="G975" s="7"/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/>
      <c r="N975" s="7">
        <v>0</v>
      </c>
      <c r="O975" s="7">
        <v>0</v>
      </c>
      <c r="P975" s="7"/>
      <c r="Q975" s="7"/>
      <c r="R975" s="7">
        <v>0</v>
      </c>
      <c r="S975" s="7">
        <v>1282287893.48</v>
      </c>
      <c r="T975" s="7">
        <v>205422481.56</v>
      </c>
      <c r="U975" s="7"/>
      <c r="V975" s="7">
        <v>19255521533.04</v>
      </c>
      <c r="W975" s="7">
        <v>0</v>
      </c>
      <c r="X975" s="7"/>
      <c r="Y975" s="7"/>
      <c r="Z975" s="7"/>
      <c r="AA975" s="7"/>
      <c r="AB975" s="7"/>
      <c r="AC975" s="7"/>
      <c r="AD975" s="7">
        <v>0</v>
      </c>
      <c r="AE975" s="7">
        <v>0</v>
      </c>
      <c r="AF975" s="7"/>
      <c r="AG975" s="7"/>
      <c r="AH975" s="7">
        <v>0</v>
      </c>
      <c r="AI975" s="7">
        <v>0</v>
      </c>
      <c r="AJ975" s="7">
        <v>388052642.16</v>
      </c>
      <c r="AK975" s="7">
        <v>237204516.93</v>
      </c>
      <c r="AL975" s="16">
        <f t="shared" si="63"/>
        <v>21218873558.62</v>
      </c>
      <c r="AM975" s="16">
        <f t="shared" si="64"/>
        <v>21163066585.61</v>
      </c>
      <c r="AN975" s="16">
        <f t="shared" si="65"/>
        <v>55806973.0100021</v>
      </c>
      <c r="AO975" s="19">
        <f>C975/(1+0.13)/VLOOKUP(A975,[1]选股结果!$A$2:$AX$3002,3,FALSE)</f>
        <v>0.853348204276095</v>
      </c>
      <c r="AP975" s="19">
        <f>(V975/(1+0.1)+AJ975)/(VLOOKUP(A975,[1]选股结果!$A$2:$AY$3002,51,FALSE))</f>
        <v>1.04752833459738</v>
      </c>
      <c r="AQ975" s="20"/>
      <c r="AR975" s="19">
        <f>AN975/VLOOKUP(A975,[1]选股结果!$A$2:$AX$3002,35,FALSE)</f>
        <v>0.0178808321507222</v>
      </c>
      <c r="AS975" s="16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V975/(1+0.13)+AJ975)</f>
        <v>-347107372.853279</v>
      </c>
      <c r="AT975" s="16">
        <f t="shared" si="66"/>
        <v>402914345.863281</v>
      </c>
      <c r="AU975" s="24">
        <f>AN975-VLOOKUP(A975,[2]选股结果!$A$2:$G$4900,7,FALSE)</f>
        <v>55177130.1600021</v>
      </c>
    </row>
    <row r="976" spans="1:47">
      <c r="A976" s="6" t="s">
        <v>1995</v>
      </c>
      <c r="B976" s="6" t="s">
        <v>1996</v>
      </c>
      <c r="C976" s="7">
        <v>9568058029.45</v>
      </c>
      <c r="D976" s="7">
        <v>0</v>
      </c>
      <c r="E976" s="7">
        <v>0</v>
      </c>
      <c r="F976" s="7"/>
      <c r="G976" s="7"/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/>
      <c r="N976" s="7">
        <v>0</v>
      </c>
      <c r="O976" s="7">
        <v>0</v>
      </c>
      <c r="P976" s="7"/>
      <c r="Q976" s="7"/>
      <c r="R976" s="7">
        <v>0</v>
      </c>
      <c r="S976" s="7">
        <v>185660544.52</v>
      </c>
      <c r="T976" s="7">
        <v>43607389.4</v>
      </c>
      <c r="U976" s="7"/>
      <c r="V976" s="7">
        <v>8978900390.23</v>
      </c>
      <c r="W976" s="7">
        <v>0</v>
      </c>
      <c r="X976" s="7"/>
      <c r="Y976" s="7"/>
      <c r="Z976" s="7"/>
      <c r="AA976" s="7"/>
      <c r="AB976" s="7"/>
      <c r="AC976" s="7"/>
      <c r="AD976" s="7">
        <v>0</v>
      </c>
      <c r="AE976" s="7">
        <v>0</v>
      </c>
      <c r="AF976" s="7"/>
      <c r="AG976" s="7"/>
      <c r="AH976" s="7">
        <v>0</v>
      </c>
      <c r="AI976" s="7">
        <v>0</v>
      </c>
      <c r="AJ976" s="7">
        <v>352581156.13</v>
      </c>
      <c r="AK976" s="7">
        <v>303599589.27</v>
      </c>
      <c r="AL976" s="16">
        <f t="shared" si="63"/>
        <v>9611665418.85</v>
      </c>
      <c r="AM976" s="16">
        <f t="shared" si="64"/>
        <v>9820741680.15</v>
      </c>
      <c r="AN976" s="16">
        <f t="shared" si="65"/>
        <v>-209076261.299999</v>
      </c>
      <c r="AO976" s="19">
        <f>C976/(1+0.13)/VLOOKUP(A976,[1]选股结果!$A$2:$AX$3002,3,FALSE)</f>
        <v>0.908903296930503</v>
      </c>
      <c r="AP976" s="19">
        <f>(V976/(1+0.1)+AJ976)/(VLOOKUP(A976,[1]选股结果!$A$2:$AY$3002,51,FALSE))</f>
        <v>0.957895675939312</v>
      </c>
      <c r="AQ976" s="20"/>
      <c r="AR976" s="19">
        <f>AN976/VLOOKUP(A976,[1]选股结果!$A$2:$AX$3002,35,FALSE)</f>
        <v>-0.803256427068403</v>
      </c>
      <c r="AS976" s="16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V976/(1+0.13)+AJ976)</f>
        <v>590993745.643893</v>
      </c>
      <c r="AT976" s="16">
        <f t="shared" si="66"/>
        <v>-800070006.943892</v>
      </c>
      <c r="AU976" s="24">
        <f>AN976-VLOOKUP(A976,[2]选股结果!$A$2:$G$4900,7,FALSE)</f>
        <v>-208933044.889999</v>
      </c>
    </row>
    <row r="977" spans="1:47">
      <c r="A977" s="6" t="s">
        <v>1997</v>
      </c>
      <c r="B977" s="6" t="s">
        <v>1998</v>
      </c>
      <c r="C977" s="7">
        <v>4209032041.63</v>
      </c>
      <c r="D977" s="7">
        <v>0</v>
      </c>
      <c r="E977" s="7">
        <v>0</v>
      </c>
      <c r="F977" s="7"/>
      <c r="G977" s="7"/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/>
      <c r="N977" s="7">
        <v>0</v>
      </c>
      <c r="O977" s="7">
        <v>0</v>
      </c>
      <c r="P977" s="7"/>
      <c r="Q977" s="7"/>
      <c r="R977" s="7">
        <v>0</v>
      </c>
      <c r="S977" s="7">
        <v>314419939.28</v>
      </c>
      <c r="T977" s="7">
        <v>168602478.79</v>
      </c>
      <c r="U977" s="7"/>
      <c r="V977" s="7">
        <v>2957338363.29</v>
      </c>
      <c r="W977" s="7">
        <v>0</v>
      </c>
      <c r="X977" s="7"/>
      <c r="Y977" s="7"/>
      <c r="Z977" s="7"/>
      <c r="AA977" s="7"/>
      <c r="AB977" s="7"/>
      <c r="AC977" s="7"/>
      <c r="AD977" s="7">
        <v>0</v>
      </c>
      <c r="AE977" s="7">
        <v>0</v>
      </c>
      <c r="AF977" s="7"/>
      <c r="AG977" s="7"/>
      <c r="AH977" s="7">
        <v>0</v>
      </c>
      <c r="AI977" s="7">
        <v>0</v>
      </c>
      <c r="AJ977" s="7">
        <v>522903807.05</v>
      </c>
      <c r="AK977" s="7">
        <v>341922624.59</v>
      </c>
      <c r="AL977" s="16">
        <f t="shared" si="63"/>
        <v>4377634520.42</v>
      </c>
      <c r="AM977" s="16">
        <f t="shared" si="64"/>
        <v>4136584734.21</v>
      </c>
      <c r="AN977" s="16">
        <f t="shared" si="65"/>
        <v>241049786.21</v>
      </c>
      <c r="AO977" s="19">
        <f>C977/(1+0.13)/VLOOKUP(A977,[1]选股结果!$A$2:$AX$3002,3,FALSE)</f>
        <v>0.88699145525187</v>
      </c>
      <c r="AP977" s="19">
        <f>(V977/(1+0.1)+AJ977)/(VLOOKUP(A977,[1]选股结果!$A$2:$AY$3002,51,FALSE))</f>
        <v>0.829782508561826</v>
      </c>
      <c r="AQ977" s="20"/>
      <c r="AR977" s="19">
        <f>AN977/VLOOKUP(A977,[1]选股结果!$A$2:$AX$3002,35,FALSE)</f>
        <v>0.656996337108049</v>
      </c>
      <c r="AS977" s="16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V977/(1+0.13)+AJ977)</f>
        <v>730145194.048142</v>
      </c>
      <c r="AT977" s="16">
        <f t="shared" si="66"/>
        <v>-489095407.838142</v>
      </c>
      <c r="AU977" s="24">
        <f>AN977-VLOOKUP(A977,[2]选股结果!$A$2:$G$4900,7,FALSE)</f>
        <v>241048326.86</v>
      </c>
    </row>
    <row r="978" spans="1:47">
      <c r="A978" s="6" t="s">
        <v>1999</v>
      </c>
      <c r="B978" s="6" t="s">
        <v>2000</v>
      </c>
      <c r="C978" s="7">
        <v>2565645260.69</v>
      </c>
      <c r="D978" s="7">
        <v>0</v>
      </c>
      <c r="E978" s="7">
        <v>0</v>
      </c>
      <c r="F978" s="7"/>
      <c r="G978" s="7"/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/>
      <c r="N978" s="7">
        <v>0</v>
      </c>
      <c r="O978" s="7">
        <v>0</v>
      </c>
      <c r="P978" s="7"/>
      <c r="Q978" s="7"/>
      <c r="R978" s="7">
        <v>0</v>
      </c>
      <c r="S978" s="7">
        <v>101773233.82</v>
      </c>
      <c r="T978" s="7">
        <v>29798733.36</v>
      </c>
      <c r="U978" s="7"/>
      <c r="V978" s="7">
        <v>2052159689.23</v>
      </c>
      <c r="W978" s="7">
        <v>0</v>
      </c>
      <c r="X978" s="7"/>
      <c r="Y978" s="7"/>
      <c r="Z978" s="7"/>
      <c r="AA978" s="7"/>
      <c r="AB978" s="7"/>
      <c r="AC978" s="7"/>
      <c r="AD978" s="7">
        <v>0</v>
      </c>
      <c r="AE978" s="7">
        <v>0</v>
      </c>
      <c r="AF978" s="7"/>
      <c r="AG978" s="7"/>
      <c r="AH978" s="7">
        <v>0</v>
      </c>
      <c r="AI978" s="7">
        <v>0</v>
      </c>
      <c r="AJ978" s="7">
        <v>363887930.37</v>
      </c>
      <c r="AK978" s="7">
        <v>119220296.3</v>
      </c>
      <c r="AL978" s="16">
        <f t="shared" si="63"/>
        <v>2595443994.05</v>
      </c>
      <c r="AM978" s="16">
        <f t="shared" si="64"/>
        <v>2637041149.72</v>
      </c>
      <c r="AN978" s="16">
        <f t="shared" si="65"/>
        <v>-41597155.6700001</v>
      </c>
      <c r="AO978" s="19">
        <f>C978/(1+0.13)/VLOOKUP(A978,[1]选股结果!$A$2:$AX$3002,3,FALSE)</f>
        <v>0.932694163428175</v>
      </c>
      <c r="AP978" s="19">
        <f>(V978/(1+0.1)+AJ978)/(VLOOKUP(A978,[1]选股结果!$A$2:$AY$3002,51,FALSE))</f>
        <v>0.994789937835696</v>
      </c>
      <c r="AQ978" s="20"/>
      <c r="AR978" s="19">
        <f>AN978/VLOOKUP(A978,[1]选股结果!$A$2:$AX$3002,35,FALSE)</f>
        <v>-0.279381031670809</v>
      </c>
      <c r="AS978" s="16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V978/(1+0.13)+AJ978)</f>
        <v>61205801.1175218</v>
      </c>
      <c r="AT978" s="16">
        <f t="shared" si="66"/>
        <v>-102802956.787522</v>
      </c>
      <c r="AU978" s="24">
        <f>AN978-VLOOKUP(A978,[2]选股结果!$A$2:$G$4900,7,FALSE)</f>
        <v>-41927302.6200001</v>
      </c>
    </row>
    <row r="979" spans="1:47">
      <c r="A979" s="6" t="s">
        <v>2001</v>
      </c>
      <c r="B979" s="6" t="s">
        <v>2002</v>
      </c>
      <c r="C979" s="7">
        <v>4431750990.01</v>
      </c>
      <c r="D979" s="7">
        <v>0</v>
      </c>
      <c r="E979" s="7">
        <v>0</v>
      </c>
      <c r="F979" s="7"/>
      <c r="G979" s="7"/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/>
      <c r="N979" s="7">
        <v>0</v>
      </c>
      <c r="O979" s="7">
        <v>0</v>
      </c>
      <c r="P979" s="7"/>
      <c r="Q979" s="7"/>
      <c r="R979" s="7">
        <v>0</v>
      </c>
      <c r="S979" s="7">
        <v>191374727.28</v>
      </c>
      <c r="T979" s="7">
        <v>500923227.62</v>
      </c>
      <c r="U979" s="7"/>
      <c r="V979" s="7">
        <v>3497851894.29</v>
      </c>
      <c r="W979" s="7">
        <v>0</v>
      </c>
      <c r="X979" s="7"/>
      <c r="Y979" s="7"/>
      <c r="Z979" s="7"/>
      <c r="AA979" s="7"/>
      <c r="AB979" s="7"/>
      <c r="AC979" s="7"/>
      <c r="AD979" s="7">
        <v>0</v>
      </c>
      <c r="AE979" s="7">
        <v>0</v>
      </c>
      <c r="AF979" s="7"/>
      <c r="AG979" s="7"/>
      <c r="AH979" s="7">
        <v>0</v>
      </c>
      <c r="AI979" s="7">
        <v>0</v>
      </c>
      <c r="AJ979" s="7">
        <v>387406903.76</v>
      </c>
      <c r="AK979" s="7">
        <v>524653696.83</v>
      </c>
      <c r="AL979" s="16">
        <f t="shared" si="63"/>
        <v>4932674217.63</v>
      </c>
      <c r="AM979" s="16">
        <f t="shared" si="64"/>
        <v>4601287222.16</v>
      </c>
      <c r="AN979" s="16">
        <f t="shared" si="65"/>
        <v>331386995.47</v>
      </c>
      <c r="AO979" s="19">
        <f>C979/(1+0.13)/VLOOKUP(A979,[1]选股结果!$A$2:$AX$3002,3,FALSE)</f>
        <v>0.698895399147989</v>
      </c>
      <c r="AP979" s="19">
        <f>(V979/(1+0.1)+AJ979)/(VLOOKUP(A979,[1]选股结果!$A$2:$AY$3002,51,FALSE))</f>
        <v>0.655834344725074</v>
      </c>
      <c r="AQ979" s="20"/>
      <c r="AR979" s="19">
        <f>AN979/VLOOKUP(A979,[1]选股结果!$A$2:$AX$3002,35,FALSE)</f>
        <v>1.66436595742208</v>
      </c>
      <c r="AS979" s="16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V979/(1+0.13)+AJ979)</f>
        <v>1956437522.87106</v>
      </c>
      <c r="AT979" s="16">
        <f t="shared" si="66"/>
        <v>-1625050527.40106</v>
      </c>
      <c r="AU979" s="24">
        <f>AN979-VLOOKUP(A979,[2]选股结果!$A$2:$G$4900,7,FALSE)</f>
        <v>449363124.48</v>
      </c>
    </row>
    <row r="980" spans="1:47">
      <c r="A980" s="6" t="s">
        <v>2003</v>
      </c>
      <c r="B980" s="6" t="s">
        <v>2004</v>
      </c>
      <c r="C980" s="7">
        <v>3472013424.46</v>
      </c>
      <c r="D980" s="7">
        <v>0</v>
      </c>
      <c r="E980" s="7">
        <v>0</v>
      </c>
      <c r="F980" s="7"/>
      <c r="G980" s="7"/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/>
      <c r="N980" s="7">
        <v>0</v>
      </c>
      <c r="O980" s="7">
        <v>0</v>
      </c>
      <c r="P980" s="7"/>
      <c r="Q980" s="7"/>
      <c r="R980" s="7">
        <v>0</v>
      </c>
      <c r="S980" s="7">
        <v>184583744.19</v>
      </c>
      <c r="T980" s="7">
        <v>31749248.19</v>
      </c>
      <c r="U980" s="7"/>
      <c r="V980" s="7">
        <v>2850214270.48</v>
      </c>
      <c r="W980" s="7">
        <v>0</v>
      </c>
      <c r="X980" s="7"/>
      <c r="Y980" s="7"/>
      <c r="Z980" s="7"/>
      <c r="AA980" s="7"/>
      <c r="AB980" s="7"/>
      <c r="AC980" s="7"/>
      <c r="AD980" s="7">
        <v>0</v>
      </c>
      <c r="AE980" s="7">
        <v>0</v>
      </c>
      <c r="AF980" s="7"/>
      <c r="AG980" s="7"/>
      <c r="AH980" s="7">
        <v>0</v>
      </c>
      <c r="AI980" s="7">
        <v>0</v>
      </c>
      <c r="AJ980" s="7">
        <v>196983889.08</v>
      </c>
      <c r="AK980" s="7">
        <v>179342558.45</v>
      </c>
      <c r="AL980" s="16">
        <f t="shared" si="63"/>
        <v>3503762672.65</v>
      </c>
      <c r="AM980" s="16">
        <f t="shared" si="64"/>
        <v>3411124462.2</v>
      </c>
      <c r="AN980" s="16">
        <f t="shared" si="65"/>
        <v>92638210.4500003</v>
      </c>
      <c r="AO980" s="19">
        <f>C980/(1+0.13)/VLOOKUP(A980,[1]选股结果!$A$2:$AX$3002,3,FALSE)</f>
        <v>0.928615997540885</v>
      </c>
      <c r="AP980" s="19">
        <f>(V980/(1+0.1)+AJ980)/(VLOOKUP(A980,[1]选股结果!$A$2:$AY$3002,51,FALSE))</f>
        <v>1.00511675729526</v>
      </c>
      <c r="AQ980" s="20"/>
      <c r="AR980" s="19">
        <f>AN980/VLOOKUP(A980,[1]选股结果!$A$2:$AX$3002,35,FALSE)</f>
        <v>0.252002361574875</v>
      </c>
      <c r="AS980" s="16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V980/(1+0.13)+AJ980)</f>
        <v>54597024.0108848</v>
      </c>
      <c r="AT980" s="16">
        <f t="shared" si="66"/>
        <v>38041186.4391155</v>
      </c>
      <c r="AU980" s="24">
        <f>AN980-VLOOKUP(A980,[2]选股结果!$A$2:$G$4900,7,FALSE)</f>
        <v>92725198.9200003</v>
      </c>
    </row>
    <row r="981" spans="1:47">
      <c r="A981" s="6" t="s">
        <v>2005</v>
      </c>
      <c r="B981" s="6" t="s">
        <v>2006</v>
      </c>
      <c r="C981" s="7">
        <v>7293179891.92</v>
      </c>
      <c r="D981" s="7">
        <v>0</v>
      </c>
      <c r="E981" s="7">
        <v>0</v>
      </c>
      <c r="F981" s="7"/>
      <c r="G981" s="7"/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/>
      <c r="N981" s="7">
        <v>0</v>
      </c>
      <c r="O981" s="7">
        <v>0</v>
      </c>
      <c r="P981" s="7"/>
      <c r="Q981" s="7"/>
      <c r="R981" s="7">
        <v>0</v>
      </c>
      <c r="S981" s="7">
        <v>252828929.02</v>
      </c>
      <c r="T981" s="7">
        <v>171725907.37</v>
      </c>
      <c r="U981" s="7"/>
      <c r="V981" s="7">
        <v>5817068595.26</v>
      </c>
      <c r="W981" s="7">
        <v>0</v>
      </c>
      <c r="X981" s="7"/>
      <c r="Y981" s="7"/>
      <c r="Z981" s="7"/>
      <c r="AA981" s="7"/>
      <c r="AB981" s="7"/>
      <c r="AC981" s="7"/>
      <c r="AD981" s="7">
        <v>0</v>
      </c>
      <c r="AE981" s="7">
        <v>0</v>
      </c>
      <c r="AF981" s="7"/>
      <c r="AG981" s="7"/>
      <c r="AH981" s="7">
        <v>0</v>
      </c>
      <c r="AI981" s="7">
        <v>0</v>
      </c>
      <c r="AJ981" s="7">
        <v>541092098.68</v>
      </c>
      <c r="AK981" s="7">
        <v>182131043.25</v>
      </c>
      <c r="AL981" s="16">
        <f t="shared" si="63"/>
        <v>7464905799.29</v>
      </c>
      <c r="AM981" s="16">
        <f t="shared" si="64"/>
        <v>6793120666.21</v>
      </c>
      <c r="AN981" s="16">
        <f t="shared" si="65"/>
        <v>671785133.079999</v>
      </c>
      <c r="AO981" s="19">
        <f>C981/(1+0.13)/VLOOKUP(A981,[1]选股结果!$A$2:$AX$3002,3,FALSE)</f>
        <v>0.639530611934467</v>
      </c>
      <c r="AP981" s="19">
        <f>(V981/(1+0.1)+AJ981)/(VLOOKUP(A981,[1]选股结果!$A$2:$AY$3002,51,FALSE))</f>
        <v>0.646939228991954</v>
      </c>
      <c r="AQ981" s="20"/>
      <c r="AR981" s="19">
        <f>AN981/VLOOKUP(A981,[1]选股结果!$A$2:$AX$3002,35,FALSE)</f>
        <v>0.907893161207313</v>
      </c>
      <c r="AS981" s="16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V981/(1+0.13)+AJ981)</f>
        <v>3321699249.75062</v>
      </c>
      <c r="AT981" s="16">
        <f t="shared" si="66"/>
        <v>-2649914116.67062</v>
      </c>
      <c r="AU981" s="24">
        <f>AN981-VLOOKUP(A981,[2]选股结果!$A$2:$G$4900,7,FALSE)</f>
        <v>673725088.049999</v>
      </c>
    </row>
    <row r="982" spans="1:47">
      <c r="A982" s="6" t="s">
        <v>2007</v>
      </c>
      <c r="B982" s="6" t="s">
        <v>2008</v>
      </c>
      <c r="C982" s="7">
        <v>4023255881.07</v>
      </c>
      <c r="D982" s="7">
        <v>0</v>
      </c>
      <c r="E982" s="7">
        <v>0</v>
      </c>
      <c r="F982" s="7"/>
      <c r="G982" s="7"/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/>
      <c r="N982" s="7">
        <v>0</v>
      </c>
      <c r="O982" s="7">
        <v>0</v>
      </c>
      <c r="P982" s="7"/>
      <c r="Q982" s="7"/>
      <c r="R982" s="7">
        <v>0</v>
      </c>
      <c r="S982" s="7">
        <v>109936436.49</v>
      </c>
      <c r="T982" s="7">
        <v>6519295.72</v>
      </c>
      <c r="U982" s="7"/>
      <c r="V982" s="7">
        <v>3866770748.41</v>
      </c>
      <c r="W982" s="7">
        <v>0</v>
      </c>
      <c r="X982" s="7"/>
      <c r="Y982" s="7"/>
      <c r="Z982" s="7"/>
      <c r="AA982" s="7"/>
      <c r="AB982" s="7"/>
      <c r="AC982" s="7"/>
      <c r="AD982" s="7">
        <v>0</v>
      </c>
      <c r="AE982" s="7">
        <v>0</v>
      </c>
      <c r="AF982" s="7"/>
      <c r="AG982" s="7"/>
      <c r="AH982" s="7">
        <v>0</v>
      </c>
      <c r="AI982" s="7">
        <v>0</v>
      </c>
      <c r="AJ982" s="7">
        <v>315758753.15</v>
      </c>
      <c r="AK982" s="7">
        <v>152010258.89</v>
      </c>
      <c r="AL982" s="16">
        <f t="shared" si="63"/>
        <v>4029775176.79</v>
      </c>
      <c r="AM982" s="16">
        <f t="shared" si="64"/>
        <v>4444476196.94</v>
      </c>
      <c r="AN982" s="16">
        <f t="shared" si="65"/>
        <v>-414701020.15</v>
      </c>
      <c r="AO982" s="19">
        <f>C982/(1+0.13)/VLOOKUP(A982,[1]选股结果!$A$2:$AX$3002,3,FALSE)</f>
        <v>0.833494967346044</v>
      </c>
      <c r="AP982" s="19">
        <f>(V982/(1+0.1)+AJ982)/(VLOOKUP(A982,[1]选股结果!$A$2:$AY$3002,51,FALSE))</f>
        <v>0.964957438999525</v>
      </c>
      <c r="AQ982" s="20"/>
      <c r="AR982" s="19">
        <f>AN982/VLOOKUP(A982,[1]选股结果!$A$2:$AX$3002,35,FALSE)</f>
        <v>-1.53155013726117</v>
      </c>
      <c r="AS982" s="16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V982/(1+0.13)+AJ982)</f>
        <v>232448583.617965</v>
      </c>
      <c r="AT982" s="16">
        <f t="shared" si="66"/>
        <v>-647149603.767964</v>
      </c>
      <c r="AU982" s="24">
        <f>AN982-VLOOKUP(A982,[2]选股结果!$A$2:$G$4900,7,FALSE)</f>
        <v>-414096966.18</v>
      </c>
    </row>
    <row r="983" spans="1:47">
      <c r="A983" s="6" t="s">
        <v>2009</v>
      </c>
      <c r="B983" s="6" t="s">
        <v>2010</v>
      </c>
      <c r="C983" s="7">
        <v>13438791438.71</v>
      </c>
      <c r="D983" s="7">
        <v>0</v>
      </c>
      <c r="E983" s="7">
        <v>0</v>
      </c>
      <c r="F983" s="7"/>
      <c r="G983" s="7"/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/>
      <c r="N983" s="7">
        <v>0</v>
      </c>
      <c r="O983" s="7">
        <v>0</v>
      </c>
      <c r="P983" s="7"/>
      <c r="Q983" s="7"/>
      <c r="R983" s="7">
        <v>0</v>
      </c>
      <c r="S983" s="7">
        <v>673576820.22</v>
      </c>
      <c r="T983" s="7">
        <v>1893971522.01</v>
      </c>
      <c r="U983" s="7"/>
      <c r="V983" s="7">
        <v>11805799058.81</v>
      </c>
      <c r="W983" s="7">
        <v>0</v>
      </c>
      <c r="X983" s="7"/>
      <c r="Y983" s="7"/>
      <c r="Z983" s="7"/>
      <c r="AA983" s="7"/>
      <c r="AB983" s="7"/>
      <c r="AC983" s="7"/>
      <c r="AD983" s="7">
        <v>0</v>
      </c>
      <c r="AE983" s="7">
        <v>0</v>
      </c>
      <c r="AF983" s="7"/>
      <c r="AG983" s="7"/>
      <c r="AH983" s="7">
        <v>0</v>
      </c>
      <c r="AI983" s="7">
        <v>0</v>
      </c>
      <c r="AJ983" s="7">
        <v>1269234890.37</v>
      </c>
      <c r="AK983" s="7">
        <v>2015722970.68</v>
      </c>
      <c r="AL983" s="16">
        <f t="shared" si="63"/>
        <v>15332762960.72</v>
      </c>
      <c r="AM983" s="16">
        <f t="shared" si="64"/>
        <v>15764333740.08</v>
      </c>
      <c r="AN983" s="16">
        <f t="shared" si="65"/>
        <v>-431570779.360001</v>
      </c>
      <c r="AO983" s="19">
        <f>C983/(1+0.13)/VLOOKUP(A983,[1]选股结果!$A$2:$AX$3002,3,FALSE)</f>
        <v>0.88901174155199</v>
      </c>
      <c r="AP983" s="19">
        <f>(V983/(1+0.1)+AJ983)/(VLOOKUP(A983,[1]选股结果!$A$2:$AY$3002,51,FALSE))</f>
        <v>0.964210093520408</v>
      </c>
      <c r="AQ983" s="20"/>
      <c r="AR983" s="19">
        <f>AN983/VLOOKUP(A983,[1]选股结果!$A$2:$AX$3002,35,FALSE)</f>
        <v>-0.732973211119337</v>
      </c>
      <c r="AS983" s="16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V983/(1+0.13)+AJ983)</f>
        <v>730421297.512478</v>
      </c>
      <c r="AT983" s="16">
        <f t="shared" si="66"/>
        <v>-1161992076.87248</v>
      </c>
      <c r="AU983" s="24">
        <f>AN983-VLOOKUP(A983,[2]选股结果!$A$2:$G$4900,7,FALSE)</f>
        <v>-431492233.400001</v>
      </c>
    </row>
    <row r="984" spans="1:47">
      <c r="A984" s="6" t="s">
        <v>2011</v>
      </c>
      <c r="B984" s="6" t="s">
        <v>2012</v>
      </c>
      <c r="C984" s="7">
        <v>2978408522.99</v>
      </c>
      <c r="D984" s="7">
        <v>0</v>
      </c>
      <c r="E984" s="7">
        <v>0</v>
      </c>
      <c r="F984" s="7"/>
      <c r="G984" s="7"/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/>
      <c r="N984" s="7">
        <v>0</v>
      </c>
      <c r="O984" s="7">
        <v>0</v>
      </c>
      <c r="P984" s="7"/>
      <c r="Q984" s="7"/>
      <c r="R984" s="7">
        <v>0</v>
      </c>
      <c r="S984" s="7">
        <v>123695967.66</v>
      </c>
      <c r="T984" s="7">
        <v>206861802.62</v>
      </c>
      <c r="U984" s="7"/>
      <c r="V984" s="7">
        <v>3225085910</v>
      </c>
      <c r="W984" s="7">
        <v>0</v>
      </c>
      <c r="X984" s="7"/>
      <c r="Y984" s="7"/>
      <c r="Z984" s="7"/>
      <c r="AA984" s="7"/>
      <c r="AB984" s="7"/>
      <c r="AC984" s="7"/>
      <c r="AD984" s="7">
        <v>0</v>
      </c>
      <c r="AE984" s="7">
        <v>0</v>
      </c>
      <c r="AF984" s="7"/>
      <c r="AG984" s="7"/>
      <c r="AH984" s="7">
        <v>0</v>
      </c>
      <c r="AI984" s="7">
        <v>0</v>
      </c>
      <c r="AJ984" s="7">
        <v>251074528.02</v>
      </c>
      <c r="AK984" s="7">
        <v>230483972.55</v>
      </c>
      <c r="AL984" s="16">
        <f t="shared" si="63"/>
        <v>3185270325.61</v>
      </c>
      <c r="AM984" s="16">
        <f t="shared" si="64"/>
        <v>3830340378.23</v>
      </c>
      <c r="AN984" s="16">
        <f t="shared" si="65"/>
        <v>-645070052.62</v>
      </c>
      <c r="AO984" s="19">
        <f>C984/(1+0.13)/VLOOKUP(A984,[1]选股结果!$A$2:$AX$3002,3,FALSE)</f>
        <v>0.764323910412264</v>
      </c>
      <c r="AP984" s="19">
        <f>(V984/(1+0.1)+AJ984)/(VLOOKUP(A984,[1]选股结果!$A$2:$AY$3002,51,FALSE))</f>
        <v>1.00351637893941</v>
      </c>
      <c r="AQ984" s="20"/>
      <c r="AR984" s="19">
        <f>AN984/VLOOKUP(A984,[1]选股结果!$A$2:$AX$3002,35,FALSE)</f>
        <v>-6.91994116946641</v>
      </c>
      <c r="AS984" s="16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V984/(1+0.13)+AJ984)</f>
        <v>66684642.1363721</v>
      </c>
      <c r="AT984" s="16">
        <f t="shared" si="66"/>
        <v>-711754694.756372</v>
      </c>
      <c r="AU984" s="24">
        <f>AN984-VLOOKUP(A984,[2]选股结果!$A$2:$G$4900,7,FALSE)</f>
        <v>-645683019.45</v>
      </c>
    </row>
    <row r="985" spans="1:47">
      <c r="A985" s="6" t="s">
        <v>2013</v>
      </c>
      <c r="B985" s="6" t="s">
        <v>2014</v>
      </c>
      <c r="C985" s="7">
        <v>5316950221.39</v>
      </c>
      <c r="D985" s="7">
        <v>0</v>
      </c>
      <c r="E985" s="7">
        <v>0</v>
      </c>
      <c r="F985" s="7"/>
      <c r="G985" s="7"/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/>
      <c r="N985" s="7">
        <v>0</v>
      </c>
      <c r="O985" s="7">
        <v>0</v>
      </c>
      <c r="P985" s="7"/>
      <c r="Q985" s="7"/>
      <c r="R985" s="7">
        <v>0</v>
      </c>
      <c r="S985" s="7">
        <v>201843982.73</v>
      </c>
      <c r="T985" s="7">
        <v>306921039.29</v>
      </c>
      <c r="U985" s="7"/>
      <c r="V985" s="7">
        <v>3624137238.13</v>
      </c>
      <c r="W985" s="7">
        <v>0</v>
      </c>
      <c r="X985" s="7"/>
      <c r="Y985" s="7"/>
      <c r="Z985" s="7"/>
      <c r="AA985" s="7"/>
      <c r="AB985" s="7"/>
      <c r="AC985" s="7"/>
      <c r="AD985" s="7">
        <v>0</v>
      </c>
      <c r="AE985" s="7">
        <v>0</v>
      </c>
      <c r="AF985" s="7"/>
      <c r="AG985" s="7"/>
      <c r="AH985" s="7">
        <v>0</v>
      </c>
      <c r="AI985" s="7">
        <v>0</v>
      </c>
      <c r="AJ985" s="7">
        <v>754541683.71</v>
      </c>
      <c r="AK985" s="7">
        <v>955917117.89</v>
      </c>
      <c r="AL985" s="16">
        <f t="shared" si="63"/>
        <v>5623871260.68</v>
      </c>
      <c r="AM985" s="16">
        <f t="shared" si="64"/>
        <v>5536440022.46</v>
      </c>
      <c r="AN985" s="16">
        <f t="shared" si="65"/>
        <v>87431238.2200003</v>
      </c>
      <c r="AO985" s="19">
        <f>C985/(1+0.13)/VLOOKUP(A985,[1]选股结果!$A$2:$AX$3002,3,FALSE)</f>
        <v>0.836901138618409</v>
      </c>
      <c r="AP985" s="19">
        <f>(V985/(1+0.1)+AJ985)/(VLOOKUP(A985,[1]选股结果!$A$2:$AY$3002,51,FALSE))</f>
        <v>0.78564446078663</v>
      </c>
      <c r="AQ985" s="20"/>
      <c r="AR985" s="19">
        <f>AN985/VLOOKUP(A985,[1]选股结果!$A$2:$AX$3002,35,FALSE)</f>
        <v>0.17237789823675</v>
      </c>
      <c r="AS985" s="16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V985/(1+0.13)+AJ985)</f>
        <v>1192257665.19973</v>
      </c>
      <c r="AT985" s="16">
        <f t="shared" si="66"/>
        <v>-1104826426.97973</v>
      </c>
      <c r="AU985" s="24">
        <f>AN985-VLOOKUP(A985,[2]选股结果!$A$2:$G$4900,7,FALSE)</f>
        <v>82963033.2600003</v>
      </c>
    </row>
    <row r="986" spans="1:47">
      <c r="A986" s="6" t="s">
        <v>2015</v>
      </c>
      <c r="B986" s="6" t="s">
        <v>2016</v>
      </c>
      <c r="C986" s="7">
        <v>4160664388.22</v>
      </c>
      <c r="D986" s="7">
        <v>0</v>
      </c>
      <c r="E986" s="7">
        <v>0</v>
      </c>
      <c r="F986" s="7"/>
      <c r="G986" s="7"/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/>
      <c r="N986" s="7">
        <v>0</v>
      </c>
      <c r="O986" s="7">
        <v>0</v>
      </c>
      <c r="P986" s="7"/>
      <c r="Q986" s="7"/>
      <c r="R986" s="7">
        <v>0</v>
      </c>
      <c r="S986" s="7">
        <v>136520498.12</v>
      </c>
      <c r="T986" s="7">
        <v>201522687.8</v>
      </c>
      <c r="U986" s="7"/>
      <c r="V986" s="7">
        <v>4035999236.19</v>
      </c>
      <c r="W986" s="7">
        <v>0</v>
      </c>
      <c r="X986" s="7"/>
      <c r="Y986" s="7"/>
      <c r="Z986" s="7"/>
      <c r="AA986" s="7"/>
      <c r="AB986" s="7"/>
      <c r="AC986" s="7"/>
      <c r="AD986" s="7">
        <v>0</v>
      </c>
      <c r="AE986" s="7">
        <v>0</v>
      </c>
      <c r="AF986" s="7"/>
      <c r="AG986" s="7"/>
      <c r="AH986" s="7">
        <v>0</v>
      </c>
      <c r="AI986" s="7">
        <v>0</v>
      </c>
      <c r="AJ986" s="7">
        <v>589297030.68</v>
      </c>
      <c r="AK986" s="7">
        <v>64888226.48</v>
      </c>
      <c r="AL986" s="16">
        <f t="shared" si="63"/>
        <v>4362187076.02</v>
      </c>
      <c r="AM986" s="16">
        <f t="shared" si="64"/>
        <v>4826704991.47</v>
      </c>
      <c r="AN986" s="16">
        <f t="shared" si="65"/>
        <v>-464517915.45</v>
      </c>
      <c r="AO986" s="19">
        <f>C986/(1+0.13)/VLOOKUP(A986,[1]选股结果!$A$2:$AX$3002,3,FALSE)</f>
        <v>0.890027516627638</v>
      </c>
      <c r="AP986" s="19">
        <f>(V986/(1+0.1)+AJ986)/(VLOOKUP(A986,[1]选股结果!$A$2:$AY$3002,51,FALSE))</f>
        <v>1.08404393410725</v>
      </c>
      <c r="AQ986" s="20"/>
      <c r="AR986" s="19">
        <f>AN986/VLOOKUP(A986,[1]选股结果!$A$2:$AX$3002,35,FALSE)</f>
        <v>-3.63370839091788</v>
      </c>
      <c r="AS986" s="16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V986/(1+0.13)+AJ986)</f>
        <v>-232735462.941151</v>
      </c>
      <c r="AT986" s="16">
        <f t="shared" si="66"/>
        <v>-231782452.508849</v>
      </c>
      <c r="AU986" s="24">
        <f>AN986-VLOOKUP(A986,[2]选股结果!$A$2:$G$4900,7,FALSE)</f>
        <v>-464581740.82</v>
      </c>
    </row>
    <row r="987" spans="1:47">
      <c r="A987" s="6" t="s">
        <v>2017</v>
      </c>
      <c r="B987" s="6" t="s">
        <v>2018</v>
      </c>
      <c r="C987" s="7">
        <v>2395368298.88</v>
      </c>
      <c r="D987" s="7">
        <v>0</v>
      </c>
      <c r="E987" s="7">
        <v>0</v>
      </c>
      <c r="F987" s="7"/>
      <c r="G987" s="7"/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/>
      <c r="N987" s="7">
        <v>0</v>
      </c>
      <c r="O987" s="7">
        <v>0</v>
      </c>
      <c r="P987" s="7"/>
      <c r="Q987" s="7"/>
      <c r="R987" s="7">
        <v>0</v>
      </c>
      <c r="S987" s="7">
        <v>172126453.92</v>
      </c>
      <c r="T987" s="7">
        <v>232299228.05</v>
      </c>
      <c r="U987" s="7"/>
      <c r="V987" s="7">
        <v>2057842414.14</v>
      </c>
      <c r="W987" s="7">
        <v>0</v>
      </c>
      <c r="X987" s="7"/>
      <c r="Y987" s="7"/>
      <c r="Z987" s="7"/>
      <c r="AA987" s="7"/>
      <c r="AB987" s="7"/>
      <c r="AC987" s="7"/>
      <c r="AD987" s="7">
        <v>0</v>
      </c>
      <c r="AE987" s="7">
        <v>0</v>
      </c>
      <c r="AF987" s="7"/>
      <c r="AG987" s="7"/>
      <c r="AH987" s="7">
        <v>0</v>
      </c>
      <c r="AI987" s="7">
        <v>0</v>
      </c>
      <c r="AJ987" s="7">
        <v>108230016.26</v>
      </c>
      <c r="AK987" s="7">
        <v>262842393.61</v>
      </c>
      <c r="AL987" s="16">
        <f t="shared" si="63"/>
        <v>2627667526.93</v>
      </c>
      <c r="AM987" s="16">
        <f t="shared" si="64"/>
        <v>2601041277.93</v>
      </c>
      <c r="AN987" s="16">
        <f t="shared" si="65"/>
        <v>26626249</v>
      </c>
      <c r="AO987" s="19">
        <f>C987/(1+0.13)/VLOOKUP(A987,[1]选股结果!$A$2:$AX$3002,3,FALSE)</f>
        <v>1.04824069571098</v>
      </c>
      <c r="AP987" s="19">
        <f>(V987/(1+0.1)+AJ987)/(VLOOKUP(A987,[1]选股结果!$A$2:$AY$3002,51,FALSE))</f>
        <v>1.22537723573976</v>
      </c>
      <c r="AQ987" s="20"/>
      <c r="AR987" s="19">
        <f>AN987/VLOOKUP(A987,[1]选股结果!$A$2:$AX$3002,35,FALSE)</f>
        <v>0.0764093306598448</v>
      </c>
      <c r="AS987" s="16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V987/(1+0.13)+AJ987)</f>
        <v>-314320021.879823</v>
      </c>
      <c r="AT987" s="16">
        <f t="shared" si="66"/>
        <v>340946270.879823</v>
      </c>
      <c r="AU987" s="24">
        <f>AN987-VLOOKUP(A987,[2]选股结果!$A$2:$G$4900,7,FALSE)</f>
        <v>26626249</v>
      </c>
    </row>
    <row r="988" spans="1:47">
      <c r="A988" s="6" t="s">
        <v>2019</v>
      </c>
      <c r="B988" s="6" t="s">
        <v>2020</v>
      </c>
      <c r="C988" s="7">
        <v>313724940.99</v>
      </c>
      <c r="D988" s="7">
        <v>0</v>
      </c>
      <c r="E988" s="7">
        <v>0</v>
      </c>
      <c r="F988" s="7"/>
      <c r="G988" s="7"/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/>
      <c r="N988" s="7">
        <v>0</v>
      </c>
      <c r="O988" s="7">
        <v>0</v>
      </c>
      <c r="P988" s="7"/>
      <c r="Q988" s="7"/>
      <c r="R988" s="7">
        <v>0</v>
      </c>
      <c r="S988" s="7">
        <v>44291853.35</v>
      </c>
      <c r="T988" s="7">
        <v>14554065.11</v>
      </c>
      <c r="U988" s="7"/>
      <c r="V988" s="7">
        <v>200337412.93</v>
      </c>
      <c r="W988" s="7">
        <v>0</v>
      </c>
      <c r="X988" s="7"/>
      <c r="Y988" s="7"/>
      <c r="Z988" s="7"/>
      <c r="AA988" s="7"/>
      <c r="AB988" s="7"/>
      <c r="AC988" s="7"/>
      <c r="AD988" s="7">
        <v>0</v>
      </c>
      <c r="AE988" s="7">
        <v>0</v>
      </c>
      <c r="AF988" s="7"/>
      <c r="AG988" s="7"/>
      <c r="AH988" s="7">
        <v>0</v>
      </c>
      <c r="AI988" s="7">
        <v>0</v>
      </c>
      <c r="AJ988" s="7">
        <v>74014040.99</v>
      </c>
      <c r="AK988" s="7">
        <v>30601634.65</v>
      </c>
      <c r="AL988" s="16">
        <f t="shared" si="63"/>
        <v>328279006.1</v>
      </c>
      <c r="AM988" s="16">
        <f t="shared" si="64"/>
        <v>349244941.92</v>
      </c>
      <c r="AN988" s="16">
        <f t="shared" si="65"/>
        <v>-20965935.82</v>
      </c>
      <c r="AO988" s="19">
        <f>C988/(1+0.13)/VLOOKUP(A988,[1]选股结果!$A$2:$AX$3002,3,FALSE)</f>
        <v>1.0336238659631</v>
      </c>
      <c r="AP988" s="19">
        <f>(V988/(1+0.1)+AJ988)/(VLOOKUP(A988,[1]选股结果!$A$2:$AY$3002,51,FALSE))</f>
        <v>0.981057889208078</v>
      </c>
      <c r="AQ988" s="20"/>
      <c r="AR988" s="19">
        <f>AN988/VLOOKUP(A988,[1]选股结果!$A$2:$AX$3002,35,FALSE)</f>
        <v>-0.183204917214548</v>
      </c>
      <c r="AS988" s="16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V988/(1+0.13)+AJ988)</f>
        <v>9780665.5142478</v>
      </c>
      <c r="AT988" s="16">
        <f t="shared" si="66"/>
        <v>-30746601.3342478</v>
      </c>
      <c r="AU988" s="24">
        <f>AN988-VLOOKUP(A988,[2]选股结果!$A$2:$G$4900,7,FALSE)</f>
        <v>-20986002.07</v>
      </c>
    </row>
    <row r="989" spans="1:47">
      <c r="A989" s="6" t="s">
        <v>2021</v>
      </c>
      <c r="B989" s="6" t="s">
        <v>2022</v>
      </c>
      <c r="C989" s="7">
        <v>2248115897.98</v>
      </c>
      <c r="D989" s="7">
        <v>0</v>
      </c>
      <c r="E989" s="7">
        <v>0</v>
      </c>
      <c r="F989" s="7"/>
      <c r="G989" s="7"/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/>
      <c r="N989" s="7">
        <v>0</v>
      </c>
      <c r="O989" s="7">
        <v>0</v>
      </c>
      <c r="P989" s="7"/>
      <c r="Q989" s="7"/>
      <c r="R989" s="7">
        <v>0</v>
      </c>
      <c r="S989" s="7">
        <v>53634321.54</v>
      </c>
      <c r="T989" s="7">
        <v>12547821.22</v>
      </c>
      <c r="U989" s="7"/>
      <c r="V989" s="7">
        <v>1713165712.58</v>
      </c>
      <c r="W989" s="7">
        <v>0</v>
      </c>
      <c r="X989" s="7"/>
      <c r="Y989" s="7"/>
      <c r="Z989" s="7"/>
      <c r="AA989" s="7"/>
      <c r="AB989" s="7"/>
      <c r="AC989" s="7"/>
      <c r="AD989" s="7">
        <v>0</v>
      </c>
      <c r="AE989" s="7">
        <v>0</v>
      </c>
      <c r="AF989" s="7"/>
      <c r="AG989" s="7"/>
      <c r="AH989" s="7">
        <v>0</v>
      </c>
      <c r="AI989" s="7">
        <v>0</v>
      </c>
      <c r="AJ989" s="7">
        <v>371255919.1</v>
      </c>
      <c r="AK989" s="7">
        <v>151984800.97</v>
      </c>
      <c r="AL989" s="16">
        <f t="shared" si="63"/>
        <v>2260663719.2</v>
      </c>
      <c r="AM989" s="16">
        <f t="shared" si="64"/>
        <v>2290040754.19</v>
      </c>
      <c r="AN989" s="16">
        <f t="shared" si="65"/>
        <v>-29377034.9899998</v>
      </c>
      <c r="AO989" s="19">
        <f>C989/(1+0.13)/VLOOKUP(A989,[1]选股结果!$A$2:$AX$3002,3,FALSE)</f>
        <v>0.954770775698584</v>
      </c>
      <c r="AP989" s="19">
        <f>(V989/(1+0.1)+AJ989)/(VLOOKUP(A989,[1]选股结果!$A$2:$AY$3002,51,FALSE))</f>
        <v>0.890645811404235</v>
      </c>
      <c r="AQ989" s="20"/>
      <c r="AR989" s="19">
        <f>AN989/VLOOKUP(A989,[1]选股结果!$A$2:$AX$3002,35,FALSE)</f>
        <v>0.111146927638614</v>
      </c>
      <c r="AS989" s="16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V989/(1+0.13)+AJ989)</f>
        <v>278152273.869292</v>
      </c>
      <c r="AT989" s="16">
        <f t="shared" si="66"/>
        <v>-307529308.859292</v>
      </c>
      <c r="AU989" s="24">
        <f>AN989-VLOOKUP(A989,[2]选股结果!$A$2:$G$4900,7,FALSE)</f>
        <v>-53519657.7699998</v>
      </c>
    </row>
    <row r="990" spans="1:47">
      <c r="A990" s="6" t="s">
        <v>2023</v>
      </c>
      <c r="B990" s="6" t="s">
        <v>2024</v>
      </c>
      <c r="C990" s="7">
        <v>3583919983.57</v>
      </c>
      <c r="D990" s="7">
        <v>0</v>
      </c>
      <c r="E990" s="7">
        <v>0</v>
      </c>
      <c r="F990" s="7"/>
      <c r="G990" s="7"/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/>
      <c r="N990" s="7">
        <v>0</v>
      </c>
      <c r="O990" s="7">
        <v>0</v>
      </c>
      <c r="P990" s="7"/>
      <c r="Q990" s="7"/>
      <c r="R990" s="7">
        <v>0</v>
      </c>
      <c r="S990" s="7">
        <v>35769038.78</v>
      </c>
      <c r="T990" s="7">
        <v>118597472.62</v>
      </c>
      <c r="U990" s="7"/>
      <c r="V990" s="7">
        <v>3068271137.83</v>
      </c>
      <c r="W990" s="7">
        <v>0</v>
      </c>
      <c r="X990" s="7"/>
      <c r="Y990" s="7"/>
      <c r="Z990" s="7"/>
      <c r="AA990" s="7"/>
      <c r="AB990" s="7"/>
      <c r="AC990" s="7"/>
      <c r="AD990" s="7">
        <v>0</v>
      </c>
      <c r="AE990" s="7">
        <v>0</v>
      </c>
      <c r="AF990" s="7"/>
      <c r="AG990" s="7"/>
      <c r="AH990" s="7">
        <v>0</v>
      </c>
      <c r="AI990" s="7">
        <v>0</v>
      </c>
      <c r="AJ990" s="7">
        <v>387736061.89</v>
      </c>
      <c r="AK990" s="7">
        <v>270580117.12</v>
      </c>
      <c r="AL990" s="16">
        <f t="shared" si="63"/>
        <v>3702517456.19</v>
      </c>
      <c r="AM990" s="16">
        <f t="shared" si="64"/>
        <v>3762356355.62</v>
      </c>
      <c r="AN990" s="16">
        <f t="shared" si="65"/>
        <v>-59838899.4299998</v>
      </c>
      <c r="AO990" s="19">
        <f>C990/(1+0.13)/VLOOKUP(A990,[1]选股结果!$A$2:$AX$3002,3,FALSE)</f>
        <v>0.857633308476809</v>
      </c>
      <c r="AP990" s="19">
        <f>(V990/(1+0.1)+AJ990)/(VLOOKUP(A990,[1]选股结果!$A$2:$AY$3002,51,FALSE))</f>
        <v>0.894109988194791</v>
      </c>
      <c r="AQ990" s="20"/>
      <c r="AR990" s="19">
        <f>AN990/VLOOKUP(A990,[1]选股结果!$A$2:$AX$3002,35,FALSE)</f>
        <v>0.167916663723815</v>
      </c>
      <c r="AS990" s="16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V990/(1+0.13)+AJ990)</f>
        <v>450316025.960088</v>
      </c>
      <c r="AT990" s="16">
        <f t="shared" si="66"/>
        <v>-510154925.390088</v>
      </c>
      <c r="AU990" s="24">
        <f>AN990-VLOOKUP(A990,[2]选股结果!$A$2:$G$4900,7,FALSE)</f>
        <v>-58031081.1599998</v>
      </c>
    </row>
    <row r="991" spans="1:47">
      <c r="A991" s="6" t="s">
        <v>2025</v>
      </c>
      <c r="B991" s="6" t="s">
        <v>2026</v>
      </c>
      <c r="C991" s="7">
        <v>507111396.2</v>
      </c>
      <c r="D991" s="7">
        <v>0</v>
      </c>
      <c r="E991" s="7">
        <v>0</v>
      </c>
      <c r="F991" s="7"/>
      <c r="G991" s="7"/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/>
      <c r="N991" s="7">
        <v>0</v>
      </c>
      <c r="O991" s="7">
        <v>0</v>
      </c>
      <c r="P991" s="7"/>
      <c r="Q991" s="7"/>
      <c r="R991" s="7">
        <v>0</v>
      </c>
      <c r="S991" s="7">
        <v>29797578.45</v>
      </c>
      <c r="T991" s="7">
        <v>7446335.56</v>
      </c>
      <c r="U991" s="7"/>
      <c r="V991" s="7">
        <v>218340723.01</v>
      </c>
      <c r="W991" s="7">
        <v>0</v>
      </c>
      <c r="X991" s="7"/>
      <c r="Y991" s="7"/>
      <c r="Z991" s="7"/>
      <c r="AA991" s="7"/>
      <c r="AB991" s="7"/>
      <c r="AC991" s="7"/>
      <c r="AD991" s="7">
        <v>0</v>
      </c>
      <c r="AE991" s="7">
        <v>0</v>
      </c>
      <c r="AF991" s="7"/>
      <c r="AG991" s="7"/>
      <c r="AH991" s="7">
        <v>0</v>
      </c>
      <c r="AI991" s="7">
        <v>0</v>
      </c>
      <c r="AJ991" s="7">
        <v>69281330.76</v>
      </c>
      <c r="AK991" s="7">
        <v>28206637.4</v>
      </c>
      <c r="AL991" s="16">
        <f t="shared" si="63"/>
        <v>514557731.76</v>
      </c>
      <c r="AM991" s="16">
        <f t="shared" si="64"/>
        <v>345626269.62</v>
      </c>
      <c r="AN991" s="16">
        <f t="shared" si="65"/>
        <v>168931462.14</v>
      </c>
      <c r="AO991" s="19">
        <f>C991/(1+0.13)/VLOOKUP(A991,[1]选股结果!$A$2:$AX$3002,3,FALSE)</f>
        <v>0.923092358772733</v>
      </c>
      <c r="AP991" s="19">
        <f>(V991/(1+0.1)+AJ991)/(VLOOKUP(A991,[1]选股结果!$A$2:$AY$3002,51,FALSE))</f>
        <v>0.682725301334078</v>
      </c>
      <c r="AQ991" s="20"/>
      <c r="AR991" s="19">
        <f>AN991/VLOOKUP(A991,[1]选股结果!$A$2:$AX$3002,35,FALSE)</f>
        <v>2.02667893191471</v>
      </c>
      <c r="AS991" s="16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V991/(1+0.13)+AJ991)</f>
        <v>129708557.940089</v>
      </c>
      <c r="AT991" s="16">
        <f t="shared" si="66"/>
        <v>39222904.1999115</v>
      </c>
      <c r="AU991" s="24">
        <f>AN991-VLOOKUP(A991,[2]选股结果!$A$2:$G$4900,7,FALSE)</f>
        <v>167978579.62</v>
      </c>
    </row>
    <row r="992" spans="1:47">
      <c r="A992" s="6" t="s">
        <v>2027</v>
      </c>
      <c r="B992" s="6" t="s">
        <v>2028</v>
      </c>
      <c r="C992" s="7">
        <v>1454164005.03</v>
      </c>
      <c r="D992" s="7">
        <v>0</v>
      </c>
      <c r="E992" s="7">
        <v>0</v>
      </c>
      <c r="F992" s="7"/>
      <c r="G992" s="7"/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/>
      <c r="N992" s="7">
        <v>0</v>
      </c>
      <c r="O992" s="7">
        <v>0</v>
      </c>
      <c r="P992" s="7"/>
      <c r="Q992" s="7"/>
      <c r="R992" s="7">
        <v>0</v>
      </c>
      <c r="S992" s="7">
        <v>67720928.07</v>
      </c>
      <c r="T992" s="7">
        <v>16040352.27</v>
      </c>
      <c r="U992" s="7"/>
      <c r="V992" s="7">
        <v>953549757.98</v>
      </c>
      <c r="W992" s="7">
        <v>0</v>
      </c>
      <c r="X992" s="7"/>
      <c r="Y992" s="7"/>
      <c r="Z992" s="7"/>
      <c r="AA992" s="7"/>
      <c r="AB992" s="7"/>
      <c r="AC992" s="7"/>
      <c r="AD992" s="7">
        <v>0</v>
      </c>
      <c r="AE992" s="7">
        <v>0</v>
      </c>
      <c r="AF992" s="7"/>
      <c r="AG992" s="7"/>
      <c r="AH992" s="7">
        <v>0</v>
      </c>
      <c r="AI992" s="7">
        <v>0</v>
      </c>
      <c r="AJ992" s="7">
        <v>189706232.14</v>
      </c>
      <c r="AK992" s="7">
        <v>268611154.83</v>
      </c>
      <c r="AL992" s="16">
        <f t="shared" si="63"/>
        <v>1470204357.3</v>
      </c>
      <c r="AM992" s="16">
        <f t="shared" si="64"/>
        <v>1479588073.02</v>
      </c>
      <c r="AN992" s="16">
        <f t="shared" si="65"/>
        <v>-9383715.71999979</v>
      </c>
      <c r="AO992" s="19">
        <f>C992/(1+0.13)/VLOOKUP(A992,[1]选股结果!$A$2:$AX$3002,3,FALSE)</f>
        <v>0.940438057915317</v>
      </c>
      <c r="AP992" s="19">
        <f>(V992/(1+0.1)+AJ992)/(VLOOKUP(A992,[1]选股结果!$A$2:$AY$3002,51,FALSE))</f>
        <v>0.868837684288299</v>
      </c>
      <c r="AQ992" s="20"/>
      <c r="AR992" s="19">
        <f>AN992/VLOOKUP(A992,[1]选股结果!$A$2:$AX$3002,35,FALSE)</f>
        <v>-0.0534946565334194</v>
      </c>
      <c r="AS992" s="16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V992/(1+0.13)+AJ992)</f>
        <v>182516963.254867</v>
      </c>
      <c r="AT992" s="16">
        <f t="shared" si="66"/>
        <v>-191900678.974867</v>
      </c>
      <c r="AU992" s="24">
        <f>AN992-VLOOKUP(A992,[2]选股结果!$A$2:$G$4900,7,FALSE)</f>
        <v>-9383715.71999979</v>
      </c>
    </row>
    <row r="993" spans="1:47">
      <c r="A993" s="6" t="s">
        <v>2029</v>
      </c>
      <c r="B993" s="6" t="s">
        <v>2030</v>
      </c>
      <c r="C993" s="7">
        <v>1493370829.17</v>
      </c>
      <c r="D993" s="7">
        <v>0</v>
      </c>
      <c r="E993" s="7">
        <v>0</v>
      </c>
      <c r="F993" s="7"/>
      <c r="G993" s="7"/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/>
      <c r="N993" s="7">
        <v>0</v>
      </c>
      <c r="O993" s="7">
        <v>0</v>
      </c>
      <c r="P993" s="7"/>
      <c r="Q993" s="7"/>
      <c r="R993" s="7">
        <v>0</v>
      </c>
      <c r="S993" s="7">
        <v>48627024.58</v>
      </c>
      <c r="T993" s="7">
        <v>79007078.67</v>
      </c>
      <c r="U993" s="7"/>
      <c r="V993" s="7">
        <v>1005951665.68</v>
      </c>
      <c r="W993" s="7">
        <v>0</v>
      </c>
      <c r="X993" s="7"/>
      <c r="Y993" s="7"/>
      <c r="Z993" s="7"/>
      <c r="AA993" s="7"/>
      <c r="AB993" s="7"/>
      <c r="AC993" s="7"/>
      <c r="AD993" s="7">
        <v>0</v>
      </c>
      <c r="AE993" s="7">
        <v>0</v>
      </c>
      <c r="AF993" s="7"/>
      <c r="AG993" s="7"/>
      <c r="AH993" s="7">
        <v>0</v>
      </c>
      <c r="AI993" s="7">
        <v>0</v>
      </c>
      <c r="AJ993" s="7">
        <v>246207979.78</v>
      </c>
      <c r="AK993" s="7">
        <v>239753475.2</v>
      </c>
      <c r="AL993" s="16">
        <f t="shared" si="63"/>
        <v>1572377907.84</v>
      </c>
      <c r="AM993" s="16">
        <f t="shared" si="64"/>
        <v>1540540145.24</v>
      </c>
      <c r="AN993" s="16">
        <f t="shared" si="65"/>
        <v>31837762.6000001</v>
      </c>
      <c r="AO993" s="19">
        <f>C993/(1+0.13)/VLOOKUP(A993,[1]选股结果!$A$2:$AX$3002,3,FALSE)</f>
        <v>1.14725318055762</v>
      </c>
      <c r="AP993" s="19">
        <f>(V993/(1+0.1)+AJ993)/(VLOOKUP(A993,[1]选股结果!$A$2:$AY$3002,51,FALSE))</f>
        <v>1.11895977493677</v>
      </c>
      <c r="AQ993" s="20"/>
      <c r="AR993" s="19">
        <f>AN993/VLOOKUP(A993,[1]选股结果!$A$2:$AX$3002,35,FALSE)</f>
        <v>0.297211477386364</v>
      </c>
      <c r="AS993" s="16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V993/(1+0.13)+AJ993)</f>
        <v>-99119504.2611507</v>
      </c>
      <c r="AT993" s="16">
        <f t="shared" si="66"/>
        <v>130957266.861151</v>
      </c>
      <c r="AU993" s="24">
        <f>AN993-VLOOKUP(A993,[2]选股结果!$A$2:$G$4900,7,FALSE)</f>
        <v>31837762.6000001</v>
      </c>
    </row>
    <row r="994" spans="1:47">
      <c r="A994" s="6" t="s">
        <v>2031</v>
      </c>
      <c r="B994" s="6" t="s">
        <v>2032</v>
      </c>
      <c r="C994" s="7">
        <v>207599591.12</v>
      </c>
      <c r="D994" s="7">
        <v>0</v>
      </c>
      <c r="E994" s="7">
        <v>0</v>
      </c>
      <c r="F994" s="7"/>
      <c r="G994" s="7"/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/>
      <c r="N994" s="7">
        <v>0</v>
      </c>
      <c r="O994" s="7">
        <v>0</v>
      </c>
      <c r="P994" s="7"/>
      <c r="Q994" s="7"/>
      <c r="R994" s="7">
        <v>0</v>
      </c>
      <c r="S994" s="7">
        <v>20088472.05</v>
      </c>
      <c r="T994" s="7">
        <v>1285381.37</v>
      </c>
      <c r="U994" s="7"/>
      <c r="V994" s="7">
        <v>83431807.43</v>
      </c>
      <c r="W994" s="7">
        <v>0</v>
      </c>
      <c r="X994" s="7"/>
      <c r="Y994" s="7"/>
      <c r="Z994" s="7"/>
      <c r="AA994" s="7"/>
      <c r="AB994" s="7"/>
      <c r="AC994" s="7"/>
      <c r="AD994" s="7">
        <v>0</v>
      </c>
      <c r="AE994" s="7">
        <v>0</v>
      </c>
      <c r="AF994" s="7"/>
      <c r="AG994" s="7"/>
      <c r="AH994" s="7">
        <v>0</v>
      </c>
      <c r="AI994" s="7">
        <v>0</v>
      </c>
      <c r="AJ994" s="7">
        <v>38151649.17</v>
      </c>
      <c r="AK994" s="7">
        <v>10956020.29</v>
      </c>
      <c r="AL994" s="16">
        <f t="shared" si="63"/>
        <v>208884972.49</v>
      </c>
      <c r="AM994" s="16">
        <f t="shared" si="64"/>
        <v>152627948.94</v>
      </c>
      <c r="AN994" s="16">
        <f t="shared" si="65"/>
        <v>56257023.55</v>
      </c>
      <c r="AO994" s="19">
        <f>C994/(1+0.13)/VLOOKUP(A994,[1]选股结果!$A$2:$AX$3002,3,FALSE)</f>
        <v>0.719214089323189</v>
      </c>
      <c r="AP994" s="19">
        <f>(V994/(1+0.1)+AJ994)/(VLOOKUP(A994,[1]选股结果!$A$2:$AY$3002,51,FALSE))</f>
        <v>0.454302028481212</v>
      </c>
      <c r="AQ994" s="20"/>
      <c r="AR994" s="19">
        <f>AN994/VLOOKUP(A994,[1]选股结果!$A$2:$AX$3002,35,FALSE)</f>
        <v>10.7433834744426</v>
      </c>
      <c r="AS994" s="16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V994/(1+0.13)+AJ994)</f>
        <v>138946519.217345</v>
      </c>
      <c r="AT994" s="16">
        <f t="shared" si="66"/>
        <v>-82689495.6673451</v>
      </c>
      <c r="AU994" s="24">
        <f>AN994-VLOOKUP(A994,[2]选股结果!$A$2:$G$4900,7,FALSE)</f>
        <v>56335493.65</v>
      </c>
    </row>
    <row r="995" spans="1:47">
      <c r="A995" s="6" t="s">
        <v>2033</v>
      </c>
      <c r="B995" s="6" t="s">
        <v>2034</v>
      </c>
      <c r="C995" s="7">
        <v>422203225.75</v>
      </c>
      <c r="D995" s="7">
        <v>0</v>
      </c>
      <c r="E995" s="7">
        <v>0</v>
      </c>
      <c r="F995" s="7"/>
      <c r="G995" s="7"/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/>
      <c r="N995" s="7">
        <v>0</v>
      </c>
      <c r="O995" s="7">
        <v>0</v>
      </c>
      <c r="P995" s="7"/>
      <c r="Q995" s="7"/>
      <c r="R995" s="7">
        <v>0</v>
      </c>
      <c r="S995" s="7">
        <v>25915813.11</v>
      </c>
      <c r="T995" s="7">
        <v>1903184.84</v>
      </c>
      <c r="U995" s="7"/>
      <c r="V995" s="7">
        <v>248869355.41</v>
      </c>
      <c r="W995" s="7">
        <v>0</v>
      </c>
      <c r="X995" s="7"/>
      <c r="Y995" s="7"/>
      <c r="Z995" s="7"/>
      <c r="AA995" s="7"/>
      <c r="AB995" s="7"/>
      <c r="AC995" s="7"/>
      <c r="AD995" s="7">
        <v>0</v>
      </c>
      <c r="AE995" s="7">
        <v>0</v>
      </c>
      <c r="AF995" s="7"/>
      <c r="AG995" s="7"/>
      <c r="AH995" s="7">
        <v>0</v>
      </c>
      <c r="AI995" s="7">
        <v>0</v>
      </c>
      <c r="AJ995" s="7">
        <v>92692838.16</v>
      </c>
      <c r="AK995" s="7">
        <v>22128481.37</v>
      </c>
      <c r="AL995" s="16">
        <f t="shared" si="63"/>
        <v>424106410.59</v>
      </c>
      <c r="AM995" s="16">
        <f t="shared" si="64"/>
        <v>389606488.05</v>
      </c>
      <c r="AN995" s="16">
        <f t="shared" si="65"/>
        <v>34499922.54</v>
      </c>
      <c r="AO995" s="19">
        <f>C995/(1+0.13)/VLOOKUP(A995,[1]选股结果!$A$2:$AX$3002,3,FALSE)</f>
        <v>0.855509026537183</v>
      </c>
      <c r="AP995" s="19">
        <f>(V995/(1+0.1)+AJ995)/(VLOOKUP(A995,[1]选股结果!$A$2:$AY$3002,51,FALSE))</f>
        <v>0.896956732459798</v>
      </c>
      <c r="AQ995" s="20"/>
      <c r="AR995" s="19">
        <f>AN995/VLOOKUP(A995,[1]选股结果!$A$2:$AX$3002,35,FALSE)</f>
        <v>0.487618281174806</v>
      </c>
      <c r="AS995" s="16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V995/(1+0.13)+AJ995)</f>
        <v>42646376.920531</v>
      </c>
      <c r="AT995" s="16">
        <f t="shared" si="66"/>
        <v>-8146454.38053101</v>
      </c>
      <c r="AU995" s="24">
        <f>AN995-VLOOKUP(A995,[2]选股结果!$A$2:$G$4900,7,FALSE)</f>
        <v>34489557.63</v>
      </c>
    </row>
    <row r="996" spans="1:47">
      <c r="A996" s="6" t="s">
        <v>2035</v>
      </c>
      <c r="B996" s="6" t="s">
        <v>2036</v>
      </c>
      <c r="C996" s="7">
        <v>1313854842.45</v>
      </c>
      <c r="D996" s="7">
        <v>0</v>
      </c>
      <c r="E996" s="7">
        <v>0</v>
      </c>
      <c r="F996" s="7"/>
      <c r="G996" s="7"/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/>
      <c r="N996" s="7">
        <v>0</v>
      </c>
      <c r="O996" s="7">
        <v>0</v>
      </c>
      <c r="P996" s="7"/>
      <c r="Q996" s="7"/>
      <c r="R996" s="7">
        <v>0</v>
      </c>
      <c r="S996" s="7">
        <v>36565230.18</v>
      </c>
      <c r="T996" s="7">
        <v>188877760.87</v>
      </c>
      <c r="U996" s="7"/>
      <c r="V996" s="7">
        <v>767043989.76</v>
      </c>
      <c r="W996" s="7">
        <v>0</v>
      </c>
      <c r="X996" s="7"/>
      <c r="Y996" s="7"/>
      <c r="Z996" s="7"/>
      <c r="AA996" s="7"/>
      <c r="AB996" s="7"/>
      <c r="AC996" s="7"/>
      <c r="AD996" s="7">
        <v>0</v>
      </c>
      <c r="AE996" s="7">
        <v>0</v>
      </c>
      <c r="AF996" s="7"/>
      <c r="AG996" s="7"/>
      <c r="AH996" s="7">
        <v>0</v>
      </c>
      <c r="AI996" s="7">
        <v>0</v>
      </c>
      <c r="AJ996" s="7">
        <v>175762355.07</v>
      </c>
      <c r="AK996" s="7">
        <v>331935227.94</v>
      </c>
      <c r="AL996" s="16">
        <f t="shared" si="63"/>
        <v>1502732603.32</v>
      </c>
      <c r="AM996" s="16">
        <f t="shared" si="64"/>
        <v>1311306802.95</v>
      </c>
      <c r="AN996" s="16">
        <f t="shared" si="65"/>
        <v>191425800.37</v>
      </c>
      <c r="AO996" s="19">
        <f>C996/(1+0.13)/VLOOKUP(A996,[1]选股结果!$A$2:$AX$3002,3,FALSE)</f>
        <v>1.1343544236304</v>
      </c>
      <c r="AP996" s="19">
        <f>(V996/(1+0.1)+AJ996)/(VLOOKUP(A996,[1]选股结果!$A$2:$AY$3002,51,FALSE))</f>
        <v>1.01757096310907</v>
      </c>
      <c r="AQ996" s="20"/>
      <c r="AR996" s="19">
        <f>AN996/VLOOKUP(A996,[1]选股结果!$A$2:$AX$3002,35,FALSE)</f>
        <v>1.69934969415767</v>
      </c>
      <c r="AS996" s="16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V996/(1+0.13)+AJ996)</f>
        <v>3436854.72194695</v>
      </c>
      <c r="AT996" s="16">
        <f t="shared" si="66"/>
        <v>187988945.648053</v>
      </c>
      <c r="AU996" s="24">
        <f>AN996-VLOOKUP(A996,[2]选股结果!$A$2:$G$4900,7,FALSE)</f>
        <v>192394363.19</v>
      </c>
    </row>
    <row r="997" spans="1:47">
      <c r="A997" s="6" t="s">
        <v>2037</v>
      </c>
      <c r="B997" s="6" t="s">
        <v>2038</v>
      </c>
      <c r="C997" s="7">
        <v>12124538200.28</v>
      </c>
      <c r="D997" s="7">
        <v>0</v>
      </c>
      <c r="E997" s="7">
        <v>0</v>
      </c>
      <c r="F997" s="7"/>
      <c r="G997" s="7"/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/>
      <c r="N997" s="7">
        <v>0</v>
      </c>
      <c r="O997" s="7">
        <v>0</v>
      </c>
      <c r="P997" s="7"/>
      <c r="Q997" s="7"/>
      <c r="R997" s="7">
        <v>0</v>
      </c>
      <c r="S997" s="7">
        <v>263768615.73</v>
      </c>
      <c r="T997" s="7">
        <v>129101119.47</v>
      </c>
      <c r="U997" s="7"/>
      <c r="V997" s="7">
        <v>1951257229.42</v>
      </c>
      <c r="W997" s="7">
        <v>0</v>
      </c>
      <c r="X997" s="7"/>
      <c r="Y997" s="7"/>
      <c r="Z997" s="7"/>
      <c r="AA997" s="7"/>
      <c r="AB997" s="7"/>
      <c r="AC997" s="7"/>
      <c r="AD997" s="7">
        <v>0</v>
      </c>
      <c r="AE997" s="7">
        <v>0</v>
      </c>
      <c r="AF997" s="7"/>
      <c r="AG997" s="7"/>
      <c r="AH997" s="7">
        <v>0</v>
      </c>
      <c r="AI997" s="7">
        <v>0</v>
      </c>
      <c r="AJ997" s="7">
        <v>1269958582.52</v>
      </c>
      <c r="AK997" s="7">
        <v>6661066307.04</v>
      </c>
      <c r="AL997" s="16">
        <f t="shared" si="63"/>
        <v>12253639319.75</v>
      </c>
      <c r="AM997" s="16">
        <f t="shared" si="64"/>
        <v>10146050734.71</v>
      </c>
      <c r="AN997" s="16">
        <f t="shared" si="65"/>
        <v>2107588585.04</v>
      </c>
      <c r="AO997" s="19">
        <f>C997/(1+0.13)/VLOOKUP(A997,[1]选股结果!$A$2:$AX$3002,3,FALSE)</f>
        <v>0.885969608883284</v>
      </c>
      <c r="AP997" s="19">
        <f>(V997/(1+0.1)+AJ997)/(VLOOKUP(A997,[1]选股结果!$A$2:$AY$3002,51,FALSE))</f>
        <v>0.290897713662221</v>
      </c>
      <c r="AQ997" s="20"/>
      <c r="AR997" s="19">
        <f>AN997/VLOOKUP(A997,[1]选股结果!$A$2:$AX$3002,35,FALSE)</f>
        <v>1.31983865440528</v>
      </c>
      <c r="AS997" s="16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V997/(1+0.13)+AJ997)</f>
        <v>7466835800.38876</v>
      </c>
      <c r="AT997" s="16">
        <f t="shared" si="66"/>
        <v>-5359247215.34876</v>
      </c>
      <c r="AU997" s="24">
        <f>AN997-VLOOKUP(A997,[2]选股结果!$A$2:$G$4900,7,FALSE)</f>
        <v>2109988208.45</v>
      </c>
    </row>
    <row r="998" spans="1:47">
      <c r="A998" s="6" t="s">
        <v>2039</v>
      </c>
      <c r="B998" s="6" t="s">
        <v>2040</v>
      </c>
      <c r="C998" s="7">
        <v>16104156424.96</v>
      </c>
      <c r="D998" s="7">
        <v>0</v>
      </c>
      <c r="E998" s="7">
        <v>0</v>
      </c>
      <c r="F998" s="7"/>
      <c r="G998" s="7"/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/>
      <c r="N998" s="7">
        <v>0</v>
      </c>
      <c r="O998" s="7">
        <v>0</v>
      </c>
      <c r="P998" s="7"/>
      <c r="Q998" s="7"/>
      <c r="R998" s="7">
        <v>0</v>
      </c>
      <c r="S998" s="7">
        <v>157406465.77</v>
      </c>
      <c r="T998" s="7">
        <v>182733260.09</v>
      </c>
      <c r="U998" s="7"/>
      <c r="V998" s="7">
        <v>14905819393.28</v>
      </c>
      <c r="W998" s="7">
        <v>0</v>
      </c>
      <c r="X998" s="7"/>
      <c r="Y998" s="7"/>
      <c r="Z998" s="7"/>
      <c r="AA998" s="7"/>
      <c r="AB998" s="7"/>
      <c r="AC998" s="7"/>
      <c r="AD998" s="7">
        <v>0</v>
      </c>
      <c r="AE998" s="7">
        <v>0</v>
      </c>
      <c r="AF998" s="7"/>
      <c r="AG998" s="7"/>
      <c r="AH998" s="7">
        <v>0</v>
      </c>
      <c r="AI998" s="7">
        <v>0</v>
      </c>
      <c r="AJ998" s="7">
        <v>373906127.77</v>
      </c>
      <c r="AK998" s="7">
        <v>335738987.26</v>
      </c>
      <c r="AL998" s="16">
        <f t="shared" si="63"/>
        <v>16286889685.05</v>
      </c>
      <c r="AM998" s="16">
        <f t="shared" si="64"/>
        <v>15772870974.08</v>
      </c>
      <c r="AN998" s="16">
        <f t="shared" si="65"/>
        <v>514018710.969997</v>
      </c>
      <c r="AO998" s="19">
        <f>C998/(1+0.13)/VLOOKUP(A998,[1]选股结果!$A$2:$AX$3002,3,FALSE)</f>
        <v>0.954732677561304</v>
      </c>
      <c r="AP998" s="19">
        <f>(V998/(1+0.1)+AJ998)/(VLOOKUP(A998,[1]选股结果!$A$2:$AY$3002,51,FALSE))</f>
        <v>0.966771051430023</v>
      </c>
      <c r="AQ998" s="20"/>
      <c r="AR998" s="19">
        <f>AN998/VLOOKUP(A998,[1]选股结果!$A$2:$AX$3002,35,FALSE)</f>
        <v>1.15044001928006</v>
      </c>
      <c r="AS998" s="16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V998/(1+0.13)+AJ998)</f>
        <v>838359345.197874</v>
      </c>
      <c r="AT998" s="16">
        <f t="shared" si="66"/>
        <v>-324340634.227877</v>
      </c>
      <c r="AU998" s="24">
        <f>AN998-VLOOKUP(A998,[2]选股结果!$A$2:$G$4900,7,FALSE)</f>
        <v>519188611.229997</v>
      </c>
    </row>
    <row r="999" spans="1:47">
      <c r="A999" s="6" t="s">
        <v>2041</v>
      </c>
      <c r="B999" s="6" t="s">
        <v>2042</v>
      </c>
      <c r="C999" s="7">
        <v>4300361808.04</v>
      </c>
      <c r="D999" s="7">
        <v>0</v>
      </c>
      <c r="E999" s="7">
        <v>0</v>
      </c>
      <c r="F999" s="7"/>
      <c r="G999" s="7"/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/>
      <c r="N999" s="7">
        <v>0</v>
      </c>
      <c r="O999" s="7">
        <v>0</v>
      </c>
      <c r="P999" s="7"/>
      <c r="Q999" s="7"/>
      <c r="R999" s="7">
        <v>0</v>
      </c>
      <c r="S999" s="7">
        <v>320942388.72</v>
      </c>
      <c r="T999" s="7">
        <v>101146230.27</v>
      </c>
      <c r="U999" s="7"/>
      <c r="V999" s="7">
        <v>1902675680.16</v>
      </c>
      <c r="W999" s="7">
        <v>0</v>
      </c>
      <c r="X999" s="7"/>
      <c r="Y999" s="7"/>
      <c r="Z999" s="7"/>
      <c r="AA999" s="7"/>
      <c r="AB999" s="7"/>
      <c r="AC999" s="7"/>
      <c r="AD999" s="7">
        <v>0</v>
      </c>
      <c r="AE999" s="7">
        <v>0</v>
      </c>
      <c r="AF999" s="7"/>
      <c r="AG999" s="7"/>
      <c r="AH999" s="7">
        <v>0</v>
      </c>
      <c r="AI999" s="7">
        <v>0</v>
      </c>
      <c r="AJ999" s="7">
        <v>397315739.47</v>
      </c>
      <c r="AK999" s="7">
        <v>415843161.96</v>
      </c>
      <c r="AL999" s="16">
        <f t="shared" si="63"/>
        <v>4401508038.31</v>
      </c>
      <c r="AM999" s="16">
        <f t="shared" si="64"/>
        <v>3036776970.31</v>
      </c>
      <c r="AN999" s="16">
        <f t="shared" si="65"/>
        <v>1364731068</v>
      </c>
      <c r="AO999" s="19">
        <f>C999/(1+0.13)/VLOOKUP(A999,[1]选股结果!$A$2:$AX$3002,3,FALSE)</f>
        <v>0.980213017357409</v>
      </c>
      <c r="AP999" s="19">
        <f>(V999/(1+0.1)+AJ999)/(VLOOKUP(A999,[1]选股结果!$A$2:$AY$3002,51,FALSE))</f>
        <v>0.650298727135913</v>
      </c>
      <c r="AQ999" s="20"/>
      <c r="AR999" s="19">
        <f>AN999/VLOOKUP(A999,[1]选股结果!$A$2:$AX$3002,35,FALSE)</f>
        <v>2.31736956225948</v>
      </c>
      <c r="AS999" s="16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V999/(1+0.13)+AJ999)</f>
        <v>1189737112.14779</v>
      </c>
      <c r="AT999" s="16">
        <f t="shared" si="66"/>
        <v>174993955.852213</v>
      </c>
      <c r="AU999" s="24">
        <f>AN999-VLOOKUP(A999,[2]选股结果!$A$2:$G$4900,7,FALSE)</f>
        <v>1365001291.71</v>
      </c>
    </row>
    <row r="1000" spans="1:47">
      <c r="A1000" s="6" t="s">
        <v>2043</v>
      </c>
      <c r="B1000" s="6" t="s">
        <v>2044</v>
      </c>
      <c r="C1000" s="7">
        <v>1581710052.66</v>
      </c>
      <c r="D1000" s="7">
        <v>0</v>
      </c>
      <c r="E1000" s="7">
        <v>0</v>
      </c>
      <c r="F1000" s="7"/>
      <c r="G1000" s="7"/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/>
      <c r="N1000" s="7">
        <v>0</v>
      </c>
      <c r="O1000" s="7">
        <v>0</v>
      </c>
      <c r="P1000" s="7"/>
      <c r="Q1000" s="7"/>
      <c r="R1000" s="7">
        <v>0</v>
      </c>
      <c r="S1000" s="7">
        <v>259766102.03</v>
      </c>
      <c r="T1000" s="7">
        <v>69791620.8</v>
      </c>
      <c r="U1000" s="7"/>
      <c r="V1000" s="7">
        <v>119380425.29</v>
      </c>
      <c r="W1000" s="7">
        <v>0</v>
      </c>
      <c r="X1000" s="7"/>
      <c r="Y1000" s="7"/>
      <c r="Z1000" s="7"/>
      <c r="AA1000" s="7"/>
      <c r="AB1000" s="7"/>
      <c r="AC1000" s="7"/>
      <c r="AD1000" s="7">
        <v>0</v>
      </c>
      <c r="AE1000" s="7">
        <v>0</v>
      </c>
      <c r="AF1000" s="7"/>
      <c r="AG1000" s="7"/>
      <c r="AH1000" s="7">
        <v>0</v>
      </c>
      <c r="AI1000" s="7">
        <v>0</v>
      </c>
      <c r="AJ1000" s="7">
        <v>675840096.17</v>
      </c>
      <c r="AK1000" s="7">
        <v>288200773.87</v>
      </c>
      <c r="AL1000" s="16">
        <f t="shared" si="63"/>
        <v>1651501673.46</v>
      </c>
      <c r="AM1000" s="16">
        <f t="shared" si="64"/>
        <v>1343187397.36</v>
      </c>
      <c r="AN1000" s="16">
        <f t="shared" si="65"/>
        <v>308314276.1</v>
      </c>
      <c r="AO1000" s="19">
        <f>C1000/(1+0.13)/VLOOKUP(A1000,[1]选股结果!$A$2:$AX$3002,3,FALSE)</f>
        <v>0.907641077283582</v>
      </c>
      <c r="AP1000" s="19">
        <f>(V1000/(1+0.1)+AJ1000)/(VLOOKUP(A1000,[1]选股结果!$A$2:$AY$3002,51,FALSE))</f>
        <v>0.639805025610911</v>
      </c>
      <c r="AQ1000" s="20"/>
      <c r="AR1000" s="19">
        <f>AN1000/VLOOKUP(A1000,[1]选股结果!$A$2:$AX$3002,35,FALSE)</f>
        <v>0.394336854312874</v>
      </c>
      <c r="AS1000" s="16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V1000/(1+0.13)+AJ1000)</f>
        <v>444461609.778053</v>
      </c>
      <c r="AT1000" s="16">
        <f t="shared" si="66"/>
        <v>-136147333.678053</v>
      </c>
      <c r="AU1000" s="24">
        <f>AN1000-VLOOKUP(A1000,[2]选股结果!$A$2:$G$4900,7,FALSE)</f>
        <v>309463650.15</v>
      </c>
    </row>
    <row r="1001" spans="1:47">
      <c r="A1001" s="6" t="s">
        <v>2045</v>
      </c>
      <c r="B1001" s="6" t="s">
        <v>2046</v>
      </c>
      <c r="C1001" s="7">
        <v>1370454150.88</v>
      </c>
      <c r="D1001" s="7">
        <v>0</v>
      </c>
      <c r="E1001" s="7">
        <v>0</v>
      </c>
      <c r="F1001" s="7"/>
      <c r="G1001" s="7"/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/>
      <c r="N1001" s="7">
        <v>0</v>
      </c>
      <c r="O1001" s="7">
        <v>0</v>
      </c>
      <c r="P1001" s="7"/>
      <c r="Q1001" s="7"/>
      <c r="R1001" s="7">
        <v>0</v>
      </c>
      <c r="S1001" s="7">
        <v>75641244.86</v>
      </c>
      <c r="T1001" s="7">
        <v>26248627.42</v>
      </c>
      <c r="U1001" s="7"/>
      <c r="V1001" s="7">
        <v>977752387.31</v>
      </c>
      <c r="W1001" s="7">
        <v>0</v>
      </c>
      <c r="X1001" s="7"/>
      <c r="Y1001" s="7"/>
      <c r="Z1001" s="7"/>
      <c r="AA1001" s="7"/>
      <c r="AB1001" s="7"/>
      <c r="AC1001" s="7"/>
      <c r="AD1001" s="7">
        <v>0</v>
      </c>
      <c r="AE1001" s="7">
        <v>0</v>
      </c>
      <c r="AF1001" s="7"/>
      <c r="AG1001" s="7"/>
      <c r="AH1001" s="7">
        <v>0</v>
      </c>
      <c r="AI1001" s="7">
        <v>0</v>
      </c>
      <c r="AJ1001" s="7">
        <v>188692858.17</v>
      </c>
      <c r="AK1001" s="7">
        <v>90526065.35</v>
      </c>
      <c r="AL1001" s="16">
        <f t="shared" si="63"/>
        <v>1396702778.3</v>
      </c>
      <c r="AM1001" s="16">
        <f t="shared" si="64"/>
        <v>1332612555.69</v>
      </c>
      <c r="AN1001" s="16">
        <f t="shared" si="65"/>
        <v>64090222.6100004</v>
      </c>
      <c r="AO1001" s="19">
        <f>C1001/(1+0.13)/VLOOKUP(A1001,[1]选股结果!$A$2:$AX$3002,3,FALSE)</f>
        <v>0.799296329518934</v>
      </c>
      <c r="AP1001" s="19">
        <f>(V1001/(1+0.1)+AJ1001)/(VLOOKUP(A1001,[1]选股结果!$A$2:$AY$3002,51,FALSE))</f>
        <v>0.78432106900441</v>
      </c>
      <c r="AQ1001" s="20"/>
      <c r="AR1001" s="19">
        <f>AN1001/VLOOKUP(A1001,[1]选股结果!$A$2:$AX$3002,35,FALSE)</f>
        <v>0.775548359297972</v>
      </c>
      <c r="AS1001" s="16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V1001/(1+0.13)+AJ1001)</f>
        <v>319913976.52062</v>
      </c>
      <c r="AT1001" s="16">
        <f t="shared" si="66"/>
        <v>-255823753.910619</v>
      </c>
      <c r="AU1001" s="24">
        <f>AN1001-VLOOKUP(A1001,[2]选股结果!$A$2:$G$4900,7,FALSE)</f>
        <v>64203015.0900004</v>
      </c>
    </row>
    <row r="1002" spans="1:47">
      <c r="A1002" s="6" t="s">
        <v>2047</v>
      </c>
      <c r="B1002" s="6" t="s">
        <v>2048</v>
      </c>
      <c r="C1002" s="7">
        <v>1373763574.43</v>
      </c>
      <c r="D1002" s="7">
        <v>0</v>
      </c>
      <c r="E1002" s="7">
        <v>0</v>
      </c>
      <c r="F1002" s="7"/>
      <c r="G1002" s="7"/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/>
      <c r="N1002" s="7">
        <v>0</v>
      </c>
      <c r="O1002" s="7">
        <v>0</v>
      </c>
      <c r="P1002" s="7"/>
      <c r="Q1002" s="7"/>
      <c r="R1002" s="7">
        <v>0</v>
      </c>
      <c r="S1002" s="7">
        <v>38446107.63</v>
      </c>
      <c r="T1002" s="7">
        <v>107441569.49</v>
      </c>
      <c r="U1002" s="7"/>
      <c r="V1002" s="7">
        <v>1634996485.92</v>
      </c>
      <c r="W1002" s="7">
        <v>26841237.48</v>
      </c>
      <c r="X1002" s="7"/>
      <c r="Y1002" s="7"/>
      <c r="Z1002" s="7"/>
      <c r="AA1002" s="7"/>
      <c r="AB1002" s="7"/>
      <c r="AC1002" s="7"/>
      <c r="AD1002" s="7">
        <v>0</v>
      </c>
      <c r="AE1002" s="7">
        <v>0</v>
      </c>
      <c r="AF1002" s="7"/>
      <c r="AG1002" s="7"/>
      <c r="AH1002" s="7">
        <v>0</v>
      </c>
      <c r="AI1002" s="7">
        <v>0</v>
      </c>
      <c r="AJ1002" s="7">
        <v>44346973</v>
      </c>
      <c r="AK1002" s="7">
        <v>116348002.01</v>
      </c>
      <c r="AL1002" s="16">
        <f t="shared" si="63"/>
        <v>1481205143.92</v>
      </c>
      <c r="AM1002" s="16">
        <f t="shared" si="64"/>
        <v>1860978806.04</v>
      </c>
      <c r="AN1002" s="16">
        <f t="shared" si="65"/>
        <v>-379773662.12</v>
      </c>
      <c r="AO1002" s="19">
        <f>C1002/(1+0.13)/VLOOKUP(A1002,[1]选股结果!$A$2:$AX$3002,3,FALSE)</f>
        <v>0.686197597171517</v>
      </c>
      <c r="AP1002" s="19">
        <f>(V1002/(1+0.1)+AJ1002)/(VLOOKUP(A1002,[1]选股结果!$A$2:$AY$3002,51,FALSE))</f>
        <v>0.899965538938655</v>
      </c>
      <c r="AQ1002" s="20"/>
      <c r="AR1002" s="19">
        <f>AN1002/VLOOKUP(A1002,[1]选股结果!$A$2:$AX$3002,35,FALSE)</f>
        <v>-8.67718266769685</v>
      </c>
      <c r="AS1002" s="16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V1002/(1+0.13)+AJ1002)</f>
        <v>209604624.028053</v>
      </c>
      <c r="AT1002" s="16">
        <f t="shared" si="66"/>
        <v>-589378286.148053</v>
      </c>
      <c r="AU1002" s="24">
        <f>AN1002-VLOOKUP(A1002,[2]选股结果!$A$2:$G$4900,7,FALSE)</f>
        <v>-383442922.73</v>
      </c>
    </row>
    <row r="1003" spans="1:47">
      <c r="A1003" s="6" t="s">
        <v>2049</v>
      </c>
      <c r="B1003" s="6" t="s">
        <v>2050</v>
      </c>
      <c r="C1003" s="7">
        <v>1276684907.47</v>
      </c>
      <c r="D1003" s="7">
        <v>0</v>
      </c>
      <c r="E1003" s="7">
        <v>0</v>
      </c>
      <c r="F1003" s="7"/>
      <c r="G1003" s="7"/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/>
      <c r="N1003" s="7">
        <v>0</v>
      </c>
      <c r="O1003" s="7">
        <v>0</v>
      </c>
      <c r="P1003" s="7"/>
      <c r="Q1003" s="7"/>
      <c r="R1003" s="7">
        <v>0</v>
      </c>
      <c r="S1003" s="7">
        <v>90937294.45</v>
      </c>
      <c r="T1003" s="7">
        <v>27814939.15</v>
      </c>
      <c r="U1003" s="7"/>
      <c r="V1003" s="7">
        <v>1031674608.37</v>
      </c>
      <c r="W1003" s="7">
        <v>0</v>
      </c>
      <c r="X1003" s="7"/>
      <c r="Y1003" s="7"/>
      <c r="Z1003" s="7"/>
      <c r="AA1003" s="7"/>
      <c r="AB1003" s="7"/>
      <c r="AC1003" s="7"/>
      <c r="AD1003" s="7">
        <v>0</v>
      </c>
      <c r="AE1003" s="7">
        <v>0</v>
      </c>
      <c r="AF1003" s="7"/>
      <c r="AG1003" s="7"/>
      <c r="AH1003" s="7">
        <v>0</v>
      </c>
      <c r="AI1003" s="7">
        <v>0</v>
      </c>
      <c r="AJ1003" s="7">
        <v>95130636.14</v>
      </c>
      <c r="AK1003" s="7">
        <v>22961595.91</v>
      </c>
      <c r="AL1003" s="16">
        <f t="shared" si="63"/>
        <v>1304499846.62</v>
      </c>
      <c r="AM1003" s="16">
        <f t="shared" si="64"/>
        <v>1240704134.87</v>
      </c>
      <c r="AN1003" s="16">
        <f t="shared" si="65"/>
        <v>63795711.75</v>
      </c>
      <c r="AO1003" s="19">
        <f>C1003/(1+0.13)/VLOOKUP(A1003,[1]选股结果!$A$2:$AX$3002,3,FALSE)</f>
        <v>2.48906832957642</v>
      </c>
      <c r="AP1003" s="19">
        <f>(V1003/(1+0.1)+AJ1003)/(VLOOKUP(A1003,[1]选股结果!$A$2:$AY$3002,51,FALSE))</f>
        <v>2.84082693953648</v>
      </c>
      <c r="AQ1003" s="20"/>
      <c r="AR1003" s="19">
        <f>AN1003/VLOOKUP(A1003,[1]选股结果!$A$2:$AX$3002,35,FALSE)</f>
        <v>0.833132251031761</v>
      </c>
      <c r="AS1003" s="16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V1003/(1+0.13)+AJ1003)</f>
        <v>-644484641.368496</v>
      </c>
      <c r="AT1003" s="16">
        <f t="shared" si="66"/>
        <v>708280353.118496</v>
      </c>
      <c r="AU1003" s="24">
        <f>AN1003-VLOOKUP(A1003,[2]选股结果!$A$2:$G$4900,7,FALSE)</f>
        <v>63729837.17</v>
      </c>
    </row>
    <row r="1004" spans="1:47">
      <c r="A1004" s="6" t="s">
        <v>2051</v>
      </c>
      <c r="B1004" s="6" t="s">
        <v>2052</v>
      </c>
      <c r="C1004" s="7">
        <v>1517878791.82</v>
      </c>
      <c r="D1004" s="7">
        <v>0</v>
      </c>
      <c r="E1004" s="7">
        <v>0</v>
      </c>
      <c r="F1004" s="7"/>
      <c r="G1004" s="7"/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/>
      <c r="N1004" s="7">
        <v>0</v>
      </c>
      <c r="O1004" s="7">
        <v>0</v>
      </c>
      <c r="P1004" s="7"/>
      <c r="Q1004" s="7"/>
      <c r="R1004" s="7">
        <v>0</v>
      </c>
      <c r="S1004" s="7">
        <v>44228912.06</v>
      </c>
      <c r="T1004" s="7">
        <v>20998935.09</v>
      </c>
      <c r="U1004" s="7"/>
      <c r="V1004" s="7">
        <v>1447601832.2</v>
      </c>
      <c r="W1004" s="7">
        <v>0</v>
      </c>
      <c r="X1004" s="7"/>
      <c r="Y1004" s="7"/>
      <c r="Z1004" s="7"/>
      <c r="AA1004" s="7"/>
      <c r="AB1004" s="7"/>
      <c r="AC1004" s="7"/>
      <c r="AD1004" s="7">
        <v>0</v>
      </c>
      <c r="AE1004" s="7">
        <v>0</v>
      </c>
      <c r="AF1004" s="7"/>
      <c r="AG1004" s="7"/>
      <c r="AH1004" s="7">
        <v>0</v>
      </c>
      <c r="AI1004" s="7">
        <v>0</v>
      </c>
      <c r="AJ1004" s="7">
        <v>225401164.47</v>
      </c>
      <c r="AK1004" s="7">
        <v>149708112.74</v>
      </c>
      <c r="AL1004" s="16">
        <f t="shared" si="63"/>
        <v>1538877726.91</v>
      </c>
      <c r="AM1004" s="16">
        <f t="shared" si="64"/>
        <v>1866940021.47</v>
      </c>
      <c r="AN1004" s="16">
        <f t="shared" si="65"/>
        <v>-328062294.56</v>
      </c>
      <c r="AO1004" s="19">
        <f>C1004/(1+0.13)/VLOOKUP(A1004,[1]选股结果!$A$2:$AX$3002,3,FALSE)</f>
        <v>0.704796221167151</v>
      </c>
      <c r="AP1004" s="19">
        <f>(V1004/(1+0.1)+AJ1004)/(VLOOKUP(A1004,[1]选股结果!$A$2:$AY$3002,51,FALSE))</f>
        <v>0.814035272931312</v>
      </c>
      <c r="AQ1004" s="20"/>
      <c r="AR1004" s="19">
        <f>AN1004/VLOOKUP(A1004,[1]选股结果!$A$2:$AX$3002,35,FALSE)</f>
        <v>33.5282740820246</v>
      </c>
      <c r="AS1004" s="16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V1004/(1+0.13)+AJ1004)</f>
        <v>387068485.441416</v>
      </c>
      <c r="AT1004" s="16">
        <f t="shared" si="66"/>
        <v>-715130780.001416</v>
      </c>
      <c r="AU1004" s="24">
        <f>AN1004-VLOOKUP(A1004,[2]选股结果!$A$2:$G$4900,7,FALSE)</f>
        <v>-326720095.89</v>
      </c>
    </row>
    <row r="1005" spans="1:47">
      <c r="A1005" s="6" t="s">
        <v>2053</v>
      </c>
      <c r="B1005" s="6" t="s">
        <v>2054</v>
      </c>
      <c r="C1005" s="7">
        <v>10513572258.68</v>
      </c>
      <c r="D1005" s="7">
        <v>0</v>
      </c>
      <c r="E1005" s="7">
        <v>0</v>
      </c>
      <c r="F1005" s="7"/>
      <c r="G1005" s="7"/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/>
      <c r="N1005" s="7">
        <v>0</v>
      </c>
      <c r="O1005" s="7">
        <v>0</v>
      </c>
      <c r="P1005" s="7"/>
      <c r="Q1005" s="7"/>
      <c r="R1005" s="7">
        <v>0</v>
      </c>
      <c r="S1005" s="7">
        <v>1159636791.21</v>
      </c>
      <c r="T1005" s="7">
        <v>255342242.46</v>
      </c>
      <c r="U1005" s="7"/>
      <c r="V1005" s="7">
        <v>6349030037.58</v>
      </c>
      <c r="W1005" s="7">
        <v>0</v>
      </c>
      <c r="X1005" s="7"/>
      <c r="Y1005" s="7"/>
      <c r="Z1005" s="7"/>
      <c r="AA1005" s="7"/>
      <c r="AB1005" s="7"/>
      <c r="AC1005" s="7"/>
      <c r="AD1005" s="7">
        <v>0</v>
      </c>
      <c r="AE1005" s="7">
        <v>0</v>
      </c>
      <c r="AF1005" s="7"/>
      <c r="AG1005" s="7"/>
      <c r="AH1005" s="7">
        <v>0</v>
      </c>
      <c r="AI1005" s="7">
        <v>0</v>
      </c>
      <c r="AJ1005" s="7">
        <v>901833043.38</v>
      </c>
      <c r="AK1005" s="7">
        <v>1361302452.59</v>
      </c>
      <c r="AL1005" s="16">
        <f t="shared" si="63"/>
        <v>10768914501.14</v>
      </c>
      <c r="AM1005" s="16">
        <f t="shared" si="64"/>
        <v>9771802324.76</v>
      </c>
      <c r="AN1005" s="16">
        <f t="shared" si="65"/>
        <v>997112176.380001</v>
      </c>
      <c r="AO1005" s="19">
        <f>C1005/(1+0.13)/VLOOKUP(A1005,[1]选股结果!$A$2:$AX$3002,3,FALSE)</f>
        <v>0.928465705244268</v>
      </c>
      <c r="AP1005" s="19">
        <f>(V1005/(1+0.1)+AJ1005)/(VLOOKUP(A1005,[1]选股结果!$A$2:$AY$3002,51,FALSE))</f>
        <v>0.78005127053695</v>
      </c>
      <c r="AQ1005" s="20"/>
      <c r="AR1005" s="19">
        <f>AN1005/VLOOKUP(A1005,[1]选股结果!$A$2:$AX$3002,35,FALSE)</f>
        <v>1.11457398538983</v>
      </c>
      <c r="AS1005" s="16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V1005/(1+0.13)+AJ1005)</f>
        <v>2034992060.69434</v>
      </c>
      <c r="AT1005" s="16">
        <f t="shared" si="66"/>
        <v>-1037879884.31433</v>
      </c>
      <c r="AU1005" s="24">
        <f>AN1005-VLOOKUP(A1005,[2]选股结果!$A$2:$G$4900,7,FALSE)</f>
        <v>954441492.680001</v>
      </c>
    </row>
    <row r="1006" spans="1:47">
      <c r="A1006" s="6" t="s">
        <v>2055</v>
      </c>
      <c r="B1006" s="6" t="s">
        <v>2056</v>
      </c>
      <c r="C1006" s="7">
        <v>3513478387.28</v>
      </c>
      <c r="D1006" s="7">
        <v>0</v>
      </c>
      <c r="E1006" s="7">
        <v>0</v>
      </c>
      <c r="F1006" s="7"/>
      <c r="G1006" s="7"/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/>
      <c r="N1006" s="7">
        <v>0</v>
      </c>
      <c r="O1006" s="7">
        <v>0</v>
      </c>
      <c r="P1006" s="7"/>
      <c r="Q1006" s="7"/>
      <c r="R1006" s="7">
        <v>0</v>
      </c>
      <c r="S1006" s="7">
        <v>141970278.32</v>
      </c>
      <c r="T1006" s="7">
        <v>848437418.31</v>
      </c>
      <c r="U1006" s="7"/>
      <c r="V1006" s="7">
        <v>4310490170.65</v>
      </c>
      <c r="W1006" s="7">
        <v>0</v>
      </c>
      <c r="X1006" s="7"/>
      <c r="Y1006" s="7"/>
      <c r="Z1006" s="7"/>
      <c r="AA1006" s="7"/>
      <c r="AB1006" s="7"/>
      <c r="AC1006" s="7"/>
      <c r="AD1006" s="7">
        <v>0</v>
      </c>
      <c r="AE1006" s="7">
        <v>0</v>
      </c>
      <c r="AF1006" s="7"/>
      <c r="AG1006" s="7"/>
      <c r="AH1006" s="7">
        <v>0</v>
      </c>
      <c r="AI1006" s="7">
        <v>0</v>
      </c>
      <c r="AJ1006" s="7">
        <v>368193653.35</v>
      </c>
      <c r="AK1006" s="7">
        <v>1572949940.2</v>
      </c>
      <c r="AL1006" s="16">
        <f t="shared" si="63"/>
        <v>4361915805.59</v>
      </c>
      <c r="AM1006" s="16">
        <f t="shared" si="64"/>
        <v>6393604042.52</v>
      </c>
      <c r="AN1006" s="16">
        <f t="shared" si="65"/>
        <v>-2031688236.93</v>
      </c>
      <c r="AO1006" s="19">
        <f>C1006/(1+0.13)/VLOOKUP(A1006,[1]选股结果!$A$2:$AX$3002,3,FALSE)</f>
        <v>0.650260507971721</v>
      </c>
      <c r="AP1006" s="19">
        <f>(V1006/(1+0.1)+AJ1006)/(VLOOKUP(A1006,[1]选股结果!$A$2:$AY$3002,51,FALSE))</f>
        <v>0.998880602418309</v>
      </c>
      <c r="AQ1006" s="20"/>
      <c r="AR1006" s="19">
        <f>AN1006/VLOOKUP(A1006,[1]选股结果!$A$2:$AX$3002,35,FALSE)</f>
        <v>13.532555182034</v>
      </c>
      <c r="AS1006" s="16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V1006/(1+0.13)+AJ1006)</f>
        <v>108838391.268319</v>
      </c>
      <c r="AT1006" s="16">
        <f t="shared" si="66"/>
        <v>-2140526628.19832</v>
      </c>
      <c r="AU1006" s="24">
        <f>AN1006-VLOOKUP(A1006,[2]选股结果!$A$2:$G$4900,7,FALSE)</f>
        <v>-2031758765.48</v>
      </c>
    </row>
    <row r="1007" spans="1:47">
      <c r="A1007" s="6" t="s">
        <v>2057</v>
      </c>
      <c r="B1007" s="6" t="s">
        <v>2058</v>
      </c>
      <c r="C1007" s="7">
        <v>1277771520.91</v>
      </c>
      <c r="D1007" s="7">
        <v>0</v>
      </c>
      <c r="E1007" s="7">
        <v>0</v>
      </c>
      <c r="F1007" s="7"/>
      <c r="G1007" s="7"/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/>
      <c r="N1007" s="7">
        <v>0</v>
      </c>
      <c r="O1007" s="7">
        <v>0</v>
      </c>
      <c r="P1007" s="7"/>
      <c r="Q1007" s="7"/>
      <c r="R1007" s="7">
        <v>0</v>
      </c>
      <c r="S1007" s="7">
        <v>59153291.58</v>
      </c>
      <c r="T1007" s="7">
        <v>46913871.08</v>
      </c>
      <c r="U1007" s="7"/>
      <c r="V1007" s="7">
        <v>775015070.05</v>
      </c>
      <c r="W1007" s="7">
        <v>0</v>
      </c>
      <c r="X1007" s="7"/>
      <c r="Y1007" s="7"/>
      <c r="Z1007" s="7"/>
      <c r="AA1007" s="7"/>
      <c r="AB1007" s="7"/>
      <c r="AC1007" s="7"/>
      <c r="AD1007" s="7">
        <v>0</v>
      </c>
      <c r="AE1007" s="7">
        <v>0</v>
      </c>
      <c r="AF1007" s="7"/>
      <c r="AG1007" s="7"/>
      <c r="AH1007" s="7">
        <v>0</v>
      </c>
      <c r="AI1007" s="7">
        <v>0</v>
      </c>
      <c r="AJ1007" s="7">
        <v>149366241.94</v>
      </c>
      <c r="AK1007" s="7">
        <v>146368362.74</v>
      </c>
      <c r="AL1007" s="16">
        <f t="shared" si="63"/>
        <v>1324685391.99</v>
      </c>
      <c r="AM1007" s="16">
        <f t="shared" si="64"/>
        <v>1129902966.31</v>
      </c>
      <c r="AN1007" s="16">
        <f t="shared" si="65"/>
        <v>194782425.68</v>
      </c>
      <c r="AO1007" s="19">
        <f>C1007/(1+0.13)/VLOOKUP(A1007,[1]选股结果!$A$2:$AX$3002,3,FALSE)</f>
        <v>0.988700866465655</v>
      </c>
      <c r="AP1007" s="19">
        <f>(V1007/(1+0.1)+AJ1007)/(VLOOKUP(A1007,[1]选股结果!$A$2:$AY$3002,51,FALSE))</f>
        <v>0.75119658324045</v>
      </c>
      <c r="AQ1007" s="20"/>
      <c r="AR1007" s="19">
        <f>AN1007/VLOOKUP(A1007,[1]选股结果!$A$2:$AX$3002,35,FALSE)</f>
        <v>-21.6995790671644</v>
      </c>
      <c r="AS1007" s="16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V1007/(1+0.13)+AJ1007)</f>
        <v>301533282.117965</v>
      </c>
      <c r="AT1007" s="16">
        <f t="shared" si="66"/>
        <v>-106750856.437964</v>
      </c>
      <c r="AU1007" s="24">
        <f>AN1007-VLOOKUP(A1007,[2]选股结果!$A$2:$G$4900,7,FALSE)</f>
        <v>195770466.85</v>
      </c>
    </row>
    <row r="1008" spans="1:47">
      <c r="A1008" s="6" t="s">
        <v>2059</v>
      </c>
      <c r="B1008" s="6" t="s">
        <v>2060</v>
      </c>
      <c r="C1008" s="7">
        <v>769868721.37</v>
      </c>
      <c r="D1008" s="7">
        <v>0</v>
      </c>
      <c r="E1008" s="7">
        <v>0</v>
      </c>
      <c r="F1008" s="7"/>
      <c r="G1008" s="7"/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/>
      <c r="N1008" s="7">
        <v>0</v>
      </c>
      <c r="O1008" s="7">
        <v>0</v>
      </c>
      <c r="P1008" s="7"/>
      <c r="Q1008" s="7"/>
      <c r="R1008" s="7">
        <v>0</v>
      </c>
      <c r="S1008" s="7">
        <v>93392675.49</v>
      </c>
      <c r="T1008" s="7">
        <v>52273210.34</v>
      </c>
      <c r="U1008" s="7"/>
      <c r="V1008" s="7">
        <v>138038670.19</v>
      </c>
      <c r="W1008" s="7">
        <v>0</v>
      </c>
      <c r="X1008" s="7"/>
      <c r="Y1008" s="7"/>
      <c r="Z1008" s="7"/>
      <c r="AA1008" s="7"/>
      <c r="AB1008" s="7"/>
      <c r="AC1008" s="7"/>
      <c r="AD1008" s="7">
        <v>0</v>
      </c>
      <c r="AE1008" s="7">
        <v>0</v>
      </c>
      <c r="AF1008" s="7"/>
      <c r="AG1008" s="7"/>
      <c r="AH1008" s="7">
        <v>0</v>
      </c>
      <c r="AI1008" s="7">
        <v>0</v>
      </c>
      <c r="AJ1008" s="7">
        <v>177880935.07</v>
      </c>
      <c r="AK1008" s="7">
        <v>250750045.72</v>
      </c>
      <c r="AL1008" s="16">
        <f t="shared" si="63"/>
        <v>822141931.71</v>
      </c>
      <c r="AM1008" s="16">
        <f t="shared" si="64"/>
        <v>660062326.47</v>
      </c>
      <c r="AN1008" s="16">
        <f t="shared" si="65"/>
        <v>162079605.24</v>
      </c>
      <c r="AO1008" s="19">
        <f>C1008/(1+0.13)/VLOOKUP(A1008,[1]选股结果!$A$2:$AX$3002,3,FALSE)</f>
        <v>1.01151876823397</v>
      </c>
      <c r="AP1008" s="19">
        <f>(V1008/(1+0.1)+AJ1008)/(VLOOKUP(A1008,[1]选股结果!$A$2:$AY$3002,51,FALSE))</f>
        <v>0.515707560552878</v>
      </c>
      <c r="AQ1008" s="20"/>
      <c r="AR1008" s="19">
        <f>AN1008/VLOOKUP(A1008,[1]选股结果!$A$2:$AX$3002,35,FALSE)</f>
        <v>2.5820214183388</v>
      </c>
      <c r="AS1008" s="16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V1008/(1+0.13)+AJ1008)</f>
        <v>288221930.257611</v>
      </c>
      <c r="AT1008" s="16">
        <f t="shared" si="66"/>
        <v>-126142325.017611</v>
      </c>
      <c r="AU1008" s="24">
        <f>AN1008-VLOOKUP(A1008,[2]选股结果!$A$2:$G$4900,7,FALSE)</f>
        <v>162079605.24</v>
      </c>
    </row>
    <row r="1009" spans="1:47">
      <c r="A1009" s="6" t="s">
        <v>2061</v>
      </c>
      <c r="B1009" s="6" t="s">
        <v>2062</v>
      </c>
      <c r="C1009" s="7">
        <v>18388788629.01</v>
      </c>
      <c r="D1009" s="7">
        <v>0</v>
      </c>
      <c r="E1009" s="7">
        <v>0</v>
      </c>
      <c r="F1009" s="7"/>
      <c r="G1009" s="7"/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/>
      <c r="N1009" s="7">
        <v>0</v>
      </c>
      <c r="O1009" s="7">
        <v>0</v>
      </c>
      <c r="P1009" s="7"/>
      <c r="Q1009" s="7"/>
      <c r="R1009" s="7">
        <v>0</v>
      </c>
      <c r="S1009" s="7">
        <v>54251806.42</v>
      </c>
      <c r="T1009" s="7">
        <v>46740243.76</v>
      </c>
      <c r="U1009" s="7"/>
      <c r="V1009" s="7">
        <v>17397611008.3</v>
      </c>
      <c r="W1009" s="7">
        <v>0</v>
      </c>
      <c r="X1009" s="7"/>
      <c r="Y1009" s="7"/>
      <c r="Z1009" s="7"/>
      <c r="AA1009" s="7"/>
      <c r="AB1009" s="7"/>
      <c r="AC1009" s="7"/>
      <c r="AD1009" s="7">
        <v>0</v>
      </c>
      <c r="AE1009" s="7">
        <v>0</v>
      </c>
      <c r="AF1009" s="7"/>
      <c r="AG1009" s="7"/>
      <c r="AH1009" s="7">
        <v>0</v>
      </c>
      <c r="AI1009" s="7">
        <v>0</v>
      </c>
      <c r="AJ1009" s="7">
        <v>872100878.19</v>
      </c>
      <c r="AK1009" s="7">
        <v>263560788.98</v>
      </c>
      <c r="AL1009" s="16">
        <f t="shared" si="63"/>
        <v>18435528872.77</v>
      </c>
      <c r="AM1009" s="16">
        <f t="shared" si="64"/>
        <v>18587524481.89</v>
      </c>
      <c r="AN1009" s="16">
        <f t="shared" si="65"/>
        <v>-151995609.119999</v>
      </c>
      <c r="AO1009" s="19">
        <f>C1009/(1+0.13)/VLOOKUP(A1009,[1]选股结果!$A$2:$AX$3002,3,FALSE)</f>
        <v>1.00110283068703</v>
      </c>
      <c r="AP1009" s="19">
        <f>(V1009/(1+0.1)+AJ1009)/(VLOOKUP(A1009,[1]选股结果!$A$2:$AY$3002,51,FALSE))</f>
        <v>1.02411250496776</v>
      </c>
      <c r="AQ1009" s="20"/>
      <c r="AR1009" s="19">
        <f>AN1009/VLOOKUP(A1009,[1]选股结果!$A$2:$AX$3002,35,FALSE)</f>
        <v>0.373466400583898</v>
      </c>
      <c r="AS1009" s="16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V1009/(1+0.13)+AJ1009)</f>
        <v>26976149.6913261</v>
      </c>
      <c r="AT1009" s="16">
        <f t="shared" si="66"/>
        <v>-178971758.811325</v>
      </c>
      <c r="AU1009" s="24">
        <f>AN1009-VLOOKUP(A1009,[2]选股结果!$A$2:$G$4900,7,FALSE)</f>
        <v>-186116108.849999</v>
      </c>
    </row>
    <row r="1010" spans="1:47">
      <c r="A1010" s="6" t="s">
        <v>2063</v>
      </c>
      <c r="B1010" s="6" t="s">
        <v>2064</v>
      </c>
      <c r="C1010" s="7">
        <v>2354265104.25</v>
      </c>
      <c r="D1010" s="7">
        <v>0</v>
      </c>
      <c r="E1010" s="7">
        <v>0</v>
      </c>
      <c r="F1010" s="7"/>
      <c r="G1010" s="7"/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/>
      <c r="N1010" s="7">
        <v>0</v>
      </c>
      <c r="O1010" s="7">
        <v>0</v>
      </c>
      <c r="P1010" s="7"/>
      <c r="Q1010" s="7"/>
      <c r="R1010" s="7">
        <v>0</v>
      </c>
      <c r="S1010" s="7">
        <v>310374791.64</v>
      </c>
      <c r="T1010" s="7">
        <v>53191743.43</v>
      </c>
      <c r="U1010" s="7"/>
      <c r="V1010" s="7">
        <v>1071156618.36</v>
      </c>
      <c r="W1010" s="7">
        <v>0</v>
      </c>
      <c r="X1010" s="7"/>
      <c r="Y1010" s="7"/>
      <c r="Z1010" s="7"/>
      <c r="AA1010" s="7"/>
      <c r="AB1010" s="7"/>
      <c r="AC1010" s="7"/>
      <c r="AD1010" s="7">
        <v>0</v>
      </c>
      <c r="AE1010" s="7">
        <v>0</v>
      </c>
      <c r="AF1010" s="7"/>
      <c r="AG1010" s="7"/>
      <c r="AH1010" s="7">
        <v>0</v>
      </c>
      <c r="AI1010" s="7">
        <v>0</v>
      </c>
      <c r="AJ1010" s="7">
        <v>247537908.09</v>
      </c>
      <c r="AK1010" s="7">
        <v>116394141.53</v>
      </c>
      <c r="AL1010" s="16">
        <f t="shared" si="63"/>
        <v>2407456847.68</v>
      </c>
      <c r="AM1010" s="16">
        <f t="shared" si="64"/>
        <v>1745463459.62</v>
      </c>
      <c r="AN1010" s="16">
        <f t="shared" si="65"/>
        <v>661993388.06</v>
      </c>
      <c r="AO1010" s="19">
        <f>C1010/(1+0.13)/VLOOKUP(A1010,[1]选股结果!$A$2:$AX$3002,3,FALSE)</f>
        <v>1.08819683103234</v>
      </c>
      <c r="AP1010" s="19">
        <f>(V1010/(1+0.1)+AJ1010)/(VLOOKUP(A1010,[1]选股结果!$A$2:$AY$3002,51,FALSE))</f>
        <v>0.966277443229625</v>
      </c>
      <c r="AQ1010" s="20"/>
      <c r="AR1010" s="19">
        <f>AN1010/VLOOKUP(A1010,[1]选股结果!$A$2:$AX$3002,35,FALSE)</f>
        <v>1.26556743997487</v>
      </c>
      <c r="AS1010" s="16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V1010/(1+0.13)+AJ1010)</f>
        <v>68475819.3519466</v>
      </c>
      <c r="AT1010" s="16">
        <f t="shared" si="66"/>
        <v>593517568.708053</v>
      </c>
      <c r="AU1010" s="24">
        <f>AN1010-VLOOKUP(A1010,[2]选股结果!$A$2:$G$4900,7,FALSE)</f>
        <v>661993388.06</v>
      </c>
    </row>
    <row r="1011" spans="1:47">
      <c r="A1011" s="6" t="s">
        <v>2065</v>
      </c>
      <c r="B1011" s="6" t="s">
        <v>2066</v>
      </c>
      <c r="C1011" s="7">
        <v>1540589297.43</v>
      </c>
      <c r="D1011" s="7">
        <v>0</v>
      </c>
      <c r="E1011" s="7">
        <v>0</v>
      </c>
      <c r="F1011" s="7"/>
      <c r="G1011" s="7"/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/>
      <c r="N1011" s="7">
        <v>0</v>
      </c>
      <c r="O1011" s="7">
        <v>0</v>
      </c>
      <c r="P1011" s="7"/>
      <c r="Q1011" s="7"/>
      <c r="R1011" s="7">
        <v>0</v>
      </c>
      <c r="S1011" s="7">
        <v>139698654.47</v>
      </c>
      <c r="T1011" s="7">
        <v>138912851.74</v>
      </c>
      <c r="U1011" s="7"/>
      <c r="V1011" s="7">
        <v>693630425.4</v>
      </c>
      <c r="W1011" s="7">
        <v>0</v>
      </c>
      <c r="X1011" s="7"/>
      <c r="Y1011" s="7"/>
      <c r="Z1011" s="7"/>
      <c r="AA1011" s="7"/>
      <c r="AB1011" s="7"/>
      <c r="AC1011" s="7"/>
      <c r="AD1011" s="7">
        <v>0</v>
      </c>
      <c r="AE1011" s="7">
        <v>0</v>
      </c>
      <c r="AF1011" s="7"/>
      <c r="AG1011" s="7"/>
      <c r="AH1011" s="7">
        <v>0</v>
      </c>
      <c r="AI1011" s="7">
        <v>0</v>
      </c>
      <c r="AJ1011" s="7">
        <v>257753096.63</v>
      </c>
      <c r="AK1011" s="7">
        <v>510043301.12</v>
      </c>
      <c r="AL1011" s="16">
        <f t="shared" si="63"/>
        <v>1679502149.17</v>
      </c>
      <c r="AM1011" s="16">
        <f t="shared" si="64"/>
        <v>1601125477.62</v>
      </c>
      <c r="AN1011" s="16">
        <f t="shared" si="65"/>
        <v>78376671.55</v>
      </c>
      <c r="AO1011" s="19">
        <f>C1011/(1+0.13)/VLOOKUP(A1011,[1]选股结果!$A$2:$AX$3002,3,FALSE)</f>
        <v>0.822254107573253</v>
      </c>
      <c r="AP1011" s="19">
        <f>(V1011/(1+0.1)+AJ1011)/(VLOOKUP(A1011,[1]选股结果!$A$2:$AY$3002,51,FALSE))</f>
        <v>0.590083131622576</v>
      </c>
      <c r="AQ1011" s="20"/>
      <c r="AR1011" s="19">
        <f>AN1011/VLOOKUP(A1011,[1]选股结果!$A$2:$AX$3002,35,FALSE)</f>
        <v>3.21917205066483</v>
      </c>
      <c r="AS1011" s="16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V1011/(1+0.13)+AJ1011)</f>
        <v>633840197.592743</v>
      </c>
      <c r="AT1011" s="16">
        <f t="shared" si="66"/>
        <v>-555463526.042743</v>
      </c>
      <c r="AU1011" s="24">
        <f>AN1011-VLOOKUP(A1011,[2]选股结果!$A$2:$G$4900,7,FALSE)</f>
        <v>78351419.23</v>
      </c>
    </row>
    <row r="1012" spans="1:47">
      <c r="A1012" s="6" t="s">
        <v>2067</v>
      </c>
      <c r="B1012" s="6" t="s">
        <v>2068</v>
      </c>
      <c r="C1012" s="7">
        <v>655612504.32</v>
      </c>
      <c r="D1012" s="7">
        <v>0</v>
      </c>
      <c r="E1012" s="7">
        <v>0</v>
      </c>
      <c r="F1012" s="7"/>
      <c r="G1012" s="7"/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/>
      <c r="N1012" s="7">
        <v>0</v>
      </c>
      <c r="O1012" s="7">
        <v>0</v>
      </c>
      <c r="P1012" s="7"/>
      <c r="Q1012" s="7"/>
      <c r="R1012" s="7">
        <v>0</v>
      </c>
      <c r="S1012" s="7">
        <v>23430737.88</v>
      </c>
      <c r="T1012" s="7">
        <v>49439206.09</v>
      </c>
      <c r="U1012" s="7"/>
      <c r="V1012" s="7">
        <v>448663655.26</v>
      </c>
      <c r="W1012" s="7">
        <v>0</v>
      </c>
      <c r="X1012" s="7"/>
      <c r="Y1012" s="7"/>
      <c r="Z1012" s="7"/>
      <c r="AA1012" s="7"/>
      <c r="AB1012" s="7"/>
      <c r="AC1012" s="7"/>
      <c r="AD1012" s="7">
        <v>0</v>
      </c>
      <c r="AE1012" s="7">
        <v>0</v>
      </c>
      <c r="AF1012" s="7"/>
      <c r="AG1012" s="7"/>
      <c r="AH1012" s="7">
        <v>0</v>
      </c>
      <c r="AI1012" s="7">
        <v>0</v>
      </c>
      <c r="AJ1012" s="7">
        <v>141818474.88</v>
      </c>
      <c r="AK1012" s="7">
        <v>97136577.15</v>
      </c>
      <c r="AL1012" s="16">
        <f t="shared" si="63"/>
        <v>705051710.41</v>
      </c>
      <c r="AM1012" s="16">
        <f t="shared" si="64"/>
        <v>711049445.17</v>
      </c>
      <c r="AN1012" s="16">
        <f t="shared" si="65"/>
        <v>-5997734.75999987</v>
      </c>
      <c r="AO1012" s="19">
        <f>C1012/(1+0.13)/VLOOKUP(A1012,[1]选股结果!$A$2:$AX$3002,3,FALSE)</f>
        <v>0.844410807431203</v>
      </c>
      <c r="AP1012" s="19">
        <f>(V1012/(1+0.1)+AJ1012)/(VLOOKUP(A1012,[1]选股结果!$A$2:$AY$3002,51,FALSE))</f>
        <v>0.817164401403389</v>
      </c>
      <c r="AQ1012" s="20"/>
      <c r="AR1012" s="19">
        <f>AN1012/VLOOKUP(A1012,[1]选股结果!$A$2:$AX$3002,35,FALSE)</f>
        <v>-0.678293286823427</v>
      </c>
      <c r="AS1012" s="16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V1012/(1+0.13)+AJ1012)</f>
        <v>133819397.179026</v>
      </c>
      <c r="AT1012" s="16">
        <f t="shared" si="66"/>
        <v>-139817131.939026</v>
      </c>
      <c r="AU1012" s="24">
        <f>AN1012-VLOOKUP(A1012,[2]选股结果!$A$2:$G$4900,7,FALSE)</f>
        <v>-5916809.11999987</v>
      </c>
    </row>
    <row r="1013" spans="1:47">
      <c r="A1013" s="6" t="s">
        <v>2069</v>
      </c>
      <c r="B1013" s="6" t="s">
        <v>2070</v>
      </c>
      <c r="C1013" s="7">
        <v>7842251737.65</v>
      </c>
      <c r="D1013" s="7">
        <v>0</v>
      </c>
      <c r="E1013" s="7">
        <v>0</v>
      </c>
      <c r="F1013" s="7"/>
      <c r="G1013" s="7"/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/>
      <c r="N1013" s="7">
        <v>0</v>
      </c>
      <c r="O1013" s="7">
        <v>0</v>
      </c>
      <c r="P1013" s="7"/>
      <c r="Q1013" s="7"/>
      <c r="R1013" s="7">
        <v>0</v>
      </c>
      <c r="S1013" s="7">
        <v>628024767.76</v>
      </c>
      <c r="T1013" s="7">
        <v>236383431.24</v>
      </c>
      <c r="U1013" s="7"/>
      <c r="V1013" s="7">
        <v>4740193277.53</v>
      </c>
      <c r="W1013" s="7">
        <v>0</v>
      </c>
      <c r="X1013" s="7"/>
      <c r="Y1013" s="7"/>
      <c r="Z1013" s="7"/>
      <c r="AA1013" s="7"/>
      <c r="AB1013" s="7"/>
      <c r="AC1013" s="7"/>
      <c r="AD1013" s="7">
        <v>0</v>
      </c>
      <c r="AE1013" s="7">
        <v>0</v>
      </c>
      <c r="AF1013" s="7"/>
      <c r="AG1013" s="7"/>
      <c r="AH1013" s="7">
        <v>0</v>
      </c>
      <c r="AI1013" s="7">
        <v>0</v>
      </c>
      <c r="AJ1013" s="7">
        <v>1339885836.89</v>
      </c>
      <c r="AK1013" s="7">
        <v>843031873.98</v>
      </c>
      <c r="AL1013" s="16">
        <f t="shared" si="63"/>
        <v>8078635168.89</v>
      </c>
      <c r="AM1013" s="16">
        <f t="shared" si="64"/>
        <v>7551135756.16</v>
      </c>
      <c r="AN1013" s="16">
        <f t="shared" si="65"/>
        <v>527499412.73</v>
      </c>
      <c r="AO1013" s="19">
        <f>C1013/(1+0.13)/VLOOKUP(A1013,[1]选股结果!$A$2:$AX$3002,3,FALSE)</f>
        <v>0.958070053583439</v>
      </c>
      <c r="AP1013" s="19">
        <f>(V1013/(1+0.1)+AJ1013)/(VLOOKUP(A1013,[1]选股结果!$A$2:$AY$3002,51,FALSE))</f>
        <v>0.913167355152893</v>
      </c>
      <c r="AQ1013" s="20"/>
      <c r="AR1013" s="19">
        <f>AN1013/VLOOKUP(A1013,[1]选股结果!$A$2:$AX$3002,35,FALSE)</f>
        <v>0.618292667378241</v>
      </c>
      <c r="AS1013" s="16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V1013/(1+0.13)+AJ1013)</f>
        <v>651580499.611328</v>
      </c>
      <c r="AT1013" s="16">
        <f t="shared" si="66"/>
        <v>-124081086.881329</v>
      </c>
      <c r="AU1013" s="24">
        <f>AN1013-VLOOKUP(A1013,[2]选股结果!$A$2:$G$4900,7,FALSE)</f>
        <v>527098754.1</v>
      </c>
    </row>
    <row r="1014" spans="1:47">
      <c r="A1014" s="6" t="s">
        <v>2071</v>
      </c>
      <c r="B1014" s="6" t="s">
        <v>2072</v>
      </c>
      <c r="C1014" s="7">
        <v>2750750165.94</v>
      </c>
      <c r="D1014" s="7">
        <v>0</v>
      </c>
      <c r="E1014" s="7">
        <v>0</v>
      </c>
      <c r="F1014" s="7"/>
      <c r="G1014" s="7"/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/>
      <c r="N1014" s="7">
        <v>0</v>
      </c>
      <c r="O1014" s="7">
        <v>0</v>
      </c>
      <c r="P1014" s="7"/>
      <c r="Q1014" s="7"/>
      <c r="R1014" s="7">
        <v>0</v>
      </c>
      <c r="S1014" s="7">
        <v>235675698.6</v>
      </c>
      <c r="T1014" s="7">
        <v>378325070.86</v>
      </c>
      <c r="U1014" s="7"/>
      <c r="V1014" s="7">
        <v>1869909555.54</v>
      </c>
      <c r="W1014" s="7">
        <v>0</v>
      </c>
      <c r="X1014" s="7"/>
      <c r="Y1014" s="7"/>
      <c r="Z1014" s="7"/>
      <c r="AA1014" s="7"/>
      <c r="AB1014" s="7"/>
      <c r="AC1014" s="7"/>
      <c r="AD1014" s="7">
        <v>0</v>
      </c>
      <c r="AE1014" s="7">
        <v>0</v>
      </c>
      <c r="AF1014" s="7"/>
      <c r="AG1014" s="7"/>
      <c r="AH1014" s="7">
        <v>0</v>
      </c>
      <c r="AI1014" s="7">
        <v>0</v>
      </c>
      <c r="AJ1014" s="7">
        <v>472261458.44</v>
      </c>
      <c r="AK1014" s="7">
        <v>389733388.77</v>
      </c>
      <c r="AL1014" s="16">
        <f t="shared" si="63"/>
        <v>3129075236.8</v>
      </c>
      <c r="AM1014" s="16">
        <f t="shared" si="64"/>
        <v>2967580101.35</v>
      </c>
      <c r="AN1014" s="16">
        <f t="shared" si="65"/>
        <v>161495135.45</v>
      </c>
      <c r="AO1014" s="19">
        <f>C1014/(1+0.13)/VLOOKUP(A1014,[1]选股结果!$A$2:$AX$3002,3,FALSE)</f>
        <v>0.653056590676553</v>
      </c>
      <c r="AP1014" s="19">
        <f>(V1014/(1+0.1)+AJ1014)/(VLOOKUP(A1014,[1]选股结果!$A$2:$AY$3002,51,FALSE))</f>
        <v>0.686730061015522</v>
      </c>
      <c r="AQ1014" s="20"/>
      <c r="AR1014" s="19">
        <f>AN1014/VLOOKUP(A1014,[1]选股结果!$A$2:$AX$3002,35,FALSE)</f>
        <v>0.523211856598951</v>
      </c>
      <c r="AS1014" s="16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V1014/(1+0.13)+AJ1014)</f>
        <v>1036027122.91796</v>
      </c>
      <c r="AT1014" s="16">
        <f t="shared" si="66"/>
        <v>-874531987.467964</v>
      </c>
      <c r="AU1014" s="24">
        <f>AN1014-VLOOKUP(A1014,[2]选股结果!$A$2:$G$4900,7,FALSE)</f>
        <v>162836742.2</v>
      </c>
    </row>
    <row r="1015" spans="1:47">
      <c r="A1015" s="6" t="s">
        <v>2073</v>
      </c>
      <c r="B1015" s="6" t="s">
        <v>2074</v>
      </c>
      <c r="C1015" s="7">
        <v>3010181104.44</v>
      </c>
      <c r="D1015" s="7">
        <v>0</v>
      </c>
      <c r="E1015" s="7">
        <v>0</v>
      </c>
      <c r="F1015" s="7"/>
      <c r="G1015" s="7"/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/>
      <c r="N1015" s="7">
        <v>0</v>
      </c>
      <c r="O1015" s="7">
        <v>0</v>
      </c>
      <c r="P1015" s="7"/>
      <c r="Q1015" s="7"/>
      <c r="R1015" s="7">
        <v>0</v>
      </c>
      <c r="S1015" s="7">
        <v>60688149.37</v>
      </c>
      <c r="T1015" s="7">
        <v>100380421.28</v>
      </c>
      <c r="U1015" s="7"/>
      <c r="V1015" s="7">
        <v>2891869288.37</v>
      </c>
      <c r="W1015" s="7">
        <v>0</v>
      </c>
      <c r="X1015" s="7"/>
      <c r="Y1015" s="7"/>
      <c r="Z1015" s="7"/>
      <c r="AA1015" s="7"/>
      <c r="AB1015" s="7"/>
      <c r="AC1015" s="7"/>
      <c r="AD1015" s="7">
        <v>0</v>
      </c>
      <c r="AE1015" s="7">
        <v>0</v>
      </c>
      <c r="AF1015" s="7"/>
      <c r="AG1015" s="7"/>
      <c r="AH1015" s="7">
        <v>0</v>
      </c>
      <c r="AI1015" s="7">
        <v>0</v>
      </c>
      <c r="AJ1015" s="7">
        <v>157734672.22</v>
      </c>
      <c r="AK1015" s="7">
        <v>56047678.02</v>
      </c>
      <c r="AL1015" s="16">
        <f t="shared" si="63"/>
        <v>3110561525.72</v>
      </c>
      <c r="AM1015" s="16">
        <f t="shared" si="64"/>
        <v>3166339787.98</v>
      </c>
      <c r="AN1015" s="16">
        <f t="shared" si="65"/>
        <v>-55778262.2599993</v>
      </c>
      <c r="AO1015" s="19">
        <f>C1015/(1+0.13)/VLOOKUP(A1015,[1]选股结果!$A$2:$AX$3002,3,FALSE)</f>
        <v>0.928566769693542</v>
      </c>
      <c r="AP1015" s="19">
        <f>(V1015/(1+0.1)+AJ1015)/(VLOOKUP(A1015,[1]选股结果!$A$2:$AY$3002,51,FALSE))</f>
        <v>1.00203959695502</v>
      </c>
      <c r="AQ1015" s="20"/>
      <c r="AR1015" s="19">
        <f>AN1015/VLOOKUP(A1015,[1]选股结果!$A$2:$AX$3002,35,FALSE)</f>
        <v>-0.436724718732797</v>
      </c>
      <c r="AS1015" s="16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V1015/(1+0.13)+AJ1015)</f>
        <v>64123529.3206201</v>
      </c>
      <c r="AT1015" s="16">
        <f t="shared" si="66"/>
        <v>-119901791.580619</v>
      </c>
      <c r="AU1015" s="24">
        <f>AN1015-VLOOKUP(A1015,[2]选股结果!$A$2:$G$4900,7,FALSE)</f>
        <v>-55778262.2599993</v>
      </c>
    </row>
    <row r="1016" spans="1:47">
      <c r="A1016" s="6" t="s">
        <v>2075</v>
      </c>
      <c r="B1016" s="6" t="s">
        <v>2076</v>
      </c>
      <c r="C1016" s="7">
        <v>1022914910.59</v>
      </c>
      <c r="D1016" s="7">
        <v>0</v>
      </c>
      <c r="E1016" s="7">
        <v>0</v>
      </c>
      <c r="F1016" s="7"/>
      <c r="G1016" s="7"/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/>
      <c r="N1016" s="7">
        <v>0</v>
      </c>
      <c r="O1016" s="7">
        <v>0</v>
      </c>
      <c r="P1016" s="7"/>
      <c r="Q1016" s="7"/>
      <c r="R1016" s="7">
        <v>0</v>
      </c>
      <c r="S1016" s="7">
        <v>28920741.91</v>
      </c>
      <c r="T1016" s="7">
        <v>17627291.41</v>
      </c>
      <c r="U1016" s="7"/>
      <c r="V1016" s="7">
        <v>851308147.89</v>
      </c>
      <c r="W1016" s="7">
        <v>0</v>
      </c>
      <c r="X1016" s="7"/>
      <c r="Y1016" s="7"/>
      <c r="Z1016" s="7"/>
      <c r="AA1016" s="7"/>
      <c r="AB1016" s="7"/>
      <c r="AC1016" s="7"/>
      <c r="AD1016" s="7">
        <v>0</v>
      </c>
      <c r="AE1016" s="7">
        <v>0</v>
      </c>
      <c r="AF1016" s="7"/>
      <c r="AG1016" s="7"/>
      <c r="AH1016" s="7">
        <v>0</v>
      </c>
      <c r="AI1016" s="7">
        <v>0</v>
      </c>
      <c r="AJ1016" s="7">
        <v>115043155.86</v>
      </c>
      <c r="AK1016" s="7">
        <v>34982436.09</v>
      </c>
      <c r="AL1016" s="16">
        <f t="shared" si="63"/>
        <v>1040542202</v>
      </c>
      <c r="AM1016" s="16">
        <f t="shared" si="64"/>
        <v>1030254481.75</v>
      </c>
      <c r="AN1016" s="16">
        <f t="shared" si="65"/>
        <v>10287720.25</v>
      </c>
      <c r="AO1016" s="19">
        <f>C1016/(1+0.13)/VLOOKUP(A1016,[1]选股结果!$A$2:$AX$3002,3,FALSE)</f>
        <v>0.610130264334514</v>
      </c>
      <c r="AP1016" s="19">
        <f>(V1016/(1+0.1)+AJ1016)/(VLOOKUP(A1016,[1]选股结果!$A$2:$AY$3002,51,FALSE))</f>
        <v>0.651041495016441</v>
      </c>
      <c r="AQ1016" s="20"/>
      <c r="AR1016" s="19">
        <f>AN1016/VLOOKUP(A1016,[1]选股结果!$A$2:$AX$3002,35,FALSE)</f>
        <v>0.114866757018698</v>
      </c>
      <c r="AS1016" s="16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V1016/(1+0.13)+AJ1016)</f>
        <v>497029190.219469</v>
      </c>
      <c r="AT1016" s="16">
        <f t="shared" si="66"/>
        <v>-486741469.969469</v>
      </c>
      <c r="AU1016" s="24">
        <f>AN1016-VLOOKUP(A1016,[2]选股结果!$A$2:$G$4900,7,FALSE)</f>
        <v>10944892.13</v>
      </c>
    </row>
    <row r="1017" spans="1:47">
      <c r="A1017" s="6" t="s">
        <v>2077</v>
      </c>
      <c r="B1017" s="6" t="s">
        <v>2078</v>
      </c>
      <c r="C1017" s="7">
        <v>383394603.06</v>
      </c>
      <c r="D1017" s="7">
        <v>0</v>
      </c>
      <c r="E1017" s="7">
        <v>0</v>
      </c>
      <c r="F1017" s="7"/>
      <c r="G1017" s="7"/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/>
      <c r="N1017" s="7">
        <v>0</v>
      </c>
      <c r="O1017" s="7">
        <v>0</v>
      </c>
      <c r="P1017" s="7"/>
      <c r="Q1017" s="7"/>
      <c r="R1017" s="7">
        <v>0</v>
      </c>
      <c r="S1017" s="7">
        <v>3374847.16</v>
      </c>
      <c r="T1017" s="7">
        <v>4171987.34</v>
      </c>
      <c r="U1017" s="7"/>
      <c r="V1017" s="7">
        <v>317297982.31</v>
      </c>
      <c r="W1017" s="7">
        <v>0</v>
      </c>
      <c r="X1017" s="7"/>
      <c r="Y1017" s="7"/>
      <c r="Z1017" s="7"/>
      <c r="AA1017" s="7"/>
      <c r="AB1017" s="7"/>
      <c r="AC1017" s="7"/>
      <c r="AD1017" s="7">
        <v>0</v>
      </c>
      <c r="AE1017" s="7">
        <v>0</v>
      </c>
      <c r="AF1017" s="7"/>
      <c r="AG1017" s="7"/>
      <c r="AH1017" s="7">
        <v>0</v>
      </c>
      <c r="AI1017" s="7">
        <v>0</v>
      </c>
      <c r="AJ1017" s="7">
        <v>23466517.28</v>
      </c>
      <c r="AK1017" s="7">
        <v>34276870.91</v>
      </c>
      <c r="AL1017" s="16">
        <f t="shared" si="63"/>
        <v>387566590.4</v>
      </c>
      <c r="AM1017" s="16">
        <f t="shared" si="64"/>
        <v>378416217.66</v>
      </c>
      <c r="AN1017" s="16">
        <f t="shared" si="65"/>
        <v>9150372.73999995</v>
      </c>
      <c r="AO1017" s="19">
        <f>C1017/(1+0.13)/VLOOKUP(A1017,[1]选股结果!$A$2:$AX$3002,3,FALSE)</f>
        <v>0.956528262192123</v>
      </c>
      <c r="AP1017" s="19">
        <f>(V1017/(1+0.1)+AJ1017)/(VLOOKUP(A1017,[1]选股结果!$A$2:$AY$3002,51,FALSE))</f>
        <v>0.958481381844476</v>
      </c>
      <c r="AQ1017" s="20"/>
      <c r="AR1017" s="19">
        <f>AN1017/VLOOKUP(A1017,[1]选股结果!$A$2:$AX$3002,35,FALSE)</f>
        <v>0.29728372647701</v>
      </c>
      <c r="AS1017" s="16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V1017/(1+0.13)+AJ1017)</f>
        <v>21169467.8793805</v>
      </c>
      <c r="AT1017" s="16">
        <f t="shared" si="66"/>
        <v>-12019095.1393805</v>
      </c>
      <c r="AU1017" s="24">
        <f>AN1017-VLOOKUP(A1017,[2]选股结果!$A$2:$G$4900,7,FALSE)</f>
        <v>8879146.69999995</v>
      </c>
    </row>
    <row r="1018" spans="1:47">
      <c r="A1018" s="6" t="s">
        <v>2079</v>
      </c>
      <c r="B1018" s="6" t="s">
        <v>2080</v>
      </c>
      <c r="C1018" s="7">
        <v>1407159295.89</v>
      </c>
      <c r="D1018" s="7">
        <v>0</v>
      </c>
      <c r="E1018" s="7">
        <v>0</v>
      </c>
      <c r="F1018" s="7"/>
      <c r="G1018" s="7"/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/>
      <c r="N1018" s="7">
        <v>0</v>
      </c>
      <c r="O1018" s="7">
        <v>0</v>
      </c>
      <c r="P1018" s="7"/>
      <c r="Q1018" s="7"/>
      <c r="R1018" s="7">
        <v>0</v>
      </c>
      <c r="S1018" s="7">
        <v>20075222.5</v>
      </c>
      <c r="T1018" s="7">
        <v>17813306.25</v>
      </c>
      <c r="U1018" s="7"/>
      <c r="V1018" s="7">
        <v>1409187108.39</v>
      </c>
      <c r="W1018" s="7">
        <v>0</v>
      </c>
      <c r="X1018" s="7"/>
      <c r="Y1018" s="7"/>
      <c r="Z1018" s="7"/>
      <c r="AA1018" s="7"/>
      <c r="AB1018" s="7"/>
      <c r="AC1018" s="7"/>
      <c r="AD1018" s="7">
        <v>0</v>
      </c>
      <c r="AE1018" s="7">
        <v>0</v>
      </c>
      <c r="AF1018" s="7"/>
      <c r="AG1018" s="7"/>
      <c r="AH1018" s="7">
        <v>0</v>
      </c>
      <c r="AI1018" s="7">
        <v>0</v>
      </c>
      <c r="AJ1018" s="7">
        <v>118726097.76</v>
      </c>
      <c r="AK1018" s="7">
        <v>81245943.42</v>
      </c>
      <c r="AL1018" s="16">
        <f t="shared" si="63"/>
        <v>1424972602.14</v>
      </c>
      <c r="AM1018" s="16">
        <f t="shared" si="64"/>
        <v>1629234372.07</v>
      </c>
      <c r="AN1018" s="16">
        <f t="shared" si="65"/>
        <v>-204261769.93</v>
      </c>
      <c r="AO1018" s="19">
        <f>C1018/(1+0.13)/VLOOKUP(A1018,[1]选股结果!$A$2:$AX$3002,3,FALSE)</f>
        <v>0.902085790339662</v>
      </c>
      <c r="AP1018" s="19">
        <f>(V1018/(1+0.1)+AJ1018)/(VLOOKUP(A1018,[1]选股结果!$A$2:$AY$3002,51,FALSE))</f>
        <v>1.0491427030245</v>
      </c>
      <c r="AQ1018" s="20"/>
      <c r="AR1018" s="19">
        <f>AN1018/VLOOKUP(A1018,[1]选股结果!$A$2:$AX$3002,35,FALSE)</f>
        <v>-4.64593088187788</v>
      </c>
      <c r="AS1018" s="16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V1018/(1+0.13)+AJ1018)</f>
        <v>-31557073.5832744</v>
      </c>
      <c r="AT1018" s="16">
        <f t="shared" si="66"/>
        <v>-172704696.346726</v>
      </c>
      <c r="AU1018" s="24">
        <f>AN1018-VLOOKUP(A1018,[2]选股结果!$A$2:$G$4900,7,FALSE)</f>
        <v>-204261769.93</v>
      </c>
    </row>
    <row r="1019" spans="1:47">
      <c r="A1019" s="6" t="s">
        <v>2081</v>
      </c>
      <c r="B1019" s="6" t="s">
        <v>2082</v>
      </c>
      <c r="C1019" s="7">
        <v>1902755233.17</v>
      </c>
      <c r="D1019" s="7">
        <v>0</v>
      </c>
      <c r="E1019" s="7">
        <v>0</v>
      </c>
      <c r="F1019" s="7"/>
      <c r="G1019" s="7"/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/>
      <c r="N1019" s="7">
        <v>0</v>
      </c>
      <c r="O1019" s="7">
        <v>0</v>
      </c>
      <c r="P1019" s="7"/>
      <c r="Q1019" s="7"/>
      <c r="R1019" s="7">
        <v>0</v>
      </c>
      <c r="S1019" s="7">
        <v>31656978.79</v>
      </c>
      <c r="T1019" s="7">
        <v>23291843.47</v>
      </c>
      <c r="U1019" s="7"/>
      <c r="V1019" s="7">
        <v>1197787538.34</v>
      </c>
      <c r="W1019" s="7">
        <v>0</v>
      </c>
      <c r="X1019" s="7"/>
      <c r="Y1019" s="7"/>
      <c r="Z1019" s="7"/>
      <c r="AA1019" s="7"/>
      <c r="AB1019" s="7"/>
      <c r="AC1019" s="7"/>
      <c r="AD1019" s="7">
        <v>0</v>
      </c>
      <c r="AE1019" s="7">
        <v>0</v>
      </c>
      <c r="AF1019" s="7"/>
      <c r="AG1019" s="7"/>
      <c r="AH1019" s="7">
        <v>0</v>
      </c>
      <c r="AI1019" s="7">
        <v>0</v>
      </c>
      <c r="AJ1019" s="7">
        <v>433207691.17</v>
      </c>
      <c r="AK1019" s="7">
        <v>68749348.37</v>
      </c>
      <c r="AL1019" s="16">
        <f t="shared" si="63"/>
        <v>1926047076.64</v>
      </c>
      <c r="AM1019" s="16">
        <f t="shared" si="64"/>
        <v>1731401556.67</v>
      </c>
      <c r="AN1019" s="16">
        <f t="shared" si="65"/>
        <v>194645519.97</v>
      </c>
      <c r="AO1019" s="19">
        <f>C1019/(1+0.13)/VLOOKUP(A1019,[1]选股结果!$A$2:$AX$3002,3,FALSE)</f>
        <v>0.786181000447314</v>
      </c>
      <c r="AP1019" s="19">
        <f>(V1019/(1+0.1)+AJ1019)/(VLOOKUP(A1019,[1]选股结果!$A$2:$AY$3002,51,FALSE))</f>
        <v>0.773045422390863</v>
      </c>
      <c r="AQ1019" s="20"/>
      <c r="AR1019" s="19">
        <f>AN1019/VLOOKUP(A1019,[1]选股结果!$A$2:$AX$3002,35,FALSE)</f>
        <v>1.47243772113011</v>
      </c>
      <c r="AS1019" s="16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V1019/(1+0.13)+AJ1019)</f>
        <v>475776193.047699</v>
      </c>
      <c r="AT1019" s="16">
        <f t="shared" si="66"/>
        <v>-281130673.077699</v>
      </c>
      <c r="AU1019" s="24">
        <f>AN1019-VLOOKUP(A1019,[2]选股结果!$A$2:$G$4900,7,FALSE)</f>
        <v>194662634.58</v>
      </c>
    </row>
    <row r="1020" spans="1:47">
      <c r="A1020" s="6" t="s">
        <v>2083</v>
      </c>
      <c r="B1020" s="6" t="s">
        <v>2084</v>
      </c>
      <c r="C1020" s="7">
        <v>1378712746.7</v>
      </c>
      <c r="D1020" s="7">
        <v>0</v>
      </c>
      <c r="E1020" s="7">
        <v>0</v>
      </c>
      <c r="F1020" s="7"/>
      <c r="G1020" s="7"/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/>
      <c r="N1020" s="7">
        <v>0</v>
      </c>
      <c r="O1020" s="7">
        <v>0</v>
      </c>
      <c r="P1020" s="7"/>
      <c r="Q1020" s="7"/>
      <c r="R1020" s="7">
        <v>0</v>
      </c>
      <c r="S1020" s="7">
        <v>95578309.27</v>
      </c>
      <c r="T1020" s="7">
        <v>32337721.72</v>
      </c>
      <c r="U1020" s="7"/>
      <c r="V1020" s="7">
        <v>1213634183.22</v>
      </c>
      <c r="W1020" s="7">
        <v>0</v>
      </c>
      <c r="X1020" s="7"/>
      <c r="Y1020" s="7"/>
      <c r="Z1020" s="7"/>
      <c r="AA1020" s="7"/>
      <c r="AB1020" s="7"/>
      <c r="AC1020" s="7"/>
      <c r="AD1020" s="7">
        <v>0</v>
      </c>
      <c r="AE1020" s="7">
        <v>0</v>
      </c>
      <c r="AF1020" s="7"/>
      <c r="AG1020" s="7"/>
      <c r="AH1020" s="7">
        <v>0</v>
      </c>
      <c r="AI1020" s="7">
        <v>0</v>
      </c>
      <c r="AJ1020" s="7">
        <v>145964349.78</v>
      </c>
      <c r="AK1020" s="7">
        <v>117759604.88</v>
      </c>
      <c r="AL1020" s="16">
        <f t="shared" ref="AL1020:AL1083" si="67">C1020+D1020+E1020+F1020+G1020+H1020+I1020+J1020+K1020+L1020+M1020+N1020+O1020+P1020+Q1020+R1020+T1020+U1020</f>
        <v>1411050468.42</v>
      </c>
      <c r="AM1020" s="16">
        <f t="shared" ref="AM1020:AM1083" si="68">V1020+W1020+X1020+Y1020+Z1020+AA1020+AB1020+AC1020+AD1020+AE1020+AF1020+AG1020+AH1020+AI1020+AJ1020+AK1020+S1020</f>
        <v>1572936447.15</v>
      </c>
      <c r="AN1020" s="16">
        <f t="shared" ref="AN1020:AN1083" si="69">AL1020-AM1020</f>
        <v>-161885978.73</v>
      </c>
      <c r="AO1020" s="19">
        <f>C1020/(1+0.13)/VLOOKUP(A1020,[1]选股结果!$A$2:$AX$3002,3,FALSE)</f>
        <v>0.818779094912441</v>
      </c>
      <c r="AP1020" s="19">
        <f>(V1020/(1+0.1)+AJ1020)/(VLOOKUP(A1020,[1]选股结果!$A$2:$AY$3002,51,FALSE))</f>
        <v>0.843208634354651</v>
      </c>
      <c r="AQ1020" s="20"/>
      <c r="AR1020" s="19">
        <f>AN1020/VLOOKUP(A1020,[1]选股结果!$A$2:$AX$3002,35,FALSE)</f>
        <v>-13.4022957201895</v>
      </c>
      <c r="AS1020" s="16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V1020/(1+0.13)+AJ1020)</f>
        <v>261587804.997876</v>
      </c>
      <c r="AT1020" s="16">
        <f t="shared" si="66"/>
        <v>-423473783.727876</v>
      </c>
      <c r="AU1020" s="24">
        <f>AN1020-VLOOKUP(A1020,[2]选股结果!$A$2:$G$4900,7,FALSE)</f>
        <v>-161885978.73</v>
      </c>
    </row>
    <row r="1021" spans="1:47">
      <c r="A1021" s="6" t="s">
        <v>2085</v>
      </c>
      <c r="B1021" s="6" t="s">
        <v>2086</v>
      </c>
      <c r="C1021" s="7">
        <v>349798702.34</v>
      </c>
      <c r="D1021" s="7">
        <v>0</v>
      </c>
      <c r="E1021" s="7">
        <v>0</v>
      </c>
      <c r="F1021" s="7"/>
      <c r="G1021" s="7"/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/>
      <c r="N1021" s="7">
        <v>0</v>
      </c>
      <c r="O1021" s="7">
        <v>0</v>
      </c>
      <c r="P1021" s="7"/>
      <c r="Q1021" s="7"/>
      <c r="R1021" s="7">
        <v>0</v>
      </c>
      <c r="S1021" s="7">
        <v>20677644.28</v>
      </c>
      <c r="T1021" s="7">
        <v>27632068.74</v>
      </c>
      <c r="U1021" s="7"/>
      <c r="V1021" s="7">
        <v>20182636.65</v>
      </c>
      <c r="W1021" s="7">
        <v>0</v>
      </c>
      <c r="X1021" s="7"/>
      <c r="Y1021" s="7"/>
      <c r="Z1021" s="7"/>
      <c r="AA1021" s="7"/>
      <c r="AB1021" s="7"/>
      <c r="AC1021" s="7"/>
      <c r="AD1021" s="7">
        <v>0</v>
      </c>
      <c r="AE1021" s="7">
        <v>0</v>
      </c>
      <c r="AF1021" s="7"/>
      <c r="AG1021" s="7"/>
      <c r="AH1021" s="7">
        <v>0</v>
      </c>
      <c r="AI1021" s="7">
        <v>0</v>
      </c>
      <c r="AJ1021" s="7">
        <v>81600258.89</v>
      </c>
      <c r="AK1021" s="7">
        <v>281435570.35</v>
      </c>
      <c r="AL1021" s="16">
        <f t="shared" si="67"/>
        <v>377430771.08</v>
      </c>
      <c r="AM1021" s="16">
        <f t="shared" si="68"/>
        <v>403896110.17</v>
      </c>
      <c r="AN1021" s="16">
        <f t="shared" si="69"/>
        <v>-26465339.09</v>
      </c>
      <c r="AO1021" s="19">
        <f>C1021/(1+0.13)/VLOOKUP(A1021,[1]选股结果!$A$2:$AX$3002,3,FALSE)</f>
        <v>0.980255226642209</v>
      </c>
      <c r="AP1021" s="19">
        <f>(V1021/(1+0.1)+AJ1021)/(VLOOKUP(A1021,[1]选股结果!$A$2:$AY$3002,51,FALSE))</f>
        <v>0.223931546892806</v>
      </c>
      <c r="AQ1021" s="20"/>
      <c r="AR1021" s="19">
        <f>AN1021/VLOOKUP(A1021,[1]选股结果!$A$2:$AX$3002,35,FALSE)</f>
        <v>-0.0773232197674623</v>
      </c>
      <c r="AS1021" s="16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V1021/(1+0.13)+AJ1021)</f>
        <v>346872318.98177</v>
      </c>
      <c r="AT1021" s="16">
        <f t="shared" si="66"/>
        <v>-373337658.07177</v>
      </c>
      <c r="AU1021" s="24">
        <f>AN1021-VLOOKUP(A1021,[2]选股结果!$A$2:$G$4900,7,FALSE)</f>
        <v>-26465339.09</v>
      </c>
    </row>
    <row r="1022" spans="1:47">
      <c r="A1022" s="6" t="s">
        <v>2087</v>
      </c>
      <c r="B1022" s="6" t="s">
        <v>2088</v>
      </c>
      <c r="C1022" s="7">
        <v>797357301.82</v>
      </c>
      <c r="D1022" s="7">
        <v>0</v>
      </c>
      <c r="E1022" s="7">
        <v>0</v>
      </c>
      <c r="F1022" s="7"/>
      <c r="G1022" s="7"/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/>
      <c r="N1022" s="7">
        <v>0</v>
      </c>
      <c r="O1022" s="7">
        <v>0</v>
      </c>
      <c r="P1022" s="7"/>
      <c r="Q1022" s="7"/>
      <c r="R1022" s="7">
        <v>0</v>
      </c>
      <c r="S1022" s="7">
        <v>27934214.71</v>
      </c>
      <c r="T1022" s="7">
        <v>387872327.83</v>
      </c>
      <c r="U1022" s="7"/>
      <c r="V1022" s="7">
        <v>380744544.94</v>
      </c>
      <c r="W1022" s="7">
        <v>0</v>
      </c>
      <c r="X1022" s="7"/>
      <c r="Y1022" s="7"/>
      <c r="Z1022" s="7"/>
      <c r="AA1022" s="7"/>
      <c r="AB1022" s="7"/>
      <c r="AC1022" s="7"/>
      <c r="AD1022" s="7">
        <v>0</v>
      </c>
      <c r="AE1022" s="7">
        <v>0</v>
      </c>
      <c r="AF1022" s="7"/>
      <c r="AG1022" s="7"/>
      <c r="AH1022" s="7">
        <v>0</v>
      </c>
      <c r="AI1022" s="7">
        <v>0</v>
      </c>
      <c r="AJ1022" s="7">
        <v>140749319.99</v>
      </c>
      <c r="AK1022" s="7">
        <v>350310170.01</v>
      </c>
      <c r="AL1022" s="16">
        <f t="shared" si="67"/>
        <v>1185229629.65</v>
      </c>
      <c r="AM1022" s="16">
        <f t="shared" si="68"/>
        <v>899738249.65</v>
      </c>
      <c r="AN1022" s="16">
        <f t="shared" si="69"/>
        <v>285491380</v>
      </c>
      <c r="AO1022" s="19">
        <f>C1022/(1+0.13)/VLOOKUP(A1022,[1]选股结果!$A$2:$AX$3002,3,FALSE)</f>
        <v>0.92626085217001</v>
      </c>
      <c r="AP1022" s="19">
        <f>(V1022/(1+0.1)+AJ1022)/(VLOOKUP(A1022,[1]选股结果!$A$2:$AY$3002,51,FALSE))</f>
        <v>0.578056915270902</v>
      </c>
      <c r="AQ1022" s="20"/>
      <c r="AR1022" s="19">
        <f>AN1022/VLOOKUP(A1022,[1]选股结果!$A$2:$AX$3002,35,FALSE)</f>
        <v>-17.5865452290324</v>
      </c>
      <c r="AS1022" s="16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V1022/(1+0.13)+AJ1022)</f>
        <v>364579861.561859</v>
      </c>
      <c r="AT1022" s="16">
        <f t="shared" si="66"/>
        <v>-79088481.5618585</v>
      </c>
      <c r="AU1022" s="24">
        <f>AN1022-VLOOKUP(A1022,[2]选股结果!$A$2:$G$4900,7,FALSE)</f>
        <v>285687398.35</v>
      </c>
    </row>
    <row r="1023" spans="1:47">
      <c r="A1023" s="6" t="s">
        <v>2089</v>
      </c>
      <c r="B1023" s="6" t="s">
        <v>2090</v>
      </c>
      <c r="C1023" s="7">
        <v>4170630177.56</v>
      </c>
      <c r="D1023" s="7">
        <v>0</v>
      </c>
      <c r="E1023" s="7">
        <v>0</v>
      </c>
      <c r="F1023" s="7"/>
      <c r="G1023" s="7"/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/>
      <c r="N1023" s="7">
        <v>0</v>
      </c>
      <c r="O1023" s="7">
        <v>0</v>
      </c>
      <c r="P1023" s="7"/>
      <c r="Q1023" s="7"/>
      <c r="R1023" s="7">
        <v>0</v>
      </c>
      <c r="S1023" s="7">
        <v>178769721.27</v>
      </c>
      <c r="T1023" s="7">
        <v>174770044.22</v>
      </c>
      <c r="U1023" s="7"/>
      <c r="V1023" s="7">
        <v>2176852723.11</v>
      </c>
      <c r="W1023" s="7">
        <v>0</v>
      </c>
      <c r="X1023" s="7"/>
      <c r="Y1023" s="7"/>
      <c r="Z1023" s="7"/>
      <c r="AA1023" s="7"/>
      <c r="AB1023" s="7"/>
      <c r="AC1023" s="7"/>
      <c r="AD1023" s="7">
        <v>0</v>
      </c>
      <c r="AE1023" s="7">
        <v>0</v>
      </c>
      <c r="AF1023" s="7"/>
      <c r="AG1023" s="7"/>
      <c r="AH1023" s="7">
        <v>0</v>
      </c>
      <c r="AI1023" s="7">
        <v>0</v>
      </c>
      <c r="AJ1023" s="7">
        <v>1136634626.52</v>
      </c>
      <c r="AK1023" s="7">
        <v>718158126.89</v>
      </c>
      <c r="AL1023" s="16">
        <f t="shared" si="67"/>
        <v>4345400221.78</v>
      </c>
      <c r="AM1023" s="16">
        <f t="shared" si="68"/>
        <v>4210415197.79</v>
      </c>
      <c r="AN1023" s="16">
        <f t="shared" si="69"/>
        <v>134985023.99</v>
      </c>
      <c r="AO1023" s="19">
        <f>C1023/(1+0.13)/VLOOKUP(A1023,[1]选股结果!$A$2:$AX$3002,3,FALSE)</f>
        <v>1.03398685554463</v>
      </c>
      <c r="AP1023" s="19">
        <f>(V1023/(1+0.1)+AJ1023)/(VLOOKUP(A1023,[1]选股结果!$A$2:$AY$3002,51,FALSE))</f>
        <v>0.854252419089773</v>
      </c>
      <c r="AQ1023" s="20"/>
      <c r="AR1023" s="19">
        <f>AN1023/VLOOKUP(A1023,[1]选股结果!$A$2:$AX$3002,35,FALSE)</f>
        <v>-0.60911905635798</v>
      </c>
      <c r="AS1023" s="16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V1023/(1+0.13)+AJ1023)</f>
        <v>584102814.054602</v>
      </c>
      <c r="AT1023" s="16">
        <f t="shared" si="66"/>
        <v>-449117790.064602</v>
      </c>
      <c r="AU1023" s="24">
        <f>AN1023-VLOOKUP(A1023,[2]选股结果!$A$2:$G$4900,7,FALSE)</f>
        <v>134466195.1</v>
      </c>
    </row>
    <row r="1024" spans="1:47">
      <c r="A1024" s="6" t="s">
        <v>2091</v>
      </c>
      <c r="B1024" s="6" t="s">
        <v>2092</v>
      </c>
      <c r="C1024" s="7">
        <v>4877986419.52</v>
      </c>
      <c r="D1024" s="7">
        <v>0</v>
      </c>
      <c r="E1024" s="7">
        <v>0</v>
      </c>
      <c r="F1024" s="7"/>
      <c r="G1024" s="7"/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/>
      <c r="N1024" s="7">
        <v>0</v>
      </c>
      <c r="O1024" s="7">
        <v>0</v>
      </c>
      <c r="P1024" s="7"/>
      <c r="Q1024" s="7"/>
      <c r="R1024" s="7">
        <v>0</v>
      </c>
      <c r="S1024" s="7">
        <v>88302417.85</v>
      </c>
      <c r="T1024" s="7">
        <v>32711484.01</v>
      </c>
      <c r="U1024" s="7"/>
      <c r="V1024" s="7">
        <v>4427633639.44</v>
      </c>
      <c r="W1024" s="7">
        <v>0</v>
      </c>
      <c r="X1024" s="7"/>
      <c r="Y1024" s="7"/>
      <c r="Z1024" s="7"/>
      <c r="AA1024" s="7"/>
      <c r="AB1024" s="7"/>
      <c r="AC1024" s="7"/>
      <c r="AD1024" s="7">
        <v>0</v>
      </c>
      <c r="AE1024" s="7">
        <v>0</v>
      </c>
      <c r="AF1024" s="7"/>
      <c r="AG1024" s="7"/>
      <c r="AH1024" s="7">
        <v>0</v>
      </c>
      <c r="AI1024" s="7">
        <v>0</v>
      </c>
      <c r="AJ1024" s="7">
        <v>152040042.71</v>
      </c>
      <c r="AK1024" s="7">
        <v>229605244.88</v>
      </c>
      <c r="AL1024" s="16">
        <f t="shared" si="67"/>
        <v>4910697903.53</v>
      </c>
      <c r="AM1024" s="16">
        <f t="shared" si="68"/>
        <v>4897581344.88</v>
      </c>
      <c r="AN1024" s="16">
        <f t="shared" si="69"/>
        <v>13116558.6500006</v>
      </c>
      <c r="AO1024" s="19">
        <f>C1024/(1+0.13)/VLOOKUP(A1024,[1]选股结果!$A$2:$AX$3002,3,FALSE)</f>
        <v>0.88834636192851</v>
      </c>
      <c r="AP1024" s="19">
        <f>(V1024/(1+0.1)+AJ1024)/(VLOOKUP(A1024,[1]选股结果!$A$2:$AY$3002,51,FALSE))</f>
        <v>0.879721451277027</v>
      </c>
      <c r="AQ1024" s="20"/>
      <c r="AR1024" s="19">
        <f>AN1024/VLOOKUP(A1024,[1]选股结果!$A$2:$AX$3002,35,FALSE)</f>
        <v>0.0903103320072733</v>
      </c>
      <c r="AS1024" s="16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V1024/(1+0.13)+AJ1024)</f>
        <v>677977553.618495</v>
      </c>
      <c r="AT1024" s="16">
        <f t="shared" si="66"/>
        <v>-664860994.968494</v>
      </c>
      <c r="AU1024" s="24">
        <f>AN1024-VLOOKUP(A1024,[2]选股结果!$A$2:$G$4900,7,FALSE)</f>
        <v>13116558.6500006</v>
      </c>
    </row>
    <row r="1025" spans="1:47">
      <c r="A1025" s="6" t="s">
        <v>2093</v>
      </c>
      <c r="B1025" s="6" t="s">
        <v>2094</v>
      </c>
      <c r="C1025" s="7">
        <v>4530795536.09</v>
      </c>
      <c r="D1025" s="7">
        <v>0</v>
      </c>
      <c r="E1025" s="7">
        <v>0</v>
      </c>
      <c r="F1025" s="7"/>
      <c r="G1025" s="7"/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/>
      <c r="N1025" s="7">
        <v>0</v>
      </c>
      <c r="O1025" s="7">
        <v>0</v>
      </c>
      <c r="P1025" s="7"/>
      <c r="Q1025" s="7"/>
      <c r="R1025" s="7">
        <v>0</v>
      </c>
      <c r="S1025" s="7">
        <v>258734168.73</v>
      </c>
      <c r="T1025" s="7">
        <v>69550568.96</v>
      </c>
      <c r="U1025" s="7"/>
      <c r="V1025" s="7">
        <v>2757940788.09</v>
      </c>
      <c r="W1025" s="7">
        <v>0</v>
      </c>
      <c r="X1025" s="7"/>
      <c r="Y1025" s="7"/>
      <c r="Z1025" s="7"/>
      <c r="AA1025" s="7"/>
      <c r="AB1025" s="7"/>
      <c r="AC1025" s="7"/>
      <c r="AD1025" s="7">
        <v>0</v>
      </c>
      <c r="AE1025" s="7">
        <v>0</v>
      </c>
      <c r="AF1025" s="7"/>
      <c r="AG1025" s="7"/>
      <c r="AH1025" s="7">
        <v>0</v>
      </c>
      <c r="AI1025" s="7">
        <v>0</v>
      </c>
      <c r="AJ1025" s="7">
        <v>138747285.16</v>
      </c>
      <c r="AK1025" s="7">
        <v>232677764.69</v>
      </c>
      <c r="AL1025" s="16">
        <f t="shared" si="67"/>
        <v>4600346105.05</v>
      </c>
      <c r="AM1025" s="16">
        <f t="shared" si="68"/>
        <v>3388100006.67</v>
      </c>
      <c r="AN1025" s="16">
        <f t="shared" si="69"/>
        <v>1212246098.38</v>
      </c>
      <c r="AO1025" s="19">
        <f>C1025/(1+0.13)/VLOOKUP(A1025,[1]选股结果!$A$2:$AX$3002,3,FALSE)</f>
        <v>0.945535084620758</v>
      </c>
      <c r="AP1025" s="19">
        <f>(V1025/(1+0.1)+AJ1025)/(VLOOKUP(A1025,[1]选股结果!$A$2:$AY$3002,51,FALSE))</f>
        <v>0.837294460453842</v>
      </c>
      <c r="AQ1025" s="20"/>
      <c r="AR1025" s="19">
        <f>AN1025/VLOOKUP(A1025,[1]选股结果!$A$2:$AX$3002,35,FALSE)</f>
        <v>1.32857913819596</v>
      </c>
      <c r="AS1025" s="16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V1025/(1+0.13)+AJ1025)</f>
        <v>580735319.458584</v>
      </c>
      <c r="AT1025" s="16">
        <f t="shared" si="66"/>
        <v>631510778.921416</v>
      </c>
      <c r="AU1025" s="24">
        <f>AN1025-VLOOKUP(A1025,[2]选股结果!$A$2:$G$4900,7,FALSE)</f>
        <v>1212250620.12</v>
      </c>
    </row>
    <row r="1026" spans="1:47">
      <c r="A1026" s="6" t="s">
        <v>2095</v>
      </c>
      <c r="B1026" s="6" t="s">
        <v>2096</v>
      </c>
      <c r="C1026" s="7">
        <v>651136622.32</v>
      </c>
      <c r="D1026" s="7">
        <v>0</v>
      </c>
      <c r="E1026" s="7">
        <v>0</v>
      </c>
      <c r="F1026" s="7"/>
      <c r="G1026" s="7"/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/>
      <c r="N1026" s="7">
        <v>0</v>
      </c>
      <c r="O1026" s="7">
        <v>0</v>
      </c>
      <c r="P1026" s="7"/>
      <c r="Q1026" s="7"/>
      <c r="R1026" s="7">
        <v>0</v>
      </c>
      <c r="S1026" s="7">
        <v>28348557.31</v>
      </c>
      <c r="T1026" s="7">
        <v>43401586.7</v>
      </c>
      <c r="U1026" s="7"/>
      <c r="V1026" s="7">
        <v>552919062.29</v>
      </c>
      <c r="W1026" s="7">
        <v>0</v>
      </c>
      <c r="X1026" s="7"/>
      <c r="Y1026" s="7"/>
      <c r="Z1026" s="7"/>
      <c r="AA1026" s="7"/>
      <c r="AB1026" s="7"/>
      <c r="AC1026" s="7"/>
      <c r="AD1026" s="7">
        <v>0</v>
      </c>
      <c r="AE1026" s="7">
        <v>0</v>
      </c>
      <c r="AF1026" s="7"/>
      <c r="AG1026" s="7"/>
      <c r="AH1026" s="7">
        <v>0</v>
      </c>
      <c r="AI1026" s="7">
        <v>0</v>
      </c>
      <c r="AJ1026" s="7">
        <v>164167121.9</v>
      </c>
      <c r="AK1026" s="7">
        <v>121269943.67</v>
      </c>
      <c r="AL1026" s="16">
        <f t="shared" si="67"/>
        <v>694538209.02</v>
      </c>
      <c r="AM1026" s="16">
        <f t="shared" si="68"/>
        <v>866704685.17</v>
      </c>
      <c r="AN1026" s="16">
        <f t="shared" si="69"/>
        <v>-172166476.15</v>
      </c>
      <c r="AO1026" s="19">
        <f>C1026/(1+0.13)/VLOOKUP(A1026,[1]选股结果!$A$2:$AX$3002,3,FALSE)</f>
        <v>0.989113412073958</v>
      </c>
      <c r="AP1026" s="19">
        <f>(V1026/(1+0.1)+AJ1026)/(VLOOKUP(A1026,[1]选股结果!$A$2:$AY$3002,51,FALSE))</f>
        <v>1.09728513813326</v>
      </c>
      <c r="AQ1026" s="20"/>
      <c r="AR1026" s="19">
        <f>AN1026/VLOOKUP(A1026,[1]选股结果!$A$2:$AX$3002,35,FALSE)</f>
        <v>-66.7200759140181</v>
      </c>
      <c r="AS1026" s="16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V1026/(1+0.13)+AJ1026)</f>
        <v>-45775446.5614159</v>
      </c>
      <c r="AT1026" s="16">
        <f t="shared" si="66"/>
        <v>-126391029.588584</v>
      </c>
      <c r="AU1026" s="24">
        <f>AN1026-VLOOKUP(A1026,[2]选股结果!$A$2:$G$4900,7,FALSE)</f>
        <v>-172166476.15</v>
      </c>
    </row>
    <row r="1027" spans="1:47">
      <c r="A1027" s="6" t="s">
        <v>2097</v>
      </c>
      <c r="B1027" s="6" t="s">
        <v>2098</v>
      </c>
      <c r="C1027" s="7">
        <v>5675017086.8</v>
      </c>
      <c r="D1027" s="7">
        <v>0</v>
      </c>
      <c r="E1027" s="7">
        <v>0</v>
      </c>
      <c r="F1027" s="7"/>
      <c r="G1027" s="7"/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/>
      <c r="N1027" s="7">
        <v>0</v>
      </c>
      <c r="O1027" s="7">
        <v>0</v>
      </c>
      <c r="P1027" s="7"/>
      <c r="Q1027" s="7"/>
      <c r="R1027" s="7">
        <v>0</v>
      </c>
      <c r="S1027" s="7">
        <v>164646395.05</v>
      </c>
      <c r="T1027" s="7">
        <v>127024089.11</v>
      </c>
      <c r="U1027" s="7"/>
      <c r="V1027" s="7">
        <v>4418532093.92</v>
      </c>
      <c r="W1027" s="7">
        <v>0</v>
      </c>
      <c r="X1027" s="7"/>
      <c r="Y1027" s="7"/>
      <c r="Z1027" s="7"/>
      <c r="AA1027" s="7"/>
      <c r="AB1027" s="7"/>
      <c r="AC1027" s="7"/>
      <c r="AD1027" s="7">
        <v>0</v>
      </c>
      <c r="AE1027" s="7">
        <v>0</v>
      </c>
      <c r="AF1027" s="7"/>
      <c r="AG1027" s="7"/>
      <c r="AH1027" s="7">
        <v>0</v>
      </c>
      <c r="AI1027" s="7">
        <v>0</v>
      </c>
      <c r="AJ1027" s="7">
        <v>317124414.62</v>
      </c>
      <c r="AK1027" s="7">
        <v>202005386.43</v>
      </c>
      <c r="AL1027" s="16">
        <f t="shared" si="67"/>
        <v>5802041175.91</v>
      </c>
      <c r="AM1027" s="16">
        <f t="shared" si="68"/>
        <v>5102308290.02</v>
      </c>
      <c r="AN1027" s="16">
        <f t="shared" si="69"/>
        <v>699732885.889999</v>
      </c>
      <c r="AO1027" s="19">
        <f>C1027/(1+0.13)/VLOOKUP(A1027,[1]选股结果!$A$2:$AX$3002,3,FALSE)</f>
        <v>1.03386806621685</v>
      </c>
      <c r="AP1027" s="19">
        <f>(V1027/(1+0.1)+AJ1027)/(VLOOKUP(A1027,[1]选股结果!$A$2:$AY$3002,51,FALSE))</f>
        <v>0.951935652726464</v>
      </c>
      <c r="AQ1027" s="20"/>
      <c r="AR1027" s="19">
        <f>AN1027/VLOOKUP(A1027,[1]选股结果!$A$2:$AX$3002,35,FALSE)</f>
        <v>2.26641908855532</v>
      </c>
      <c r="AS1027" s="16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V1027/(1+0.13)+AJ1027)</f>
        <v>325469281.750443</v>
      </c>
      <c r="AT1027" s="16">
        <f t="shared" ref="AT1027:AT1090" si="70">AN1027-AS1027</f>
        <v>374263604.139557</v>
      </c>
      <c r="AU1027" s="24">
        <f>AN1027-VLOOKUP(A1027,[2]选股结果!$A$2:$G$4900,7,FALSE)</f>
        <v>696434588.449999</v>
      </c>
    </row>
    <row r="1028" spans="1:47">
      <c r="A1028" s="6" t="s">
        <v>2099</v>
      </c>
      <c r="B1028" s="6" t="s">
        <v>2100</v>
      </c>
      <c r="C1028" s="7">
        <v>19655052069.14</v>
      </c>
      <c r="D1028" s="7">
        <v>0</v>
      </c>
      <c r="E1028" s="7">
        <v>0</v>
      </c>
      <c r="F1028" s="7"/>
      <c r="G1028" s="7"/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/>
      <c r="N1028" s="7">
        <v>0</v>
      </c>
      <c r="O1028" s="7">
        <v>0</v>
      </c>
      <c r="P1028" s="7"/>
      <c r="Q1028" s="7"/>
      <c r="R1028" s="7">
        <v>0</v>
      </c>
      <c r="S1028" s="7">
        <v>778610467.03</v>
      </c>
      <c r="T1028" s="7">
        <v>1729437264.07</v>
      </c>
      <c r="U1028" s="7"/>
      <c r="V1028" s="7">
        <v>16312313273.26</v>
      </c>
      <c r="W1028" s="7">
        <v>0</v>
      </c>
      <c r="X1028" s="7"/>
      <c r="Y1028" s="7"/>
      <c r="Z1028" s="7"/>
      <c r="AA1028" s="7"/>
      <c r="AB1028" s="7"/>
      <c r="AC1028" s="7"/>
      <c r="AD1028" s="7">
        <v>0</v>
      </c>
      <c r="AE1028" s="7">
        <v>0</v>
      </c>
      <c r="AF1028" s="7"/>
      <c r="AG1028" s="7"/>
      <c r="AH1028" s="7">
        <v>0</v>
      </c>
      <c r="AI1028" s="7">
        <v>0</v>
      </c>
      <c r="AJ1028" s="7">
        <v>573815484.94</v>
      </c>
      <c r="AK1028" s="7">
        <v>2890026155.69</v>
      </c>
      <c r="AL1028" s="16">
        <f t="shared" si="67"/>
        <v>21384489333.21</v>
      </c>
      <c r="AM1028" s="16">
        <f t="shared" si="68"/>
        <v>20554765380.92</v>
      </c>
      <c r="AN1028" s="16">
        <f t="shared" si="69"/>
        <v>829723952.290001</v>
      </c>
      <c r="AO1028" s="19">
        <f>C1028/(1+0.13)/VLOOKUP(A1028,[1]选股结果!$A$2:$AX$3002,3,FALSE)</f>
        <v>0.986285990350841</v>
      </c>
      <c r="AP1028" s="19">
        <f>(V1028/(1+0.1)+AJ1028)/(VLOOKUP(A1028,[1]选股结果!$A$2:$AY$3002,51,FALSE))</f>
        <v>0.920543201089502</v>
      </c>
      <c r="AQ1028" s="20"/>
      <c r="AR1028" s="19">
        <f>AN1028/VLOOKUP(A1028,[1]选股结果!$A$2:$AX$3002,35,FALSE)</f>
        <v>2.48794169074231</v>
      </c>
      <c r="AS1028" s="16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V1028/(1+0.13)+AJ1028)</f>
        <v>1723228569.85805</v>
      </c>
      <c r="AT1028" s="16">
        <f t="shared" si="70"/>
        <v>-893504617.56805</v>
      </c>
      <c r="AU1028" s="24">
        <f>AN1028-VLOOKUP(A1028,[2]选股结果!$A$2:$G$4900,7,FALSE)</f>
        <v>835420372.350001</v>
      </c>
    </row>
    <row r="1029" spans="1:47">
      <c r="A1029" s="6" t="s">
        <v>2101</v>
      </c>
      <c r="B1029" s="6" t="s">
        <v>2102</v>
      </c>
      <c r="C1029" s="7">
        <v>1368489083.18</v>
      </c>
      <c r="D1029" s="7">
        <v>0</v>
      </c>
      <c r="E1029" s="7">
        <v>0</v>
      </c>
      <c r="F1029" s="7"/>
      <c r="G1029" s="7"/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/>
      <c r="N1029" s="7">
        <v>0</v>
      </c>
      <c r="O1029" s="7">
        <v>0</v>
      </c>
      <c r="P1029" s="7"/>
      <c r="Q1029" s="7"/>
      <c r="R1029" s="7">
        <v>0</v>
      </c>
      <c r="S1029" s="7">
        <v>57724679.6</v>
      </c>
      <c r="T1029" s="7">
        <v>103031459.64</v>
      </c>
      <c r="U1029" s="7"/>
      <c r="V1029" s="7">
        <v>1008375568.63</v>
      </c>
      <c r="W1029" s="7">
        <v>0</v>
      </c>
      <c r="X1029" s="7"/>
      <c r="Y1029" s="7"/>
      <c r="Z1029" s="7"/>
      <c r="AA1029" s="7"/>
      <c r="AB1029" s="7"/>
      <c r="AC1029" s="7"/>
      <c r="AD1029" s="7">
        <v>0</v>
      </c>
      <c r="AE1029" s="7">
        <v>0</v>
      </c>
      <c r="AF1029" s="7"/>
      <c r="AG1029" s="7"/>
      <c r="AH1029" s="7">
        <v>0</v>
      </c>
      <c r="AI1029" s="7">
        <v>0</v>
      </c>
      <c r="AJ1029" s="7">
        <v>265414575.47</v>
      </c>
      <c r="AK1029" s="7">
        <v>128069500.21</v>
      </c>
      <c r="AL1029" s="16">
        <f t="shared" si="67"/>
        <v>1471520542.82</v>
      </c>
      <c r="AM1029" s="16">
        <f t="shared" si="68"/>
        <v>1459584323.91</v>
      </c>
      <c r="AN1029" s="16">
        <f t="shared" si="69"/>
        <v>11936218.9100003</v>
      </c>
      <c r="AO1029" s="19">
        <f>C1029/(1+0.13)/VLOOKUP(A1029,[1]选股结果!$A$2:$AX$3002,3,FALSE)</f>
        <v>0.631845550261672</v>
      </c>
      <c r="AP1029" s="19">
        <f>(V1029/(1+0.1)+AJ1029)/(VLOOKUP(A1029,[1]选股结果!$A$2:$AY$3002,51,FALSE))</f>
        <v>0.6169743484053</v>
      </c>
      <c r="AQ1029" s="20"/>
      <c r="AR1029" s="19">
        <f>AN1029/VLOOKUP(A1029,[1]选股结果!$A$2:$AX$3002,35,FALSE)</f>
        <v>-0.527125230874617</v>
      </c>
      <c r="AS1029" s="16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V1029/(1+0.13)+AJ1029)</f>
        <v>758212455.900442</v>
      </c>
      <c r="AT1029" s="16">
        <f t="shared" si="70"/>
        <v>-746276236.990442</v>
      </c>
      <c r="AU1029" s="24">
        <f>AN1029-VLOOKUP(A1029,[2]选股结果!$A$2:$G$4900,7,FALSE)</f>
        <v>12195860.9400003</v>
      </c>
    </row>
    <row r="1030" spans="1:47">
      <c r="A1030" s="6" t="s">
        <v>2103</v>
      </c>
      <c r="B1030" s="6" t="s">
        <v>2104</v>
      </c>
      <c r="C1030" s="7">
        <v>627350163.51</v>
      </c>
      <c r="D1030" s="7">
        <v>0</v>
      </c>
      <c r="E1030" s="7">
        <v>0</v>
      </c>
      <c r="F1030" s="7"/>
      <c r="G1030" s="7"/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/>
      <c r="N1030" s="7">
        <v>0</v>
      </c>
      <c r="O1030" s="7">
        <v>0</v>
      </c>
      <c r="P1030" s="7"/>
      <c r="Q1030" s="7"/>
      <c r="R1030" s="7">
        <v>0</v>
      </c>
      <c r="S1030" s="7">
        <v>17777010.67</v>
      </c>
      <c r="T1030" s="7">
        <v>60413813</v>
      </c>
      <c r="U1030" s="7"/>
      <c r="V1030" s="7">
        <v>548534524.42</v>
      </c>
      <c r="W1030" s="7">
        <v>0</v>
      </c>
      <c r="X1030" s="7"/>
      <c r="Y1030" s="7"/>
      <c r="Z1030" s="7"/>
      <c r="AA1030" s="7"/>
      <c r="AB1030" s="7"/>
      <c r="AC1030" s="7"/>
      <c r="AD1030" s="7">
        <v>0</v>
      </c>
      <c r="AE1030" s="7">
        <v>0</v>
      </c>
      <c r="AF1030" s="7"/>
      <c r="AG1030" s="7"/>
      <c r="AH1030" s="7">
        <v>0</v>
      </c>
      <c r="AI1030" s="7">
        <v>0</v>
      </c>
      <c r="AJ1030" s="7">
        <v>52234356.27</v>
      </c>
      <c r="AK1030" s="7">
        <v>109777685.98</v>
      </c>
      <c r="AL1030" s="16">
        <f t="shared" si="67"/>
        <v>687763976.51</v>
      </c>
      <c r="AM1030" s="16">
        <f t="shared" si="68"/>
        <v>728323577.34</v>
      </c>
      <c r="AN1030" s="16">
        <f t="shared" si="69"/>
        <v>-40559600.8299999</v>
      </c>
      <c r="AO1030" s="19">
        <f>C1030/(1+0.13)/VLOOKUP(A1030,[1]选股结果!$A$2:$AX$3002,3,FALSE)</f>
        <v>1.26378147131876</v>
      </c>
      <c r="AP1030" s="19">
        <f>(V1030/(1+0.1)+AJ1030)/(VLOOKUP(A1030,[1]选股结果!$A$2:$AY$3002,51,FALSE))</f>
        <v>1.30759533615699</v>
      </c>
      <c r="AQ1030" s="20"/>
      <c r="AR1030" s="19">
        <f>AN1030/VLOOKUP(A1030,[1]选股结果!$A$2:$AX$3002,35,FALSE)</f>
        <v>-2.01698641469</v>
      </c>
      <c r="AS1030" s="16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V1030/(1+0.13)+AJ1030)</f>
        <v>-116353816.012566</v>
      </c>
      <c r="AT1030" s="16">
        <f t="shared" si="70"/>
        <v>75794215.1825665</v>
      </c>
      <c r="AU1030" s="24">
        <f>AN1030-VLOOKUP(A1030,[2]选股结果!$A$2:$G$4900,7,FALSE)</f>
        <v>-40645156.7399999</v>
      </c>
    </row>
    <row r="1031" spans="1:47">
      <c r="A1031" s="6" t="s">
        <v>2105</v>
      </c>
      <c r="B1031" s="6" t="s">
        <v>2106</v>
      </c>
      <c r="C1031" s="7">
        <v>2536355435.32</v>
      </c>
      <c r="D1031" s="7">
        <v>0</v>
      </c>
      <c r="E1031" s="7">
        <v>0</v>
      </c>
      <c r="F1031" s="7"/>
      <c r="G1031" s="7"/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/>
      <c r="N1031" s="7">
        <v>0</v>
      </c>
      <c r="O1031" s="7">
        <v>0</v>
      </c>
      <c r="P1031" s="7"/>
      <c r="Q1031" s="7"/>
      <c r="R1031" s="7">
        <v>0</v>
      </c>
      <c r="S1031" s="7">
        <v>100501085.01</v>
      </c>
      <c r="T1031" s="7">
        <v>58576958.92</v>
      </c>
      <c r="U1031" s="7"/>
      <c r="V1031" s="7">
        <v>2144384398.72</v>
      </c>
      <c r="W1031" s="7">
        <v>0</v>
      </c>
      <c r="X1031" s="7"/>
      <c r="Y1031" s="7"/>
      <c r="Z1031" s="7"/>
      <c r="AA1031" s="7"/>
      <c r="AB1031" s="7"/>
      <c r="AC1031" s="7"/>
      <c r="AD1031" s="7">
        <v>0</v>
      </c>
      <c r="AE1031" s="7">
        <v>0</v>
      </c>
      <c r="AF1031" s="7"/>
      <c r="AG1031" s="7"/>
      <c r="AH1031" s="7">
        <v>0</v>
      </c>
      <c r="AI1031" s="7">
        <v>0</v>
      </c>
      <c r="AJ1031" s="7">
        <v>271855061.95</v>
      </c>
      <c r="AK1031" s="7">
        <v>204723314.03</v>
      </c>
      <c r="AL1031" s="16">
        <f t="shared" si="67"/>
        <v>2594932394.24</v>
      </c>
      <c r="AM1031" s="16">
        <f t="shared" si="68"/>
        <v>2721463859.71</v>
      </c>
      <c r="AN1031" s="16">
        <f t="shared" si="69"/>
        <v>-126531465.47</v>
      </c>
      <c r="AO1031" s="19">
        <f>C1031/(1+0.13)/VLOOKUP(A1031,[1]选股结果!$A$2:$AX$3002,3,FALSE)</f>
        <v>0.796240237163805</v>
      </c>
      <c r="AP1031" s="19">
        <f>(V1031/(1+0.1)+AJ1031)/(VLOOKUP(A1031,[1]选股结果!$A$2:$AY$3002,51,FALSE))</f>
        <v>0.839061652805203</v>
      </c>
      <c r="AQ1031" s="20"/>
      <c r="AR1031" s="19">
        <f>AN1031/VLOOKUP(A1031,[1]选股结果!$A$2:$AX$3002,35,FALSE)</f>
        <v>-1.4039221525952</v>
      </c>
      <c r="AS1031" s="16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V1031/(1+0.13)+AJ1031)</f>
        <v>477816253.35823</v>
      </c>
      <c r="AT1031" s="16">
        <f t="shared" si="70"/>
        <v>-604347718.82823</v>
      </c>
      <c r="AU1031" s="24">
        <f>AN1031-VLOOKUP(A1031,[2]选股结果!$A$2:$G$4900,7,FALSE)</f>
        <v>-126030260.65</v>
      </c>
    </row>
    <row r="1032" spans="1:47">
      <c r="A1032" s="6" t="s">
        <v>2107</v>
      </c>
      <c r="B1032" s="6" t="s">
        <v>2108</v>
      </c>
      <c r="C1032" s="7">
        <v>129994762000</v>
      </c>
      <c r="D1032" s="7">
        <v>0</v>
      </c>
      <c r="E1032" s="7">
        <v>0</v>
      </c>
      <c r="F1032" s="7"/>
      <c r="G1032" s="7"/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/>
      <c r="N1032" s="7">
        <v>0</v>
      </c>
      <c r="O1032" s="7">
        <v>0</v>
      </c>
      <c r="P1032" s="7"/>
      <c r="Q1032" s="7"/>
      <c r="R1032" s="7">
        <v>0</v>
      </c>
      <c r="S1032" s="7">
        <v>4728294000</v>
      </c>
      <c r="T1032" s="7">
        <v>2986765000</v>
      </c>
      <c r="U1032" s="7"/>
      <c r="V1032" s="7">
        <v>75270056000</v>
      </c>
      <c r="W1032" s="7">
        <v>0</v>
      </c>
      <c r="X1032" s="7"/>
      <c r="Y1032" s="7"/>
      <c r="Z1032" s="7"/>
      <c r="AA1032" s="7"/>
      <c r="AB1032" s="7"/>
      <c r="AC1032" s="7"/>
      <c r="AD1032" s="7">
        <v>0</v>
      </c>
      <c r="AE1032" s="7">
        <v>0</v>
      </c>
      <c r="AF1032" s="7"/>
      <c r="AG1032" s="7"/>
      <c r="AH1032" s="7">
        <v>0</v>
      </c>
      <c r="AI1032" s="7">
        <v>0</v>
      </c>
      <c r="AJ1032" s="7">
        <v>19988910000</v>
      </c>
      <c r="AK1032" s="7">
        <v>4372519000</v>
      </c>
      <c r="AL1032" s="16">
        <f t="shared" si="67"/>
        <v>132981527000</v>
      </c>
      <c r="AM1032" s="16">
        <f t="shared" si="68"/>
        <v>104359779000</v>
      </c>
      <c r="AN1032" s="16">
        <f t="shared" si="69"/>
        <v>28621748000</v>
      </c>
      <c r="AO1032" s="19">
        <f>C1032/(1+0.13)/VLOOKUP(A1032,[1]选股结果!$A$2:$AX$3002,3,FALSE)</f>
        <v>0.792325532652211</v>
      </c>
      <c r="AP1032" s="19">
        <f>(V1032/(1+0.1)+AJ1032)/(VLOOKUP(A1032,[1]选股结果!$A$2:$AY$3002,51,FALSE))</f>
        <v>0.625297566564256</v>
      </c>
      <c r="AQ1032" s="20"/>
      <c r="AR1032" s="19">
        <f>AN1032/VLOOKUP(A1032,[1]选股结果!$A$2:$AX$3002,35,FALSE)</f>
        <v>15.998133106176</v>
      </c>
      <c r="AS1032" s="16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V1032/(1+0.13)+AJ1032)</f>
        <v>54799073973.4513</v>
      </c>
      <c r="AT1032" s="16">
        <f t="shared" si="70"/>
        <v>-26177325973.4513</v>
      </c>
      <c r="AU1032" s="24">
        <f>AN1032-VLOOKUP(A1032,[2]选股结果!$A$2:$G$4900,7,FALSE)</f>
        <v>28878354000</v>
      </c>
    </row>
    <row r="1033" spans="1:47">
      <c r="A1033" s="6" t="s">
        <v>2109</v>
      </c>
      <c r="B1033" s="6" t="s">
        <v>2110</v>
      </c>
      <c r="C1033" s="7">
        <v>2756486786.69</v>
      </c>
      <c r="D1033" s="7">
        <v>0</v>
      </c>
      <c r="E1033" s="7">
        <v>0</v>
      </c>
      <c r="F1033" s="7"/>
      <c r="G1033" s="7"/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/>
      <c r="N1033" s="7">
        <v>0</v>
      </c>
      <c r="O1033" s="7">
        <v>0</v>
      </c>
      <c r="P1033" s="7"/>
      <c r="Q1033" s="7"/>
      <c r="R1033" s="7">
        <v>0</v>
      </c>
      <c r="S1033" s="7">
        <v>228015071.12</v>
      </c>
      <c r="T1033" s="7">
        <v>50975671.95</v>
      </c>
      <c r="U1033" s="7"/>
      <c r="V1033" s="7">
        <v>1924789777.63</v>
      </c>
      <c r="W1033" s="7">
        <v>0</v>
      </c>
      <c r="X1033" s="7"/>
      <c r="Y1033" s="7"/>
      <c r="Z1033" s="7"/>
      <c r="AA1033" s="7"/>
      <c r="AB1033" s="7"/>
      <c r="AC1033" s="7"/>
      <c r="AD1033" s="7">
        <v>0</v>
      </c>
      <c r="AE1033" s="7">
        <v>0</v>
      </c>
      <c r="AF1033" s="7"/>
      <c r="AG1033" s="7"/>
      <c r="AH1033" s="7">
        <v>0</v>
      </c>
      <c r="AI1033" s="7">
        <v>0</v>
      </c>
      <c r="AJ1033" s="7">
        <v>1253448340.42</v>
      </c>
      <c r="AK1033" s="7">
        <v>92536647.96</v>
      </c>
      <c r="AL1033" s="16">
        <f t="shared" si="67"/>
        <v>2807462458.64</v>
      </c>
      <c r="AM1033" s="16">
        <f t="shared" si="68"/>
        <v>3498789837.13</v>
      </c>
      <c r="AN1033" s="16">
        <f t="shared" si="69"/>
        <v>-691327378.49</v>
      </c>
      <c r="AO1033" s="19">
        <f>C1033/(1+0.13)/VLOOKUP(A1033,[1]选股结果!$A$2:$AX$3002,3,FALSE)</f>
        <v>0.53847503113532</v>
      </c>
      <c r="AP1033" s="19">
        <f>(V1033/(1+0.1)+AJ1033)/(VLOOKUP(A1033,[1]选股结果!$A$2:$AY$3002,51,FALSE))</f>
        <v>0.837757466905489</v>
      </c>
      <c r="AQ1033" s="20"/>
      <c r="AR1033" s="19">
        <f>AN1033/VLOOKUP(A1033,[1]选股结果!$A$2:$AX$3002,35,FALSE)</f>
        <v>-0.851613135313035</v>
      </c>
      <c r="AS1033" s="16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V1033/(1+0.13)+AJ1033)</f>
        <v>628074581.006725</v>
      </c>
      <c r="AT1033" s="16">
        <f t="shared" si="70"/>
        <v>-1319401959.49673</v>
      </c>
      <c r="AU1033" s="24">
        <f>AN1033-VLOOKUP(A1033,[2]选股结果!$A$2:$G$4900,7,FALSE)</f>
        <v>-685510605.59</v>
      </c>
    </row>
    <row r="1034" spans="1:47">
      <c r="A1034" s="6" t="s">
        <v>2111</v>
      </c>
      <c r="B1034" s="6" t="s">
        <v>2112</v>
      </c>
      <c r="C1034" s="7">
        <v>1705496772.93</v>
      </c>
      <c r="D1034" s="7">
        <v>0</v>
      </c>
      <c r="E1034" s="7">
        <v>0</v>
      </c>
      <c r="F1034" s="7"/>
      <c r="G1034" s="7"/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/>
      <c r="N1034" s="7">
        <v>0</v>
      </c>
      <c r="O1034" s="7">
        <v>0</v>
      </c>
      <c r="P1034" s="7"/>
      <c r="Q1034" s="7"/>
      <c r="R1034" s="7">
        <v>0</v>
      </c>
      <c r="S1034" s="7">
        <v>136102040.64</v>
      </c>
      <c r="T1034" s="7">
        <v>119258356.94</v>
      </c>
      <c r="U1034" s="7"/>
      <c r="V1034" s="7">
        <v>1245504697.91</v>
      </c>
      <c r="W1034" s="7">
        <v>0</v>
      </c>
      <c r="X1034" s="7"/>
      <c r="Y1034" s="7"/>
      <c r="Z1034" s="7"/>
      <c r="AA1034" s="7"/>
      <c r="AB1034" s="7"/>
      <c r="AC1034" s="7"/>
      <c r="AD1034" s="7">
        <v>0</v>
      </c>
      <c r="AE1034" s="7">
        <v>0</v>
      </c>
      <c r="AF1034" s="7"/>
      <c r="AG1034" s="7"/>
      <c r="AH1034" s="7">
        <v>0</v>
      </c>
      <c r="AI1034" s="7">
        <v>0</v>
      </c>
      <c r="AJ1034" s="7">
        <v>289627348.47</v>
      </c>
      <c r="AK1034" s="7">
        <v>130472357.93</v>
      </c>
      <c r="AL1034" s="16">
        <f t="shared" si="67"/>
        <v>1824755129.87</v>
      </c>
      <c r="AM1034" s="16">
        <f t="shared" si="68"/>
        <v>1801706444.95</v>
      </c>
      <c r="AN1034" s="16">
        <f t="shared" si="69"/>
        <v>23048684.9199998</v>
      </c>
      <c r="AO1034" s="19">
        <f>C1034/(1+0.13)/VLOOKUP(A1034,[1]选股结果!$A$2:$AX$3002,3,FALSE)</f>
        <v>0.790427795133685</v>
      </c>
      <c r="AP1034" s="19">
        <f>(V1034/(1+0.1)+AJ1034)/(VLOOKUP(A1034,[1]选股结果!$A$2:$AY$3002,51,FALSE))</f>
        <v>0.785800019274231</v>
      </c>
      <c r="AQ1034" s="20"/>
      <c r="AR1034" s="19">
        <f>AN1034/VLOOKUP(A1034,[1]选股结果!$A$2:$AX$3002,35,FALSE)</f>
        <v>-0.264479775897658</v>
      </c>
      <c r="AS1034" s="16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V1034/(1+0.13)+AJ1034)</f>
        <v>417655101.516991</v>
      </c>
      <c r="AT1034" s="16">
        <f t="shared" si="70"/>
        <v>-394606416.596991</v>
      </c>
      <c r="AU1034" s="24">
        <f>AN1034-VLOOKUP(A1034,[2]选股结果!$A$2:$G$4900,7,FALSE)</f>
        <v>22969349.9499998</v>
      </c>
    </row>
    <row r="1035" spans="1:47">
      <c r="A1035" s="6" t="s">
        <v>2113</v>
      </c>
      <c r="B1035" s="6" t="s">
        <v>2114</v>
      </c>
      <c r="C1035" s="7">
        <v>4038607720.19</v>
      </c>
      <c r="D1035" s="7">
        <v>0</v>
      </c>
      <c r="E1035" s="7">
        <v>0</v>
      </c>
      <c r="F1035" s="7"/>
      <c r="G1035" s="7"/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/>
      <c r="N1035" s="7">
        <v>0</v>
      </c>
      <c r="O1035" s="7">
        <v>0</v>
      </c>
      <c r="P1035" s="7"/>
      <c r="Q1035" s="7"/>
      <c r="R1035" s="7">
        <v>0</v>
      </c>
      <c r="S1035" s="7">
        <v>63078511.39</v>
      </c>
      <c r="T1035" s="7">
        <v>19123537.79</v>
      </c>
      <c r="U1035" s="7"/>
      <c r="V1035" s="7">
        <v>2989466676.97</v>
      </c>
      <c r="W1035" s="7">
        <v>0</v>
      </c>
      <c r="X1035" s="7"/>
      <c r="Y1035" s="7"/>
      <c r="Z1035" s="7"/>
      <c r="AA1035" s="7"/>
      <c r="AB1035" s="7"/>
      <c r="AC1035" s="7"/>
      <c r="AD1035" s="7">
        <v>0</v>
      </c>
      <c r="AE1035" s="7">
        <v>0</v>
      </c>
      <c r="AF1035" s="7"/>
      <c r="AG1035" s="7"/>
      <c r="AH1035" s="7">
        <v>0</v>
      </c>
      <c r="AI1035" s="7">
        <v>0</v>
      </c>
      <c r="AJ1035" s="7">
        <v>389772563.55</v>
      </c>
      <c r="AK1035" s="7">
        <v>53086459.23</v>
      </c>
      <c r="AL1035" s="16">
        <f t="shared" si="67"/>
        <v>4057731257.98</v>
      </c>
      <c r="AM1035" s="16">
        <f t="shared" si="68"/>
        <v>3495404211.14</v>
      </c>
      <c r="AN1035" s="16">
        <f t="shared" si="69"/>
        <v>562327046.84</v>
      </c>
      <c r="AO1035" s="19">
        <f>C1035/(1+0.13)/VLOOKUP(A1035,[1]选股结果!$A$2:$AX$3002,3,FALSE)</f>
        <v>0.889197965442437</v>
      </c>
      <c r="AP1035" s="19">
        <f>(V1035/(1+0.1)+AJ1035)/(VLOOKUP(A1035,[1]选股结果!$A$2:$AY$3002,51,FALSE))</f>
        <v>0.94939696500458</v>
      </c>
      <c r="AQ1035" s="20"/>
      <c r="AR1035" s="19">
        <f>AN1035/VLOOKUP(A1035,[1]选股结果!$A$2:$AX$3002,35,FALSE)</f>
        <v>0.814385498025199</v>
      </c>
      <c r="AS1035" s="16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V1035/(1+0.13)+AJ1035)</f>
        <v>237779952.408142</v>
      </c>
      <c r="AT1035" s="16">
        <f t="shared" si="70"/>
        <v>324547094.431859</v>
      </c>
      <c r="AU1035" s="24">
        <f>AN1035-VLOOKUP(A1035,[2]选股结果!$A$2:$G$4900,7,FALSE)</f>
        <v>562327046.84</v>
      </c>
    </row>
    <row r="1036" spans="1:47">
      <c r="A1036" s="6" t="s">
        <v>2115</v>
      </c>
      <c r="B1036" s="6" t="s">
        <v>2116</v>
      </c>
      <c r="C1036" s="7">
        <v>1210091358.13</v>
      </c>
      <c r="D1036" s="7">
        <v>0</v>
      </c>
      <c r="E1036" s="7">
        <v>0</v>
      </c>
      <c r="F1036" s="7"/>
      <c r="G1036" s="7"/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/>
      <c r="N1036" s="7">
        <v>0</v>
      </c>
      <c r="O1036" s="7">
        <v>0</v>
      </c>
      <c r="P1036" s="7"/>
      <c r="Q1036" s="7"/>
      <c r="R1036" s="7">
        <v>0</v>
      </c>
      <c r="S1036" s="7">
        <v>59257935.14</v>
      </c>
      <c r="T1036" s="7">
        <v>12230490.74</v>
      </c>
      <c r="U1036" s="7"/>
      <c r="V1036" s="7">
        <v>839383962.34</v>
      </c>
      <c r="W1036" s="7">
        <v>0</v>
      </c>
      <c r="X1036" s="7"/>
      <c r="Y1036" s="7"/>
      <c r="Z1036" s="7"/>
      <c r="AA1036" s="7"/>
      <c r="AB1036" s="7"/>
      <c r="AC1036" s="7"/>
      <c r="AD1036" s="7">
        <v>0</v>
      </c>
      <c r="AE1036" s="7">
        <v>0</v>
      </c>
      <c r="AF1036" s="7"/>
      <c r="AG1036" s="7"/>
      <c r="AH1036" s="7">
        <v>0</v>
      </c>
      <c r="AI1036" s="7">
        <v>0</v>
      </c>
      <c r="AJ1036" s="7">
        <v>184090803.72</v>
      </c>
      <c r="AK1036" s="7">
        <v>110069490.77</v>
      </c>
      <c r="AL1036" s="16">
        <f t="shared" si="67"/>
        <v>1222321848.87</v>
      </c>
      <c r="AM1036" s="16">
        <f t="shared" si="68"/>
        <v>1192802191.97</v>
      </c>
      <c r="AN1036" s="16">
        <f t="shared" si="69"/>
        <v>29519656.8999999</v>
      </c>
      <c r="AO1036" s="19">
        <f>C1036/(1+0.13)/VLOOKUP(A1036,[1]选股结果!$A$2:$AX$3002,3,FALSE)</f>
        <v>0.913848734485586</v>
      </c>
      <c r="AP1036" s="19">
        <f>(V1036/(1+0.1)+AJ1036)/(VLOOKUP(A1036,[1]选股结果!$A$2:$AY$3002,51,FALSE))</f>
        <v>0.889416496742594</v>
      </c>
      <c r="AQ1036" s="20"/>
      <c r="AR1036" s="19">
        <f>AN1036/VLOOKUP(A1036,[1]选股结果!$A$2:$AX$3002,35,FALSE)</f>
        <v>0.303891072456093</v>
      </c>
      <c r="AS1036" s="16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V1036/(1+0.13)+AJ1036)</f>
        <v>138022456.092389</v>
      </c>
      <c r="AT1036" s="16">
        <f t="shared" si="70"/>
        <v>-108502799.192389</v>
      </c>
      <c r="AU1036" s="24">
        <f>AN1036-VLOOKUP(A1036,[2]选股结果!$A$2:$G$4900,7,FALSE)</f>
        <v>30435270.2499999</v>
      </c>
    </row>
    <row r="1037" spans="1:47">
      <c r="A1037" s="6" t="s">
        <v>2117</v>
      </c>
      <c r="B1037" s="6" t="s">
        <v>2118</v>
      </c>
      <c r="C1037" s="7">
        <v>1707415280.43</v>
      </c>
      <c r="D1037" s="7">
        <v>0</v>
      </c>
      <c r="E1037" s="7">
        <v>0</v>
      </c>
      <c r="F1037" s="7"/>
      <c r="G1037" s="7"/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/>
      <c r="N1037" s="7">
        <v>0</v>
      </c>
      <c r="O1037" s="7">
        <v>0</v>
      </c>
      <c r="P1037" s="7"/>
      <c r="Q1037" s="7"/>
      <c r="R1037" s="7">
        <v>0</v>
      </c>
      <c r="S1037" s="7">
        <v>73529119.43</v>
      </c>
      <c r="T1037" s="7">
        <v>20315478.52</v>
      </c>
      <c r="U1037" s="7"/>
      <c r="V1037" s="7">
        <v>1156774764.77</v>
      </c>
      <c r="W1037" s="7">
        <v>0</v>
      </c>
      <c r="X1037" s="7"/>
      <c r="Y1037" s="7"/>
      <c r="Z1037" s="7"/>
      <c r="AA1037" s="7"/>
      <c r="AB1037" s="7"/>
      <c r="AC1037" s="7"/>
      <c r="AD1037" s="7">
        <v>0</v>
      </c>
      <c r="AE1037" s="7">
        <v>0</v>
      </c>
      <c r="AF1037" s="7"/>
      <c r="AG1037" s="7"/>
      <c r="AH1037" s="7">
        <v>0</v>
      </c>
      <c r="AI1037" s="7">
        <v>0</v>
      </c>
      <c r="AJ1037" s="7">
        <v>378770649.15</v>
      </c>
      <c r="AK1037" s="7">
        <v>156892199.32</v>
      </c>
      <c r="AL1037" s="16">
        <f t="shared" si="67"/>
        <v>1727730758.95</v>
      </c>
      <c r="AM1037" s="16">
        <f t="shared" si="68"/>
        <v>1765966732.67</v>
      </c>
      <c r="AN1037" s="16">
        <f t="shared" si="69"/>
        <v>-38235973.72</v>
      </c>
      <c r="AO1037" s="19">
        <f>C1037/(1+0.13)/VLOOKUP(A1037,[1]选股结果!$A$2:$AX$3002,3,FALSE)</f>
        <v>0.824701167201528</v>
      </c>
      <c r="AP1037" s="19">
        <f>(V1037/(1+0.1)+AJ1037)/(VLOOKUP(A1037,[1]选股结果!$A$2:$AY$3002,51,FALSE))</f>
        <v>0.824206327520026</v>
      </c>
      <c r="AQ1037" s="20"/>
      <c r="AR1037" s="19">
        <f>AN1037/VLOOKUP(A1037,[1]选股结果!$A$2:$AX$3002,35,FALSE)</f>
        <v>-0.589570610482764</v>
      </c>
      <c r="AS1037" s="16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V1037/(1+0.13)+AJ1037)</f>
        <v>333003311.432655</v>
      </c>
      <c r="AT1037" s="16">
        <f t="shared" si="70"/>
        <v>-371239285.152655</v>
      </c>
      <c r="AU1037" s="24">
        <f>AN1037-VLOOKUP(A1037,[2]选股结果!$A$2:$G$4900,7,FALSE)</f>
        <v>-38057850.18</v>
      </c>
    </row>
    <row r="1038" spans="1:47">
      <c r="A1038" s="6" t="s">
        <v>2119</v>
      </c>
      <c r="B1038" s="6" t="s">
        <v>2120</v>
      </c>
      <c r="C1038" s="7">
        <v>21325713894.53</v>
      </c>
      <c r="D1038" s="7">
        <v>0</v>
      </c>
      <c r="E1038" s="7">
        <v>0</v>
      </c>
      <c r="F1038" s="7"/>
      <c r="G1038" s="7"/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/>
      <c r="N1038" s="7">
        <v>0</v>
      </c>
      <c r="O1038" s="7">
        <v>0</v>
      </c>
      <c r="P1038" s="7"/>
      <c r="Q1038" s="7"/>
      <c r="R1038" s="7">
        <v>0</v>
      </c>
      <c r="S1038" s="7">
        <v>483926666.72</v>
      </c>
      <c r="T1038" s="7">
        <v>266154094.91</v>
      </c>
      <c r="U1038" s="7"/>
      <c r="V1038" s="7">
        <v>16300390613.88</v>
      </c>
      <c r="W1038" s="7">
        <v>0</v>
      </c>
      <c r="X1038" s="7"/>
      <c r="Y1038" s="7"/>
      <c r="Z1038" s="7"/>
      <c r="AA1038" s="7"/>
      <c r="AB1038" s="7"/>
      <c r="AC1038" s="7"/>
      <c r="AD1038" s="7">
        <v>0</v>
      </c>
      <c r="AE1038" s="7">
        <v>0</v>
      </c>
      <c r="AF1038" s="7"/>
      <c r="AG1038" s="7"/>
      <c r="AH1038" s="7">
        <v>0</v>
      </c>
      <c r="AI1038" s="7">
        <v>0</v>
      </c>
      <c r="AJ1038" s="7">
        <v>4849745621.93</v>
      </c>
      <c r="AK1038" s="7">
        <v>368875492.86</v>
      </c>
      <c r="AL1038" s="16">
        <f t="shared" si="67"/>
        <v>21591867989.44</v>
      </c>
      <c r="AM1038" s="16">
        <f t="shared" si="68"/>
        <v>22002938395.39</v>
      </c>
      <c r="AN1038" s="16">
        <f t="shared" si="69"/>
        <v>-411070405.950001</v>
      </c>
      <c r="AO1038" s="19">
        <f>C1038/(1+0.13)/VLOOKUP(A1038,[1]选股结果!$A$2:$AX$3002,3,FALSE)</f>
        <v>0.872566238620506</v>
      </c>
      <c r="AP1038" s="19">
        <f>(V1038/(1+0.1)+AJ1038)/(VLOOKUP(A1038,[1]选股结果!$A$2:$AY$3002,51,FALSE))</f>
        <v>0.969800418541343</v>
      </c>
      <c r="AQ1038" s="20"/>
      <c r="AR1038" s="19">
        <f>AN1038/VLOOKUP(A1038,[1]选股结果!$A$2:$AX$3002,35,FALSE)</f>
        <v>-0.367107266783812</v>
      </c>
      <c r="AS1038" s="16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V1038/(1+0.13)+AJ1038)</f>
        <v>1005882730.55805</v>
      </c>
      <c r="AT1038" s="16">
        <f t="shared" si="70"/>
        <v>-1416953136.50805</v>
      </c>
      <c r="AU1038" s="24">
        <f>AN1038-VLOOKUP(A1038,[2]选股结果!$A$2:$G$4900,7,FALSE)</f>
        <v>-417082309.080001</v>
      </c>
    </row>
    <row r="1039" spans="1:47">
      <c r="A1039" s="6" t="s">
        <v>2121</v>
      </c>
      <c r="B1039" s="6" t="s">
        <v>2122</v>
      </c>
      <c r="C1039" s="7">
        <v>12574861053.56</v>
      </c>
      <c r="D1039" s="7">
        <v>0</v>
      </c>
      <c r="E1039" s="7">
        <v>0</v>
      </c>
      <c r="F1039" s="7"/>
      <c r="G1039" s="7"/>
      <c r="H1039" s="7">
        <v>0</v>
      </c>
      <c r="I1039" s="7">
        <v>0</v>
      </c>
      <c r="J1039" s="7">
        <v>0</v>
      </c>
      <c r="K1039" s="7">
        <v>0</v>
      </c>
      <c r="L1039" s="7">
        <v>37568204.19</v>
      </c>
      <c r="M1039" s="7"/>
      <c r="N1039" s="7">
        <v>0</v>
      </c>
      <c r="O1039" s="7">
        <v>0</v>
      </c>
      <c r="P1039" s="7"/>
      <c r="Q1039" s="7"/>
      <c r="R1039" s="7">
        <v>0</v>
      </c>
      <c r="S1039" s="7">
        <v>1645851321.38</v>
      </c>
      <c r="T1039" s="7">
        <v>304501921.42</v>
      </c>
      <c r="U1039" s="7"/>
      <c r="V1039" s="7">
        <v>6243768608.09</v>
      </c>
      <c r="W1039" s="7">
        <v>-28886523.23</v>
      </c>
      <c r="X1039" s="7"/>
      <c r="Y1039" s="7"/>
      <c r="Z1039" s="7"/>
      <c r="AA1039" s="7"/>
      <c r="AB1039" s="7"/>
      <c r="AC1039" s="7"/>
      <c r="AD1039" s="7">
        <v>0</v>
      </c>
      <c r="AE1039" s="7">
        <v>0</v>
      </c>
      <c r="AF1039" s="7"/>
      <c r="AG1039" s="7"/>
      <c r="AH1039" s="7">
        <v>10879.62</v>
      </c>
      <c r="AI1039" s="7">
        <v>0</v>
      </c>
      <c r="AJ1039" s="7">
        <v>1008521858.78</v>
      </c>
      <c r="AK1039" s="7">
        <v>842963719.77</v>
      </c>
      <c r="AL1039" s="16">
        <f t="shared" si="67"/>
        <v>12916931179.17</v>
      </c>
      <c r="AM1039" s="16">
        <f t="shared" si="68"/>
        <v>9712229864.41</v>
      </c>
      <c r="AN1039" s="16">
        <f t="shared" si="69"/>
        <v>3204701314.76</v>
      </c>
      <c r="AO1039" s="19">
        <f>C1039/(1+0.13)/VLOOKUP(A1039,[1]选股结果!$A$2:$AX$3002,3,FALSE)</f>
        <v>0.728835945297915</v>
      </c>
      <c r="AP1039" s="19">
        <f>(V1039/(1+0.1)+AJ1039)/(VLOOKUP(A1039,[1]选股结果!$A$2:$AY$3002,51,FALSE))</f>
        <v>0.628576495902969</v>
      </c>
      <c r="AQ1039" s="20"/>
      <c r="AR1039" s="19">
        <f>AN1039/VLOOKUP(A1039,[1]选股结果!$A$2:$AX$3002,35,FALSE)</f>
        <v>0.854415520045625</v>
      </c>
      <c r="AS1039" s="16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V1039/(1+0.13)+AJ1039)</f>
        <v>4100643911.42761</v>
      </c>
      <c r="AT1039" s="16">
        <f t="shared" si="70"/>
        <v>-895942596.66761</v>
      </c>
      <c r="AU1039" s="24">
        <f>AN1039-VLOOKUP(A1039,[2]选股结果!$A$2:$G$4900,7,FALSE)</f>
        <v>3198186083.88</v>
      </c>
    </row>
    <row r="1040" spans="1:47">
      <c r="A1040" s="6" t="s">
        <v>2123</v>
      </c>
      <c r="B1040" s="6" t="s">
        <v>2124</v>
      </c>
      <c r="C1040" s="7">
        <v>10641149729.95</v>
      </c>
      <c r="D1040" s="7">
        <v>0</v>
      </c>
      <c r="E1040" s="7">
        <v>0</v>
      </c>
      <c r="F1040" s="7"/>
      <c r="G1040" s="7"/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/>
      <c r="N1040" s="7">
        <v>0</v>
      </c>
      <c r="O1040" s="7">
        <v>0</v>
      </c>
      <c r="P1040" s="7"/>
      <c r="Q1040" s="7"/>
      <c r="R1040" s="7">
        <v>0</v>
      </c>
      <c r="S1040" s="7">
        <v>752046071.78</v>
      </c>
      <c r="T1040" s="7">
        <v>292652108.02</v>
      </c>
      <c r="U1040" s="7"/>
      <c r="V1040" s="7">
        <v>6685938538.91</v>
      </c>
      <c r="W1040" s="7">
        <v>0</v>
      </c>
      <c r="X1040" s="7"/>
      <c r="Y1040" s="7"/>
      <c r="Z1040" s="7"/>
      <c r="AA1040" s="7"/>
      <c r="AB1040" s="7"/>
      <c r="AC1040" s="7"/>
      <c r="AD1040" s="7">
        <v>0</v>
      </c>
      <c r="AE1040" s="7">
        <v>0</v>
      </c>
      <c r="AF1040" s="7"/>
      <c r="AG1040" s="7"/>
      <c r="AH1040" s="7">
        <v>0</v>
      </c>
      <c r="AI1040" s="7">
        <v>0</v>
      </c>
      <c r="AJ1040" s="7">
        <v>1795777811.29</v>
      </c>
      <c r="AK1040" s="7">
        <v>693426052.55</v>
      </c>
      <c r="AL1040" s="16">
        <f t="shared" si="67"/>
        <v>10933801837.97</v>
      </c>
      <c r="AM1040" s="16">
        <f t="shared" si="68"/>
        <v>9927188474.53</v>
      </c>
      <c r="AN1040" s="16">
        <f t="shared" si="69"/>
        <v>1006613363.44</v>
      </c>
      <c r="AO1040" s="19">
        <f>C1040/(1+0.13)/VLOOKUP(A1040,[1]选股结果!$A$2:$AX$3002,3,FALSE)</f>
        <v>0.873072497343757</v>
      </c>
      <c r="AP1040" s="19">
        <f>(V1040/(1+0.1)+AJ1040)/(VLOOKUP(A1040,[1]选股结果!$A$2:$AY$3002,51,FALSE))</f>
        <v>0.828373771755768</v>
      </c>
      <c r="AQ1040" s="20"/>
      <c r="AR1040" s="19">
        <f>AN1040/VLOOKUP(A1040,[1]选股结果!$A$2:$AX$3002,35,FALSE)</f>
        <v>0.361335515270437</v>
      </c>
      <c r="AS1040" s="16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V1040/(1+0.13)+AJ1040)</f>
        <v>1792717202.3531</v>
      </c>
      <c r="AT1040" s="16">
        <f t="shared" si="70"/>
        <v>-786103838.913096</v>
      </c>
      <c r="AU1040" s="24">
        <f>AN1040-VLOOKUP(A1040,[2]选股结果!$A$2:$G$4900,7,FALSE)</f>
        <v>1009463361.16</v>
      </c>
    </row>
    <row r="1041" spans="1:47">
      <c r="A1041" s="6" t="s">
        <v>2125</v>
      </c>
      <c r="B1041" s="6" t="s">
        <v>2126</v>
      </c>
      <c r="C1041" s="7">
        <v>7208742093.49</v>
      </c>
      <c r="D1041" s="7">
        <v>0</v>
      </c>
      <c r="E1041" s="7">
        <v>0</v>
      </c>
      <c r="F1041" s="7"/>
      <c r="G1041" s="7"/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/>
      <c r="N1041" s="7">
        <v>0</v>
      </c>
      <c r="O1041" s="7">
        <v>0</v>
      </c>
      <c r="P1041" s="7"/>
      <c r="Q1041" s="7"/>
      <c r="R1041" s="7">
        <v>0</v>
      </c>
      <c r="S1041" s="7">
        <v>991720675.33</v>
      </c>
      <c r="T1041" s="7">
        <v>95381622.17</v>
      </c>
      <c r="U1041" s="7"/>
      <c r="V1041" s="7">
        <v>2395330142.05</v>
      </c>
      <c r="W1041" s="7">
        <v>0</v>
      </c>
      <c r="X1041" s="7"/>
      <c r="Y1041" s="7"/>
      <c r="Z1041" s="7"/>
      <c r="AA1041" s="7"/>
      <c r="AB1041" s="7"/>
      <c r="AC1041" s="7"/>
      <c r="AD1041" s="7">
        <v>0</v>
      </c>
      <c r="AE1041" s="7">
        <v>0</v>
      </c>
      <c r="AF1041" s="7"/>
      <c r="AG1041" s="7"/>
      <c r="AH1041" s="7">
        <v>0</v>
      </c>
      <c r="AI1041" s="7">
        <v>0</v>
      </c>
      <c r="AJ1041" s="7">
        <v>1577112890.6</v>
      </c>
      <c r="AK1041" s="7">
        <v>2116066275.06</v>
      </c>
      <c r="AL1041" s="16">
        <f t="shared" si="67"/>
        <v>7304123715.66</v>
      </c>
      <c r="AM1041" s="16">
        <f t="shared" si="68"/>
        <v>7080229983.04</v>
      </c>
      <c r="AN1041" s="16">
        <f t="shared" si="69"/>
        <v>223893732.62</v>
      </c>
      <c r="AO1041" s="19">
        <f>C1041/(1+0.13)/VLOOKUP(A1041,[1]选股结果!$A$2:$AX$3002,3,FALSE)</f>
        <v>0.786456362882323</v>
      </c>
      <c r="AP1041" s="19">
        <f>(V1041/(1+0.1)+AJ1041)/(VLOOKUP(A1041,[1]选股结果!$A$2:$AY$3002,51,FALSE))</f>
        <v>0.561142850976131</v>
      </c>
      <c r="AQ1041" s="20"/>
      <c r="AR1041" s="19">
        <f>AN1041/VLOOKUP(A1041,[1]选股结果!$A$2:$AX$3002,35,FALSE)</f>
        <v>0.192456012432852</v>
      </c>
      <c r="AS1041" s="16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V1041/(1+0.13)+AJ1041)</f>
        <v>2994266583.12513</v>
      </c>
      <c r="AT1041" s="16">
        <f t="shared" si="70"/>
        <v>-2770372850.50513</v>
      </c>
      <c r="AU1041" s="24">
        <f>AN1041-VLOOKUP(A1041,[2]选股结果!$A$2:$G$4900,7,FALSE)</f>
        <v>223122120.14</v>
      </c>
    </row>
    <row r="1042" spans="1:47">
      <c r="A1042" s="6" t="s">
        <v>2127</v>
      </c>
      <c r="B1042" s="6" t="s">
        <v>2128</v>
      </c>
      <c r="C1042" s="7">
        <v>3045399913.99</v>
      </c>
      <c r="D1042" s="7">
        <v>0</v>
      </c>
      <c r="E1042" s="7">
        <v>0</v>
      </c>
      <c r="F1042" s="7"/>
      <c r="G1042" s="7"/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/>
      <c r="N1042" s="7">
        <v>0</v>
      </c>
      <c r="O1042" s="7">
        <v>0</v>
      </c>
      <c r="P1042" s="7"/>
      <c r="Q1042" s="7"/>
      <c r="R1042" s="7">
        <v>0</v>
      </c>
      <c r="S1042" s="7">
        <v>159608824.75</v>
      </c>
      <c r="T1042" s="7">
        <v>295632918.9</v>
      </c>
      <c r="U1042" s="7"/>
      <c r="V1042" s="7">
        <v>1856471500.38</v>
      </c>
      <c r="W1042" s="7">
        <v>0</v>
      </c>
      <c r="X1042" s="7"/>
      <c r="Y1042" s="7"/>
      <c r="Z1042" s="7"/>
      <c r="AA1042" s="7"/>
      <c r="AB1042" s="7"/>
      <c r="AC1042" s="7"/>
      <c r="AD1042" s="7">
        <v>0</v>
      </c>
      <c r="AE1042" s="7">
        <v>0</v>
      </c>
      <c r="AF1042" s="7"/>
      <c r="AG1042" s="7"/>
      <c r="AH1042" s="7">
        <v>0</v>
      </c>
      <c r="AI1042" s="7">
        <v>0</v>
      </c>
      <c r="AJ1042" s="7">
        <v>317333427.6</v>
      </c>
      <c r="AK1042" s="7">
        <v>688643358.55</v>
      </c>
      <c r="AL1042" s="16">
        <f t="shared" si="67"/>
        <v>3341032832.89</v>
      </c>
      <c r="AM1042" s="16">
        <f t="shared" si="68"/>
        <v>3022057111.28</v>
      </c>
      <c r="AN1042" s="16">
        <f t="shared" si="69"/>
        <v>318975721.61</v>
      </c>
      <c r="AO1042" s="19">
        <f>C1042/(1+0.13)/VLOOKUP(A1042,[1]选股结果!$A$2:$AX$3002,3,FALSE)</f>
        <v>0.923995818294868</v>
      </c>
      <c r="AP1042" s="19">
        <f>(V1042/(1+0.1)+AJ1042)/(VLOOKUP(A1042,[1]选股结果!$A$2:$AY$3002,51,FALSE))</f>
        <v>0.823988598153488</v>
      </c>
      <c r="AQ1042" s="20"/>
      <c r="AR1042" s="19">
        <f>AN1042/VLOOKUP(A1042,[1]选股结果!$A$2:$AX$3002,35,FALSE)</f>
        <v>0.796911899402247</v>
      </c>
      <c r="AS1042" s="16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V1042/(1+0.13)+AJ1042)</f>
        <v>473099759.730353</v>
      </c>
      <c r="AT1042" s="16">
        <f t="shared" si="70"/>
        <v>-154124038.120353</v>
      </c>
      <c r="AU1042" s="24">
        <f>AN1042-VLOOKUP(A1042,[2]选股结果!$A$2:$G$4900,7,FALSE)</f>
        <v>318988165.53</v>
      </c>
    </row>
    <row r="1043" spans="1:47">
      <c r="A1043" s="6" t="s">
        <v>2129</v>
      </c>
      <c r="B1043" s="6" t="s">
        <v>2130</v>
      </c>
      <c r="C1043" s="7">
        <v>750311830.47</v>
      </c>
      <c r="D1043" s="7">
        <v>0</v>
      </c>
      <c r="E1043" s="7">
        <v>0</v>
      </c>
      <c r="F1043" s="7"/>
      <c r="G1043" s="7"/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/>
      <c r="N1043" s="7">
        <v>0</v>
      </c>
      <c r="O1043" s="7">
        <v>0</v>
      </c>
      <c r="P1043" s="7"/>
      <c r="Q1043" s="7"/>
      <c r="R1043" s="7">
        <v>0</v>
      </c>
      <c r="S1043" s="7">
        <v>57558893.7</v>
      </c>
      <c r="T1043" s="7">
        <v>47932445.49</v>
      </c>
      <c r="U1043" s="7"/>
      <c r="V1043" s="7">
        <v>529093295.6</v>
      </c>
      <c r="W1043" s="7">
        <v>0</v>
      </c>
      <c r="X1043" s="7"/>
      <c r="Y1043" s="7"/>
      <c r="Z1043" s="7"/>
      <c r="AA1043" s="7"/>
      <c r="AB1043" s="7"/>
      <c r="AC1043" s="7"/>
      <c r="AD1043" s="7">
        <v>0</v>
      </c>
      <c r="AE1043" s="7">
        <v>0</v>
      </c>
      <c r="AF1043" s="7"/>
      <c r="AG1043" s="7"/>
      <c r="AH1043" s="7">
        <v>0</v>
      </c>
      <c r="AI1043" s="7">
        <v>0</v>
      </c>
      <c r="AJ1043" s="7">
        <v>135803277.62</v>
      </c>
      <c r="AK1043" s="7">
        <v>52181313.41</v>
      </c>
      <c r="AL1043" s="16">
        <f t="shared" si="67"/>
        <v>798244275.96</v>
      </c>
      <c r="AM1043" s="16">
        <f t="shared" si="68"/>
        <v>774636780.33</v>
      </c>
      <c r="AN1043" s="16">
        <f t="shared" si="69"/>
        <v>23607495.63</v>
      </c>
      <c r="AO1043" s="19">
        <f>C1043/(1+0.13)/VLOOKUP(A1043,[1]选股结果!$A$2:$AX$3002,3,FALSE)</f>
        <v>0.87034114701585</v>
      </c>
      <c r="AP1043" s="19">
        <f>(V1043/(1+0.1)+AJ1043)/(VLOOKUP(A1043,[1]选股结果!$A$2:$AY$3002,51,FALSE))</f>
        <v>1.02333948484782</v>
      </c>
      <c r="AQ1043" s="20"/>
      <c r="AR1043" s="19">
        <f>AN1043/VLOOKUP(A1043,[1]选股结果!$A$2:$AX$3002,35,FALSE)</f>
        <v>0.167614308298892</v>
      </c>
      <c r="AS1043" s="16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V1043/(1+0.13)+AJ1043)</f>
        <v>-1297652.87823021</v>
      </c>
      <c r="AT1043" s="16">
        <f t="shared" si="70"/>
        <v>24905148.5082302</v>
      </c>
      <c r="AU1043" s="24">
        <f>AN1043-VLOOKUP(A1043,[2]选股结果!$A$2:$G$4900,7,FALSE)</f>
        <v>23993118.44</v>
      </c>
    </row>
    <row r="1044" spans="1:47">
      <c r="A1044" s="6" t="s">
        <v>2131</v>
      </c>
      <c r="B1044" s="6" t="s">
        <v>2132</v>
      </c>
      <c r="C1044" s="7">
        <v>3764009075.38</v>
      </c>
      <c r="D1044" s="7">
        <v>0</v>
      </c>
      <c r="E1044" s="7">
        <v>0</v>
      </c>
      <c r="F1044" s="7"/>
      <c r="G1044" s="7"/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/>
      <c r="N1044" s="7">
        <v>0</v>
      </c>
      <c r="O1044" s="7">
        <v>0</v>
      </c>
      <c r="P1044" s="7"/>
      <c r="Q1044" s="7"/>
      <c r="R1044" s="7">
        <v>0</v>
      </c>
      <c r="S1044" s="7">
        <v>257440759.41</v>
      </c>
      <c r="T1044" s="7">
        <v>82925359</v>
      </c>
      <c r="U1044" s="7"/>
      <c r="V1044" s="7">
        <v>1272319232.44</v>
      </c>
      <c r="W1044" s="7">
        <v>0</v>
      </c>
      <c r="X1044" s="7"/>
      <c r="Y1044" s="7"/>
      <c r="Z1044" s="7"/>
      <c r="AA1044" s="7"/>
      <c r="AB1044" s="7"/>
      <c r="AC1044" s="7"/>
      <c r="AD1044" s="7">
        <v>0</v>
      </c>
      <c r="AE1044" s="7">
        <v>0</v>
      </c>
      <c r="AF1044" s="7"/>
      <c r="AG1044" s="7"/>
      <c r="AH1044" s="7">
        <v>0</v>
      </c>
      <c r="AI1044" s="7">
        <v>0</v>
      </c>
      <c r="AJ1044" s="7">
        <v>4999319418.01</v>
      </c>
      <c r="AK1044" s="7">
        <v>963675208.24</v>
      </c>
      <c r="AL1044" s="16">
        <f t="shared" si="67"/>
        <v>3846934434.38</v>
      </c>
      <c r="AM1044" s="16">
        <f t="shared" si="68"/>
        <v>7492754618.1</v>
      </c>
      <c r="AN1044" s="16">
        <f t="shared" si="69"/>
        <v>-3645820183.72</v>
      </c>
      <c r="AO1044" s="19">
        <f>C1044/(1+0.13)/VLOOKUP(A1044,[1]选股结果!$A$2:$AX$3002,3,FALSE)</f>
        <v>0.528627022038764</v>
      </c>
      <c r="AP1044" s="19">
        <f>(V1044/(1+0.1)+AJ1044)/(VLOOKUP(A1044,[1]选股结果!$A$2:$AY$3002,51,FALSE))</f>
        <v>0.88456309697857</v>
      </c>
      <c r="AQ1044" s="20"/>
      <c r="AR1044" s="19">
        <f>AN1044/VLOOKUP(A1044,[1]选股结果!$A$2:$AX$3002,35,FALSE)</f>
        <v>3.80269935359651</v>
      </c>
      <c r="AS1044" s="16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V1044/(1+0.13)+AJ1044)</f>
        <v>834072009.811769</v>
      </c>
      <c r="AT1044" s="16">
        <f t="shared" si="70"/>
        <v>-4479892193.53177</v>
      </c>
      <c r="AU1044" s="24">
        <f>AN1044-VLOOKUP(A1044,[2]选股结果!$A$2:$G$4900,7,FALSE)</f>
        <v>-3645989011.75</v>
      </c>
    </row>
    <row r="1045" spans="1:47">
      <c r="A1045" s="6" t="s">
        <v>2133</v>
      </c>
      <c r="B1045" s="6" t="s">
        <v>2134</v>
      </c>
      <c r="C1045" s="7">
        <v>20704057542.78</v>
      </c>
      <c r="D1045" s="7">
        <v>0</v>
      </c>
      <c r="E1045" s="7">
        <v>0</v>
      </c>
      <c r="F1045" s="7"/>
      <c r="G1045" s="7"/>
      <c r="H1045" s="7">
        <v>0</v>
      </c>
      <c r="I1045" s="7">
        <v>0</v>
      </c>
      <c r="J1045" s="7">
        <v>0</v>
      </c>
      <c r="K1045" s="7">
        <v>0</v>
      </c>
      <c r="L1045" s="7">
        <v>750271727.05</v>
      </c>
      <c r="M1045" s="7"/>
      <c r="N1045" s="7">
        <v>0</v>
      </c>
      <c r="O1045" s="7">
        <v>0</v>
      </c>
      <c r="P1045" s="7"/>
      <c r="Q1045" s="7"/>
      <c r="R1045" s="7">
        <v>0</v>
      </c>
      <c r="S1045" s="7">
        <v>1639685425.88</v>
      </c>
      <c r="T1045" s="7">
        <v>4056283584.64</v>
      </c>
      <c r="U1045" s="7"/>
      <c r="V1045" s="7">
        <v>19832369569.98</v>
      </c>
      <c r="W1045" s="7">
        <v>0</v>
      </c>
      <c r="X1045" s="7"/>
      <c r="Y1045" s="7"/>
      <c r="Z1045" s="7"/>
      <c r="AA1045" s="7"/>
      <c r="AB1045" s="7"/>
      <c r="AC1045" s="7"/>
      <c r="AD1045" s="7">
        <v>0</v>
      </c>
      <c r="AE1045" s="7">
        <v>0</v>
      </c>
      <c r="AF1045" s="7"/>
      <c r="AG1045" s="7"/>
      <c r="AH1045" s="7">
        <v>1002500</v>
      </c>
      <c r="AI1045" s="7">
        <v>0</v>
      </c>
      <c r="AJ1045" s="7">
        <v>1084121734.1</v>
      </c>
      <c r="AK1045" s="7">
        <v>2486396156.3</v>
      </c>
      <c r="AL1045" s="16">
        <f t="shared" si="67"/>
        <v>25510612854.47</v>
      </c>
      <c r="AM1045" s="16">
        <f t="shared" si="68"/>
        <v>25043575386.26</v>
      </c>
      <c r="AN1045" s="16">
        <f t="shared" si="69"/>
        <v>467037468.209999</v>
      </c>
      <c r="AO1045" s="19">
        <f>C1045/(1+0.13)/VLOOKUP(A1045,[1]选股结果!$A$2:$AX$3002,3,FALSE)</f>
        <v>0.931473711482902</v>
      </c>
      <c r="AP1045" s="19">
        <f>(V1045/(1+0.1)+AJ1045)/(VLOOKUP(A1045,[1]选股结果!$A$2:$AY$3002,51,FALSE))</f>
        <v>0.975676472218858</v>
      </c>
      <c r="AQ1045" s="20"/>
      <c r="AR1045" s="19">
        <f>AN1045/VLOOKUP(A1045,[1]选股结果!$A$2:$AX$3002,35,FALSE)</f>
        <v>0.540892693375311</v>
      </c>
      <c r="AS1045" s="16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V1045/(1+0.13)+AJ1045)</f>
        <v>955156419.944248</v>
      </c>
      <c r="AT1045" s="16">
        <f t="shared" si="70"/>
        <v>-488118951.734249</v>
      </c>
      <c r="AU1045" s="24">
        <f>AN1045-VLOOKUP(A1045,[2]选股结果!$A$2:$G$4900,7,FALSE)</f>
        <v>466780967.379999</v>
      </c>
    </row>
    <row r="1046" spans="1:47">
      <c r="A1046" s="6" t="s">
        <v>2135</v>
      </c>
      <c r="B1046" s="6" t="s">
        <v>2136</v>
      </c>
      <c r="C1046" s="7">
        <v>1124031246.99</v>
      </c>
      <c r="D1046" s="7">
        <v>0</v>
      </c>
      <c r="E1046" s="7">
        <v>0</v>
      </c>
      <c r="F1046" s="7"/>
      <c r="G1046" s="7"/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/>
      <c r="N1046" s="7">
        <v>0</v>
      </c>
      <c r="O1046" s="7">
        <v>0</v>
      </c>
      <c r="P1046" s="7"/>
      <c r="Q1046" s="7"/>
      <c r="R1046" s="7">
        <v>0</v>
      </c>
      <c r="S1046" s="7">
        <v>104875242.25</v>
      </c>
      <c r="T1046" s="7">
        <v>47138262.32</v>
      </c>
      <c r="U1046" s="7"/>
      <c r="V1046" s="7">
        <v>705400088.16</v>
      </c>
      <c r="W1046" s="7">
        <v>0</v>
      </c>
      <c r="X1046" s="7"/>
      <c r="Y1046" s="7"/>
      <c r="Z1046" s="7"/>
      <c r="AA1046" s="7"/>
      <c r="AB1046" s="7"/>
      <c r="AC1046" s="7"/>
      <c r="AD1046" s="7">
        <v>0</v>
      </c>
      <c r="AE1046" s="7">
        <v>0</v>
      </c>
      <c r="AF1046" s="7"/>
      <c r="AG1046" s="7"/>
      <c r="AH1046" s="7">
        <v>0</v>
      </c>
      <c r="AI1046" s="7">
        <v>0</v>
      </c>
      <c r="AJ1046" s="7">
        <v>394187094.64</v>
      </c>
      <c r="AK1046" s="7">
        <v>83426677.62</v>
      </c>
      <c r="AL1046" s="16">
        <f t="shared" si="67"/>
        <v>1171169509.31</v>
      </c>
      <c r="AM1046" s="16">
        <f t="shared" si="68"/>
        <v>1287889102.67</v>
      </c>
      <c r="AN1046" s="16">
        <f t="shared" si="69"/>
        <v>-116719593.36</v>
      </c>
      <c r="AO1046" s="19">
        <f>C1046/(1+0.13)/VLOOKUP(A1046,[1]选股结果!$A$2:$AX$3002,3,FALSE)</f>
        <v>1.15120152986036</v>
      </c>
      <c r="AP1046" s="19">
        <f>(V1046/(1+0.1)+AJ1046)/(VLOOKUP(A1046,[1]选股结果!$A$2:$AY$3002,51,FALSE))</f>
        <v>1.25272968363703</v>
      </c>
      <c r="AQ1046" s="20"/>
      <c r="AR1046" s="19">
        <f>AN1046/VLOOKUP(A1046,[1]选股结果!$A$2:$AX$3002,35,FALSE)</f>
        <v>-3.38313308752349</v>
      </c>
      <c r="AS1046" s="16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V1046/(1+0.13)+AJ1046)</f>
        <v>-191872042.838319</v>
      </c>
      <c r="AT1046" s="16">
        <f t="shared" si="70"/>
        <v>75152449.4783185</v>
      </c>
      <c r="AU1046" s="24">
        <f>AN1046-VLOOKUP(A1046,[2]选股结果!$A$2:$G$4900,7,FALSE)</f>
        <v>-116763706.04</v>
      </c>
    </row>
    <row r="1047" spans="1:47">
      <c r="A1047" s="6" t="s">
        <v>2137</v>
      </c>
      <c r="B1047" s="6" t="s">
        <v>2138</v>
      </c>
      <c r="C1047" s="7">
        <v>1840915237.19</v>
      </c>
      <c r="D1047" s="7">
        <v>0</v>
      </c>
      <c r="E1047" s="7">
        <v>0</v>
      </c>
      <c r="F1047" s="7"/>
      <c r="G1047" s="7"/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/>
      <c r="N1047" s="7">
        <v>0</v>
      </c>
      <c r="O1047" s="7">
        <v>0</v>
      </c>
      <c r="P1047" s="7"/>
      <c r="Q1047" s="7"/>
      <c r="R1047" s="7">
        <v>0</v>
      </c>
      <c r="S1047" s="7">
        <v>27384668.42</v>
      </c>
      <c r="T1047" s="7">
        <v>165062113.97</v>
      </c>
      <c r="U1047" s="7"/>
      <c r="V1047" s="7">
        <v>1361149118.94</v>
      </c>
      <c r="W1047" s="7">
        <v>0</v>
      </c>
      <c r="X1047" s="7"/>
      <c r="Y1047" s="7"/>
      <c r="Z1047" s="7"/>
      <c r="AA1047" s="7"/>
      <c r="AB1047" s="7"/>
      <c r="AC1047" s="7"/>
      <c r="AD1047" s="7">
        <v>0</v>
      </c>
      <c r="AE1047" s="7">
        <v>0</v>
      </c>
      <c r="AF1047" s="7"/>
      <c r="AG1047" s="7"/>
      <c r="AH1047" s="7">
        <v>0</v>
      </c>
      <c r="AI1047" s="7">
        <v>0</v>
      </c>
      <c r="AJ1047" s="7">
        <v>168930109.34</v>
      </c>
      <c r="AK1047" s="7">
        <v>523161454.8</v>
      </c>
      <c r="AL1047" s="16">
        <f t="shared" si="67"/>
        <v>2005977351.16</v>
      </c>
      <c r="AM1047" s="16">
        <f t="shared" si="68"/>
        <v>2080625351.5</v>
      </c>
      <c r="AN1047" s="16">
        <f t="shared" si="69"/>
        <v>-74648000.3399999</v>
      </c>
      <c r="AO1047" s="19">
        <f>C1047/(1+0.13)/VLOOKUP(A1047,[1]选股结果!$A$2:$AX$3002,3,FALSE)</f>
        <v>0.803613758024784</v>
      </c>
      <c r="AP1047" s="19">
        <f>(V1047/(1+0.1)+AJ1047)/(VLOOKUP(A1047,[1]选股结果!$A$2:$AY$3002,51,FALSE))</f>
        <v>0.637330656749601</v>
      </c>
      <c r="AQ1047" s="20"/>
      <c r="AR1047" s="19">
        <f>AN1047/VLOOKUP(A1047,[1]选股结果!$A$2:$AX$3002,35,FALSE)</f>
        <v>0.582086614157479</v>
      </c>
      <c r="AS1047" s="16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V1047/(1+0.13)+AJ1047)</f>
        <v>833120322.065221</v>
      </c>
      <c r="AT1047" s="16">
        <f t="shared" si="70"/>
        <v>-907768322.405221</v>
      </c>
      <c r="AU1047" s="24">
        <f>AN1047-VLOOKUP(A1047,[2]选股结果!$A$2:$G$4900,7,FALSE)</f>
        <v>-74582027.0599999</v>
      </c>
    </row>
    <row r="1048" spans="1:47">
      <c r="A1048" s="6" t="s">
        <v>2139</v>
      </c>
      <c r="B1048" s="6" t="s">
        <v>2140</v>
      </c>
      <c r="C1048" s="7">
        <v>2382779347.81</v>
      </c>
      <c r="D1048" s="7">
        <v>0</v>
      </c>
      <c r="E1048" s="7">
        <v>0</v>
      </c>
      <c r="F1048" s="7"/>
      <c r="G1048" s="7"/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/>
      <c r="N1048" s="7">
        <v>0</v>
      </c>
      <c r="O1048" s="7">
        <v>0</v>
      </c>
      <c r="P1048" s="7"/>
      <c r="Q1048" s="7"/>
      <c r="R1048" s="7">
        <v>0</v>
      </c>
      <c r="S1048" s="7">
        <v>64912293.11</v>
      </c>
      <c r="T1048" s="7">
        <v>39581691.59</v>
      </c>
      <c r="U1048" s="7"/>
      <c r="V1048" s="7">
        <v>1630409017.32</v>
      </c>
      <c r="W1048" s="7">
        <v>0</v>
      </c>
      <c r="X1048" s="7"/>
      <c r="Y1048" s="7"/>
      <c r="Z1048" s="7"/>
      <c r="AA1048" s="7"/>
      <c r="AB1048" s="7"/>
      <c r="AC1048" s="7"/>
      <c r="AD1048" s="7">
        <v>0</v>
      </c>
      <c r="AE1048" s="7">
        <v>0</v>
      </c>
      <c r="AF1048" s="7"/>
      <c r="AG1048" s="7"/>
      <c r="AH1048" s="7">
        <v>0</v>
      </c>
      <c r="AI1048" s="7">
        <v>0</v>
      </c>
      <c r="AJ1048" s="7">
        <v>409726364.04</v>
      </c>
      <c r="AK1048" s="7">
        <v>233649053.48</v>
      </c>
      <c r="AL1048" s="16">
        <f t="shared" si="67"/>
        <v>2422361039.4</v>
      </c>
      <c r="AM1048" s="16">
        <f t="shared" si="68"/>
        <v>2338696727.95</v>
      </c>
      <c r="AN1048" s="16">
        <f t="shared" si="69"/>
        <v>83664311.4500003</v>
      </c>
      <c r="AO1048" s="19">
        <f>C1048/(1+0.13)/VLOOKUP(A1048,[1]选股结果!$A$2:$AX$3002,3,FALSE)</f>
        <v>0.853109168110661</v>
      </c>
      <c r="AP1048" s="19">
        <f>(V1048/(1+0.1)+AJ1048)/(VLOOKUP(A1048,[1]选股结果!$A$2:$AY$3002,51,FALSE))</f>
        <v>0.865511078082225</v>
      </c>
      <c r="AQ1048" s="20"/>
      <c r="AR1048" s="19">
        <f>AN1048/VLOOKUP(A1048,[1]选股结果!$A$2:$AX$3002,35,FALSE)</f>
        <v>0.255434670228603</v>
      </c>
      <c r="AS1048" s="16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V1048/(1+0.13)+AJ1048)</f>
        <v>333328845.873717</v>
      </c>
      <c r="AT1048" s="16">
        <f t="shared" si="70"/>
        <v>-249664534.423717</v>
      </c>
      <c r="AU1048" s="24">
        <f>AN1048-VLOOKUP(A1048,[2]选股结果!$A$2:$G$4900,7,FALSE)</f>
        <v>83918868.9000003</v>
      </c>
    </row>
    <row r="1049" spans="1:47">
      <c r="A1049" s="6" t="s">
        <v>2141</v>
      </c>
      <c r="B1049" s="6" t="s">
        <v>2142</v>
      </c>
      <c r="C1049" s="7">
        <v>2913798255.17</v>
      </c>
      <c r="D1049" s="7">
        <v>0</v>
      </c>
      <c r="E1049" s="7">
        <v>0</v>
      </c>
      <c r="F1049" s="7"/>
      <c r="G1049" s="7"/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/>
      <c r="N1049" s="7">
        <v>0</v>
      </c>
      <c r="O1049" s="7">
        <v>0</v>
      </c>
      <c r="P1049" s="7"/>
      <c r="Q1049" s="7"/>
      <c r="R1049" s="7">
        <v>0</v>
      </c>
      <c r="S1049" s="7">
        <v>115579219.07</v>
      </c>
      <c r="T1049" s="7">
        <v>194968613.91</v>
      </c>
      <c r="U1049" s="7"/>
      <c r="V1049" s="7">
        <v>1074784997.53</v>
      </c>
      <c r="W1049" s="7">
        <v>0</v>
      </c>
      <c r="X1049" s="7"/>
      <c r="Y1049" s="7"/>
      <c r="Z1049" s="7"/>
      <c r="AA1049" s="7"/>
      <c r="AB1049" s="7"/>
      <c r="AC1049" s="7"/>
      <c r="AD1049" s="7">
        <v>0</v>
      </c>
      <c r="AE1049" s="7">
        <v>0</v>
      </c>
      <c r="AF1049" s="7"/>
      <c r="AG1049" s="7"/>
      <c r="AH1049" s="7">
        <v>0</v>
      </c>
      <c r="AI1049" s="7">
        <v>0</v>
      </c>
      <c r="AJ1049" s="7">
        <v>545925592.19</v>
      </c>
      <c r="AK1049" s="7">
        <v>997172629.25</v>
      </c>
      <c r="AL1049" s="16">
        <f t="shared" si="67"/>
        <v>3108766869.08</v>
      </c>
      <c r="AM1049" s="16">
        <f t="shared" si="68"/>
        <v>2733462438.04</v>
      </c>
      <c r="AN1049" s="16">
        <f t="shared" si="69"/>
        <v>375304431.039999</v>
      </c>
      <c r="AO1049" s="19">
        <f>C1049/(1+0.13)/VLOOKUP(A1049,[1]选股结果!$A$2:$AX$3002,3,FALSE)</f>
        <v>0.972790207086304</v>
      </c>
      <c r="AP1049" s="19">
        <f>(V1049/(1+0.1)+AJ1049)/(VLOOKUP(A1049,[1]选股结果!$A$2:$AY$3002,51,FALSE))</f>
        <v>0.613608361698698</v>
      </c>
      <c r="AQ1049" s="20"/>
      <c r="AR1049" s="19">
        <f>AN1049/VLOOKUP(A1049,[1]选股结果!$A$2:$AX$3002,35,FALSE)</f>
        <v>2.6384275705123</v>
      </c>
      <c r="AS1049" s="16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V1049/(1+0.13)+AJ1049)</f>
        <v>984981095.454248</v>
      </c>
      <c r="AT1049" s="16">
        <f t="shared" si="70"/>
        <v>-609676664.414248</v>
      </c>
      <c r="AU1049" s="24">
        <f>AN1049-VLOOKUP(A1049,[2]选股结果!$A$2:$G$4900,7,FALSE)</f>
        <v>374831531.58</v>
      </c>
    </row>
    <row r="1050" spans="1:47">
      <c r="A1050" s="6" t="s">
        <v>2143</v>
      </c>
      <c r="B1050" s="6" t="s">
        <v>2144</v>
      </c>
      <c r="C1050" s="7">
        <v>902807948.74</v>
      </c>
      <c r="D1050" s="7">
        <v>0</v>
      </c>
      <c r="E1050" s="7">
        <v>0</v>
      </c>
      <c r="F1050" s="7"/>
      <c r="G1050" s="7"/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/>
      <c r="N1050" s="7">
        <v>0</v>
      </c>
      <c r="O1050" s="7">
        <v>0</v>
      </c>
      <c r="P1050" s="7"/>
      <c r="Q1050" s="7"/>
      <c r="R1050" s="7">
        <v>0</v>
      </c>
      <c r="S1050" s="7">
        <v>14117699.2</v>
      </c>
      <c r="T1050" s="7">
        <v>34400880.4</v>
      </c>
      <c r="U1050" s="7"/>
      <c r="V1050" s="7">
        <v>657623112.98</v>
      </c>
      <c r="W1050" s="7">
        <v>0</v>
      </c>
      <c r="X1050" s="7"/>
      <c r="Y1050" s="7"/>
      <c r="Z1050" s="7"/>
      <c r="AA1050" s="7"/>
      <c r="AB1050" s="7"/>
      <c r="AC1050" s="7"/>
      <c r="AD1050" s="7">
        <v>0</v>
      </c>
      <c r="AE1050" s="7">
        <v>0</v>
      </c>
      <c r="AF1050" s="7"/>
      <c r="AG1050" s="7"/>
      <c r="AH1050" s="7">
        <v>0</v>
      </c>
      <c r="AI1050" s="7">
        <v>0</v>
      </c>
      <c r="AJ1050" s="7">
        <v>208925920.66</v>
      </c>
      <c r="AK1050" s="7">
        <v>38107036.94</v>
      </c>
      <c r="AL1050" s="16">
        <f t="shared" si="67"/>
        <v>937208829.14</v>
      </c>
      <c r="AM1050" s="16">
        <f t="shared" si="68"/>
        <v>918773769.78</v>
      </c>
      <c r="AN1050" s="16">
        <f t="shared" si="69"/>
        <v>18435059.36</v>
      </c>
      <c r="AO1050" s="19">
        <f>C1050/(1+0.13)/VLOOKUP(A1050,[1]选股结果!$A$2:$AX$3002,3,FALSE)</f>
        <v>0.747929190666737</v>
      </c>
      <c r="AP1050" s="19">
        <f>(V1050/(1+0.1)+AJ1050)/(VLOOKUP(A1050,[1]选股结果!$A$2:$AY$3002,51,FALSE))</f>
        <v>0.758610775908941</v>
      </c>
      <c r="AQ1050" s="20"/>
      <c r="AR1050" s="19">
        <f>AN1050/VLOOKUP(A1050,[1]选股结果!$A$2:$AX$3002,35,FALSE)</f>
        <v>1.05770068443364</v>
      </c>
      <c r="AS1050" s="16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V1050/(1+0.13)+AJ1050)</f>
        <v>272583725.550531</v>
      </c>
      <c r="AT1050" s="16">
        <f t="shared" si="70"/>
        <v>-254148666.190531</v>
      </c>
      <c r="AU1050" s="24">
        <f>AN1050-VLOOKUP(A1050,[2]选股结果!$A$2:$G$4900,7,FALSE)</f>
        <v>18460977.59</v>
      </c>
    </row>
    <row r="1051" spans="1:47">
      <c r="A1051" s="6" t="s">
        <v>2145</v>
      </c>
      <c r="B1051" s="6" t="s">
        <v>2146</v>
      </c>
      <c r="C1051" s="7">
        <v>5784423313.49</v>
      </c>
      <c r="D1051" s="7">
        <v>0</v>
      </c>
      <c r="E1051" s="7">
        <v>0</v>
      </c>
      <c r="F1051" s="7"/>
      <c r="G1051" s="7"/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/>
      <c r="N1051" s="7">
        <v>0</v>
      </c>
      <c r="O1051" s="7">
        <v>0</v>
      </c>
      <c r="P1051" s="7"/>
      <c r="Q1051" s="7"/>
      <c r="R1051" s="7">
        <v>0</v>
      </c>
      <c r="S1051" s="7">
        <v>264131418.51</v>
      </c>
      <c r="T1051" s="7">
        <v>66134635.32</v>
      </c>
      <c r="U1051" s="7"/>
      <c r="V1051" s="7">
        <v>4423031805.38</v>
      </c>
      <c r="W1051" s="7">
        <v>0</v>
      </c>
      <c r="X1051" s="7"/>
      <c r="Y1051" s="7"/>
      <c r="Z1051" s="7"/>
      <c r="AA1051" s="7"/>
      <c r="AB1051" s="7"/>
      <c r="AC1051" s="7"/>
      <c r="AD1051" s="7">
        <v>0</v>
      </c>
      <c r="AE1051" s="7">
        <v>0</v>
      </c>
      <c r="AF1051" s="7"/>
      <c r="AG1051" s="7"/>
      <c r="AH1051" s="7">
        <v>0</v>
      </c>
      <c r="AI1051" s="7">
        <v>0</v>
      </c>
      <c r="AJ1051" s="7">
        <v>1041241878.57</v>
      </c>
      <c r="AK1051" s="7">
        <v>857206510.26</v>
      </c>
      <c r="AL1051" s="16">
        <f t="shared" si="67"/>
        <v>5850557948.81</v>
      </c>
      <c r="AM1051" s="16">
        <f t="shared" si="68"/>
        <v>6585611612.72</v>
      </c>
      <c r="AN1051" s="16">
        <f t="shared" si="69"/>
        <v>-735053663.910001</v>
      </c>
      <c r="AO1051" s="19">
        <f>C1051/(1+0.13)/VLOOKUP(A1051,[1]选股结果!$A$2:$AX$3002,3,FALSE)</f>
        <v>0.88450812075099</v>
      </c>
      <c r="AP1051" s="19">
        <f>(V1051/(1+0.1)+AJ1051)/(VLOOKUP(A1051,[1]选股结果!$A$2:$AY$3002,51,FALSE))</f>
        <v>0.933517482088668</v>
      </c>
      <c r="AQ1051" s="20"/>
      <c r="AR1051" s="19">
        <f>AN1051/VLOOKUP(A1051,[1]选股结果!$A$2:$AX$3002,35,FALSE)</f>
        <v>-2.31413815481169</v>
      </c>
      <c r="AS1051" s="16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V1051/(1+0.13)+AJ1051)</f>
        <v>467264934.180619</v>
      </c>
      <c r="AT1051" s="16">
        <f t="shared" si="70"/>
        <v>-1202318598.09062</v>
      </c>
      <c r="AU1051" s="24">
        <f>AN1051-VLOOKUP(A1051,[2]选股结果!$A$2:$G$4900,7,FALSE)</f>
        <v>-734273337.210001</v>
      </c>
    </row>
    <row r="1052" spans="1:47">
      <c r="A1052" s="6" t="s">
        <v>2147</v>
      </c>
      <c r="B1052" s="6" t="s">
        <v>2148</v>
      </c>
      <c r="C1052" s="7">
        <v>1569717445.81</v>
      </c>
      <c r="D1052" s="7">
        <v>0</v>
      </c>
      <c r="E1052" s="7">
        <v>0</v>
      </c>
      <c r="F1052" s="7"/>
      <c r="G1052" s="7"/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/>
      <c r="N1052" s="7">
        <v>0</v>
      </c>
      <c r="O1052" s="7">
        <v>0</v>
      </c>
      <c r="P1052" s="7"/>
      <c r="Q1052" s="7"/>
      <c r="R1052" s="7">
        <v>0</v>
      </c>
      <c r="S1052" s="7">
        <v>39806040.6</v>
      </c>
      <c r="T1052" s="7">
        <v>84379633.97</v>
      </c>
      <c r="U1052" s="7"/>
      <c r="V1052" s="7">
        <v>1006970820.37</v>
      </c>
      <c r="W1052" s="7">
        <v>0</v>
      </c>
      <c r="X1052" s="7"/>
      <c r="Y1052" s="7"/>
      <c r="Z1052" s="7"/>
      <c r="AA1052" s="7"/>
      <c r="AB1052" s="7"/>
      <c r="AC1052" s="7"/>
      <c r="AD1052" s="7">
        <v>0</v>
      </c>
      <c r="AE1052" s="7">
        <v>0</v>
      </c>
      <c r="AF1052" s="7"/>
      <c r="AG1052" s="7"/>
      <c r="AH1052" s="7">
        <v>0</v>
      </c>
      <c r="AI1052" s="7">
        <v>0</v>
      </c>
      <c r="AJ1052" s="7">
        <v>377414581.33</v>
      </c>
      <c r="AK1052" s="7">
        <v>142315615.21</v>
      </c>
      <c r="AL1052" s="16">
        <f t="shared" si="67"/>
        <v>1654097079.78</v>
      </c>
      <c r="AM1052" s="16">
        <f t="shared" si="68"/>
        <v>1566507057.51</v>
      </c>
      <c r="AN1052" s="16">
        <f t="shared" si="69"/>
        <v>87590022.27</v>
      </c>
      <c r="AO1052" s="19">
        <f>C1052/(1+0.13)/VLOOKUP(A1052,[1]选股结果!$A$2:$AX$3002,3,FALSE)</f>
        <v>0.836329482638624</v>
      </c>
      <c r="AP1052" s="19">
        <f>(V1052/(1+0.1)+AJ1052)/(VLOOKUP(A1052,[1]选股结果!$A$2:$AY$3002,51,FALSE))</f>
        <v>0.842491575099045</v>
      </c>
      <c r="AQ1052" s="20"/>
      <c r="AR1052" s="19">
        <f>AN1052/VLOOKUP(A1052,[1]选股结果!$A$2:$AX$3002,35,FALSE)</f>
        <v>1.05037233267359</v>
      </c>
      <c r="AS1052" s="16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V1052/(1+0.13)+AJ1052)</f>
        <v>266007419.94354</v>
      </c>
      <c r="AT1052" s="16">
        <f t="shared" si="70"/>
        <v>-178417397.67354</v>
      </c>
      <c r="AU1052" s="24">
        <f>AN1052-VLOOKUP(A1052,[2]选股结果!$A$2:$G$4900,7,FALSE)</f>
        <v>85233405.4</v>
      </c>
    </row>
    <row r="1053" spans="1:47">
      <c r="A1053" s="6" t="s">
        <v>2149</v>
      </c>
      <c r="B1053" s="6" t="s">
        <v>2150</v>
      </c>
      <c r="C1053" s="7">
        <v>1577574768.79</v>
      </c>
      <c r="D1053" s="7">
        <v>0</v>
      </c>
      <c r="E1053" s="7">
        <v>0</v>
      </c>
      <c r="F1053" s="7"/>
      <c r="G1053" s="7"/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/>
      <c r="N1053" s="7">
        <v>0</v>
      </c>
      <c r="O1053" s="7">
        <v>0</v>
      </c>
      <c r="P1053" s="7"/>
      <c r="Q1053" s="7"/>
      <c r="R1053" s="7">
        <v>0</v>
      </c>
      <c r="S1053" s="7">
        <v>133638928.17</v>
      </c>
      <c r="T1053" s="7">
        <v>56890857.05</v>
      </c>
      <c r="U1053" s="7"/>
      <c r="V1053" s="7">
        <v>1196620263.01</v>
      </c>
      <c r="W1053" s="7">
        <v>0</v>
      </c>
      <c r="X1053" s="7"/>
      <c r="Y1053" s="7"/>
      <c r="Z1053" s="7"/>
      <c r="AA1053" s="7"/>
      <c r="AB1053" s="7"/>
      <c r="AC1053" s="7"/>
      <c r="AD1053" s="7">
        <v>0</v>
      </c>
      <c r="AE1053" s="7">
        <v>0</v>
      </c>
      <c r="AF1053" s="7"/>
      <c r="AG1053" s="7"/>
      <c r="AH1053" s="7">
        <v>0</v>
      </c>
      <c r="AI1053" s="7">
        <v>0</v>
      </c>
      <c r="AJ1053" s="7">
        <v>160781414.85</v>
      </c>
      <c r="AK1053" s="7">
        <v>94619867.09</v>
      </c>
      <c r="AL1053" s="16">
        <f t="shared" si="67"/>
        <v>1634465625.84</v>
      </c>
      <c r="AM1053" s="16">
        <f t="shared" si="68"/>
        <v>1585660473.12</v>
      </c>
      <c r="AN1053" s="16">
        <f t="shared" si="69"/>
        <v>48805152.72</v>
      </c>
      <c r="AO1053" s="19">
        <f>C1053/(1+0.13)/VLOOKUP(A1053,[1]选股结果!$A$2:$AX$3002,3,FALSE)</f>
        <v>0.78063984215316</v>
      </c>
      <c r="AP1053" s="19">
        <f>(V1053/(1+0.1)+AJ1053)/(VLOOKUP(A1053,[1]选股结果!$A$2:$AY$3002,51,FALSE))</f>
        <v>0.768376827308276</v>
      </c>
      <c r="AQ1053" s="20"/>
      <c r="AR1053" s="19">
        <f>AN1053/VLOOKUP(A1053,[1]选股结果!$A$2:$AX$3002,35,FALSE)</f>
        <v>-2.36443974979159</v>
      </c>
      <c r="AS1053" s="16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V1053/(1+0.13)+AJ1053)</f>
        <v>405269983.555398</v>
      </c>
      <c r="AT1053" s="16">
        <f t="shared" si="70"/>
        <v>-356464830.835398</v>
      </c>
      <c r="AU1053" s="24">
        <f>AN1053-VLOOKUP(A1053,[2]选股结果!$A$2:$G$4900,7,FALSE)</f>
        <v>47480277.46</v>
      </c>
    </row>
    <row r="1054" spans="1:47">
      <c r="A1054" s="6" t="s">
        <v>2151</v>
      </c>
      <c r="B1054" s="6" t="s">
        <v>2152</v>
      </c>
      <c r="C1054" s="7">
        <v>2470256165.32</v>
      </c>
      <c r="D1054" s="7">
        <v>0</v>
      </c>
      <c r="E1054" s="7">
        <v>0</v>
      </c>
      <c r="F1054" s="7"/>
      <c r="G1054" s="7"/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/>
      <c r="N1054" s="7">
        <v>0</v>
      </c>
      <c r="O1054" s="7">
        <v>0</v>
      </c>
      <c r="P1054" s="7"/>
      <c r="Q1054" s="7"/>
      <c r="R1054" s="7">
        <v>0</v>
      </c>
      <c r="S1054" s="7">
        <v>77564988.94</v>
      </c>
      <c r="T1054" s="7">
        <v>31460387.36</v>
      </c>
      <c r="U1054" s="7"/>
      <c r="V1054" s="7">
        <v>2450288013.6</v>
      </c>
      <c r="W1054" s="7">
        <v>0</v>
      </c>
      <c r="X1054" s="7"/>
      <c r="Y1054" s="7"/>
      <c r="Z1054" s="7"/>
      <c r="AA1054" s="7"/>
      <c r="AB1054" s="7"/>
      <c r="AC1054" s="7"/>
      <c r="AD1054" s="7">
        <v>0</v>
      </c>
      <c r="AE1054" s="7">
        <v>0</v>
      </c>
      <c r="AF1054" s="7"/>
      <c r="AG1054" s="7"/>
      <c r="AH1054" s="7">
        <v>0</v>
      </c>
      <c r="AI1054" s="7">
        <v>0</v>
      </c>
      <c r="AJ1054" s="7">
        <v>128922987.32</v>
      </c>
      <c r="AK1054" s="7">
        <v>113534838.49</v>
      </c>
      <c r="AL1054" s="16">
        <f t="shared" si="67"/>
        <v>2501716552.68</v>
      </c>
      <c r="AM1054" s="16">
        <f t="shared" si="68"/>
        <v>2770310828.35</v>
      </c>
      <c r="AN1054" s="16">
        <f t="shared" si="69"/>
        <v>-268594275.67</v>
      </c>
      <c r="AO1054" s="19">
        <f>C1054/(1+0.13)/VLOOKUP(A1054,[1]选股结果!$A$2:$AX$3002,3,FALSE)</f>
        <v>0.816838906712078</v>
      </c>
      <c r="AP1054" s="19">
        <f>(V1054/(1+0.1)+AJ1054)/(VLOOKUP(A1054,[1]选股结果!$A$2:$AY$3002,51,FALSE))</f>
        <v>0.956020672540963</v>
      </c>
      <c r="AQ1054" s="20"/>
      <c r="AR1054" s="19">
        <f>AN1054/VLOOKUP(A1054,[1]选股结果!$A$2:$AX$3002,35,FALSE)</f>
        <v>-1.67836847137484</v>
      </c>
      <c r="AS1054" s="16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V1054/(1+0.13)+AJ1054)</f>
        <v>167540990.47761</v>
      </c>
      <c r="AT1054" s="16">
        <f t="shared" si="70"/>
        <v>-436135266.14761</v>
      </c>
      <c r="AU1054" s="24">
        <f>AN1054-VLOOKUP(A1054,[2]选股结果!$A$2:$G$4900,7,FALSE)</f>
        <v>-273391878.81</v>
      </c>
    </row>
    <row r="1055" spans="1:47">
      <c r="A1055" s="6" t="s">
        <v>2153</v>
      </c>
      <c r="B1055" s="6" t="s">
        <v>2154</v>
      </c>
      <c r="C1055" s="7">
        <v>2374798503.9</v>
      </c>
      <c r="D1055" s="7">
        <v>0</v>
      </c>
      <c r="E1055" s="7">
        <v>0</v>
      </c>
      <c r="F1055" s="7"/>
      <c r="G1055" s="7"/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/>
      <c r="N1055" s="7">
        <v>0</v>
      </c>
      <c r="O1055" s="7">
        <v>0</v>
      </c>
      <c r="P1055" s="7"/>
      <c r="Q1055" s="7"/>
      <c r="R1055" s="7">
        <v>0</v>
      </c>
      <c r="S1055" s="7">
        <v>98505925.55</v>
      </c>
      <c r="T1055" s="7">
        <v>24709723.24</v>
      </c>
      <c r="U1055" s="7"/>
      <c r="V1055" s="7">
        <v>2408213517.32</v>
      </c>
      <c r="W1055" s="7">
        <v>0</v>
      </c>
      <c r="X1055" s="7"/>
      <c r="Y1055" s="7"/>
      <c r="Z1055" s="7"/>
      <c r="AA1055" s="7"/>
      <c r="AB1055" s="7"/>
      <c r="AC1055" s="7"/>
      <c r="AD1055" s="7">
        <v>0</v>
      </c>
      <c r="AE1055" s="7">
        <v>0</v>
      </c>
      <c r="AF1055" s="7"/>
      <c r="AG1055" s="7"/>
      <c r="AH1055" s="7">
        <v>0</v>
      </c>
      <c r="AI1055" s="7">
        <v>0</v>
      </c>
      <c r="AJ1055" s="7">
        <v>40370367.7</v>
      </c>
      <c r="AK1055" s="7">
        <v>81430160.94</v>
      </c>
      <c r="AL1055" s="16">
        <f t="shared" si="67"/>
        <v>2399508227.14</v>
      </c>
      <c r="AM1055" s="16">
        <f t="shared" si="68"/>
        <v>2628519971.51</v>
      </c>
      <c r="AN1055" s="16">
        <f t="shared" si="69"/>
        <v>-229011744.37</v>
      </c>
      <c r="AO1055" s="19">
        <f>C1055/(1+0.13)/VLOOKUP(A1055,[1]选股结果!$A$2:$AX$3002,3,FALSE)</f>
        <v>0.81617213603501</v>
      </c>
      <c r="AP1055" s="19">
        <f>(V1055/(1+0.1)+AJ1055)/(VLOOKUP(A1055,[1]选股结果!$A$2:$AY$3002,51,FALSE))</f>
        <v>0.95329864687686</v>
      </c>
      <c r="AQ1055" s="20"/>
      <c r="AR1055" s="19">
        <f>AN1055/VLOOKUP(A1055,[1]选股结果!$A$2:$AX$3002,35,FALSE)</f>
        <v>-6.90951668845617</v>
      </c>
      <c r="AS1055" s="16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V1055/(1+0.13)+AJ1055)</f>
        <v>167351679.752036</v>
      </c>
      <c r="AT1055" s="16">
        <f t="shared" si="70"/>
        <v>-396363424.122036</v>
      </c>
      <c r="AU1055" s="24">
        <f>AN1055-VLOOKUP(A1055,[2]选股结果!$A$2:$G$4900,7,FALSE)</f>
        <v>-228016708.51</v>
      </c>
    </row>
    <row r="1056" spans="1:47">
      <c r="A1056" s="6" t="s">
        <v>2155</v>
      </c>
      <c r="B1056" s="6" t="s">
        <v>2156</v>
      </c>
      <c r="C1056" s="7">
        <v>178424133.05</v>
      </c>
      <c r="D1056" s="7">
        <v>0</v>
      </c>
      <c r="E1056" s="7">
        <v>0</v>
      </c>
      <c r="F1056" s="7"/>
      <c r="G1056" s="7"/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/>
      <c r="N1056" s="7">
        <v>0</v>
      </c>
      <c r="O1056" s="7">
        <v>0</v>
      </c>
      <c r="P1056" s="7"/>
      <c r="Q1056" s="7"/>
      <c r="R1056" s="7">
        <v>0</v>
      </c>
      <c r="S1056" s="7">
        <v>57534645.67</v>
      </c>
      <c r="T1056" s="7">
        <v>39036709.49</v>
      </c>
      <c r="U1056" s="7"/>
      <c r="V1056" s="7">
        <v>42703713.25</v>
      </c>
      <c r="W1056" s="7">
        <v>0</v>
      </c>
      <c r="X1056" s="7"/>
      <c r="Y1056" s="7"/>
      <c r="Z1056" s="7"/>
      <c r="AA1056" s="7"/>
      <c r="AB1056" s="7"/>
      <c r="AC1056" s="7"/>
      <c r="AD1056" s="7">
        <v>0</v>
      </c>
      <c r="AE1056" s="7">
        <v>0</v>
      </c>
      <c r="AF1056" s="7"/>
      <c r="AG1056" s="7"/>
      <c r="AH1056" s="7">
        <v>0</v>
      </c>
      <c r="AI1056" s="7">
        <v>0</v>
      </c>
      <c r="AJ1056" s="7">
        <v>77335452.95</v>
      </c>
      <c r="AK1056" s="7">
        <v>79359262.68</v>
      </c>
      <c r="AL1056" s="16">
        <f t="shared" si="67"/>
        <v>217460842.54</v>
      </c>
      <c r="AM1056" s="16">
        <f t="shared" si="68"/>
        <v>256933074.55</v>
      </c>
      <c r="AN1056" s="16">
        <f t="shared" si="69"/>
        <v>-39472232.01</v>
      </c>
      <c r="AO1056" s="19">
        <f>C1056/(1+0.13)/VLOOKUP(A1056,[1]选股结果!$A$2:$AX$3002,3,FALSE)</f>
        <v>0.604014732192704</v>
      </c>
      <c r="AP1056" s="19">
        <f>(V1056/(1+0.1)+AJ1056)/(VLOOKUP(A1056,[1]选股结果!$A$2:$AY$3002,51,FALSE))</f>
        <v>0.670035706615896</v>
      </c>
      <c r="AQ1056" s="20"/>
      <c r="AR1056" s="19">
        <f>AN1056/VLOOKUP(A1056,[1]选股结果!$A$2:$AX$3002,35,FALSE)</f>
        <v>-0.697367898463096</v>
      </c>
      <c r="AS1056" s="16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V1056/(1+0.13)+AJ1056)</f>
        <v>58233083.7585841</v>
      </c>
      <c r="AT1056" s="16">
        <f t="shared" si="70"/>
        <v>-97705315.7685841</v>
      </c>
      <c r="AU1056" s="24">
        <f>AN1056-VLOOKUP(A1056,[2]选股结果!$A$2:$G$4900,7,FALSE)</f>
        <v>-39471696.07</v>
      </c>
    </row>
    <row r="1057" spans="1:47">
      <c r="A1057" s="6" t="s">
        <v>2157</v>
      </c>
      <c r="B1057" s="6" t="s">
        <v>2158</v>
      </c>
      <c r="C1057" s="7">
        <v>73898624.37</v>
      </c>
      <c r="D1057" s="7">
        <v>0</v>
      </c>
      <c r="E1057" s="7">
        <v>0</v>
      </c>
      <c r="F1057" s="7"/>
      <c r="G1057" s="7"/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/>
      <c r="N1057" s="7">
        <v>0</v>
      </c>
      <c r="O1057" s="7">
        <v>0</v>
      </c>
      <c r="P1057" s="7"/>
      <c r="Q1057" s="7"/>
      <c r="R1057" s="7">
        <v>0</v>
      </c>
      <c r="S1057" s="7">
        <v>5608627.28</v>
      </c>
      <c r="T1057" s="7">
        <v>4483671.03</v>
      </c>
      <c r="U1057" s="7"/>
      <c r="V1057" s="7">
        <v>24271771.35</v>
      </c>
      <c r="W1057" s="7">
        <v>0</v>
      </c>
      <c r="X1057" s="7"/>
      <c r="Y1057" s="7"/>
      <c r="Z1057" s="7"/>
      <c r="AA1057" s="7"/>
      <c r="AB1057" s="7"/>
      <c r="AC1057" s="7"/>
      <c r="AD1057" s="7">
        <v>0</v>
      </c>
      <c r="AE1057" s="7">
        <v>0</v>
      </c>
      <c r="AF1057" s="7"/>
      <c r="AG1057" s="7"/>
      <c r="AH1057" s="7">
        <v>0</v>
      </c>
      <c r="AI1057" s="7">
        <v>0</v>
      </c>
      <c r="AJ1057" s="7">
        <v>23711181.61</v>
      </c>
      <c r="AK1057" s="7">
        <v>17769439.77</v>
      </c>
      <c r="AL1057" s="16">
        <f t="shared" si="67"/>
        <v>78382295.4</v>
      </c>
      <c r="AM1057" s="16">
        <f t="shared" si="68"/>
        <v>71361020.01</v>
      </c>
      <c r="AN1057" s="16">
        <f t="shared" si="69"/>
        <v>7021275.39</v>
      </c>
      <c r="AO1057" s="19">
        <f>C1057/(1+0.13)/VLOOKUP(A1057,[1]选股结果!$A$2:$AX$3002,3,FALSE)</f>
        <v>0.856048542927027</v>
      </c>
      <c r="AP1057" s="19">
        <f>(V1057/(1+0.1)+AJ1057)/(VLOOKUP(A1057,[1]选股结果!$A$2:$AY$3002,51,FALSE))</f>
        <v>0.618847622735169</v>
      </c>
      <c r="AQ1057" s="20"/>
      <c r="AR1057" s="19">
        <f>AN1057/VLOOKUP(A1057,[1]选股结果!$A$2:$AX$3002,35,FALSE)</f>
        <v>-2.04493985514692</v>
      </c>
      <c r="AS1057" s="16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V1057/(1+0.13)+AJ1057)</f>
        <v>28779810.4274336</v>
      </c>
      <c r="AT1057" s="16">
        <f t="shared" si="70"/>
        <v>-21758535.0374336</v>
      </c>
      <c r="AU1057" s="24">
        <f>AN1057-VLOOKUP(A1057,[2]选股结果!$A$2:$G$4900,7,FALSE)</f>
        <v>7128327.87</v>
      </c>
    </row>
    <row r="1058" spans="1:47">
      <c r="A1058" s="6" t="s">
        <v>2159</v>
      </c>
      <c r="B1058" s="6" t="s">
        <v>2160</v>
      </c>
      <c r="C1058" s="7">
        <v>1019812272.68</v>
      </c>
      <c r="D1058" s="7">
        <v>0</v>
      </c>
      <c r="E1058" s="7">
        <v>0</v>
      </c>
      <c r="F1058" s="7"/>
      <c r="G1058" s="7"/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/>
      <c r="N1058" s="7">
        <v>0</v>
      </c>
      <c r="O1058" s="7">
        <v>0</v>
      </c>
      <c r="P1058" s="7"/>
      <c r="Q1058" s="7"/>
      <c r="R1058" s="7">
        <v>0</v>
      </c>
      <c r="S1058" s="7">
        <v>20180808.99</v>
      </c>
      <c r="T1058" s="7">
        <v>26303384.96</v>
      </c>
      <c r="U1058" s="7"/>
      <c r="V1058" s="7">
        <v>809846346.27</v>
      </c>
      <c r="W1058" s="7">
        <v>0</v>
      </c>
      <c r="X1058" s="7"/>
      <c r="Y1058" s="7"/>
      <c r="Z1058" s="7"/>
      <c r="AA1058" s="7"/>
      <c r="AB1058" s="7"/>
      <c r="AC1058" s="7"/>
      <c r="AD1058" s="7">
        <v>0</v>
      </c>
      <c r="AE1058" s="7">
        <v>0</v>
      </c>
      <c r="AF1058" s="7"/>
      <c r="AG1058" s="7"/>
      <c r="AH1058" s="7">
        <v>0</v>
      </c>
      <c r="AI1058" s="7">
        <v>0</v>
      </c>
      <c r="AJ1058" s="7">
        <v>97947112.09</v>
      </c>
      <c r="AK1058" s="7">
        <v>57521117.36</v>
      </c>
      <c r="AL1058" s="16">
        <f t="shared" si="67"/>
        <v>1046115657.64</v>
      </c>
      <c r="AM1058" s="16">
        <f t="shared" si="68"/>
        <v>985495384.71</v>
      </c>
      <c r="AN1058" s="16">
        <f t="shared" si="69"/>
        <v>60620272.9299999</v>
      </c>
      <c r="AO1058" s="19">
        <f>C1058/(1+0.13)/VLOOKUP(A1058,[1]选股结果!$A$2:$AX$3002,3,FALSE)</f>
        <v>0.638491915248002</v>
      </c>
      <c r="AP1058" s="19">
        <f>(V1058/(1+0.1)+AJ1058)/(VLOOKUP(A1058,[1]选股结果!$A$2:$AY$3002,51,FALSE))</f>
        <v>0.588593111190226</v>
      </c>
      <c r="AQ1058" s="20"/>
      <c r="AR1058" s="19">
        <f>AN1058/VLOOKUP(A1058,[1]选股结果!$A$2:$AX$3002,35,FALSE)</f>
        <v>1.93302799098757</v>
      </c>
      <c r="AS1058" s="16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V1058/(1+0.13)+AJ1058)</f>
        <v>602603428.210177</v>
      </c>
      <c r="AT1058" s="16">
        <f t="shared" si="70"/>
        <v>-541983155.280177</v>
      </c>
      <c r="AU1058" s="24">
        <f>AN1058-VLOOKUP(A1058,[2]选股结果!$A$2:$G$4900,7,FALSE)</f>
        <v>60771216.3299999</v>
      </c>
    </row>
    <row r="1059" spans="1:47">
      <c r="A1059" s="6" t="s">
        <v>2161</v>
      </c>
      <c r="B1059" s="6" t="s">
        <v>2162</v>
      </c>
      <c r="C1059" s="7">
        <v>6985019998.09</v>
      </c>
      <c r="D1059" s="7">
        <v>0</v>
      </c>
      <c r="E1059" s="7">
        <v>0</v>
      </c>
      <c r="F1059" s="7"/>
      <c r="G1059" s="7"/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/>
      <c r="N1059" s="7">
        <v>0</v>
      </c>
      <c r="O1059" s="7">
        <v>0</v>
      </c>
      <c r="P1059" s="7"/>
      <c r="Q1059" s="7"/>
      <c r="R1059" s="7">
        <v>0</v>
      </c>
      <c r="S1059" s="7">
        <v>390553826.3</v>
      </c>
      <c r="T1059" s="7">
        <v>176809191.22</v>
      </c>
      <c r="U1059" s="7"/>
      <c r="V1059" s="7">
        <v>4032318976.28</v>
      </c>
      <c r="W1059" s="7">
        <v>0</v>
      </c>
      <c r="X1059" s="7"/>
      <c r="Y1059" s="7"/>
      <c r="Z1059" s="7"/>
      <c r="AA1059" s="7"/>
      <c r="AB1059" s="7"/>
      <c r="AC1059" s="7"/>
      <c r="AD1059" s="7">
        <v>0</v>
      </c>
      <c r="AE1059" s="7">
        <v>0</v>
      </c>
      <c r="AF1059" s="7"/>
      <c r="AG1059" s="7"/>
      <c r="AH1059" s="7">
        <v>0</v>
      </c>
      <c r="AI1059" s="7">
        <v>0</v>
      </c>
      <c r="AJ1059" s="7">
        <v>1877878110.86</v>
      </c>
      <c r="AK1059" s="7">
        <v>366605368.43</v>
      </c>
      <c r="AL1059" s="16">
        <f t="shared" si="67"/>
        <v>7161829189.31</v>
      </c>
      <c r="AM1059" s="16">
        <f t="shared" si="68"/>
        <v>6667356281.87</v>
      </c>
      <c r="AN1059" s="16">
        <f t="shared" si="69"/>
        <v>494472907.44</v>
      </c>
      <c r="AO1059" s="19">
        <f>C1059/(1+0.13)/VLOOKUP(A1059,[1]选股结果!$A$2:$AX$3002,3,FALSE)</f>
        <v>0.91719544218473</v>
      </c>
      <c r="AP1059" s="19">
        <f>(V1059/(1+0.1)+AJ1059)/(VLOOKUP(A1059,[1]选股结果!$A$2:$AY$3002,51,FALSE))</f>
        <v>0.916090426875545</v>
      </c>
      <c r="AQ1059" s="20"/>
      <c r="AR1059" s="19">
        <f>AN1059/VLOOKUP(A1059,[1]选股结果!$A$2:$AX$3002,35,FALSE)</f>
        <v>0.821059470289537</v>
      </c>
      <c r="AS1059" s="16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V1059/(1+0.13)+AJ1059)</f>
        <v>605090403.05584</v>
      </c>
      <c r="AT1059" s="16">
        <f t="shared" si="70"/>
        <v>-110617495.61584</v>
      </c>
      <c r="AU1059" s="24">
        <f>AN1059-VLOOKUP(A1059,[2]选股结果!$A$2:$G$4900,7,FALSE)</f>
        <v>527375710.27</v>
      </c>
    </row>
    <row r="1060" spans="1:47">
      <c r="A1060" s="6" t="s">
        <v>2163</v>
      </c>
      <c r="B1060" s="6" t="s">
        <v>2164</v>
      </c>
      <c r="C1060" s="7">
        <v>334119497.66</v>
      </c>
      <c r="D1060" s="7">
        <v>0</v>
      </c>
      <c r="E1060" s="7">
        <v>0</v>
      </c>
      <c r="F1060" s="7"/>
      <c r="G1060" s="7"/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/>
      <c r="N1060" s="7">
        <v>0</v>
      </c>
      <c r="O1060" s="7">
        <v>0</v>
      </c>
      <c r="P1060" s="7"/>
      <c r="Q1060" s="7"/>
      <c r="R1060" s="7">
        <v>0</v>
      </c>
      <c r="S1060" s="7">
        <v>47535397.5</v>
      </c>
      <c r="T1060" s="7">
        <v>115126671.69</v>
      </c>
      <c r="U1060" s="7"/>
      <c r="V1060" s="7">
        <v>150879809.96</v>
      </c>
      <c r="W1060" s="7">
        <v>0</v>
      </c>
      <c r="X1060" s="7"/>
      <c r="Y1060" s="7"/>
      <c r="Z1060" s="7"/>
      <c r="AA1060" s="7"/>
      <c r="AB1060" s="7"/>
      <c r="AC1060" s="7"/>
      <c r="AD1060" s="7">
        <v>0</v>
      </c>
      <c r="AE1060" s="7">
        <v>0</v>
      </c>
      <c r="AF1060" s="7"/>
      <c r="AG1060" s="7"/>
      <c r="AH1060" s="7">
        <v>0</v>
      </c>
      <c r="AI1060" s="7">
        <v>0</v>
      </c>
      <c r="AJ1060" s="7">
        <v>201282916.62</v>
      </c>
      <c r="AK1060" s="7">
        <v>69750703.49</v>
      </c>
      <c r="AL1060" s="16">
        <f t="shared" si="67"/>
        <v>449246169.35</v>
      </c>
      <c r="AM1060" s="16">
        <f t="shared" si="68"/>
        <v>469448827.57</v>
      </c>
      <c r="AN1060" s="16">
        <f t="shared" si="69"/>
        <v>-20202658.22</v>
      </c>
      <c r="AO1060" s="19">
        <f>C1060/(1+0.13)/VLOOKUP(A1060,[1]选股结果!$A$2:$AX$3002,3,FALSE)</f>
        <v>0.768753118095988</v>
      </c>
      <c r="AP1060" s="19">
        <f>(V1060/(1+0.1)+AJ1060)/(VLOOKUP(A1060,[1]选股结果!$A$2:$AY$3002,51,FALSE))</f>
        <v>0.873474616758146</v>
      </c>
      <c r="AQ1060" s="20"/>
      <c r="AR1060" s="19">
        <f>AN1060/VLOOKUP(A1060,[1]选股结果!$A$2:$AX$3002,35,FALSE)</f>
        <v>-0.207080221157452</v>
      </c>
      <c r="AS1060" s="16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V1060/(1+0.13)+AJ1060)</f>
        <v>52666467.6731858</v>
      </c>
      <c r="AT1060" s="16">
        <f t="shared" si="70"/>
        <v>-72869125.8931859</v>
      </c>
      <c r="AU1060" s="24">
        <f>AN1060-VLOOKUP(A1060,[2]选股结果!$A$2:$G$4900,7,FALSE)</f>
        <v>-20190658.22</v>
      </c>
    </row>
    <row r="1061" spans="1:47">
      <c r="A1061" s="6" t="s">
        <v>2165</v>
      </c>
      <c r="B1061" s="6" t="s">
        <v>2166</v>
      </c>
      <c r="C1061" s="7">
        <v>2664344757.69</v>
      </c>
      <c r="D1061" s="7">
        <v>0</v>
      </c>
      <c r="E1061" s="7">
        <v>0</v>
      </c>
      <c r="F1061" s="7"/>
      <c r="G1061" s="7"/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/>
      <c r="N1061" s="7">
        <v>0</v>
      </c>
      <c r="O1061" s="7">
        <v>0</v>
      </c>
      <c r="P1061" s="7"/>
      <c r="Q1061" s="7"/>
      <c r="R1061" s="7">
        <v>0</v>
      </c>
      <c r="S1061" s="7">
        <v>198633814.4</v>
      </c>
      <c r="T1061" s="7">
        <v>89572488.15</v>
      </c>
      <c r="U1061" s="7"/>
      <c r="V1061" s="7">
        <v>1318025682.18</v>
      </c>
      <c r="W1061" s="7">
        <v>0</v>
      </c>
      <c r="X1061" s="7"/>
      <c r="Y1061" s="7"/>
      <c r="Z1061" s="7"/>
      <c r="AA1061" s="7"/>
      <c r="AB1061" s="7"/>
      <c r="AC1061" s="7"/>
      <c r="AD1061" s="7">
        <v>0</v>
      </c>
      <c r="AE1061" s="7">
        <v>0</v>
      </c>
      <c r="AF1061" s="7"/>
      <c r="AG1061" s="7"/>
      <c r="AH1061" s="7">
        <v>0</v>
      </c>
      <c r="AI1061" s="7">
        <v>0</v>
      </c>
      <c r="AJ1061" s="7">
        <v>345582227.98</v>
      </c>
      <c r="AK1061" s="7">
        <v>282973141.4</v>
      </c>
      <c r="AL1061" s="16">
        <f t="shared" si="67"/>
        <v>2753917245.84</v>
      </c>
      <c r="AM1061" s="16">
        <f t="shared" si="68"/>
        <v>2145214865.96</v>
      </c>
      <c r="AN1061" s="16">
        <f t="shared" si="69"/>
        <v>608702379.88</v>
      </c>
      <c r="AO1061" s="19">
        <f>C1061/(1+0.13)/VLOOKUP(A1061,[1]选股结果!$A$2:$AX$3002,3,FALSE)</f>
        <v>0.871784706495304</v>
      </c>
      <c r="AP1061" s="19">
        <f>(V1061/(1+0.1)+AJ1061)/(VLOOKUP(A1061,[1]选股结果!$A$2:$AY$3002,51,FALSE))</f>
        <v>0.830766826229246</v>
      </c>
      <c r="AQ1061" s="20"/>
      <c r="AR1061" s="19">
        <f>AN1061/VLOOKUP(A1061,[1]选股结果!$A$2:$AX$3002,35,FALSE)</f>
        <v>0.933541323071013</v>
      </c>
      <c r="AS1061" s="16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V1061/(1+0.13)+AJ1061)</f>
        <v>346291344.90115</v>
      </c>
      <c r="AT1061" s="16">
        <f t="shared" si="70"/>
        <v>262411034.97885</v>
      </c>
      <c r="AU1061" s="24">
        <f>AN1061-VLOOKUP(A1061,[2]选股结果!$A$2:$G$4900,7,FALSE)</f>
        <v>607225242.49</v>
      </c>
    </row>
    <row r="1062" spans="1:47">
      <c r="A1062" s="6" t="s">
        <v>2167</v>
      </c>
      <c r="B1062" s="6" t="s">
        <v>2168</v>
      </c>
      <c r="C1062" s="7">
        <v>1960404991.69</v>
      </c>
      <c r="D1062" s="7">
        <v>0</v>
      </c>
      <c r="E1062" s="7">
        <v>0</v>
      </c>
      <c r="F1062" s="7"/>
      <c r="G1062" s="7"/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/>
      <c r="N1062" s="7">
        <v>0</v>
      </c>
      <c r="O1062" s="7">
        <v>0</v>
      </c>
      <c r="P1062" s="7"/>
      <c r="Q1062" s="7"/>
      <c r="R1062" s="7">
        <v>0</v>
      </c>
      <c r="S1062" s="7">
        <v>84224783.02</v>
      </c>
      <c r="T1062" s="7">
        <v>640161203.58</v>
      </c>
      <c r="U1062" s="7"/>
      <c r="V1062" s="7">
        <v>1620766938.63</v>
      </c>
      <c r="W1062" s="7">
        <v>0</v>
      </c>
      <c r="X1062" s="7"/>
      <c r="Y1062" s="7"/>
      <c r="Z1062" s="7"/>
      <c r="AA1062" s="7"/>
      <c r="AB1062" s="7"/>
      <c r="AC1062" s="7"/>
      <c r="AD1062" s="7">
        <v>0</v>
      </c>
      <c r="AE1062" s="7">
        <v>0</v>
      </c>
      <c r="AF1062" s="7"/>
      <c r="AG1062" s="7"/>
      <c r="AH1062" s="7">
        <v>0</v>
      </c>
      <c r="AI1062" s="7">
        <v>0</v>
      </c>
      <c r="AJ1062" s="7">
        <v>192478826.7</v>
      </c>
      <c r="AK1062" s="7">
        <v>207518916.84</v>
      </c>
      <c r="AL1062" s="16">
        <f t="shared" si="67"/>
        <v>2600566195.27</v>
      </c>
      <c r="AM1062" s="16">
        <f t="shared" si="68"/>
        <v>2104989465.19</v>
      </c>
      <c r="AN1062" s="16">
        <f t="shared" si="69"/>
        <v>495576730.08</v>
      </c>
      <c r="AO1062" s="19">
        <f>C1062/(1+0.13)/VLOOKUP(A1062,[1]选股结果!$A$2:$AX$3002,3,FALSE)</f>
        <v>1.06734658597525</v>
      </c>
      <c r="AP1062" s="19">
        <f>(V1062/(1+0.1)+AJ1062)/(VLOOKUP(A1062,[1]选股结果!$A$2:$AY$3002,51,FALSE))</f>
        <v>1.07791640801842</v>
      </c>
      <c r="AQ1062" s="20"/>
      <c r="AR1062" s="19">
        <f>AN1062/VLOOKUP(A1062,[1]选股结果!$A$2:$AX$3002,35,FALSE)</f>
        <v>12.0260054661397</v>
      </c>
      <c r="AS1062" s="16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V1062/(1+0.13)+AJ1062)</f>
        <v>-81301152.1362836</v>
      </c>
      <c r="AT1062" s="16">
        <f t="shared" si="70"/>
        <v>576877882.216284</v>
      </c>
      <c r="AU1062" s="24">
        <f>AN1062-VLOOKUP(A1062,[2]选股结果!$A$2:$G$4900,7,FALSE)</f>
        <v>501450811.54</v>
      </c>
    </row>
    <row r="1063" spans="1:47">
      <c r="A1063" s="6" t="s">
        <v>2169</v>
      </c>
      <c r="B1063" s="6" t="s">
        <v>2170</v>
      </c>
      <c r="C1063" s="7">
        <v>1074949846.68</v>
      </c>
      <c r="D1063" s="7">
        <v>0</v>
      </c>
      <c r="E1063" s="7">
        <v>0</v>
      </c>
      <c r="F1063" s="7"/>
      <c r="G1063" s="7"/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/>
      <c r="N1063" s="7">
        <v>0</v>
      </c>
      <c r="O1063" s="7">
        <v>0</v>
      </c>
      <c r="P1063" s="7"/>
      <c r="Q1063" s="7"/>
      <c r="R1063" s="7">
        <v>0</v>
      </c>
      <c r="S1063" s="7">
        <v>72835024.15</v>
      </c>
      <c r="T1063" s="7">
        <v>181029370.3</v>
      </c>
      <c r="U1063" s="7"/>
      <c r="V1063" s="7">
        <v>1314199472.52</v>
      </c>
      <c r="W1063" s="7">
        <v>0</v>
      </c>
      <c r="X1063" s="7"/>
      <c r="Y1063" s="7"/>
      <c r="Z1063" s="7"/>
      <c r="AA1063" s="7"/>
      <c r="AB1063" s="7"/>
      <c r="AC1063" s="7"/>
      <c r="AD1063" s="7">
        <v>0</v>
      </c>
      <c r="AE1063" s="7">
        <v>0</v>
      </c>
      <c r="AF1063" s="7"/>
      <c r="AG1063" s="7"/>
      <c r="AH1063" s="7">
        <v>0</v>
      </c>
      <c r="AI1063" s="7">
        <v>0</v>
      </c>
      <c r="AJ1063" s="7">
        <v>108463591.6</v>
      </c>
      <c r="AK1063" s="7">
        <v>258122204.7</v>
      </c>
      <c r="AL1063" s="16">
        <f t="shared" si="67"/>
        <v>1255979216.98</v>
      </c>
      <c r="AM1063" s="16">
        <f t="shared" si="68"/>
        <v>1753620292.97</v>
      </c>
      <c r="AN1063" s="16">
        <f t="shared" si="69"/>
        <v>-497641075.99</v>
      </c>
      <c r="AO1063" s="19">
        <f>C1063/(1+0.13)/VLOOKUP(A1063,[1]选股结果!$A$2:$AX$3002,3,FALSE)</f>
        <v>0.812693551777022</v>
      </c>
      <c r="AP1063" s="19">
        <f>(V1063/(1+0.1)+AJ1063)/(VLOOKUP(A1063,[1]选股结果!$A$2:$AY$3002,51,FALSE))</f>
        <v>1.0903405731514</v>
      </c>
      <c r="AQ1063" s="20"/>
      <c r="AR1063" s="19">
        <f>AN1063/VLOOKUP(A1063,[1]选股结果!$A$2:$AX$3002,35,FALSE)</f>
        <v>-8.4659157030974</v>
      </c>
      <c r="AS1063" s="16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V1063/(1+0.13)+AJ1063)</f>
        <v>-76257912.9110622</v>
      </c>
      <c r="AT1063" s="16">
        <f t="shared" si="70"/>
        <v>-421383163.078938</v>
      </c>
      <c r="AU1063" s="24">
        <f>AN1063-VLOOKUP(A1063,[2]选股结果!$A$2:$G$4900,7,FALSE)</f>
        <v>-497665183.28</v>
      </c>
    </row>
    <row r="1064" spans="1:47">
      <c r="A1064" s="6" t="s">
        <v>2171</v>
      </c>
      <c r="B1064" s="6" t="s">
        <v>2172</v>
      </c>
      <c r="C1064" s="7">
        <v>103559554.33</v>
      </c>
      <c r="D1064" s="7">
        <v>0</v>
      </c>
      <c r="E1064" s="7">
        <v>0</v>
      </c>
      <c r="F1064" s="7"/>
      <c r="G1064" s="7"/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/>
      <c r="N1064" s="7">
        <v>0</v>
      </c>
      <c r="O1064" s="7">
        <v>0</v>
      </c>
      <c r="P1064" s="7"/>
      <c r="Q1064" s="7"/>
      <c r="R1064" s="7">
        <v>0</v>
      </c>
      <c r="S1064" s="7">
        <v>6336936.57</v>
      </c>
      <c r="T1064" s="7">
        <v>4260908.66</v>
      </c>
      <c r="U1064" s="7"/>
      <c r="V1064" s="7">
        <v>86662874.33</v>
      </c>
      <c r="W1064" s="7">
        <v>0</v>
      </c>
      <c r="X1064" s="7"/>
      <c r="Y1064" s="7"/>
      <c r="Z1064" s="7"/>
      <c r="AA1064" s="7"/>
      <c r="AB1064" s="7"/>
      <c r="AC1064" s="7"/>
      <c r="AD1064" s="7">
        <v>0</v>
      </c>
      <c r="AE1064" s="7">
        <v>0</v>
      </c>
      <c r="AF1064" s="7"/>
      <c r="AG1064" s="7"/>
      <c r="AH1064" s="7">
        <v>0</v>
      </c>
      <c r="AI1064" s="7">
        <v>0</v>
      </c>
      <c r="AJ1064" s="7">
        <v>11498167.31</v>
      </c>
      <c r="AK1064" s="7">
        <v>15472046.2</v>
      </c>
      <c r="AL1064" s="16">
        <f t="shared" si="67"/>
        <v>107820462.99</v>
      </c>
      <c r="AM1064" s="16">
        <f t="shared" si="68"/>
        <v>119970024.41</v>
      </c>
      <c r="AN1064" s="16">
        <f t="shared" si="69"/>
        <v>-12149561.42</v>
      </c>
      <c r="AO1064" s="19">
        <f>C1064/(1+0.13)/VLOOKUP(A1064,[1]选股结果!$A$2:$AX$3002,3,FALSE)</f>
        <v>1.0073236393159</v>
      </c>
      <c r="AP1064" s="19">
        <f>(V1064/(1+0.1)+AJ1064)/(VLOOKUP(A1064,[1]选股结果!$A$2:$AY$3002,51,FALSE))</f>
        <v>0.878995820535877</v>
      </c>
      <c r="AQ1064" s="20"/>
      <c r="AR1064" s="19">
        <f>AN1064/VLOOKUP(A1064,[1]选股结果!$A$2:$AX$3002,35,FALSE)</f>
        <v>1.43671326045508</v>
      </c>
      <c r="AS1064" s="16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V1064/(1+0.13)+AJ1064)</f>
        <v>14520090.4384071</v>
      </c>
      <c r="AT1064" s="16">
        <f t="shared" si="70"/>
        <v>-26669651.8584071</v>
      </c>
      <c r="AU1064" s="24">
        <f>AN1064-VLOOKUP(A1064,[2]选股结果!$A$2:$G$4900,7,FALSE)</f>
        <v>-12228882.42</v>
      </c>
    </row>
    <row r="1065" spans="1:47">
      <c r="A1065" s="6" t="s">
        <v>2173</v>
      </c>
      <c r="B1065" s="6" t="s">
        <v>2174</v>
      </c>
      <c r="C1065" s="7">
        <v>923507086.13</v>
      </c>
      <c r="D1065" s="7">
        <v>0</v>
      </c>
      <c r="E1065" s="7">
        <v>0</v>
      </c>
      <c r="F1065" s="7"/>
      <c r="G1065" s="7"/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/>
      <c r="N1065" s="7">
        <v>0</v>
      </c>
      <c r="O1065" s="7">
        <v>0</v>
      </c>
      <c r="P1065" s="7"/>
      <c r="Q1065" s="7"/>
      <c r="R1065" s="7">
        <v>0</v>
      </c>
      <c r="S1065" s="7">
        <v>19042992.78</v>
      </c>
      <c r="T1065" s="7">
        <v>138705773.54</v>
      </c>
      <c r="U1065" s="7"/>
      <c r="V1065" s="7">
        <v>874862417.14</v>
      </c>
      <c r="W1065" s="7">
        <v>0</v>
      </c>
      <c r="X1065" s="7"/>
      <c r="Y1065" s="7"/>
      <c r="Z1065" s="7"/>
      <c r="AA1065" s="7"/>
      <c r="AB1065" s="7"/>
      <c r="AC1065" s="7"/>
      <c r="AD1065" s="7">
        <v>0</v>
      </c>
      <c r="AE1065" s="7">
        <v>0</v>
      </c>
      <c r="AF1065" s="7"/>
      <c r="AG1065" s="7"/>
      <c r="AH1065" s="7">
        <v>0</v>
      </c>
      <c r="AI1065" s="7">
        <v>0</v>
      </c>
      <c r="AJ1065" s="7">
        <v>97278573.41</v>
      </c>
      <c r="AK1065" s="7">
        <v>63874997.73</v>
      </c>
      <c r="AL1065" s="16">
        <f t="shared" si="67"/>
        <v>1062212859.67</v>
      </c>
      <c r="AM1065" s="16">
        <f t="shared" si="68"/>
        <v>1055058981.06</v>
      </c>
      <c r="AN1065" s="16">
        <f t="shared" si="69"/>
        <v>7153878.61000001</v>
      </c>
      <c r="AO1065" s="19">
        <f>C1065/(1+0.13)/VLOOKUP(A1065,[1]选股结果!$A$2:$AX$3002,3,FALSE)</f>
        <v>0.972791463255097</v>
      </c>
      <c r="AP1065" s="19">
        <f>(V1065/(1+0.1)+AJ1065)/(VLOOKUP(A1065,[1]选股结果!$A$2:$AY$3002,51,FALSE))</f>
        <v>0.919258788016248</v>
      </c>
      <c r="AQ1065" s="20"/>
      <c r="AR1065" s="19">
        <f>AN1065/VLOOKUP(A1065,[1]选股结果!$A$2:$AX$3002,35,FALSE)</f>
        <v>-0.028535095348182</v>
      </c>
      <c r="AS1065" s="16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V1065/(1+0.13)+AJ1065)</f>
        <v>99515340.1375221</v>
      </c>
      <c r="AT1065" s="16">
        <f t="shared" si="70"/>
        <v>-92361461.5275221</v>
      </c>
      <c r="AU1065" s="24">
        <f>AN1065-VLOOKUP(A1065,[2]选股结果!$A$2:$G$4900,7,FALSE)</f>
        <v>7153878.61000001</v>
      </c>
    </row>
    <row r="1066" spans="1:47">
      <c r="A1066" s="6" t="s">
        <v>2175</v>
      </c>
      <c r="B1066" s="6" t="s">
        <v>2176</v>
      </c>
      <c r="C1066" s="7">
        <v>1655730639.67</v>
      </c>
      <c r="D1066" s="7">
        <v>0</v>
      </c>
      <c r="E1066" s="7">
        <v>0</v>
      </c>
      <c r="F1066" s="7"/>
      <c r="G1066" s="7"/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/>
      <c r="N1066" s="7">
        <v>0</v>
      </c>
      <c r="O1066" s="7">
        <v>0</v>
      </c>
      <c r="P1066" s="7"/>
      <c r="Q1066" s="7"/>
      <c r="R1066" s="7">
        <v>0</v>
      </c>
      <c r="S1066" s="7">
        <v>122915730.55</v>
      </c>
      <c r="T1066" s="7">
        <v>57937464.95</v>
      </c>
      <c r="U1066" s="7"/>
      <c r="V1066" s="7">
        <v>1260791439.83</v>
      </c>
      <c r="W1066" s="7">
        <v>0</v>
      </c>
      <c r="X1066" s="7"/>
      <c r="Y1066" s="7"/>
      <c r="Z1066" s="7"/>
      <c r="AA1066" s="7"/>
      <c r="AB1066" s="7"/>
      <c r="AC1066" s="7"/>
      <c r="AD1066" s="7">
        <v>0</v>
      </c>
      <c r="AE1066" s="7">
        <v>0</v>
      </c>
      <c r="AF1066" s="7"/>
      <c r="AG1066" s="7"/>
      <c r="AH1066" s="7">
        <v>0</v>
      </c>
      <c r="AI1066" s="7">
        <v>0</v>
      </c>
      <c r="AJ1066" s="7">
        <v>232600685.7</v>
      </c>
      <c r="AK1066" s="7">
        <v>262934310.47</v>
      </c>
      <c r="AL1066" s="16">
        <f t="shared" si="67"/>
        <v>1713668104.62</v>
      </c>
      <c r="AM1066" s="16">
        <f t="shared" si="68"/>
        <v>1879242166.55</v>
      </c>
      <c r="AN1066" s="16">
        <f t="shared" si="69"/>
        <v>-165574061.93</v>
      </c>
      <c r="AO1066" s="19">
        <f>C1066/(1+0.13)/VLOOKUP(A1066,[1]选股结果!$A$2:$AX$3002,3,FALSE)</f>
        <v>1.10804345568371</v>
      </c>
      <c r="AP1066" s="19">
        <f>(V1066/(1+0.1)+AJ1066)/(VLOOKUP(A1066,[1]选股结果!$A$2:$AY$3002,51,FALSE))</f>
        <v>1.10349117014284</v>
      </c>
      <c r="AQ1066" s="20"/>
      <c r="AR1066" s="19">
        <f>AN1066/VLOOKUP(A1066,[1]选股结果!$A$2:$AX$3002,35,FALSE)</f>
        <v>-6.2313978380933</v>
      </c>
      <c r="AS1066" s="16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V1066/(1+0.13)+AJ1066)</f>
        <v>-98879301.4076993</v>
      </c>
      <c r="AT1066" s="16">
        <f t="shared" si="70"/>
        <v>-66694760.5223005</v>
      </c>
      <c r="AU1066" s="24">
        <f>AN1066-VLOOKUP(A1066,[2]选股结果!$A$2:$G$4900,7,FALSE)</f>
        <v>-164920497.37</v>
      </c>
    </row>
    <row r="1067" spans="1:47">
      <c r="A1067" s="6" t="s">
        <v>2177</v>
      </c>
      <c r="B1067" s="6" t="s">
        <v>2178</v>
      </c>
      <c r="C1067" s="7">
        <v>1369688531.16</v>
      </c>
      <c r="D1067" s="7">
        <v>0</v>
      </c>
      <c r="E1067" s="7">
        <v>0</v>
      </c>
      <c r="F1067" s="7"/>
      <c r="G1067" s="7"/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/>
      <c r="N1067" s="7">
        <v>0</v>
      </c>
      <c r="O1067" s="7">
        <v>0</v>
      </c>
      <c r="P1067" s="7"/>
      <c r="Q1067" s="7"/>
      <c r="R1067" s="7">
        <v>0</v>
      </c>
      <c r="S1067" s="7">
        <v>99384533.22</v>
      </c>
      <c r="T1067" s="7">
        <v>45941083.8</v>
      </c>
      <c r="U1067" s="7"/>
      <c r="V1067" s="7">
        <v>646516847.16</v>
      </c>
      <c r="W1067" s="7">
        <v>0</v>
      </c>
      <c r="X1067" s="7"/>
      <c r="Y1067" s="7"/>
      <c r="Z1067" s="7"/>
      <c r="AA1067" s="7"/>
      <c r="AB1067" s="7"/>
      <c r="AC1067" s="7"/>
      <c r="AD1067" s="7">
        <v>0</v>
      </c>
      <c r="AE1067" s="7">
        <v>0</v>
      </c>
      <c r="AF1067" s="7"/>
      <c r="AG1067" s="7"/>
      <c r="AH1067" s="7">
        <v>0</v>
      </c>
      <c r="AI1067" s="7">
        <v>0</v>
      </c>
      <c r="AJ1067" s="7">
        <v>115509453.65</v>
      </c>
      <c r="AK1067" s="7">
        <v>120771371.15</v>
      </c>
      <c r="AL1067" s="16">
        <f t="shared" si="67"/>
        <v>1415629614.96</v>
      </c>
      <c r="AM1067" s="16">
        <f t="shared" si="68"/>
        <v>982182205.18</v>
      </c>
      <c r="AN1067" s="16">
        <f t="shared" si="69"/>
        <v>433447409.78</v>
      </c>
      <c r="AO1067" s="19">
        <f>C1067/(1+0.13)/VLOOKUP(A1067,[1]选股结果!$A$2:$AX$3002,3,FALSE)</f>
        <v>1.29111905648877</v>
      </c>
      <c r="AP1067" s="19">
        <f>(V1067/(1+0.1)+AJ1067)/(VLOOKUP(A1067,[1]选股结果!$A$2:$AY$3002,51,FALSE))</f>
        <v>0.910473551282247</v>
      </c>
      <c r="AQ1067" s="20"/>
      <c r="AR1067" s="19">
        <f>AN1067/VLOOKUP(A1067,[1]选股结果!$A$2:$AX$3002,35,FALSE)</f>
        <v>3.92553349596209</v>
      </c>
      <c r="AS1067" s="16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V1067/(1+0.13)+AJ1067)</f>
        <v>84754237.8235399</v>
      </c>
      <c r="AT1067" s="16">
        <f t="shared" si="70"/>
        <v>348693171.95646</v>
      </c>
      <c r="AU1067" s="24">
        <f>AN1067-VLOOKUP(A1067,[2]选股结果!$A$2:$G$4900,7,FALSE)</f>
        <v>433249595.64</v>
      </c>
    </row>
    <row r="1068" spans="1:47">
      <c r="A1068" s="6" t="s">
        <v>2179</v>
      </c>
      <c r="B1068" s="6" t="s">
        <v>2180</v>
      </c>
      <c r="C1068" s="7">
        <v>114407923.84</v>
      </c>
      <c r="D1068" s="7">
        <v>0</v>
      </c>
      <c r="E1068" s="7">
        <v>0</v>
      </c>
      <c r="F1068" s="7"/>
      <c r="G1068" s="7"/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/>
      <c r="N1068" s="7">
        <v>0</v>
      </c>
      <c r="O1068" s="7">
        <v>0</v>
      </c>
      <c r="P1068" s="7"/>
      <c r="Q1068" s="7"/>
      <c r="R1068" s="7">
        <v>0</v>
      </c>
      <c r="S1068" s="7">
        <v>8088872.73</v>
      </c>
      <c r="T1068" s="7">
        <v>8259388.82</v>
      </c>
      <c r="U1068" s="7"/>
      <c r="V1068" s="7">
        <v>103525209.43</v>
      </c>
      <c r="W1068" s="7">
        <v>0</v>
      </c>
      <c r="X1068" s="7"/>
      <c r="Y1068" s="7"/>
      <c r="Z1068" s="7"/>
      <c r="AA1068" s="7"/>
      <c r="AB1068" s="7"/>
      <c r="AC1068" s="7"/>
      <c r="AD1068" s="7">
        <v>0</v>
      </c>
      <c r="AE1068" s="7">
        <v>0</v>
      </c>
      <c r="AF1068" s="7"/>
      <c r="AG1068" s="7"/>
      <c r="AH1068" s="7">
        <v>0</v>
      </c>
      <c r="AI1068" s="7">
        <v>0</v>
      </c>
      <c r="AJ1068" s="7">
        <v>45072118.93</v>
      </c>
      <c r="AK1068" s="7">
        <v>11090410.97</v>
      </c>
      <c r="AL1068" s="16">
        <f t="shared" si="67"/>
        <v>122667312.66</v>
      </c>
      <c r="AM1068" s="16">
        <f t="shared" si="68"/>
        <v>167776612.06</v>
      </c>
      <c r="AN1068" s="16">
        <f t="shared" si="69"/>
        <v>-45109299.4</v>
      </c>
      <c r="AO1068" s="19">
        <f>C1068/(1+0.13)/VLOOKUP(A1068,[1]选股结果!$A$2:$AX$3002,3,FALSE)</f>
        <v>0.687323169802972</v>
      </c>
      <c r="AP1068" s="19">
        <f>(V1068/(1+0.1)+AJ1068)/(VLOOKUP(A1068,[1]选股结果!$A$2:$AY$3002,51,FALSE))</f>
        <v>0.926414676881073</v>
      </c>
      <c r="AQ1068" s="20"/>
      <c r="AR1068" s="19">
        <f>AN1068/VLOOKUP(A1068,[1]选股结果!$A$2:$AX$3002,35,FALSE)</f>
        <v>10.3189593669966</v>
      </c>
      <c r="AS1068" s="16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V1068/(1+0.13)+AJ1068)</f>
        <v>13554167.6859292</v>
      </c>
      <c r="AT1068" s="16">
        <f t="shared" si="70"/>
        <v>-58663467.0859292</v>
      </c>
      <c r="AU1068" s="24">
        <f>AN1068-VLOOKUP(A1068,[2]选股结果!$A$2:$G$4900,7,FALSE)</f>
        <v>-44891910.16</v>
      </c>
    </row>
    <row r="1069" spans="1:47">
      <c r="A1069" s="6" t="s">
        <v>2181</v>
      </c>
      <c r="B1069" s="6" t="s">
        <v>2182</v>
      </c>
      <c r="C1069" s="7">
        <v>432611439.44</v>
      </c>
      <c r="D1069" s="7">
        <v>0</v>
      </c>
      <c r="E1069" s="7">
        <v>0</v>
      </c>
      <c r="F1069" s="7"/>
      <c r="G1069" s="7"/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/>
      <c r="N1069" s="7">
        <v>0</v>
      </c>
      <c r="O1069" s="7">
        <v>0</v>
      </c>
      <c r="P1069" s="7"/>
      <c r="Q1069" s="7"/>
      <c r="R1069" s="7">
        <v>0</v>
      </c>
      <c r="S1069" s="7">
        <v>20336673.64</v>
      </c>
      <c r="T1069" s="7">
        <v>54506544.13</v>
      </c>
      <c r="U1069" s="7"/>
      <c r="V1069" s="7">
        <v>301915427.57</v>
      </c>
      <c r="W1069" s="7">
        <v>0</v>
      </c>
      <c r="X1069" s="7"/>
      <c r="Y1069" s="7"/>
      <c r="Z1069" s="7"/>
      <c r="AA1069" s="7"/>
      <c r="AB1069" s="7"/>
      <c r="AC1069" s="7"/>
      <c r="AD1069" s="7">
        <v>0</v>
      </c>
      <c r="AE1069" s="7">
        <v>0</v>
      </c>
      <c r="AF1069" s="7"/>
      <c r="AG1069" s="7"/>
      <c r="AH1069" s="7">
        <v>0</v>
      </c>
      <c r="AI1069" s="7">
        <v>0</v>
      </c>
      <c r="AJ1069" s="7">
        <v>119400739.88</v>
      </c>
      <c r="AK1069" s="7">
        <v>42783763.39</v>
      </c>
      <c r="AL1069" s="16">
        <f t="shared" si="67"/>
        <v>487117983.57</v>
      </c>
      <c r="AM1069" s="16">
        <f t="shared" si="68"/>
        <v>484436604.48</v>
      </c>
      <c r="AN1069" s="16">
        <f t="shared" si="69"/>
        <v>2681379.09000003</v>
      </c>
      <c r="AO1069" s="19">
        <f>C1069/(1+0.13)/VLOOKUP(A1069,[1]选股结果!$A$2:$AX$3002,3,FALSE)</f>
        <v>0.874724361815712</v>
      </c>
      <c r="AP1069" s="19">
        <f>(V1069/(1+0.1)+AJ1069)/(VLOOKUP(A1069,[1]选股结果!$A$2:$AY$3002,51,FALSE))</f>
        <v>1.00290131613429</v>
      </c>
      <c r="AQ1069" s="20"/>
      <c r="AR1069" s="19">
        <f>AN1069/VLOOKUP(A1069,[1]选股结果!$A$2:$AX$3002,35,FALSE)</f>
        <v>0.0637043475934117</v>
      </c>
      <c r="AS1069" s="16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V1069/(1+0.13)+AJ1069)</f>
        <v>6147342.68026543</v>
      </c>
      <c r="AT1069" s="16">
        <f t="shared" si="70"/>
        <v>-3465963.59026539</v>
      </c>
      <c r="AU1069" s="24">
        <f>AN1069-VLOOKUP(A1069,[2]选股结果!$A$2:$G$4900,7,FALSE)</f>
        <v>2638725.36000003</v>
      </c>
    </row>
    <row r="1070" spans="1:47">
      <c r="A1070" s="6" t="s">
        <v>2183</v>
      </c>
      <c r="B1070" s="6" t="s">
        <v>2184</v>
      </c>
      <c r="C1070" s="7">
        <v>2345174795.84</v>
      </c>
      <c r="D1070" s="7">
        <v>0</v>
      </c>
      <c r="E1070" s="7">
        <v>0</v>
      </c>
      <c r="F1070" s="7"/>
      <c r="G1070" s="7"/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/>
      <c r="N1070" s="7">
        <v>0</v>
      </c>
      <c r="O1070" s="7">
        <v>0</v>
      </c>
      <c r="P1070" s="7"/>
      <c r="Q1070" s="7"/>
      <c r="R1070" s="7">
        <v>0</v>
      </c>
      <c r="S1070" s="7">
        <v>93895114.97</v>
      </c>
      <c r="T1070" s="7">
        <v>79544976.81</v>
      </c>
      <c r="U1070" s="7"/>
      <c r="V1070" s="7">
        <v>1638666305.5</v>
      </c>
      <c r="W1070" s="7">
        <v>0</v>
      </c>
      <c r="X1070" s="7"/>
      <c r="Y1070" s="7"/>
      <c r="Z1070" s="7"/>
      <c r="AA1070" s="7"/>
      <c r="AB1070" s="7"/>
      <c r="AC1070" s="7"/>
      <c r="AD1070" s="7">
        <v>0</v>
      </c>
      <c r="AE1070" s="7">
        <v>0</v>
      </c>
      <c r="AF1070" s="7"/>
      <c r="AG1070" s="7"/>
      <c r="AH1070" s="7">
        <v>0</v>
      </c>
      <c r="AI1070" s="7">
        <v>0</v>
      </c>
      <c r="AJ1070" s="7">
        <v>668109970.9</v>
      </c>
      <c r="AK1070" s="7">
        <v>108923173.72</v>
      </c>
      <c r="AL1070" s="16">
        <f t="shared" si="67"/>
        <v>2424719772.65</v>
      </c>
      <c r="AM1070" s="16">
        <f t="shared" si="68"/>
        <v>2509594565.09</v>
      </c>
      <c r="AN1070" s="16">
        <f t="shared" si="69"/>
        <v>-84874792.4399996</v>
      </c>
      <c r="AO1070" s="19">
        <f>C1070/(1+0.13)/VLOOKUP(A1070,[1]选股结果!$A$2:$AX$3002,3,FALSE)</f>
        <v>0.759311538468808</v>
      </c>
      <c r="AP1070" s="19">
        <f>(V1070/(1+0.1)+AJ1070)/(VLOOKUP(A1070,[1]选股结果!$A$2:$AY$3002,51,FALSE))</f>
        <v>0.834307566264166</v>
      </c>
      <c r="AQ1070" s="20"/>
      <c r="AR1070" s="19">
        <f>AN1070/VLOOKUP(A1070,[1]选股结果!$A$2:$AX$3002,35,FALSE)</f>
        <v>-0.902936837432247</v>
      </c>
      <c r="AS1070" s="16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V1070/(1+0.13)+AJ1070)</f>
        <v>468087148.671151</v>
      </c>
      <c r="AT1070" s="16">
        <f t="shared" si="70"/>
        <v>-552961941.11115</v>
      </c>
      <c r="AU1070" s="24">
        <f>AN1070-VLOOKUP(A1070,[2]选股结果!$A$2:$G$4900,7,FALSE)</f>
        <v>-89997543.9099996</v>
      </c>
    </row>
    <row r="1071" spans="1:47">
      <c r="A1071" s="6" t="s">
        <v>2185</v>
      </c>
      <c r="B1071" s="6" t="s">
        <v>2186</v>
      </c>
      <c r="C1071" s="7">
        <v>3840818446.53</v>
      </c>
      <c r="D1071" s="7">
        <v>0</v>
      </c>
      <c r="E1071" s="7">
        <v>0</v>
      </c>
      <c r="F1071" s="7"/>
      <c r="G1071" s="7"/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/>
      <c r="N1071" s="7">
        <v>0</v>
      </c>
      <c r="O1071" s="7">
        <v>0</v>
      </c>
      <c r="P1071" s="7"/>
      <c r="Q1071" s="7"/>
      <c r="R1071" s="7">
        <v>0</v>
      </c>
      <c r="S1071" s="7">
        <v>221918061.16</v>
      </c>
      <c r="T1071" s="7">
        <v>76309359.09</v>
      </c>
      <c r="U1071" s="7"/>
      <c r="V1071" s="7">
        <v>2575093845.7</v>
      </c>
      <c r="W1071" s="7">
        <v>0</v>
      </c>
      <c r="X1071" s="7"/>
      <c r="Y1071" s="7"/>
      <c r="Z1071" s="7"/>
      <c r="AA1071" s="7"/>
      <c r="AB1071" s="7"/>
      <c r="AC1071" s="7"/>
      <c r="AD1071" s="7">
        <v>0</v>
      </c>
      <c r="AE1071" s="7">
        <v>0</v>
      </c>
      <c r="AF1071" s="7"/>
      <c r="AG1071" s="7"/>
      <c r="AH1071" s="7">
        <v>0</v>
      </c>
      <c r="AI1071" s="7">
        <v>0</v>
      </c>
      <c r="AJ1071" s="7">
        <v>225564943.13</v>
      </c>
      <c r="AK1071" s="7">
        <v>162548841.57</v>
      </c>
      <c r="AL1071" s="16">
        <f t="shared" si="67"/>
        <v>3917127805.62</v>
      </c>
      <c r="AM1071" s="16">
        <f t="shared" si="68"/>
        <v>3185125691.56</v>
      </c>
      <c r="AN1071" s="16">
        <f t="shared" si="69"/>
        <v>732002114.06</v>
      </c>
      <c r="AO1071" s="19">
        <f>C1071/(1+0.13)/VLOOKUP(A1071,[1]选股结果!$A$2:$AX$3002,3,FALSE)</f>
        <v>0.750148807564156</v>
      </c>
      <c r="AP1071" s="19">
        <f>(V1071/(1+0.1)+AJ1071)/(VLOOKUP(A1071,[1]选股结果!$A$2:$AY$3002,51,FALSE))</f>
        <v>0.673087431780321</v>
      </c>
      <c r="AQ1071" s="20"/>
      <c r="AR1071" s="19">
        <f>AN1071/VLOOKUP(A1071,[1]选股结果!$A$2:$AX$3002,35,FALSE)</f>
        <v>1.01449904714952</v>
      </c>
      <c r="AS1071" s="16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V1071/(1+0.13)+AJ1071)</f>
        <v>1308705300.66106</v>
      </c>
      <c r="AT1071" s="16">
        <f t="shared" si="70"/>
        <v>-576703186.601061</v>
      </c>
      <c r="AU1071" s="24">
        <f>AN1071-VLOOKUP(A1071,[2]选股结果!$A$2:$G$4900,7,FALSE)</f>
        <v>731348445.2</v>
      </c>
    </row>
    <row r="1072" spans="1:47">
      <c r="A1072" s="6" t="s">
        <v>2187</v>
      </c>
      <c r="B1072" s="6" t="s">
        <v>2188</v>
      </c>
      <c r="C1072" s="7">
        <v>7733257805.55</v>
      </c>
      <c r="D1072" s="7">
        <v>0</v>
      </c>
      <c r="E1072" s="7">
        <v>0</v>
      </c>
      <c r="F1072" s="7"/>
      <c r="G1072" s="7"/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/>
      <c r="N1072" s="7">
        <v>0</v>
      </c>
      <c r="O1072" s="7">
        <v>0</v>
      </c>
      <c r="P1072" s="7"/>
      <c r="Q1072" s="7"/>
      <c r="R1072" s="7">
        <v>0</v>
      </c>
      <c r="S1072" s="7">
        <v>311470740.25</v>
      </c>
      <c r="T1072" s="7">
        <v>170187802.05</v>
      </c>
      <c r="U1072" s="7"/>
      <c r="V1072" s="7">
        <v>6978920721.01</v>
      </c>
      <c r="W1072" s="7">
        <v>0</v>
      </c>
      <c r="X1072" s="7"/>
      <c r="Y1072" s="7"/>
      <c r="Z1072" s="7"/>
      <c r="AA1072" s="7"/>
      <c r="AB1072" s="7"/>
      <c r="AC1072" s="7"/>
      <c r="AD1072" s="7">
        <v>0</v>
      </c>
      <c r="AE1072" s="7">
        <v>0</v>
      </c>
      <c r="AF1072" s="7"/>
      <c r="AG1072" s="7"/>
      <c r="AH1072" s="7">
        <v>0</v>
      </c>
      <c r="AI1072" s="7">
        <v>0</v>
      </c>
      <c r="AJ1072" s="7">
        <v>226344942.41</v>
      </c>
      <c r="AK1072" s="7">
        <v>419822999.59</v>
      </c>
      <c r="AL1072" s="16">
        <f t="shared" si="67"/>
        <v>7903445607.6</v>
      </c>
      <c r="AM1072" s="16">
        <f t="shared" si="68"/>
        <v>7936559403.26</v>
      </c>
      <c r="AN1072" s="16">
        <f t="shared" si="69"/>
        <v>-33113795.6599998</v>
      </c>
      <c r="AO1072" s="19">
        <f>C1072/(1+0.13)/VLOOKUP(A1072,[1]选股结果!$A$2:$AX$3002,3,FALSE)</f>
        <v>0.853377829798068</v>
      </c>
      <c r="AP1072" s="19">
        <f>(V1072/(1+0.1)+AJ1072)/(VLOOKUP(A1072,[1]选股结果!$A$2:$AY$3002,51,FALSE))</f>
        <v>0.919935181180139</v>
      </c>
      <c r="AQ1072" s="20"/>
      <c r="AR1072" s="19">
        <f>AN1072/VLOOKUP(A1072,[1]选股结果!$A$2:$AX$3002,35,FALSE)</f>
        <v>-0.0544530729523771</v>
      </c>
      <c r="AS1072" s="16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V1072/(1+0.13)+AJ1072)</f>
        <v>740316093.407964</v>
      </c>
      <c r="AT1072" s="16">
        <f t="shared" si="70"/>
        <v>-773429889.067964</v>
      </c>
      <c r="AU1072" s="24">
        <f>AN1072-VLOOKUP(A1072,[2]选股结果!$A$2:$G$4900,7,FALSE)</f>
        <v>-33255778.8999998</v>
      </c>
    </row>
    <row r="1073" spans="1:47">
      <c r="A1073" s="6" t="s">
        <v>2189</v>
      </c>
      <c r="B1073" s="6" t="s">
        <v>2190</v>
      </c>
      <c r="C1073" s="7">
        <v>782493970.79</v>
      </c>
      <c r="D1073" s="7">
        <v>0</v>
      </c>
      <c r="E1073" s="7">
        <v>0</v>
      </c>
      <c r="F1073" s="7"/>
      <c r="G1073" s="7"/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/>
      <c r="N1073" s="7">
        <v>0</v>
      </c>
      <c r="O1073" s="7">
        <v>0</v>
      </c>
      <c r="P1073" s="7"/>
      <c r="Q1073" s="7"/>
      <c r="R1073" s="7">
        <v>0</v>
      </c>
      <c r="S1073" s="7">
        <v>40331146.45</v>
      </c>
      <c r="T1073" s="7">
        <v>154980935.21</v>
      </c>
      <c r="U1073" s="7"/>
      <c r="V1073" s="7">
        <v>615151096.79</v>
      </c>
      <c r="W1073" s="7">
        <v>0</v>
      </c>
      <c r="X1073" s="7"/>
      <c r="Y1073" s="7"/>
      <c r="Z1073" s="7"/>
      <c r="AA1073" s="7"/>
      <c r="AB1073" s="7"/>
      <c r="AC1073" s="7"/>
      <c r="AD1073" s="7">
        <v>0</v>
      </c>
      <c r="AE1073" s="7">
        <v>0</v>
      </c>
      <c r="AF1073" s="7"/>
      <c r="AG1073" s="7"/>
      <c r="AH1073" s="7">
        <v>0</v>
      </c>
      <c r="AI1073" s="7">
        <v>0</v>
      </c>
      <c r="AJ1073" s="7">
        <v>441273934.89</v>
      </c>
      <c r="AK1073" s="7">
        <v>143133794.14</v>
      </c>
      <c r="AL1073" s="16">
        <f t="shared" si="67"/>
        <v>937474906</v>
      </c>
      <c r="AM1073" s="16">
        <f t="shared" si="68"/>
        <v>1239889972.27</v>
      </c>
      <c r="AN1073" s="16">
        <f t="shared" si="69"/>
        <v>-302415066.27</v>
      </c>
      <c r="AO1073" s="19">
        <f>C1073/(1+0.13)/VLOOKUP(A1073,[1]选股结果!$A$2:$AX$3002,3,FALSE)</f>
        <v>0.78033539392376</v>
      </c>
      <c r="AP1073" s="19">
        <f>(V1073/(1+0.1)+AJ1073)/(VLOOKUP(A1073,[1]选股结果!$A$2:$AY$3002,51,FALSE))</f>
        <v>1.06353304456921</v>
      </c>
      <c r="AQ1073" s="20"/>
      <c r="AR1073" s="19">
        <f>AN1073/VLOOKUP(A1073,[1]选股结果!$A$2:$AX$3002,35,FALSE)</f>
        <v>0.860842885955595</v>
      </c>
      <c r="AS1073" s="16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V1073/(1+0.13)+AJ1073)</f>
        <v>-44920957.3640708</v>
      </c>
      <c r="AT1073" s="16">
        <f t="shared" si="70"/>
        <v>-257494108.905929</v>
      </c>
      <c r="AU1073" s="24">
        <f>AN1073-VLOOKUP(A1073,[2]选股结果!$A$2:$G$4900,7,FALSE)</f>
        <v>-303682054.43</v>
      </c>
    </row>
    <row r="1074" spans="1:47">
      <c r="A1074" s="6" t="s">
        <v>2191</v>
      </c>
      <c r="B1074" s="6" t="s">
        <v>2192</v>
      </c>
      <c r="C1074" s="7">
        <v>1413064068.6</v>
      </c>
      <c r="D1074" s="7">
        <v>0</v>
      </c>
      <c r="E1074" s="7">
        <v>0</v>
      </c>
      <c r="F1074" s="7"/>
      <c r="G1074" s="7"/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/>
      <c r="N1074" s="7">
        <v>0</v>
      </c>
      <c r="O1074" s="7">
        <v>0</v>
      </c>
      <c r="P1074" s="7"/>
      <c r="Q1074" s="7"/>
      <c r="R1074" s="7">
        <v>0</v>
      </c>
      <c r="S1074" s="7">
        <v>41183531.86</v>
      </c>
      <c r="T1074" s="7">
        <v>18961519.88</v>
      </c>
      <c r="U1074" s="7"/>
      <c r="V1074" s="7">
        <v>1126871104.1</v>
      </c>
      <c r="W1074" s="7">
        <v>0</v>
      </c>
      <c r="X1074" s="7"/>
      <c r="Y1074" s="7"/>
      <c r="Z1074" s="7"/>
      <c r="AA1074" s="7"/>
      <c r="AB1074" s="7"/>
      <c r="AC1074" s="7"/>
      <c r="AD1074" s="7">
        <v>0</v>
      </c>
      <c r="AE1074" s="7">
        <v>0</v>
      </c>
      <c r="AF1074" s="7"/>
      <c r="AG1074" s="7"/>
      <c r="AH1074" s="7">
        <v>0</v>
      </c>
      <c r="AI1074" s="7">
        <v>0</v>
      </c>
      <c r="AJ1074" s="7">
        <v>303294269.59</v>
      </c>
      <c r="AK1074" s="7">
        <v>62252817.78</v>
      </c>
      <c r="AL1074" s="16">
        <f t="shared" si="67"/>
        <v>1432025588.48</v>
      </c>
      <c r="AM1074" s="16">
        <f t="shared" si="68"/>
        <v>1533601723.33</v>
      </c>
      <c r="AN1074" s="16">
        <f t="shared" si="69"/>
        <v>-101576134.85</v>
      </c>
      <c r="AO1074" s="19">
        <f>C1074/(1+0.13)/VLOOKUP(A1074,[1]选股结果!$A$2:$AX$3002,3,FALSE)</f>
        <v>0.967635077559381</v>
      </c>
      <c r="AP1074" s="19">
        <f>(V1074/(1+0.1)+AJ1074)/(VLOOKUP(A1074,[1]选股结果!$A$2:$AY$3002,51,FALSE))</f>
        <v>1.01006936402538</v>
      </c>
      <c r="AQ1074" s="20"/>
      <c r="AR1074" s="19">
        <f>AN1074/VLOOKUP(A1074,[1]选股结果!$A$2:$AX$3002,35,FALSE)</f>
        <v>1.92775655272835</v>
      </c>
      <c r="AS1074" s="16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V1074/(1+0.13)+AJ1074)</f>
        <v>13961167.7747786</v>
      </c>
      <c r="AT1074" s="16">
        <f t="shared" si="70"/>
        <v>-115537302.624778</v>
      </c>
      <c r="AU1074" s="24">
        <f>AN1074-VLOOKUP(A1074,[2]选股结果!$A$2:$G$4900,7,FALSE)</f>
        <v>-101476291.38</v>
      </c>
    </row>
    <row r="1075" spans="1:47">
      <c r="A1075" s="6" t="s">
        <v>2193</v>
      </c>
      <c r="B1075" s="6" t="s">
        <v>2194</v>
      </c>
      <c r="C1075" s="7">
        <v>6885991253.23</v>
      </c>
      <c r="D1075" s="7">
        <v>0</v>
      </c>
      <c r="E1075" s="7">
        <v>0</v>
      </c>
      <c r="F1075" s="7"/>
      <c r="G1075" s="7"/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/>
      <c r="N1075" s="7">
        <v>0</v>
      </c>
      <c r="O1075" s="7">
        <v>0</v>
      </c>
      <c r="P1075" s="7"/>
      <c r="Q1075" s="7"/>
      <c r="R1075" s="7">
        <v>0</v>
      </c>
      <c r="S1075" s="7">
        <v>255502334.25</v>
      </c>
      <c r="T1075" s="7">
        <v>278174625.38</v>
      </c>
      <c r="U1075" s="7"/>
      <c r="V1075" s="7">
        <v>5849979677.91</v>
      </c>
      <c r="W1075" s="7">
        <v>0</v>
      </c>
      <c r="X1075" s="7"/>
      <c r="Y1075" s="7"/>
      <c r="Z1075" s="7"/>
      <c r="AA1075" s="7"/>
      <c r="AB1075" s="7"/>
      <c r="AC1075" s="7"/>
      <c r="AD1075" s="7">
        <v>0</v>
      </c>
      <c r="AE1075" s="7">
        <v>0</v>
      </c>
      <c r="AF1075" s="7"/>
      <c r="AG1075" s="7"/>
      <c r="AH1075" s="7">
        <v>0</v>
      </c>
      <c r="AI1075" s="7">
        <v>0</v>
      </c>
      <c r="AJ1075" s="7">
        <v>637893172.41</v>
      </c>
      <c r="AK1075" s="7">
        <v>461175999.93</v>
      </c>
      <c r="AL1075" s="16">
        <f t="shared" si="67"/>
        <v>7164165878.61</v>
      </c>
      <c r="AM1075" s="16">
        <f t="shared" si="68"/>
        <v>7204551184.5</v>
      </c>
      <c r="AN1075" s="16">
        <f t="shared" si="69"/>
        <v>-40385305.8900003</v>
      </c>
      <c r="AO1075" s="19">
        <f>C1075/(1+0.13)/VLOOKUP(A1075,[1]选股结果!$A$2:$AX$3002,3,FALSE)</f>
        <v>0.956803594473578</v>
      </c>
      <c r="AP1075" s="19">
        <f>(V1075/(1+0.1)+AJ1075)/(VLOOKUP(A1075,[1]选股结果!$A$2:$AY$3002,51,FALSE))</f>
        <v>0.996157284988512</v>
      </c>
      <c r="AQ1075" s="20"/>
      <c r="AR1075" s="19">
        <f>AN1075/VLOOKUP(A1075,[1]选股结果!$A$2:$AX$3002,35,FALSE)</f>
        <v>-0.119920946001859</v>
      </c>
      <c r="AS1075" s="16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V1075/(1+0.13)+AJ1075)</f>
        <v>164165894.177964</v>
      </c>
      <c r="AT1075" s="16">
        <f t="shared" si="70"/>
        <v>-204551200.067965</v>
      </c>
      <c r="AU1075" s="24">
        <f>AN1075-VLOOKUP(A1075,[2]选股结果!$A$2:$G$4900,7,FALSE)</f>
        <v>-35441246.6700003</v>
      </c>
    </row>
    <row r="1076" spans="1:47">
      <c r="A1076" s="6" t="s">
        <v>2195</v>
      </c>
      <c r="B1076" s="6" t="s">
        <v>2196</v>
      </c>
      <c r="C1076" s="7">
        <v>2388089612.55</v>
      </c>
      <c r="D1076" s="7">
        <v>0</v>
      </c>
      <c r="E1076" s="7">
        <v>0</v>
      </c>
      <c r="F1076" s="7"/>
      <c r="G1076" s="7"/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/>
      <c r="N1076" s="7">
        <v>0</v>
      </c>
      <c r="O1076" s="7">
        <v>0</v>
      </c>
      <c r="P1076" s="7"/>
      <c r="Q1076" s="7"/>
      <c r="R1076" s="7">
        <v>0</v>
      </c>
      <c r="S1076" s="7">
        <v>48435878.76</v>
      </c>
      <c r="T1076" s="7">
        <v>171807330.33</v>
      </c>
      <c r="U1076" s="7"/>
      <c r="V1076" s="7">
        <v>2436979577.57</v>
      </c>
      <c r="W1076" s="7">
        <v>0</v>
      </c>
      <c r="X1076" s="7"/>
      <c r="Y1076" s="7"/>
      <c r="Z1076" s="7"/>
      <c r="AA1076" s="7"/>
      <c r="AB1076" s="7"/>
      <c r="AC1076" s="7"/>
      <c r="AD1076" s="7">
        <v>0</v>
      </c>
      <c r="AE1076" s="7">
        <v>0</v>
      </c>
      <c r="AF1076" s="7"/>
      <c r="AG1076" s="7"/>
      <c r="AH1076" s="7">
        <v>0</v>
      </c>
      <c r="AI1076" s="7">
        <v>0</v>
      </c>
      <c r="AJ1076" s="7">
        <v>208789271.93</v>
      </c>
      <c r="AK1076" s="7">
        <v>222610037.98</v>
      </c>
      <c r="AL1076" s="16">
        <f t="shared" si="67"/>
        <v>2559896942.88</v>
      </c>
      <c r="AM1076" s="16">
        <f t="shared" si="68"/>
        <v>2916814766.24</v>
      </c>
      <c r="AN1076" s="16">
        <f t="shared" si="69"/>
        <v>-356917823.36</v>
      </c>
      <c r="AO1076" s="19">
        <f>C1076/(1+0.13)/VLOOKUP(A1076,[1]选股结果!$A$2:$AX$3002,3,FALSE)</f>
        <v>1.00941271808397</v>
      </c>
      <c r="AP1076" s="19">
        <f>(V1076/(1+0.1)+AJ1076)/(VLOOKUP(A1076,[1]选股结果!$A$2:$AY$3002,51,FALSE))</f>
        <v>1.17725027735858</v>
      </c>
      <c r="AQ1076" s="20"/>
      <c r="AR1076" s="19">
        <f>AN1076/VLOOKUP(A1076,[1]选股结果!$A$2:$AX$3002,35,FALSE)</f>
        <v>-39.0699361573515</v>
      </c>
      <c r="AS1076" s="16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V1076/(1+0.13)+AJ1076)</f>
        <v>-306181626.50469</v>
      </c>
      <c r="AT1076" s="16">
        <f t="shared" si="70"/>
        <v>-50736196.8553097</v>
      </c>
      <c r="AU1076" s="24">
        <f>AN1076-VLOOKUP(A1076,[2]选股结果!$A$2:$G$4900,7,FALSE)</f>
        <v>-356917823.36</v>
      </c>
    </row>
    <row r="1077" spans="1:47">
      <c r="A1077" s="6" t="s">
        <v>2197</v>
      </c>
      <c r="B1077" s="6" t="s">
        <v>2198</v>
      </c>
      <c r="C1077" s="7">
        <v>3589015005.86</v>
      </c>
      <c r="D1077" s="7">
        <v>0</v>
      </c>
      <c r="E1077" s="7">
        <v>0</v>
      </c>
      <c r="F1077" s="7"/>
      <c r="G1077" s="7"/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/>
      <c r="N1077" s="7">
        <v>0</v>
      </c>
      <c r="O1077" s="7">
        <v>0</v>
      </c>
      <c r="P1077" s="7"/>
      <c r="Q1077" s="7"/>
      <c r="R1077" s="7">
        <v>0</v>
      </c>
      <c r="S1077" s="7">
        <v>292281378.5</v>
      </c>
      <c r="T1077" s="7">
        <v>30924025.84</v>
      </c>
      <c r="U1077" s="7"/>
      <c r="V1077" s="7">
        <v>1899174529.91</v>
      </c>
      <c r="W1077" s="7">
        <v>0</v>
      </c>
      <c r="X1077" s="7"/>
      <c r="Y1077" s="7"/>
      <c r="Z1077" s="7"/>
      <c r="AA1077" s="7"/>
      <c r="AB1077" s="7"/>
      <c r="AC1077" s="7"/>
      <c r="AD1077" s="7">
        <v>0</v>
      </c>
      <c r="AE1077" s="7">
        <v>0</v>
      </c>
      <c r="AF1077" s="7"/>
      <c r="AG1077" s="7"/>
      <c r="AH1077" s="7">
        <v>0</v>
      </c>
      <c r="AI1077" s="7">
        <v>0</v>
      </c>
      <c r="AJ1077" s="7">
        <v>476700089.3</v>
      </c>
      <c r="AK1077" s="7">
        <v>151929400.01</v>
      </c>
      <c r="AL1077" s="16">
        <f t="shared" si="67"/>
        <v>3619939031.7</v>
      </c>
      <c r="AM1077" s="16">
        <f t="shared" si="68"/>
        <v>2820085397.72</v>
      </c>
      <c r="AN1077" s="16">
        <f t="shared" si="69"/>
        <v>799853633.98</v>
      </c>
      <c r="AO1077" s="19">
        <f>C1077/(1+0.13)/VLOOKUP(A1077,[1]选股结果!$A$2:$AX$3002,3,FALSE)</f>
        <v>0.984772110973752</v>
      </c>
      <c r="AP1077" s="19">
        <f>(V1077/(1+0.1)+AJ1077)/(VLOOKUP(A1077,[1]选股结果!$A$2:$AY$3002,51,FALSE))</f>
        <v>0.853488241369963</v>
      </c>
      <c r="AQ1077" s="20"/>
      <c r="AR1077" s="19">
        <f>AN1077/VLOOKUP(A1077,[1]选股结果!$A$2:$AX$3002,35,FALSE)</f>
        <v>1.54545442200635</v>
      </c>
      <c r="AS1077" s="16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V1077/(1+0.13)+AJ1077)</f>
        <v>424047108.530884</v>
      </c>
      <c r="AT1077" s="16">
        <f t="shared" si="70"/>
        <v>375806525.449116</v>
      </c>
      <c r="AU1077" s="24">
        <f>AN1077-VLOOKUP(A1077,[2]选股结果!$A$2:$G$4900,7,FALSE)</f>
        <v>799871481.56</v>
      </c>
    </row>
    <row r="1078" spans="1:47">
      <c r="A1078" s="6" t="s">
        <v>2199</v>
      </c>
      <c r="B1078" s="6" t="s">
        <v>2200</v>
      </c>
      <c r="C1078" s="7">
        <v>525040073.85</v>
      </c>
      <c r="D1078" s="7">
        <v>0</v>
      </c>
      <c r="E1078" s="7">
        <v>0</v>
      </c>
      <c r="F1078" s="7"/>
      <c r="G1078" s="7"/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/>
      <c r="N1078" s="7">
        <v>0</v>
      </c>
      <c r="O1078" s="7">
        <v>0</v>
      </c>
      <c r="P1078" s="7"/>
      <c r="Q1078" s="7"/>
      <c r="R1078" s="7">
        <v>0</v>
      </c>
      <c r="S1078" s="7">
        <v>52224892.95</v>
      </c>
      <c r="T1078" s="7">
        <v>56973569.17</v>
      </c>
      <c r="U1078" s="7"/>
      <c r="V1078" s="7">
        <v>274642426.53</v>
      </c>
      <c r="W1078" s="7">
        <v>0</v>
      </c>
      <c r="X1078" s="7"/>
      <c r="Y1078" s="7"/>
      <c r="Z1078" s="7"/>
      <c r="AA1078" s="7"/>
      <c r="AB1078" s="7"/>
      <c r="AC1078" s="7"/>
      <c r="AD1078" s="7">
        <v>0</v>
      </c>
      <c r="AE1078" s="7">
        <v>0</v>
      </c>
      <c r="AF1078" s="7"/>
      <c r="AG1078" s="7"/>
      <c r="AH1078" s="7">
        <v>0</v>
      </c>
      <c r="AI1078" s="7">
        <v>0</v>
      </c>
      <c r="AJ1078" s="7">
        <v>96774871.73</v>
      </c>
      <c r="AK1078" s="7">
        <v>86372580.66</v>
      </c>
      <c r="AL1078" s="16">
        <f t="shared" si="67"/>
        <v>582013643.02</v>
      </c>
      <c r="AM1078" s="16">
        <f t="shared" si="68"/>
        <v>510014771.87</v>
      </c>
      <c r="AN1078" s="16">
        <f t="shared" si="69"/>
        <v>71998871.15</v>
      </c>
      <c r="AO1078" s="19">
        <f>C1078/(1+0.13)/VLOOKUP(A1078,[1]选股结果!$A$2:$AX$3002,3,FALSE)</f>
        <v>0.699575260885666</v>
      </c>
      <c r="AP1078" s="19">
        <f>(V1078/(1+0.1)+AJ1078)/(VLOOKUP(A1078,[1]选股结果!$A$2:$AY$3002,51,FALSE))</f>
        <v>0.561711512950938</v>
      </c>
      <c r="AQ1078" s="20"/>
      <c r="AR1078" s="19">
        <f>AN1078/VLOOKUP(A1078,[1]选股结果!$A$2:$AX$3002,35,FALSE)</f>
        <v>1.62930150700612</v>
      </c>
      <c r="AS1078" s="16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V1078/(1+0.13)+AJ1078)</f>
        <v>276954065.200708</v>
      </c>
      <c r="AT1078" s="16">
        <f t="shared" si="70"/>
        <v>-204955194.050708</v>
      </c>
      <c r="AU1078" s="24">
        <f>AN1078-VLOOKUP(A1078,[2]选股结果!$A$2:$G$4900,7,FALSE)</f>
        <v>71998871.15</v>
      </c>
    </row>
    <row r="1079" spans="1:47">
      <c r="A1079" s="6" t="s">
        <v>2201</v>
      </c>
      <c r="B1079" s="6" t="s">
        <v>2202</v>
      </c>
      <c r="C1079" s="7">
        <v>5410282238.33</v>
      </c>
      <c r="D1079" s="7">
        <v>0</v>
      </c>
      <c r="E1079" s="7">
        <v>0</v>
      </c>
      <c r="F1079" s="7"/>
      <c r="G1079" s="7"/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/>
      <c r="N1079" s="7">
        <v>0</v>
      </c>
      <c r="O1079" s="7">
        <v>0</v>
      </c>
      <c r="P1079" s="7"/>
      <c r="Q1079" s="7"/>
      <c r="R1079" s="7">
        <v>0</v>
      </c>
      <c r="S1079" s="7">
        <v>192708950.79</v>
      </c>
      <c r="T1079" s="7">
        <v>38441218.77</v>
      </c>
      <c r="U1079" s="7"/>
      <c r="V1079" s="7">
        <v>4678698310.07</v>
      </c>
      <c r="W1079" s="7">
        <v>0</v>
      </c>
      <c r="X1079" s="7"/>
      <c r="Y1079" s="7"/>
      <c r="Z1079" s="7"/>
      <c r="AA1079" s="7"/>
      <c r="AB1079" s="7"/>
      <c r="AC1079" s="7"/>
      <c r="AD1079" s="7">
        <v>0</v>
      </c>
      <c r="AE1079" s="7">
        <v>0</v>
      </c>
      <c r="AF1079" s="7"/>
      <c r="AG1079" s="7"/>
      <c r="AH1079" s="7">
        <v>0</v>
      </c>
      <c r="AI1079" s="7">
        <v>0</v>
      </c>
      <c r="AJ1079" s="7">
        <v>196733783.19</v>
      </c>
      <c r="AK1079" s="7">
        <v>136912494.38</v>
      </c>
      <c r="AL1079" s="16">
        <f t="shared" si="67"/>
        <v>5448723457.1</v>
      </c>
      <c r="AM1079" s="16">
        <f t="shared" si="68"/>
        <v>5205053538.43</v>
      </c>
      <c r="AN1079" s="16">
        <f t="shared" si="69"/>
        <v>243669918.670001</v>
      </c>
      <c r="AO1079" s="19">
        <f>C1079/(1+0.13)/VLOOKUP(A1079,[1]选股结果!$A$2:$AX$3002,3,FALSE)</f>
        <v>0.976989292014905</v>
      </c>
      <c r="AP1079" s="19">
        <f>(V1079/(1+0.1)+AJ1079)/(VLOOKUP(A1079,[1]选股结果!$A$2:$AY$3002,51,FALSE))</f>
        <v>0.985217540041121</v>
      </c>
      <c r="AQ1079" s="20"/>
      <c r="AR1079" s="19">
        <f>AN1079/VLOOKUP(A1079,[1]选股结果!$A$2:$AX$3002,35,FALSE)</f>
        <v>0.736210751584271</v>
      </c>
      <c r="AS1079" s="16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V1079/(1+0.13)+AJ1079)</f>
        <v>179691512.597169</v>
      </c>
      <c r="AT1079" s="16">
        <f t="shared" si="70"/>
        <v>63978406.0728321</v>
      </c>
      <c r="AU1079" s="24">
        <f>AN1079-VLOOKUP(A1079,[2]选股结果!$A$2:$G$4900,7,FALSE)</f>
        <v>243793365.500001</v>
      </c>
    </row>
    <row r="1080" spans="1:47">
      <c r="A1080" s="6" t="s">
        <v>2203</v>
      </c>
      <c r="B1080" s="6" t="s">
        <v>2204</v>
      </c>
      <c r="C1080" s="7">
        <v>955325327.32</v>
      </c>
      <c r="D1080" s="7">
        <v>0</v>
      </c>
      <c r="E1080" s="7">
        <v>0</v>
      </c>
      <c r="F1080" s="7"/>
      <c r="G1080" s="7"/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/>
      <c r="N1080" s="7">
        <v>0</v>
      </c>
      <c r="O1080" s="7">
        <v>0</v>
      </c>
      <c r="P1080" s="7"/>
      <c r="Q1080" s="7"/>
      <c r="R1080" s="7">
        <v>0</v>
      </c>
      <c r="S1080" s="7">
        <v>246643657.29</v>
      </c>
      <c r="T1080" s="7">
        <v>19661813.78</v>
      </c>
      <c r="U1080" s="7"/>
      <c r="V1080" s="7">
        <v>333730014.52</v>
      </c>
      <c r="W1080" s="7">
        <v>0</v>
      </c>
      <c r="X1080" s="7"/>
      <c r="Y1080" s="7"/>
      <c r="Z1080" s="7"/>
      <c r="AA1080" s="7"/>
      <c r="AB1080" s="7"/>
      <c r="AC1080" s="7"/>
      <c r="AD1080" s="7">
        <v>0</v>
      </c>
      <c r="AE1080" s="7">
        <v>0</v>
      </c>
      <c r="AF1080" s="7"/>
      <c r="AG1080" s="7"/>
      <c r="AH1080" s="7">
        <v>0</v>
      </c>
      <c r="AI1080" s="7">
        <v>0</v>
      </c>
      <c r="AJ1080" s="7">
        <v>179497383.85</v>
      </c>
      <c r="AK1080" s="7">
        <v>116336725.99</v>
      </c>
      <c r="AL1080" s="16">
        <f t="shared" si="67"/>
        <v>974987141.1</v>
      </c>
      <c r="AM1080" s="16">
        <f t="shared" si="68"/>
        <v>876207781.65</v>
      </c>
      <c r="AN1080" s="16">
        <f t="shared" si="69"/>
        <v>98779359.45</v>
      </c>
      <c r="AO1080" s="19">
        <f>C1080/(1+0.13)/VLOOKUP(A1080,[1]选股结果!$A$2:$AX$3002,3,FALSE)</f>
        <v>1.01482647593216</v>
      </c>
      <c r="AP1080" s="19">
        <f>(V1080/(1+0.1)+AJ1080)/(VLOOKUP(A1080,[1]选股结果!$A$2:$AY$3002,51,FALSE))</f>
        <v>0.661476824455326</v>
      </c>
      <c r="AQ1080" s="20"/>
      <c r="AR1080" s="19">
        <f>AN1080/VLOOKUP(A1080,[1]选股结果!$A$2:$AX$3002,35,FALSE)</f>
        <v>1.43743728527085</v>
      </c>
      <c r="AS1080" s="16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V1080/(1+0.13)+AJ1080)</f>
        <v>255181776.874602</v>
      </c>
      <c r="AT1080" s="16">
        <f t="shared" si="70"/>
        <v>-156402417.424602</v>
      </c>
      <c r="AU1080" s="24">
        <f>AN1080-VLOOKUP(A1080,[2]选股结果!$A$2:$G$4900,7,FALSE)</f>
        <v>99491867.52</v>
      </c>
    </row>
    <row r="1081" spans="1:47">
      <c r="A1081" s="6" t="s">
        <v>2205</v>
      </c>
      <c r="B1081" s="6" t="s">
        <v>2206</v>
      </c>
      <c r="C1081" s="7">
        <v>1353381687.5</v>
      </c>
      <c r="D1081" s="7">
        <v>0</v>
      </c>
      <c r="E1081" s="7">
        <v>0</v>
      </c>
      <c r="F1081" s="7"/>
      <c r="G1081" s="7"/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/>
      <c r="N1081" s="7">
        <v>0</v>
      </c>
      <c r="O1081" s="7">
        <v>0</v>
      </c>
      <c r="P1081" s="7"/>
      <c r="Q1081" s="7"/>
      <c r="R1081" s="7">
        <v>0</v>
      </c>
      <c r="S1081" s="7">
        <v>22305899.82</v>
      </c>
      <c r="T1081" s="7">
        <v>310693942.78</v>
      </c>
      <c r="U1081" s="7"/>
      <c r="V1081" s="7">
        <v>1051141524.11</v>
      </c>
      <c r="W1081" s="7">
        <v>-16706454.9</v>
      </c>
      <c r="X1081" s="7"/>
      <c r="Y1081" s="7"/>
      <c r="Z1081" s="7"/>
      <c r="AA1081" s="7"/>
      <c r="AB1081" s="7"/>
      <c r="AC1081" s="7"/>
      <c r="AD1081" s="7">
        <v>0</v>
      </c>
      <c r="AE1081" s="7">
        <v>0</v>
      </c>
      <c r="AF1081" s="7"/>
      <c r="AG1081" s="7"/>
      <c r="AH1081" s="7">
        <v>0</v>
      </c>
      <c r="AI1081" s="7">
        <v>0</v>
      </c>
      <c r="AJ1081" s="7">
        <v>100286297.29</v>
      </c>
      <c r="AK1081" s="7">
        <v>339912872.59</v>
      </c>
      <c r="AL1081" s="16">
        <f t="shared" si="67"/>
        <v>1664075630.28</v>
      </c>
      <c r="AM1081" s="16">
        <f t="shared" si="68"/>
        <v>1496940138.91</v>
      </c>
      <c r="AN1081" s="16">
        <f t="shared" si="69"/>
        <v>167135491.37</v>
      </c>
      <c r="AO1081" s="19">
        <f>C1081/(1+0.13)/VLOOKUP(A1081,[1]选股结果!$A$2:$AX$3002,3,FALSE)</f>
        <v>0.906802887001015</v>
      </c>
      <c r="AP1081" s="19">
        <f>(V1081/(1+0.1)+AJ1081)/(VLOOKUP(A1081,[1]选股结果!$A$2:$AY$3002,51,FALSE))</f>
        <v>0.845837369429821</v>
      </c>
      <c r="AQ1081" s="20"/>
      <c r="AR1081" s="19">
        <f>AN1081/VLOOKUP(A1081,[1]选股结果!$A$2:$AX$3002,35,FALSE)</f>
        <v>-21.3094102222961</v>
      </c>
      <c r="AS1081" s="16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V1081/(1+0.13)+AJ1081)</f>
        <v>217812629.839557</v>
      </c>
      <c r="AT1081" s="16">
        <f t="shared" si="70"/>
        <v>-50677138.4695573</v>
      </c>
      <c r="AU1081" s="24">
        <f>AN1081-VLOOKUP(A1081,[2]选股结果!$A$2:$G$4900,7,FALSE)</f>
        <v>167623649.6</v>
      </c>
    </row>
    <row r="1082" spans="1:47">
      <c r="A1082" s="6" t="s">
        <v>2207</v>
      </c>
      <c r="B1082" s="6" t="s">
        <v>2208</v>
      </c>
      <c r="C1082" s="7">
        <v>16886713091.28</v>
      </c>
      <c r="D1082" s="7">
        <v>0</v>
      </c>
      <c r="E1082" s="7">
        <v>0</v>
      </c>
      <c r="F1082" s="7"/>
      <c r="G1082" s="7"/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/>
      <c r="N1082" s="7">
        <v>0</v>
      </c>
      <c r="O1082" s="7">
        <v>0</v>
      </c>
      <c r="P1082" s="7"/>
      <c r="Q1082" s="7"/>
      <c r="R1082" s="7">
        <v>0</v>
      </c>
      <c r="S1082" s="7">
        <v>1127640436.15</v>
      </c>
      <c r="T1082" s="7">
        <v>379583199.89</v>
      </c>
      <c r="U1082" s="7"/>
      <c r="V1082" s="7">
        <v>14544709467.62</v>
      </c>
      <c r="W1082" s="7">
        <v>0</v>
      </c>
      <c r="X1082" s="7"/>
      <c r="Y1082" s="7"/>
      <c r="Z1082" s="7"/>
      <c r="AA1082" s="7"/>
      <c r="AB1082" s="7"/>
      <c r="AC1082" s="7"/>
      <c r="AD1082" s="7">
        <v>0</v>
      </c>
      <c r="AE1082" s="7">
        <v>0</v>
      </c>
      <c r="AF1082" s="7"/>
      <c r="AG1082" s="7"/>
      <c r="AH1082" s="7">
        <v>0</v>
      </c>
      <c r="AI1082" s="7">
        <v>0</v>
      </c>
      <c r="AJ1082" s="7">
        <v>455571710.74</v>
      </c>
      <c r="AK1082" s="7">
        <v>260841321.72</v>
      </c>
      <c r="AL1082" s="16">
        <f t="shared" si="67"/>
        <v>17266296291.17</v>
      </c>
      <c r="AM1082" s="16">
        <f t="shared" si="68"/>
        <v>16388762936.23</v>
      </c>
      <c r="AN1082" s="16">
        <f t="shared" si="69"/>
        <v>877533354.940002</v>
      </c>
      <c r="AO1082" s="19">
        <f>C1082/(1+0.13)/VLOOKUP(A1082,[1]选股结果!$A$2:$AX$3002,3,FALSE)</f>
        <v>0.746513258851904</v>
      </c>
      <c r="AP1082" s="19">
        <f>(V1082/(1+0.1)+AJ1082)/(VLOOKUP(A1082,[1]选股结果!$A$2:$AY$3002,51,FALSE))</f>
        <v>0.921317805744836</v>
      </c>
      <c r="AQ1082" s="20"/>
      <c r="AR1082" s="19">
        <f>AN1082/VLOOKUP(A1082,[1]选股结果!$A$2:$AX$3002,35,FALSE)</f>
        <v>0.207457986421622</v>
      </c>
      <c r="AS1082" s="16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V1082/(1+0.13)+AJ1082)</f>
        <v>1519167572.34168</v>
      </c>
      <c r="AT1082" s="16">
        <f t="shared" si="70"/>
        <v>-641634217.401674</v>
      </c>
      <c r="AU1082" s="24">
        <f>AN1082-VLOOKUP(A1082,[2]选股结果!$A$2:$G$4900,7,FALSE)</f>
        <v>877607488.320002</v>
      </c>
    </row>
    <row r="1083" spans="1:47">
      <c r="A1083" s="6" t="s">
        <v>2209</v>
      </c>
      <c r="B1083" s="6" t="s">
        <v>2210</v>
      </c>
      <c r="C1083" s="7">
        <v>3669352736.89</v>
      </c>
      <c r="D1083" s="7">
        <v>0</v>
      </c>
      <c r="E1083" s="7">
        <v>0</v>
      </c>
      <c r="F1083" s="7"/>
      <c r="G1083" s="7"/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/>
      <c r="N1083" s="7">
        <v>0</v>
      </c>
      <c r="O1083" s="7">
        <v>0</v>
      </c>
      <c r="P1083" s="7"/>
      <c r="Q1083" s="7"/>
      <c r="R1083" s="7">
        <v>0</v>
      </c>
      <c r="S1083" s="7">
        <v>242037891.34</v>
      </c>
      <c r="T1083" s="7">
        <v>81419687.86</v>
      </c>
      <c r="U1083" s="7"/>
      <c r="V1083" s="7">
        <v>265287968.38</v>
      </c>
      <c r="W1083" s="7">
        <v>0</v>
      </c>
      <c r="X1083" s="7"/>
      <c r="Y1083" s="7"/>
      <c r="Z1083" s="7"/>
      <c r="AA1083" s="7"/>
      <c r="AB1083" s="7"/>
      <c r="AC1083" s="7"/>
      <c r="AD1083" s="7">
        <v>0</v>
      </c>
      <c r="AE1083" s="7">
        <v>0</v>
      </c>
      <c r="AF1083" s="7"/>
      <c r="AG1083" s="7"/>
      <c r="AH1083" s="7">
        <v>0</v>
      </c>
      <c r="AI1083" s="7">
        <v>0</v>
      </c>
      <c r="AJ1083" s="7">
        <v>2935257761.83</v>
      </c>
      <c r="AK1083" s="7">
        <v>210269741.07</v>
      </c>
      <c r="AL1083" s="16">
        <f t="shared" si="67"/>
        <v>3750772424.75</v>
      </c>
      <c r="AM1083" s="16">
        <f t="shared" si="68"/>
        <v>3652853362.62</v>
      </c>
      <c r="AN1083" s="16">
        <f t="shared" si="69"/>
        <v>97919062.1299996</v>
      </c>
      <c r="AO1083" s="19">
        <f>C1083/(1+0.13)/VLOOKUP(A1083,[1]选股结果!$A$2:$AX$3002,3,FALSE)</f>
        <v>0.8428871681252</v>
      </c>
      <c r="AP1083" s="19">
        <f>(V1083/(1+0.1)+AJ1083)/(VLOOKUP(A1083,[1]选股结果!$A$2:$AY$3002,51,FALSE))</f>
        <v>0.903303342559899</v>
      </c>
      <c r="AQ1083" s="20"/>
      <c r="AR1083" s="19">
        <f>AN1083/VLOOKUP(A1083,[1]选股结果!$A$2:$AX$3002,35,FALSE)</f>
        <v>0.380218061045834</v>
      </c>
      <c r="AS1083" s="16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V1083/(1+0.13)+AJ1083)</f>
        <v>346432541.69938</v>
      </c>
      <c r="AT1083" s="16">
        <f t="shared" si="70"/>
        <v>-248513479.569381</v>
      </c>
      <c r="AU1083" s="24">
        <f>AN1083-VLOOKUP(A1083,[2]选股结果!$A$2:$G$4900,7,FALSE)</f>
        <v>97812939.6399996</v>
      </c>
    </row>
    <row r="1084" spans="1:47">
      <c r="A1084" s="6" t="s">
        <v>2211</v>
      </c>
      <c r="B1084" s="6" t="s">
        <v>2212</v>
      </c>
      <c r="C1084" s="7">
        <v>1382246508.41</v>
      </c>
      <c r="D1084" s="7">
        <v>0</v>
      </c>
      <c r="E1084" s="7">
        <v>0</v>
      </c>
      <c r="F1084" s="7"/>
      <c r="G1084" s="7"/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/>
      <c r="N1084" s="7">
        <v>0</v>
      </c>
      <c r="O1084" s="7">
        <v>0</v>
      </c>
      <c r="P1084" s="7"/>
      <c r="Q1084" s="7"/>
      <c r="R1084" s="7">
        <v>0</v>
      </c>
      <c r="S1084" s="7">
        <v>74371116.77</v>
      </c>
      <c r="T1084" s="7">
        <v>185265739.58</v>
      </c>
      <c r="U1084" s="7"/>
      <c r="V1084" s="7">
        <v>851388930.28</v>
      </c>
      <c r="W1084" s="7">
        <v>0</v>
      </c>
      <c r="X1084" s="7"/>
      <c r="Y1084" s="7"/>
      <c r="Z1084" s="7"/>
      <c r="AA1084" s="7"/>
      <c r="AB1084" s="7"/>
      <c r="AC1084" s="7"/>
      <c r="AD1084" s="7">
        <v>0</v>
      </c>
      <c r="AE1084" s="7">
        <v>0</v>
      </c>
      <c r="AF1084" s="7"/>
      <c r="AG1084" s="7"/>
      <c r="AH1084" s="7">
        <v>0</v>
      </c>
      <c r="AI1084" s="7">
        <v>0</v>
      </c>
      <c r="AJ1084" s="7">
        <v>144437771.04</v>
      </c>
      <c r="AK1084" s="7">
        <v>190831560.51</v>
      </c>
      <c r="AL1084" s="16">
        <f t="shared" ref="AL1084:AL1147" si="71">C1084+D1084+E1084+F1084+G1084+H1084+I1084+J1084+K1084+L1084+M1084+N1084+O1084+P1084+Q1084+R1084+T1084+U1084</f>
        <v>1567512247.99</v>
      </c>
      <c r="AM1084" s="16">
        <f t="shared" ref="AM1084:AM1147" si="72">V1084+W1084+X1084+Y1084+Z1084+AA1084+AB1084+AC1084+AD1084+AE1084+AF1084+AG1084+AH1084+AI1084+AJ1084+AK1084+S1084</f>
        <v>1261029378.6</v>
      </c>
      <c r="AN1084" s="16">
        <f t="shared" ref="AN1084:AN1147" si="73">AL1084-AM1084</f>
        <v>306482869.39</v>
      </c>
      <c r="AO1084" s="19">
        <f>C1084/(1+0.13)/VLOOKUP(A1084,[1]选股结果!$A$2:$AX$3002,3,FALSE)</f>
        <v>1.02303956548282</v>
      </c>
      <c r="AP1084" s="19">
        <f>(V1084/(1+0.1)+AJ1084)/(VLOOKUP(A1084,[1]选股结果!$A$2:$AY$3002,51,FALSE))</f>
        <v>0.755569525382399</v>
      </c>
      <c r="AQ1084" s="20"/>
      <c r="AR1084" s="19">
        <f>AN1084/VLOOKUP(A1084,[1]选股结果!$A$2:$AX$3002,35,FALSE)</f>
        <v>-43.0296879462948</v>
      </c>
      <c r="AS1084" s="16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V1084/(1+0.13)+AJ1084)</f>
        <v>317664306.638761</v>
      </c>
      <c r="AT1084" s="16">
        <f t="shared" si="70"/>
        <v>-11181437.2487613</v>
      </c>
      <c r="AU1084" s="24">
        <f>AN1084-VLOOKUP(A1084,[2]选股结果!$A$2:$G$4900,7,FALSE)</f>
        <v>306634837.89</v>
      </c>
    </row>
    <row r="1085" spans="1:47">
      <c r="A1085" s="6" t="s">
        <v>2213</v>
      </c>
      <c r="B1085" s="6" t="s">
        <v>2214</v>
      </c>
      <c r="C1085" s="7">
        <v>519254136.96</v>
      </c>
      <c r="D1085" s="7">
        <v>0</v>
      </c>
      <c r="E1085" s="7">
        <v>0</v>
      </c>
      <c r="F1085" s="7"/>
      <c r="G1085" s="7"/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/>
      <c r="N1085" s="7">
        <v>0</v>
      </c>
      <c r="O1085" s="7">
        <v>0</v>
      </c>
      <c r="P1085" s="7"/>
      <c r="Q1085" s="7"/>
      <c r="R1085" s="7">
        <v>0</v>
      </c>
      <c r="S1085" s="7">
        <v>108787414.26</v>
      </c>
      <c r="T1085" s="7">
        <v>58405573.62</v>
      </c>
      <c r="U1085" s="7"/>
      <c r="V1085" s="7">
        <v>135791675.35</v>
      </c>
      <c r="W1085" s="7">
        <v>0</v>
      </c>
      <c r="X1085" s="7"/>
      <c r="Y1085" s="7"/>
      <c r="Z1085" s="7"/>
      <c r="AA1085" s="7"/>
      <c r="AB1085" s="7"/>
      <c r="AC1085" s="7"/>
      <c r="AD1085" s="7">
        <v>0</v>
      </c>
      <c r="AE1085" s="7">
        <v>0</v>
      </c>
      <c r="AF1085" s="7"/>
      <c r="AG1085" s="7"/>
      <c r="AH1085" s="7">
        <v>0</v>
      </c>
      <c r="AI1085" s="7">
        <v>0</v>
      </c>
      <c r="AJ1085" s="7">
        <v>152240631.93</v>
      </c>
      <c r="AK1085" s="7">
        <v>66116576.11</v>
      </c>
      <c r="AL1085" s="16">
        <f t="shared" si="71"/>
        <v>577659710.58</v>
      </c>
      <c r="AM1085" s="16">
        <f t="shared" si="72"/>
        <v>462936297.65</v>
      </c>
      <c r="AN1085" s="16">
        <f t="shared" si="73"/>
        <v>114723412.93</v>
      </c>
      <c r="AO1085" s="19">
        <f>C1085/(1+0.13)/VLOOKUP(A1085,[1]选股结果!$A$2:$AX$3002,3,FALSE)</f>
        <v>0.634448650263473</v>
      </c>
      <c r="AP1085" s="19">
        <f>(V1085/(1+0.1)+AJ1085)/(VLOOKUP(A1085,[1]选股结果!$A$2:$AY$3002,51,FALSE))</f>
        <v>0.505012424223501</v>
      </c>
      <c r="AQ1085" s="20"/>
      <c r="AR1085" s="19">
        <f>AN1085/VLOOKUP(A1085,[1]选股结果!$A$2:$AX$3002,35,FALSE)</f>
        <v>0.699836668428365</v>
      </c>
      <c r="AS1085" s="16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V1085/(1+0.13)+AJ1085)</f>
        <v>273492371.79646</v>
      </c>
      <c r="AT1085" s="16">
        <f t="shared" si="70"/>
        <v>-158768958.86646</v>
      </c>
      <c r="AU1085" s="24">
        <f>AN1085-VLOOKUP(A1085,[2]选股结果!$A$2:$G$4900,7,FALSE)</f>
        <v>116591993.3</v>
      </c>
    </row>
    <row r="1086" spans="1:47">
      <c r="A1086" s="6" t="s">
        <v>2215</v>
      </c>
      <c r="B1086" s="6" t="s">
        <v>2216</v>
      </c>
      <c r="C1086" s="7">
        <v>1006926788.28</v>
      </c>
      <c r="D1086" s="7">
        <v>0</v>
      </c>
      <c r="E1086" s="7">
        <v>0</v>
      </c>
      <c r="F1086" s="7"/>
      <c r="G1086" s="7"/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/>
      <c r="N1086" s="7">
        <v>0</v>
      </c>
      <c r="O1086" s="7">
        <v>0</v>
      </c>
      <c r="P1086" s="7"/>
      <c r="Q1086" s="7"/>
      <c r="R1086" s="7">
        <v>0</v>
      </c>
      <c r="S1086" s="7">
        <v>13089854.05</v>
      </c>
      <c r="T1086" s="7">
        <v>94329388.09</v>
      </c>
      <c r="U1086" s="7"/>
      <c r="V1086" s="7">
        <v>972282877.61</v>
      </c>
      <c r="W1086" s="7">
        <v>0</v>
      </c>
      <c r="X1086" s="7"/>
      <c r="Y1086" s="7"/>
      <c r="Z1086" s="7"/>
      <c r="AA1086" s="7"/>
      <c r="AB1086" s="7"/>
      <c r="AC1086" s="7"/>
      <c r="AD1086" s="7">
        <v>0</v>
      </c>
      <c r="AE1086" s="7">
        <v>0</v>
      </c>
      <c r="AF1086" s="7"/>
      <c r="AG1086" s="7"/>
      <c r="AH1086" s="7">
        <v>0</v>
      </c>
      <c r="AI1086" s="7">
        <v>0</v>
      </c>
      <c r="AJ1086" s="7">
        <v>93472740.98</v>
      </c>
      <c r="AK1086" s="7">
        <v>79087206.55</v>
      </c>
      <c r="AL1086" s="16">
        <f t="shared" si="71"/>
        <v>1101256176.37</v>
      </c>
      <c r="AM1086" s="16">
        <f t="shared" si="72"/>
        <v>1157932679.19</v>
      </c>
      <c r="AN1086" s="16">
        <f t="shared" si="73"/>
        <v>-56676502.8200002</v>
      </c>
      <c r="AO1086" s="19">
        <f>C1086/(1+0.13)/VLOOKUP(A1086,[1]选股结果!$A$2:$AX$3002,3,FALSE)</f>
        <v>0.931641099721047</v>
      </c>
      <c r="AP1086" s="19">
        <f>(V1086/(1+0.1)+AJ1086)/(VLOOKUP(A1086,[1]选股结果!$A$2:$AY$3002,51,FALSE))</f>
        <v>1.05648666522956</v>
      </c>
      <c r="AQ1086" s="20"/>
      <c r="AR1086" s="19">
        <f>AN1086/VLOOKUP(A1086,[1]选股结果!$A$2:$AX$3002,35,FALSE)</f>
        <v>-4.53943316364856</v>
      </c>
      <c r="AS1086" s="16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V1086/(1+0.13)+AJ1086)</f>
        <v>-28790173.0585843</v>
      </c>
      <c r="AT1086" s="16">
        <f t="shared" si="70"/>
        <v>-27886329.7614158</v>
      </c>
      <c r="AU1086" s="24">
        <f>AN1086-VLOOKUP(A1086,[2]选股结果!$A$2:$G$4900,7,FALSE)</f>
        <v>-56554694.6500002</v>
      </c>
    </row>
    <row r="1087" spans="1:47">
      <c r="A1087" s="6" t="s">
        <v>2217</v>
      </c>
      <c r="B1087" s="6" t="s">
        <v>2218</v>
      </c>
      <c r="C1087" s="7">
        <v>2155555840.18</v>
      </c>
      <c r="D1087" s="7">
        <v>0</v>
      </c>
      <c r="E1087" s="7">
        <v>0</v>
      </c>
      <c r="F1087" s="7"/>
      <c r="G1087" s="7"/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/>
      <c r="N1087" s="7">
        <v>0</v>
      </c>
      <c r="O1087" s="7">
        <v>0</v>
      </c>
      <c r="P1087" s="7"/>
      <c r="Q1087" s="7"/>
      <c r="R1087" s="7">
        <v>0</v>
      </c>
      <c r="S1087" s="7">
        <v>146522699.18</v>
      </c>
      <c r="T1087" s="7">
        <v>183940185.34</v>
      </c>
      <c r="U1087" s="7"/>
      <c r="V1087" s="7">
        <v>832640352.55</v>
      </c>
      <c r="W1087" s="7">
        <v>0</v>
      </c>
      <c r="X1087" s="7"/>
      <c r="Y1087" s="7"/>
      <c r="Z1087" s="7"/>
      <c r="AA1087" s="7"/>
      <c r="AB1087" s="7"/>
      <c r="AC1087" s="7"/>
      <c r="AD1087" s="7">
        <v>0</v>
      </c>
      <c r="AE1087" s="7">
        <v>0</v>
      </c>
      <c r="AF1087" s="7"/>
      <c r="AG1087" s="7"/>
      <c r="AH1087" s="7">
        <v>0</v>
      </c>
      <c r="AI1087" s="7">
        <v>0</v>
      </c>
      <c r="AJ1087" s="7">
        <v>421376900.13</v>
      </c>
      <c r="AK1087" s="7">
        <v>1047889031.92</v>
      </c>
      <c r="AL1087" s="16">
        <f t="shared" si="71"/>
        <v>2339496025.52</v>
      </c>
      <c r="AM1087" s="16">
        <f t="shared" si="72"/>
        <v>2448428983.78</v>
      </c>
      <c r="AN1087" s="16">
        <f t="shared" si="73"/>
        <v>-108932958.26</v>
      </c>
      <c r="AO1087" s="19">
        <f>C1087/(1+0.13)/VLOOKUP(A1087,[1]选股结果!$A$2:$AX$3002,3,FALSE)</f>
        <v>0.998067036608211</v>
      </c>
      <c r="AP1087" s="19">
        <f>(V1087/(1+0.1)+AJ1087)/(VLOOKUP(A1087,[1]选股结果!$A$2:$AY$3002,51,FALSE))</f>
        <v>0.608379421468287</v>
      </c>
      <c r="AQ1087" s="20"/>
      <c r="AR1087" s="19">
        <f>AN1087/VLOOKUP(A1087,[1]选股结果!$A$2:$AX$3002,35,FALSE)</f>
        <v>-0.290732864453497</v>
      </c>
      <c r="AS1087" s="16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V1087/(1+0.13)+AJ1087)</f>
        <v>778595275.276726</v>
      </c>
      <c r="AT1087" s="16">
        <f t="shared" si="70"/>
        <v>-887528233.536726</v>
      </c>
      <c r="AU1087" s="24">
        <f>AN1087-VLOOKUP(A1087,[2]选股结果!$A$2:$G$4900,7,FALSE)</f>
        <v>-109127909.01</v>
      </c>
    </row>
    <row r="1088" spans="1:47">
      <c r="A1088" s="6" t="s">
        <v>2219</v>
      </c>
      <c r="B1088" s="6" t="s">
        <v>2220</v>
      </c>
      <c r="C1088" s="7">
        <v>3204915664.37</v>
      </c>
      <c r="D1088" s="7">
        <v>0</v>
      </c>
      <c r="E1088" s="7">
        <v>0</v>
      </c>
      <c r="F1088" s="7"/>
      <c r="G1088" s="7"/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/>
      <c r="N1088" s="7">
        <v>0</v>
      </c>
      <c r="O1088" s="7">
        <v>0</v>
      </c>
      <c r="P1088" s="7"/>
      <c r="Q1088" s="7"/>
      <c r="R1088" s="7">
        <v>0</v>
      </c>
      <c r="S1088" s="7">
        <v>55400591.19</v>
      </c>
      <c r="T1088" s="7">
        <v>56772162.67</v>
      </c>
      <c r="U1088" s="7"/>
      <c r="V1088" s="7">
        <v>3274525837.7</v>
      </c>
      <c r="W1088" s="7">
        <v>0</v>
      </c>
      <c r="X1088" s="7"/>
      <c r="Y1088" s="7"/>
      <c r="Z1088" s="7"/>
      <c r="AA1088" s="7"/>
      <c r="AB1088" s="7"/>
      <c r="AC1088" s="7"/>
      <c r="AD1088" s="7">
        <v>0</v>
      </c>
      <c r="AE1088" s="7">
        <v>0</v>
      </c>
      <c r="AF1088" s="7"/>
      <c r="AG1088" s="7"/>
      <c r="AH1088" s="7">
        <v>0</v>
      </c>
      <c r="AI1088" s="7">
        <v>0</v>
      </c>
      <c r="AJ1088" s="7">
        <v>252377517.57</v>
      </c>
      <c r="AK1088" s="7">
        <v>154386708.73</v>
      </c>
      <c r="AL1088" s="16">
        <f t="shared" si="71"/>
        <v>3261687827.04</v>
      </c>
      <c r="AM1088" s="16">
        <f t="shared" si="72"/>
        <v>3736690655.19</v>
      </c>
      <c r="AN1088" s="16">
        <f t="shared" si="73"/>
        <v>-475002828.15</v>
      </c>
      <c r="AO1088" s="19">
        <f>C1088/(1+0.13)/VLOOKUP(A1088,[1]选股结果!$A$2:$AX$3002,3,FALSE)</f>
        <v>0.874067972007237</v>
      </c>
      <c r="AP1088" s="19">
        <f>(V1088/(1+0.1)+AJ1088)/(VLOOKUP(A1088,[1]选股结果!$A$2:$AY$3002,51,FALSE))</f>
        <v>1.05181720469874</v>
      </c>
      <c r="AQ1088" s="20"/>
      <c r="AR1088" s="19">
        <f>AN1088/VLOOKUP(A1088,[1]选股结果!$A$2:$AX$3002,35,FALSE)</f>
        <v>-6.65749577859571</v>
      </c>
      <c r="AS1088" s="16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V1088/(1+0.13)+AJ1088)</f>
        <v>-80054538.8707085</v>
      </c>
      <c r="AT1088" s="16">
        <f t="shared" si="70"/>
        <v>-394948289.279292</v>
      </c>
      <c r="AU1088" s="24">
        <f>AN1088-VLOOKUP(A1088,[2]选股结果!$A$2:$G$4900,7,FALSE)</f>
        <v>-475053839.27</v>
      </c>
    </row>
    <row r="1089" spans="1:47">
      <c r="A1089" s="6" t="s">
        <v>2221</v>
      </c>
      <c r="B1089" s="6" t="s">
        <v>2222</v>
      </c>
      <c r="C1089" s="7">
        <v>747168103.15</v>
      </c>
      <c r="D1089" s="7">
        <v>0</v>
      </c>
      <c r="E1089" s="7">
        <v>0</v>
      </c>
      <c r="F1089" s="7"/>
      <c r="G1089" s="7"/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/>
      <c r="N1089" s="7">
        <v>0</v>
      </c>
      <c r="O1089" s="7">
        <v>0</v>
      </c>
      <c r="P1089" s="7"/>
      <c r="Q1089" s="7"/>
      <c r="R1089" s="7">
        <v>0</v>
      </c>
      <c r="S1089" s="7">
        <v>7877213.31</v>
      </c>
      <c r="T1089" s="7">
        <v>7025745.71</v>
      </c>
      <c r="U1089" s="7"/>
      <c r="V1089" s="7">
        <v>578378246.95</v>
      </c>
      <c r="W1089" s="7">
        <v>0</v>
      </c>
      <c r="X1089" s="7"/>
      <c r="Y1089" s="7"/>
      <c r="Z1089" s="7"/>
      <c r="AA1089" s="7"/>
      <c r="AB1089" s="7"/>
      <c r="AC1089" s="7"/>
      <c r="AD1089" s="7">
        <v>0</v>
      </c>
      <c r="AE1089" s="7">
        <v>0</v>
      </c>
      <c r="AF1089" s="7"/>
      <c r="AG1089" s="7"/>
      <c r="AH1089" s="7">
        <v>0</v>
      </c>
      <c r="AI1089" s="7">
        <v>0</v>
      </c>
      <c r="AJ1089" s="7">
        <v>149374635.93</v>
      </c>
      <c r="AK1089" s="7">
        <v>23501189.19</v>
      </c>
      <c r="AL1089" s="16">
        <f t="shared" si="71"/>
        <v>754193848.86</v>
      </c>
      <c r="AM1089" s="16">
        <f t="shared" si="72"/>
        <v>759131285.38</v>
      </c>
      <c r="AN1089" s="16">
        <f t="shared" si="73"/>
        <v>-4937436.5200001</v>
      </c>
      <c r="AO1089" s="19">
        <f>C1089/(1+0.13)/VLOOKUP(A1089,[1]选股结果!$A$2:$AX$3002,3,FALSE)</f>
        <v>0.954990916991094</v>
      </c>
      <c r="AP1089" s="19">
        <f>(V1089/(1+0.1)+AJ1089)/(VLOOKUP(A1089,[1]选股结果!$A$2:$AY$3002,51,FALSE))</f>
        <v>1.10041720191806</v>
      </c>
      <c r="AQ1089" s="20"/>
      <c r="AR1089" s="19">
        <f>AN1089/VLOOKUP(A1089,[1]选股结果!$A$2:$AX$3002,35,FALSE)</f>
        <v>-0.0921419848051785</v>
      </c>
      <c r="AS1089" s="16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V1089/(1+0.13)+AJ1089)</f>
        <v>-47652825.7629203</v>
      </c>
      <c r="AT1089" s="16">
        <f t="shared" si="70"/>
        <v>42715389.2429202</v>
      </c>
      <c r="AU1089" s="24">
        <f>AN1089-VLOOKUP(A1089,[2]选股结果!$A$2:$G$4900,7,FALSE)</f>
        <v>-4986491.9200001</v>
      </c>
    </row>
    <row r="1090" spans="1:47">
      <c r="A1090" s="6" t="s">
        <v>2223</v>
      </c>
      <c r="B1090" s="6" t="s">
        <v>2224</v>
      </c>
      <c r="C1090" s="7">
        <v>1157588863.95</v>
      </c>
      <c r="D1090" s="7">
        <v>0</v>
      </c>
      <c r="E1090" s="7">
        <v>0</v>
      </c>
      <c r="F1090" s="7"/>
      <c r="G1090" s="7"/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/>
      <c r="N1090" s="7">
        <v>0</v>
      </c>
      <c r="O1090" s="7">
        <v>0</v>
      </c>
      <c r="P1090" s="7"/>
      <c r="Q1090" s="7"/>
      <c r="R1090" s="7">
        <v>0</v>
      </c>
      <c r="S1090" s="7">
        <v>27131287.27</v>
      </c>
      <c r="T1090" s="7">
        <v>78228530.34</v>
      </c>
      <c r="U1090" s="7"/>
      <c r="V1090" s="7">
        <v>1261225703.82</v>
      </c>
      <c r="W1090" s="7">
        <v>0</v>
      </c>
      <c r="X1090" s="7"/>
      <c r="Y1090" s="7"/>
      <c r="Z1090" s="7"/>
      <c r="AA1090" s="7"/>
      <c r="AB1090" s="7"/>
      <c r="AC1090" s="7"/>
      <c r="AD1090" s="7">
        <v>0</v>
      </c>
      <c r="AE1090" s="7">
        <v>0</v>
      </c>
      <c r="AF1090" s="7"/>
      <c r="AG1090" s="7"/>
      <c r="AH1090" s="7">
        <v>0</v>
      </c>
      <c r="AI1090" s="7">
        <v>0</v>
      </c>
      <c r="AJ1090" s="7">
        <v>172713819.92</v>
      </c>
      <c r="AK1090" s="7">
        <v>162444058.66</v>
      </c>
      <c r="AL1090" s="16">
        <f t="shared" si="71"/>
        <v>1235817394.29</v>
      </c>
      <c r="AM1090" s="16">
        <f t="shared" si="72"/>
        <v>1623514869.67</v>
      </c>
      <c r="AN1090" s="16">
        <f t="shared" si="73"/>
        <v>-387697475.38</v>
      </c>
      <c r="AO1090" s="19">
        <f>C1090/(1+0.13)/VLOOKUP(A1090,[1]选股结果!$A$2:$AX$3002,3,FALSE)</f>
        <v>1.10839066233633</v>
      </c>
      <c r="AP1090" s="19">
        <f>(V1090/(1+0.1)+AJ1090)/(VLOOKUP(A1090,[1]选股结果!$A$2:$AY$3002,51,FALSE))</f>
        <v>1.30186629562232</v>
      </c>
      <c r="AQ1090" s="20"/>
      <c r="AR1090" s="19">
        <f>AN1090/VLOOKUP(A1090,[1]选股结果!$A$2:$AX$3002,35,FALSE)</f>
        <v>8.60299178298982</v>
      </c>
      <c r="AS1090" s="16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V1090/(1+0.13)+AJ1090)</f>
        <v>-275464777.753628</v>
      </c>
      <c r="AT1090" s="16">
        <f t="shared" si="70"/>
        <v>-112232697.626372</v>
      </c>
      <c r="AU1090" s="24">
        <f>AN1090-VLOOKUP(A1090,[2]选股结果!$A$2:$G$4900,7,FALSE)</f>
        <v>-387551848.5</v>
      </c>
    </row>
    <row r="1091" spans="1:47">
      <c r="A1091" s="6" t="s">
        <v>2225</v>
      </c>
      <c r="B1091" s="6" t="s">
        <v>2226</v>
      </c>
      <c r="C1091" s="7">
        <v>833254435.63</v>
      </c>
      <c r="D1091" s="7">
        <v>0</v>
      </c>
      <c r="E1091" s="7">
        <v>0</v>
      </c>
      <c r="F1091" s="7"/>
      <c r="G1091" s="7"/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/>
      <c r="N1091" s="7">
        <v>0</v>
      </c>
      <c r="O1091" s="7">
        <v>0</v>
      </c>
      <c r="P1091" s="7"/>
      <c r="Q1091" s="7"/>
      <c r="R1091" s="7">
        <v>0</v>
      </c>
      <c r="S1091" s="7">
        <v>101465092.09</v>
      </c>
      <c r="T1091" s="7">
        <v>31719077.97</v>
      </c>
      <c r="U1091" s="7"/>
      <c r="V1091" s="7">
        <v>327224210.92</v>
      </c>
      <c r="W1091" s="7">
        <v>0</v>
      </c>
      <c r="X1091" s="7"/>
      <c r="Y1091" s="7"/>
      <c r="Z1091" s="7"/>
      <c r="AA1091" s="7"/>
      <c r="AB1091" s="7"/>
      <c r="AC1091" s="7"/>
      <c r="AD1091" s="7">
        <v>0</v>
      </c>
      <c r="AE1091" s="7">
        <v>0</v>
      </c>
      <c r="AF1091" s="7"/>
      <c r="AG1091" s="7"/>
      <c r="AH1091" s="7">
        <v>0</v>
      </c>
      <c r="AI1091" s="7">
        <v>0</v>
      </c>
      <c r="AJ1091" s="7">
        <v>250526164.17</v>
      </c>
      <c r="AK1091" s="7">
        <v>102569718.87</v>
      </c>
      <c r="AL1091" s="16">
        <f t="shared" si="71"/>
        <v>864973513.6</v>
      </c>
      <c r="AM1091" s="16">
        <f t="shared" si="72"/>
        <v>781785186.05</v>
      </c>
      <c r="AN1091" s="16">
        <f t="shared" si="73"/>
        <v>83188327.55</v>
      </c>
      <c r="AO1091" s="19">
        <f>C1091/(1+0.13)/VLOOKUP(A1091,[1]选股结果!$A$2:$AX$3002,3,FALSE)</f>
        <v>0.838530229823183</v>
      </c>
      <c r="AP1091" s="19">
        <f>(V1091/(1+0.1)+AJ1091)/(VLOOKUP(A1091,[1]选股结果!$A$2:$AY$3002,51,FALSE))</f>
        <v>0.725346421166806</v>
      </c>
      <c r="AQ1091" s="20"/>
      <c r="AR1091" s="19">
        <f>AN1091/VLOOKUP(A1091,[1]选股结果!$A$2:$AX$3002,35,FALSE)</f>
        <v>0.73720883796785</v>
      </c>
      <c r="AS1091" s="16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V1091/(1+0.13)+AJ1091)</f>
        <v>215399711.133186</v>
      </c>
      <c r="AT1091" s="16">
        <f t="shared" ref="AT1091:AT1154" si="74">AN1091-AS1091</f>
        <v>-132211383.583186</v>
      </c>
      <c r="AU1091" s="24">
        <f>AN1091-VLOOKUP(A1091,[2]选股结果!$A$2:$G$4900,7,FALSE)</f>
        <v>83631962.95</v>
      </c>
    </row>
    <row r="1092" spans="1:47">
      <c r="A1092" s="6" t="s">
        <v>2227</v>
      </c>
      <c r="B1092" s="6" t="s">
        <v>2228</v>
      </c>
      <c r="C1092" s="7">
        <v>373204541.31</v>
      </c>
      <c r="D1092" s="7">
        <v>0</v>
      </c>
      <c r="E1092" s="7">
        <v>0</v>
      </c>
      <c r="F1092" s="7"/>
      <c r="G1092" s="7"/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/>
      <c r="N1092" s="7">
        <v>0</v>
      </c>
      <c r="O1092" s="7">
        <v>0</v>
      </c>
      <c r="P1092" s="7"/>
      <c r="Q1092" s="7"/>
      <c r="R1092" s="7">
        <v>0</v>
      </c>
      <c r="S1092" s="7">
        <v>11237172.9</v>
      </c>
      <c r="T1092" s="7">
        <v>19550459.29</v>
      </c>
      <c r="U1092" s="7"/>
      <c r="V1092" s="7">
        <v>84937420.93</v>
      </c>
      <c r="W1092" s="7">
        <v>0</v>
      </c>
      <c r="X1092" s="7"/>
      <c r="Y1092" s="7"/>
      <c r="Z1092" s="7"/>
      <c r="AA1092" s="7"/>
      <c r="AB1092" s="7"/>
      <c r="AC1092" s="7"/>
      <c r="AD1092" s="7">
        <v>0</v>
      </c>
      <c r="AE1092" s="7">
        <v>0</v>
      </c>
      <c r="AF1092" s="7"/>
      <c r="AG1092" s="7"/>
      <c r="AH1092" s="7">
        <v>0</v>
      </c>
      <c r="AI1092" s="7">
        <v>0</v>
      </c>
      <c r="AJ1092" s="7">
        <v>148228586.59</v>
      </c>
      <c r="AK1092" s="7">
        <v>51281597.15</v>
      </c>
      <c r="AL1092" s="16">
        <f t="shared" si="71"/>
        <v>392755000.6</v>
      </c>
      <c r="AM1092" s="16">
        <f t="shared" si="72"/>
        <v>295684777.57</v>
      </c>
      <c r="AN1092" s="16">
        <f t="shared" si="73"/>
        <v>97070223.03</v>
      </c>
      <c r="AO1092" s="19">
        <f>C1092/(1+0.13)/VLOOKUP(A1092,[1]选股结果!$A$2:$AX$3002,3,FALSE)</f>
        <v>1.23979205190685</v>
      </c>
      <c r="AP1092" s="19">
        <f>(V1092/(1+0.1)+AJ1092)/(VLOOKUP(A1092,[1]选股结果!$A$2:$AY$3002,51,FALSE))</f>
        <v>0.692132829571355</v>
      </c>
      <c r="AQ1092" s="20"/>
      <c r="AR1092" s="19">
        <f>AN1092/VLOOKUP(A1092,[1]选股结果!$A$2:$AX$3002,35,FALSE)</f>
        <v>-1.30684505613304</v>
      </c>
      <c r="AS1092" s="16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V1092/(1+0.13)+AJ1092)</f>
        <v>102329770.929911</v>
      </c>
      <c r="AT1092" s="16">
        <f t="shared" si="74"/>
        <v>-5259547.89991146</v>
      </c>
      <c r="AU1092" s="24">
        <f>AN1092-VLOOKUP(A1092,[2]选股结果!$A$2:$G$4900,7,FALSE)</f>
        <v>97070223.03</v>
      </c>
    </row>
    <row r="1093" spans="1:47">
      <c r="A1093" s="6" t="s">
        <v>2229</v>
      </c>
      <c r="B1093" s="6" t="s">
        <v>2230</v>
      </c>
      <c r="C1093" s="7">
        <v>856034553.17</v>
      </c>
      <c r="D1093" s="7">
        <v>0</v>
      </c>
      <c r="E1093" s="7">
        <v>0</v>
      </c>
      <c r="F1093" s="7"/>
      <c r="G1093" s="7"/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/>
      <c r="N1093" s="7">
        <v>0</v>
      </c>
      <c r="O1093" s="7">
        <v>0</v>
      </c>
      <c r="P1093" s="7"/>
      <c r="Q1093" s="7"/>
      <c r="R1093" s="7">
        <v>0</v>
      </c>
      <c r="S1093" s="7">
        <v>25053254.92</v>
      </c>
      <c r="T1093" s="7">
        <v>16392193.78</v>
      </c>
      <c r="U1093" s="7"/>
      <c r="V1093" s="7">
        <v>780549066.64</v>
      </c>
      <c r="W1093" s="7">
        <v>0</v>
      </c>
      <c r="X1093" s="7"/>
      <c r="Y1093" s="7"/>
      <c r="Z1093" s="7"/>
      <c r="AA1093" s="7"/>
      <c r="AB1093" s="7"/>
      <c r="AC1093" s="7"/>
      <c r="AD1093" s="7">
        <v>0</v>
      </c>
      <c r="AE1093" s="7">
        <v>0</v>
      </c>
      <c r="AF1093" s="7"/>
      <c r="AG1093" s="7"/>
      <c r="AH1093" s="7">
        <v>0</v>
      </c>
      <c r="AI1093" s="7">
        <v>0</v>
      </c>
      <c r="AJ1093" s="7">
        <v>177248858.41</v>
      </c>
      <c r="AK1093" s="7">
        <v>48427856.35</v>
      </c>
      <c r="AL1093" s="16">
        <f t="shared" si="71"/>
        <v>872426746.95</v>
      </c>
      <c r="AM1093" s="16">
        <f t="shared" si="72"/>
        <v>1031279036.32</v>
      </c>
      <c r="AN1093" s="16">
        <f t="shared" si="73"/>
        <v>-158852289.37</v>
      </c>
      <c r="AO1093" s="19">
        <f>C1093/(1+0.13)/VLOOKUP(A1093,[1]选股结果!$A$2:$AX$3002,3,FALSE)</f>
        <v>0.634139191870487</v>
      </c>
      <c r="AP1093" s="19">
        <f>(V1093/(1+0.1)+AJ1093)/(VLOOKUP(A1093,[1]选股结果!$A$2:$AY$3002,51,FALSE))</f>
        <v>0.770342361980992</v>
      </c>
      <c r="AQ1093" s="20"/>
      <c r="AR1093" s="19">
        <f>AN1093/VLOOKUP(A1093,[1]选股结果!$A$2:$AX$3002,35,FALSE)</f>
        <v>-4.55483157273145</v>
      </c>
      <c r="AS1093" s="16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V1093/(1+0.13)+AJ1093)</f>
        <v>283226745.62292</v>
      </c>
      <c r="AT1093" s="16">
        <f t="shared" si="74"/>
        <v>-442079034.99292</v>
      </c>
      <c r="AU1093" s="24">
        <f>AN1093-VLOOKUP(A1093,[2]选股结果!$A$2:$G$4900,7,FALSE)</f>
        <v>-158884309.87</v>
      </c>
    </row>
    <row r="1094" spans="1:47">
      <c r="A1094" s="6" t="s">
        <v>2231</v>
      </c>
      <c r="B1094" s="6" t="s">
        <v>2232</v>
      </c>
      <c r="C1094" s="7">
        <v>3316383937.17</v>
      </c>
      <c r="D1094" s="7">
        <v>0</v>
      </c>
      <c r="E1094" s="7">
        <v>0</v>
      </c>
      <c r="F1094" s="7"/>
      <c r="G1094" s="7"/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/>
      <c r="N1094" s="7">
        <v>0</v>
      </c>
      <c r="O1094" s="7">
        <v>0</v>
      </c>
      <c r="P1094" s="7"/>
      <c r="Q1094" s="7"/>
      <c r="R1094" s="7">
        <v>0</v>
      </c>
      <c r="S1094" s="7">
        <v>79470479.22</v>
      </c>
      <c r="T1094" s="7">
        <v>45036824.45</v>
      </c>
      <c r="U1094" s="7"/>
      <c r="V1094" s="7">
        <v>2512992277.31</v>
      </c>
      <c r="W1094" s="7">
        <v>0</v>
      </c>
      <c r="X1094" s="7"/>
      <c r="Y1094" s="7"/>
      <c r="Z1094" s="7"/>
      <c r="AA1094" s="7"/>
      <c r="AB1094" s="7"/>
      <c r="AC1094" s="7"/>
      <c r="AD1094" s="7">
        <v>0</v>
      </c>
      <c r="AE1094" s="7">
        <v>0</v>
      </c>
      <c r="AF1094" s="7"/>
      <c r="AG1094" s="7"/>
      <c r="AH1094" s="7">
        <v>0</v>
      </c>
      <c r="AI1094" s="7">
        <v>0</v>
      </c>
      <c r="AJ1094" s="7">
        <v>331882564.42</v>
      </c>
      <c r="AK1094" s="7">
        <v>203744019.76</v>
      </c>
      <c r="AL1094" s="16">
        <f t="shared" si="71"/>
        <v>3361420761.62</v>
      </c>
      <c r="AM1094" s="16">
        <f t="shared" si="72"/>
        <v>3128089340.71</v>
      </c>
      <c r="AN1094" s="16">
        <f t="shared" si="73"/>
        <v>233331420.91</v>
      </c>
      <c r="AO1094" s="19">
        <f>C1094/(1+0.13)/VLOOKUP(A1094,[1]选股结果!$A$2:$AX$3002,3,FALSE)</f>
        <v>0.952960362207451</v>
      </c>
      <c r="AP1094" s="19">
        <f>(V1094/(1+0.1)+AJ1094)/(VLOOKUP(A1094,[1]选股结果!$A$2:$AY$3002,51,FALSE))</f>
        <v>0.867607056574995</v>
      </c>
      <c r="AQ1094" s="20"/>
      <c r="AR1094" s="19">
        <f>AN1094/VLOOKUP(A1094,[1]选股结果!$A$2:$AX$3002,35,FALSE)</f>
        <v>5.78659568397562</v>
      </c>
      <c r="AS1094" s="16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V1094/(1+0.13)+AJ1094)</f>
        <v>459905565.939203</v>
      </c>
      <c r="AT1094" s="16">
        <f t="shared" si="74"/>
        <v>-226574145.029203</v>
      </c>
      <c r="AU1094" s="24">
        <f>AN1094-VLOOKUP(A1094,[2]选股结果!$A$2:$G$4900,7,FALSE)</f>
        <v>233358034.41</v>
      </c>
    </row>
    <row r="1095" spans="1:47">
      <c r="A1095" s="6" t="s">
        <v>2233</v>
      </c>
      <c r="B1095" s="6" t="s">
        <v>2234</v>
      </c>
      <c r="C1095" s="7">
        <v>2660666980.31</v>
      </c>
      <c r="D1095" s="7">
        <v>0</v>
      </c>
      <c r="E1095" s="7">
        <v>0</v>
      </c>
      <c r="F1095" s="7"/>
      <c r="G1095" s="7"/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/>
      <c r="N1095" s="7">
        <v>0</v>
      </c>
      <c r="O1095" s="7">
        <v>0</v>
      </c>
      <c r="P1095" s="7"/>
      <c r="Q1095" s="7"/>
      <c r="R1095" s="7">
        <v>0</v>
      </c>
      <c r="S1095" s="7">
        <v>211095210.99</v>
      </c>
      <c r="T1095" s="7">
        <v>26354273.54</v>
      </c>
      <c r="U1095" s="7"/>
      <c r="V1095" s="7">
        <v>1395526891.84</v>
      </c>
      <c r="W1095" s="7">
        <v>0</v>
      </c>
      <c r="X1095" s="7"/>
      <c r="Y1095" s="7"/>
      <c r="Z1095" s="7"/>
      <c r="AA1095" s="7"/>
      <c r="AB1095" s="7"/>
      <c r="AC1095" s="7"/>
      <c r="AD1095" s="7">
        <v>0</v>
      </c>
      <c r="AE1095" s="7">
        <v>0</v>
      </c>
      <c r="AF1095" s="7"/>
      <c r="AG1095" s="7"/>
      <c r="AH1095" s="7">
        <v>0</v>
      </c>
      <c r="AI1095" s="7">
        <v>0</v>
      </c>
      <c r="AJ1095" s="7">
        <v>606015622.74</v>
      </c>
      <c r="AK1095" s="7">
        <v>25962583.18</v>
      </c>
      <c r="AL1095" s="16">
        <f t="shared" si="71"/>
        <v>2687021253.85</v>
      </c>
      <c r="AM1095" s="16">
        <f t="shared" si="72"/>
        <v>2238600308.75</v>
      </c>
      <c r="AN1095" s="16">
        <f t="shared" si="73"/>
        <v>448420945.1</v>
      </c>
      <c r="AO1095" s="19">
        <f>C1095/(1+0.13)/VLOOKUP(A1095,[1]选股结果!$A$2:$AX$3002,3,FALSE)</f>
        <v>0.906742570515435</v>
      </c>
      <c r="AP1095" s="19">
        <f>(V1095/(1+0.1)+AJ1095)/(VLOOKUP(A1095,[1]选股结果!$A$2:$AY$3002,51,FALSE))</f>
        <v>0.829158886720391</v>
      </c>
      <c r="AQ1095" s="20"/>
      <c r="AR1095" s="19">
        <f>AN1095/VLOOKUP(A1095,[1]选股结果!$A$2:$AX$3002,35,FALSE)</f>
        <v>1.48950203777218</v>
      </c>
      <c r="AS1095" s="16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V1095/(1+0.13)+AJ1095)</f>
        <v>419942342.709115</v>
      </c>
      <c r="AT1095" s="16">
        <f t="shared" si="74"/>
        <v>28478602.3908849</v>
      </c>
      <c r="AU1095" s="24">
        <f>AN1095-VLOOKUP(A1095,[2]选股结果!$A$2:$G$4900,7,FALSE)</f>
        <v>454947348.95</v>
      </c>
    </row>
    <row r="1096" spans="1:47">
      <c r="A1096" s="6" t="s">
        <v>2235</v>
      </c>
      <c r="B1096" s="6" t="s">
        <v>2236</v>
      </c>
      <c r="C1096" s="7">
        <v>2328087846.23</v>
      </c>
      <c r="D1096" s="7">
        <v>0</v>
      </c>
      <c r="E1096" s="7">
        <v>0</v>
      </c>
      <c r="F1096" s="7"/>
      <c r="G1096" s="7"/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/>
      <c r="N1096" s="7">
        <v>0</v>
      </c>
      <c r="O1096" s="7">
        <v>0</v>
      </c>
      <c r="P1096" s="7"/>
      <c r="Q1096" s="7"/>
      <c r="R1096" s="7">
        <v>0</v>
      </c>
      <c r="S1096" s="7">
        <v>89839253.93</v>
      </c>
      <c r="T1096" s="7">
        <v>33519142.78</v>
      </c>
      <c r="U1096" s="7"/>
      <c r="V1096" s="7">
        <v>1876045347.74</v>
      </c>
      <c r="W1096" s="7">
        <v>0</v>
      </c>
      <c r="X1096" s="7"/>
      <c r="Y1096" s="7"/>
      <c r="Z1096" s="7"/>
      <c r="AA1096" s="7"/>
      <c r="AB1096" s="7"/>
      <c r="AC1096" s="7"/>
      <c r="AD1096" s="7">
        <v>0</v>
      </c>
      <c r="AE1096" s="7">
        <v>0</v>
      </c>
      <c r="AF1096" s="7"/>
      <c r="AG1096" s="7"/>
      <c r="AH1096" s="7">
        <v>0</v>
      </c>
      <c r="AI1096" s="7">
        <v>0</v>
      </c>
      <c r="AJ1096" s="7">
        <v>263375902.75</v>
      </c>
      <c r="AK1096" s="7">
        <v>84030871.82</v>
      </c>
      <c r="AL1096" s="16">
        <f t="shared" si="71"/>
        <v>2361606989.01</v>
      </c>
      <c r="AM1096" s="16">
        <f t="shared" si="72"/>
        <v>2313291376.24</v>
      </c>
      <c r="AN1096" s="16">
        <f t="shared" si="73"/>
        <v>48315612.7700005</v>
      </c>
      <c r="AO1096" s="19">
        <f>C1096/(1+0.13)/VLOOKUP(A1096,[1]选股结果!$A$2:$AX$3002,3,FALSE)</f>
        <v>1.12810445573583</v>
      </c>
      <c r="AP1096" s="19">
        <f>(V1096/(1+0.1)+AJ1096)/(VLOOKUP(A1096,[1]选股结果!$A$2:$AY$3002,51,FALSE))</f>
        <v>1.05464978485509</v>
      </c>
      <c r="AQ1096" s="20"/>
      <c r="AR1096" s="19">
        <f>AN1096/VLOOKUP(A1096,[1]选股结果!$A$2:$AX$3002,35,FALSE)</f>
        <v>-0.549310217834251</v>
      </c>
      <c r="AS1096" s="16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V1096/(1+0.13)+AJ1096)</f>
        <v>-56744235.8838055</v>
      </c>
      <c r="AT1096" s="16">
        <f t="shared" si="74"/>
        <v>105059848.653806</v>
      </c>
      <c r="AU1096" s="24">
        <f>AN1096-VLOOKUP(A1096,[2]选股结果!$A$2:$G$4900,7,FALSE)</f>
        <v>48353657.0900005</v>
      </c>
    </row>
    <row r="1097" spans="1:47">
      <c r="A1097" s="6" t="s">
        <v>2237</v>
      </c>
      <c r="B1097" s="6" t="s">
        <v>2238</v>
      </c>
      <c r="C1097" s="7">
        <v>2675079680.28</v>
      </c>
      <c r="D1097" s="7">
        <v>0</v>
      </c>
      <c r="E1097" s="7">
        <v>0</v>
      </c>
      <c r="F1097" s="7"/>
      <c r="G1097" s="7"/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/>
      <c r="N1097" s="7">
        <v>0</v>
      </c>
      <c r="O1097" s="7">
        <v>0</v>
      </c>
      <c r="P1097" s="7"/>
      <c r="Q1097" s="7"/>
      <c r="R1097" s="7">
        <v>0</v>
      </c>
      <c r="S1097" s="7">
        <v>118067751.63</v>
      </c>
      <c r="T1097" s="7">
        <v>30683065.77</v>
      </c>
      <c r="U1097" s="7"/>
      <c r="V1097" s="7">
        <v>2289026844.78</v>
      </c>
      <c r="W1097" s="7">
        <v>0</v>
      </c>
      <c r="X1097" s="7"/>
      <c r="Y1097" s="7"/>
      <c r="Z1097" s="7"/>
      <c r="AA1097" s="7"/>
      <c r="AB1097" s="7"/>
      <c r="AC1097" s="7"/>
      <c r="AD1097" s="7">
        <v>0</v>
      </c>
      <c r="AE1097" s="7">
        <v>0</v>
      </c>
      <c r="AF1097" s="7"/>
      <c r="AG1097" s="7"/>
      <c r="AH1097" s="7">
        <v>0</v>
      </c>
      <c r="AI1097" s="7">
        <v>0</v>
      </c>
      <c r="AJ1097" s="7">
        <v>261622379.49</v>
      </c>
      <c r="AK1097" s="7">
        <v>103378806.28</v>
      </c>
      <c r="AL1097" s="16">
        <f t="shared" si="71"/>
        <v>2705762746.05</v>
      </c>
      <c r="AM1097" s="16">
        <f t="shared" si="72"/>
        <v>2772095782.18</v>
      </c>
      <c r="AN1097" s="16">
        <f t="shared" si="73"/>
        <v>-66333036.1300006</v>
      </c>
      <c r="AO1097" s="19">
        <f>C1097/(1+0.13)/VLOOKUP(A1097,[1]选股结果!$A$2:$AX$3002,3,FALSE)</f>
        <v>0.922961472580817</v>
      </c>
      <c r="AP1097" s="19">
        <f>(V1097/(1+0.1)+AJ1097)/(VLOOKUP(A1097,[1]选股结果!$A$2:$AY$3002,51,FALSE))</f>
        <v>0.987224075442184</v>
      </c>
      <c r="AQ1097" s="20"/>
      <c r="AR1097" s="19">
        <f>AN1097/VLOOKUP(A1097,[1]选股结果!$A$2:$AX$3002,35,FALSE)</f>
        <v>-0.392374573713119</v>
      </c>
      <c r="AS1097" s="16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V1097/(1+0.13)+AJ1097)</f>
        <v>85561649.2933631</v>
      </c>
      <c r="AT1097" s="16">
        <f t="shared" si="74"/>
        <v>-151894685.423364</v>
      </c>
      <c r="AU1097" s="24">
        <f>AN1097-VLOOKUP(A1097,[2]选股结果!$A$2:$G$4900,7,FALSE)</f>
        <v>-66257391.2400006</v>
      </c>
    </row>
    <row r="1098" spans="1:47">
      <c r="A1098" s="6" t="s">
        <v>2239</v>
      </c>
      <c r="B1098" s="6" t="s">
        <v>2240</v>
      </c>
      <c r="C1098" s="7">
        <v>590362382.98</v>
      </c>
      <c r="D1098" s="7">
        <v>0</v>
      </c>
      <c r="E1098" s="7">
        <v>0</v>
      </c>
      <c r="F1098" s="7"/>
      <c r="G1098" s="7"/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/>
      <c r="N1098" s="7">
        <v>0</v>
      </c>
      <c r="O1098" s="7">
        <v>0</v>
      </c>
      <c r="P1098" s="7"/>
      <c r="Q1098" s="7"/>
      <c r="R1098" s="7">
        <v>0</v>
      </c>
      <c r="S1098" s="7">
        <v>25301454.07</v>
      </c>
      <c r="T1098" s="7">
        <v>51761171.86</v>
      </c>
      <c r="U1098" s="7"/>
      <c r="V1098" s="7">
        <v>324276501.13</v>
      </c>
      <c r="W1098" s="7">
        <v>0</v>
      </c>
      <c r="X1098" s="7"/>
      <c r="Y1098" s="7"/>
      <c r="Z1098" s="7"/>
      <c r="AA1098" s="7"/>
      <c r="AB1098" s="7"/>
      <c r="AC1098" s="7"/>
      <c r="AD1098" s="7">
        <v>0</v>
      </c>
      <c r="AE1098" s="7">
        <v>0</v>
      </c>
      <c r="AF1098" s="7"/>
      <c r="AG1098" s="7"/>
      <c r="AH1098" s="7">
        <v>0</v>
      </c>
      <c r="AI1098" s="7">
        <v>0</v>
      </c>
      <c r="AJ1098" s="7">
        <v>82506090.31</v>
      </c>
      <c r="AK1098" s="7">
        <v>380733731.54</v>
      </c>
      <c r="AL1098" s="16">
        <f t="shared" si="71"/>
        <v>642123554.84</v>
      </c>
      <c r="AM1098" s="16">
        <f t="shared" si="72"/>
        <v>812817777.05</v>
      </c>
      <c r="AN1098" s="16">
        <f t="shared" si="73"/>
        <v>-170694222.21</v>
      </c>
      <c r="AO1098" s="19">
        <f>C1098/(1+0.13)/VLOOKUP(A1098,[1]选股结果!$A$2:$AX$3002,3,FALSE)</f>
        <v>0.669590783920449</v>
      </c>
      <c r="AP1098" s="19">
        <f>(V1098/(1+0.1)+AJ1098)/(VLOOKUP(A1098,[1]选股结果!$A$2:$AY$3002,51,FALSE))</f>
        <v>0.502756639580856</v>
      </c>
      <c r="AQ1098" s="20"/>
      <c r="AR1098" s="19">
        <f>AN1098/VLOOKUP(A1098,[1]选股结果!$A$2:$AX$3002,35,FALSE)</f>
        <v>1.64979335806925</v>
      </c>
      <c r="AS1098" s="16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V1098/(1+0.13)+AJ1098)</f>
        <v>380991832.627699</v>
      </c>
      <c r="AT1098" s="16">
        <f t="shared" si="74"/>
        <v>-551686054.837699</v>
      </c>
      <c r="AU1098" s="24">
        <f>AN1098-VLOOKUP(A1098,[2]选股结果!$A$2:$G$4900,7,FALSE)</f>
        <v>-170694222.21</v>
      </c>
    </row>
    <row r="1099" spans="1:47">
      <c r="A1099" s="6" t="s">
        <v>2241</v>
      </c>
      <c r="B1099" s="6" t="s">
        <v>2242</v>
      </c>
      <c r="C1099" s="7">
        <v>4290123011.18</v>
      </c>
      <c r="D1099" s="7">
        <v>0</v>
      </c>
      <c r="E1099" s="7">
        <v>0</v>
      </c>
      <c r="F1099" s="7"/>
      <c r="G1099" s="7"/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/>
      <c r="N1099" s="7">
        <v>0</v>
      </c>
      <c r="O1099" s="7">
        <v>0</v>
      </c>
      <c r="P1099" s="7"/>
      <c r="Q1099" s="7"/>
      <c r="R1099" s="7">
        <v>0</v>
      </c>
      <c r="S1099" s="7">
        <v>121888805.23</v>
      </c>
      <c r="T1099" s="7">
        <v>32067415.69</v>
      </c>
      <c r="U1099" s="7"/>
      <c r="V1099" s="7">
        <v>3870449518.16</v>
      </c>
      <c r="W1099" s="7">
        <v>0</v>
      </c>
      <c r="X1099" s="7"/>
      <c r="Y1099" s="7"/>
      <c r="Z1099" s="7"/>
      <c r="AA1099" s="7"/>
      <c r="AB1099" s="7"/>
      <c r="AC1099" s="7"/>
      <c r="AD1099" s="7">
        <v>0</v>
      </c>
      <c r="AE1099" s="7">
        <v>0</v>
      </c>
      <c r="AF1099" s="7"/>
      <c r="AG1099" s="7"/>
      <c r="AH1099" s="7">
        <v>0</v>
      </c>
      <c r="AI1099" s="7">
        <v>0</v>
      </c>
      <c r="AJ1099" s="7">
        <v>100897477.23</v>
      </c>
      <c r="AK1099" s="7">
        <v>206116650.77</v>
      </c>
      <c r="AL1099" s="16">
        <f t="shared" si="71"/>
        <v>4322190426.87</v>
      </c>
      <c r="AM1099" s="16">
        <f t="shared" si="72"/>
        <v>4299352451.39</v>
      </c>
      <c r="AN1099" s="16">
        <f t="shared" si="73"/>
        <v>22837975.4800005</v>
      </c>
      <c r="AO1099" s="19">
        <f>C1099/(1+0.13)/VLOOKUP(A1099,[1]选股结果!$A$2:$AX$3002,3,FALSE)</f>
        <v>1.0478362159186</v>
      </c>
      <c r="AP1099" s="19">
        <f>(V1099/(1+0.1)+AJ1099)/(VLOOKUP(A1099,[1]选股结果!$A$2:$AY$3002,51,FALSE))</f>
        <v>1.05631507874924</v>
      </c>
      <c r="AQ1099" s="20"/>
      <c r="AR1099" s="19">
        <f>AN1099/VLOOKUP(A1099,[1]选股结果!$A$2:$AX$3002,35,FALSE)</f>
        <v>0.128237495431702</v>
      </c>
      <c r="AS1099" s="16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V1099/(1+0.13)+AJ1099)</f>
        <v>-99551008.1733632</v>
      </c>
      <c r="AT1099" s="16">
        <f t="shared" si="74"/>
        <v>122388983.653364</v>
      </c>
      <c r="AU1099" s="24">
        <f>AN1099-VLOOKUP(A1099,[2]选股结果!$A$2:$G$4900,7,FALSE)</f>
        <v>23593401.6800005</v>
      </c>
    </row>
    <row r="1100" spans="1:47">
      <c r="A1100" s="6" t="s">
        <v>2243</v>
      </c>
      <c r="B1100" s="6" t="s">
        <v>2244</v>
      </c>
      <c r="C1100" s="7">
        <v>175018397.36</v>
      </c>
      <c r="D1100" s="7">
        <v>0</v>
      </c>
      <c r="E1100" s="7">
        <v>0</v>
      </c>
      <c r="F1100" s="7"/>
      <c r="G1100" s="7"/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/>
      <c r="N1100" s="7">
        <v>0</v>
      </c>
      <c r="O1100" s="7">
        <v>0</v>
      </c>
      <c r="P1100" s="7"/>
      <c r="Q1100" s="7"/>
      <c r="R1100" s="7">
        <v>0</v>
      </c>
      <c r="S1100" s="7">
        <v>9647354.22</v>
      </c>
      <c r="T1100" s="7">
        <v>14306690.49</v>
      </c>
      <c r="U1100" s="7"/>
      <c r="V1100" s="7">
        <v>199768507.39</v>
      </c>
      <c r="W1100" s="7">
        <v>0</v>
      </c>
      <c r="X1100" s="7"/>
      <c r="Y1100" s="7"/>
      <c r="Z1100" s="7"/>
      <c r="AA1100" s="7"/>
      <c r="AB1100" s="7"/>
      <c r="AC1100" s="7"/>
      <c r="AD1100" s="7">
        <v>0</v>
      </c>
      <c r="AE1100" s="7">
        <v>0</v>
      </c>
      <c r="AF1100" s="7"/>
      <c r="AG1100" s="7"/>
      <c r="AH1100" s="7">
        <v>0</v>
      </c>
      <c r="AI1100" s="7">
        <v>0</v>
      </c>
      <c r="AJ1100" s="7">
        <v>35887619.94</v>
      </c>
      <c r="AK1100" s="7">
        <v>40294732.36</v>
      </c>
      <c r="AL1100" s="16">
        <f t="shared" si="71"/>
        <v>189325087.85</v>
      </c>
      <c r="AM1100" s="16">
        <f t="shared" si="72"/>
        <v>285598213.91</v>
      </c>
      <c r="AN1100" s="16">
        <f t="shared" si="73"/>
        <v>-96273126.06</v>
      </c>
      <c r="AO1100" s="19">
        <f>C1100/(1+0.13)/VLOOKUP(A1100,[1]选股结果!$A$2:$AX$3002,3,FALSE)</f>
        <v>0.975034749832122</v>
      </c>
      <c r="AP1100" s="19">
        <f>(V1100/(1+0.1)+AJ1100)/(VLOOKUP(A1100,[1]选股结果!$A$2:$AY$3002,51,FALSE))</f>
        <v>1.13961494036528</v>
      </c>
      <c r="AQ1100" s="20"/>
      <c r="AR1100" s="19">
        <f>AN1100/VLOOKUP(A1100,[1]选股结果!$A$2:$AX$3002,35,FALSE)</f>
        <v>5.34115181296205</v>
      </c>
      <c r="AS1100" s="16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V1100/(1+0.13)+AJ1100)</f>
        <v>-21824047.8156637</v>
      </c>
      <c r="AT1100" s="16">
        <f t="shared" si="74"/>
        <v>-74449078.2443363</v>
      </c>
      <c r="AU1100" s="24">
        <f>AN1100-VLOOKUP(A1100,[2]选股结果!$A$2:$G$4900,7,FALSE)</f>
        <v>-96134937.6</v>
      </c>
    </row>
    <row r="1101" spans="1:47">
      <c r="A1101" s="6" t="s">
        <v>2245</v>
      </c>
      <c r="B1101" s="6" t="s">
        <v>2246</v>
      </c>
      <c r="C1101" s="7">
        <v>1695352814.4</v>
      </c>
      <c r="D1101" s="7">
        <v>0</v>
      </c>
      <c r="E1101" s="7">
        <v>0</v>
      </c>
      <c r="F1101" s="7"/>
      <c r="G1101" s="7"/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/>
      <c r="N1101" s="7">
        <v>0</v>
      </c>
      <c r="O1101" s="7">
        <v>0</v>
      </c>
      <c r="P1101" s="7"/>
      <c r="Q1101" s="7"/>
      <c r="R1101" s="7">
        <v>0</v>
      </c>
      <c r="S1101" s="7">
        <v>64288134.83</v>
      </c>
      <c r="T1101" s="7">
        <v>23895439.3</v>
      </c>
      <c r="U1101" s="7"/>
      <c r="V1101" s="7">
        <v>1252656138.72</v>
      </c>
      <c r="W1101" s="7">
        <v>0</v>
      </c>
      <c r="X1101" s="7"/>
      <c r="Y1101" s="7"/>
      <c r="Z1101" s="7"/>
      <c r="AA1101" s="7"/>
      <c r="AB1101" s="7"/>
      <c r="AC1101" s="7"/>
      <c r="AD1101" s="7">
        <v>0</v>
      </c>
      <c r="AE1101" s="7">
        <v>0</v>
      </c>
      <c r="AF1101" s="7"/>
      <c r="AG1101" s="7"/>
      <c r="AH1101" s="7">
        <v>0</v>
      </c>
      <c r="AI1101" s="7">
        <v>0</v>
      </c>
      <c r="AJ1101" s="7">
        <v>196748940.29</v>
      </c>
      <c r="AK1101" s="7">
        <v>106130870.14</v>
      </c>
      <c r="AL1101" s="16">
        <f t="shared" si="71"/>
        <v>1719248253.7</v>
      </c>
      <c r="AM1101" s="16">
        <f t="shared" si="72"/>
        <v>1619824083.98</v>
      </c>
      <c r="AN1101" s="16">
        <f t="shared" si="73"/>
        <v>99424169.72</v>
      </c>
      <c r="AO1101" s="19">
        <f>C1101/(1+0.13)/VLOOKUP(A1101,[1]选股结果!$A$2:$AX$3002,3,FALSE)</f>
        <v>1.05550081800289</v>
      </c>
      <c r="AP1101" s="19">
        <f>(V1101/(1+0.1)+AJ1101)/(VLOOKUP(A1101,[1]选股结果!$A$2:$AY$3002,51,FALSE))</f>
        <v>0.946838840166675</v>
      </c>
      <c r="AQ1101" s="20"/>
      <c r="AR1101" s="19">
        <f>AN1101/VLOOKUP(A1101,[1]选股结果!$A$2:$AX$3002,35,FALSE)</f>
        <v>-11.0699408735515</v>
      </c>
      <c r="AS1101" s="16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V1101/(1+0.13)+AJ1101)</f>
        <v>105217489.575576</v>
      </c>
      <c r="AT1101" s="16">
        <f t="shared" si="74"/>
        <v>-5793319.85557556</v>
      </c>
      <c r="AU1101" s="24">
        <f>AN1101-VLOOKUP(A1101,[2]选股结果!$A$2:$G$4900,7,FALSE)</f>
        <v>99424512.56</v>
      </c>
    </row>
    <row r="1102" spans="1:47">
      <c r="A1102" s="6" t="s">
        <v>2247</v>
      </c>
      <c r="B1102" s="6" t="s">
        <v>2248</v>
      </c>
      <c r="C1102" s="7">
        <v>784797742.03</v>
      </c>
      <c r="D1102" s="7">
        <v>0</v>
      </c>
      <c r="E1102" s="7">
        <v>0</v>
      </c>
      <c r="F1102" s="7"/>
      <c r="G1102" s="7"/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/>
      <c r="N1102" s="7">
        <v>0</v>
      </c>
      <c r="O1102" s="7">
        <v>0</v>
      </c>
      <c r="P1102" s="7"/>
      <c r="Q1102" s="7"/>
      <c r="R1102" s="7">
        <v>0</v>
      </c>
      <c r="S1102" s="7">
        <v>51998294.62</v>
      </c>
      <c r="T1102" s="7">
        <v>101466396.57</v>
      </c>
      <c r="U1102" s="7"/>
      <c r="V1102" s="7">
        <v>720593868.36</v>
      </c>
      <c r="W1102" s="7">
        <v>0</v>
      </c>
      <c r="X1102" s="7"/>
      <c r="Y1102" s="7"/>
      <c r="Z1102" s="7"/>
      <c r="AA1102" s="7"/>
      <c r="AB1102" s="7"/>
      <c r="AC1102" s="7"/>
      <c r="AD1102" s="7">
        <v>0</v>
      </c>
      <c r="AE1102" s="7">
        <v>0</v>
      </c>
      <c r="AF1102" s="7"/>
      <c r="AG1102" s="7"/>
      <c r="AH1102" s="7">
        <v>0</v>
      </c>
      <c r="AI1102" s="7">
        <v>0</v>
      </c>
      <c r="AJ1102" s="7">
        <v>112791080.17</v>
      </c>
      <c r="AK1102" s="7">
        <v>92833465.83</v>
      </c>
      <c r="AL1102" s="16">
        <f t="shared" si="71"/>
        <v>886264138.6</v>
      </c>
      <c r="AM1102" s="16">
        <f t="shared" si="72"/>
        <v>978216708.98</v>
      </c>
      <c r="AN1102" s="16">
        <f t="shared" si="73"/>
        <v>-91952570.3800001</v>
      </c>
      <c r="AO1102" s="19">
        <f>C1102/(1+0.13)/VLOOKUP(A1102,[1]选股结果!$A$2:$AX$3002,3,FALSE)</f>
        <v>0.701410919859857</v>
      </c>
      <c r="AP1102" s="19">
        <f>(V1102/(1+0.1)+AJ1102)/(VLOOKUP(A1102,[1]选股结果!$A$2:$AY$3002,51,FALSE))</f>
        <v>0.792230681424878</v>
      </c>
      <c r="AQ1102" s="20"/>
      <c r="AR1102" s="19">
        <f>AN1102/VLOOKUP(A1102,[1]选股结果!$A$2:$AX$3002,35,FALSE)</f>
        <v>-9.30243039438841</v>
      </c>
      <c r="AS1102" s="16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V1102/(1+0.13)+AJ1102)</f>
        <v>218773848.545841</v>
      </c>
      <c r="AT1102" s="16">
        <f t="shared" si="74"/>
        <v>-310726418.925841</v>
      </c>
      <c r="AU1102" s="24">
        <f>AN1102-VLOOKUP(A1102,[2]选股结果!$A$2:$G$4900,7,FALSE)</f>
        <v>-92922908.9900001</v>
      </c>
    </row>
    <row r="1103" spans="1:47">
      <c r="A1103" s="6" t="s">
        <v>2249</v>
      </c>
      <c r="B1103" s="6" t="s">
        <v>2250</v>
      </c>
      <c r="C1103" s="7">
        <v>2684507318.59</v>
      </c>
      <c r="D1103" s="7">
        <v>0</v>
      </c>
      <c r="E1103" s="7">
        <v>0</v>
      </c>
      <c r="F1103" s="7"/>
      <c r="G1103" s="7"/>
      <c r="H1103" s="7">
        <v>0</v>
      </c>
      <c r="I1103" s="7">
        <v>0</v>
      </c>
      <c r="J1103" s="7">
        <v>0</v>
      </c>
      <c r="K1103" s="7">
        <v>0</v>
      </c>
      <c r="L1103" s="7">
        <v>3348913.49</v>
      </c>
      <c r="M1103" s="7"/>
      <c r="N1103" s="7">
        <v>0</v>
      </c>
      <c r="O1103" s="7">
        <v>0</v>
      </c>
      <c r="P1103" s="7"/>
      <c r="Q1103" s="7"/>
      <c r="R1103" s="7">
        <v>0</v>
      </c>
      <c r="S1103" s="7">
        <v>133086004.06</v>
      </c>
      <c r="T1103" s="7">
        <v>22811091.59</v>
      </c>
      <c r="U1103" s="7"/>
      <c r="V1103" s="7">
        <v>1725775120.13</v>
      </c>
      <c r="W1103" s="7">
        <v>-21600000</v>
      </c>
      <c r="X1103" s="7"/>
      <c r="Y1103" s="7"/>
      <c r="Z1103" s="7"/>
      <c r="AA1103" s="7"/>
      <c r="AB1103" s="7"/>
      <c r="AC1103" s="7"/>
      <c r="AD1103" s="7">
        <v>0</v>
      </c>
      <c r="AE1103" s="7">
        <v>0</v>
      </c>
      <c r="AF1103" s="7"/>
      <c r="AG1103" s="7"/>
      <c r="AH1103" s="7">
        <v>0</v>
      </c>
      <c r="AI1103" s="7">
        <v>0</v>
      </c>
      <c r="AJ1103" s="7">
        <v>512406936.68</v>
      </c>
      <c r="AK1103" s="7">
        <v>119059604.32</v>
      </c>
      <c r="AL1103" s="16">
        <f t="shared" si="71"/>
        <v>2710667323.67</v>
      </c>
      <c r="AM1103" s="16">
        <f t="shared" si="72"/>
        <v>2468727665.19</v>
      </c>
      <c r="AN1103" s="16">
        <f t="shared" si="73"/>
        <v>241939658.48</v>
      </c>
      <c r="AO1103" s="19">
        <f>C1103/(1+0.13)/VLOOKUP(A1103,[1]选股结果!$A$2:$AX$3002,3,FALSE)</f>
        <v>0.899139047708145</v>
      </c>
      <c r="AP1103" s="19">
        <f>(V1103/(1+0.1)+AJ1103)/(VLOOKUP(A1103,[1]选股结果!$A$2:$AY$3002,51,FALSE))</f>
        <v>0.86774327506912</v>
      </c>
      <c r="AQ1103" s="20"/>
      <c r="AR1103" s="19">
        <f>AN1103/VLOOKUP(A1103,[1]选股结果!$A$2:$AX$3002,35,FALSE)</f>
        <v>1.93409626534252</v>
      </c>
      <c r="AS1103" s="16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V1103/(1+0.13)+AJ1103)</f>
        <v>358871309.605929</v>
      </c>
      <c r="AT1103" s="16">
        <f t="shared" si="74"/>
        <v>-116931651.125929</v>
      </c>
      <c r="AU1103" s="24">
        <f>AN1103-VLOOKUP(A1103,[2]选股结果!$A$2:$G$4900,7,FALSE)</f>
        <v>245711008.39</v>
      </c>
    </row>
    <row r="1104" spans="1:47">
      <c r="A1104" s="6" t="s">
        <v>2251</v>
      </c>
      <c r="B1104" s="6" t="s">
        <v>2252</v>
      </c>
      <c r="C1104" s="7">
        <v>1458684687.73</v>
      </c>
      <c r="D1104" s="7">
        <v>0</v>
      </c>
      <c r="E1104" s="7">
        <v>0</v>
      </c>
      <c r="F1104" s="7"/>
      <c r="G1104" s="7"/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/>
      <c r="N1104" s="7">
        <v>0</v>
      </c>
      <c r="O1104" s="7">
        <v>0</v>
      </c>
      <c r="P1104" s="7"/>
      <c r="Q1104" s="7"/>
      <c r="R1104" s="7">
        <v>0</v>
      </c>
      <c r="S1104" s="7">
        <v>83321102.17</v>
      </c>
      <c r="T1104" s="7">
        <v>21612651.68</v>
      </c>
      <c r="U1104" s="7"/>
      <c r="V1104" s="7">
        <v>1084265255.95</v>
      </c>
      <c r="W1104" s="7">
        <v>0</v>
      </c>
      <c r="X1104" s="7"/>
      <c r="Y1104" s="7"/>
      <c r="Z1104" s="7"/>
      <c r="AA1104" s="7"/>
      <c r="AB1104" s="7"/>
      <c r="AC1104" s="7"/>
      <c r="AD1104" s="7">
        <v>0</v>
      </c>
      <c r="AE1104" s="7">
        <v>0</v>
      </c>
      <c r="AF1104" s="7"/>
      <c r="AG1104" s="7"/>
      <c r="AH1104" s="7">
        <v>0</v>
      </c>
      <c r="AI1104" s="7">
        <v>0</v>
      </c>
      <c r="AJ1104" s="7">
        <v>193382228.23</v>
      </c>
      <c r="AK1104" s="7">
        <v>45659537.26</v>
      </c>
      <c r="AL1104" s="16">
        <f t="shared" si="71"/>
        <v>1480297339.41</v>
      </c>
      <c r="AM1104" s="16">
        <f t="shared" si="72"/>
        <v>1406628123.61</v>
      </c>
      <c r="AN1104" s="16">
        <f t="shared" si="73"/>
        <v>73669215.8</v>
      </c>
      <c r="AO1104" s="19">
        <f>C1104/(1+0.13)/VLOOKUP(A1104,[1]选股结果!$A$2:$AX$3002,3,FALSE)</f>
        <v>1.04487499501348</v>
      </c>
      <c r="AP1104" s="19">
        <f>(V1104/(1+0.1)+AJ1104)/(VLOOKUP(A1104,[1]选股结果!$A$2:$AY$3002,51,FALSE))</f>
        <v>1.14941556442911</v>
      </c>
      <c r="AQ1104" s="20"/>
      <c r="AR1104" s="19">
        <f>AN1104/VLOOKUP(A1104,[1]选股结果!$A$2:$AX$3002,35,FALSE)</f>
        <v>0.437731024633139</v>
      </c>
      <c r="AS1104" s="16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V1104/(1+0.13)+AJ1104)</f>
        <v>-127102539.716991</v>
      </c>
      <c r="AT1104" s="16">
        <f t="shared" si="74"/>
        <v>200771755.516991</v>
      </c>
      <c r="AU1104" s="24">
        <f>AN1104-VLOOKUP(A1104,[2]选股结果!$A$2:$G$4900,7,FALSE)</f>
        <v>73501806.6499999</v>
      </c>
    </row>
    <row r="1105" spans="1:47">
      <c r="A1105" s="6" t="s">
        <v>2253</v>
      </c>
      <c r="B1105" s="6" t="s">
        <v>2254</v>
      </c>
      <c r="C1105" s="7">
        <v>2913155667.24</v>
      </c>
      <c r="D1105" s="7">
        <v>0</v>
      </c>
      <c r="E1105" s="7">
        <v>0</v>
      </c>
      <c r="F1105" s="7"/>
      <c r="G1105" s="7"/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/>
      <c r="N1105" s="7">
        <v>0</v>
      </c>
      <c r="O1105" s="7">
        <v>0</v>
      </c>
      <c r="P1105" s="7"/>
      <c r="Q1105" s="7"/>
      <c r="R1105" s="7">
        <v>0</v>
      </c>
      <c r="S1105" s="7">
        <v>186428345.82</v>
      </c>
      <c r="T1105" s="7">
        <v>53909373.24</v>
      </c>
      <c r="U1105" s="7"/>
      <c r="V1105" s="7">
        <v>1371972529.21</v>
      </c>
      <c r="W1105" s="7">
        <v>0</v>
      </c>
      <c r="X1105" s="7"/>
      <c r="Y1105" s="7"/>
      <c r="Z1105" s="7"/>
      <c r="AA1105" s="7"/>
      <c r="AB1105" s="7"/>
      <c r="AC1105" s="7"/>
      <c r="AD1105" s="7">
        <v>0</v>
      </c>
      <c r="AE1105" s="7">
        <v>0</v>
      </c>
      <c r="AF1105" s="7"/>
      <c r="AG1105" s="7"/>
      <c r="AH1105" s="7">
        <v>0</v>
      </c>
      <c r="AI1105" s="7">
        <v>0</v>
      </c>
      <c r="AJ1105" s="7">
        <v>239711060.74</v>
      </c>
      <c r="AK1105" s="7">
        <v>752354252.9</v>
      </c>
      <c r="AL1105" s="16">
        <f t="shared" si="71"/>
        <v>2967065040.48</v>
      </c>
      <c r="AM1105" s="16">
        <f t="shared" si="72"/>
        <v>2550466188.67</v>
      </c>
      <c r="AN1105" s="16">
        <f t="shared" si="73"/>
        <v>416598851.809999</v>
      </c>
      <c r="AO1105" s="19">
        <f>C1105/(1+0.13)/VLOOKUP(A1105,[1]选股结果!$A$2:$AX$3002,3,FALSE)</f>
        <v>0.922216731605433</v>
      </c>
      <c r="AP1105" s="19">
        <f>(V1105/(1+0.1)+AJ1105)/(VLOOKUP(A1105,[1]选股结果!$A$2:$AY$3002,51,FALSE))</f>
        <v>0.63744562347464</v>
      </c>
      <c r="AQ1105" s="20"/>
      <c r="AR1105" s="19">
        <f>AN1105/VLOOKUP(A1105,[1]选股结果!$A$2:$AX$3002,35,FALSE)</f>
        <v>1.24287330350864</v>
      </c>
      <c r="AS1105" s="16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V1105/(1+0.13)+AJ1105)</f>
        <v>878837342.41823</v>
      </c>
      <c r="AT1105" s="16">
        <f t="shared" si="74"/>
        <v>-462238490.60823</v>
      </c>
      <c r="AU1105" s="24">
        <f>AN1105-VLOOKUP(A1105,[2]选股结果!$A$2:$G$4900,7,FALSE)</f>
        <v>416321460.919999</v>
      </c>
    </row>
    <row r="1106" spans="1:47">
      <c r="A1106" s="6" t="s">
        <v>2255</v>
      </c>
      <c r="B1106" s="6" t="s">
        <v>2256</v>
      </c>
      <c r="C1106" s="7">
        <v>1081651707.98</v>
      </c>
      <c r="D1106" s="7">
        <v>0</v>
      </c>
      <c r="E1106" s="7">
        <v>0</v>
      </c>
      <c r="F1106" s="7"/>
      <c r="G1106" s="7"/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/>
      <c r="N1106" s="7">
        <v>0</v>
      </c>
      <c r="O1106" s="7">
        <v>0</v>
      </c>
      <c r="P1106" s="7"/>
      <c r="Q1106" s="7"/>
      <c r="R1106" s="7">
        <v>0</v>
      </c>
      <c r="S1106" s="7">
        <v>63667369.52</v>
      </c>
      <c r="T1106" s="7">
        <v>8655459.19</v>
      </c>
      <c r="U1106" s="7"/>
      <c r="V1106" s="7">
        <v>676282856.04</v>
      </c>
      <c r="W1106" s="7">
        <v>0</v>
      </c>
      <c r="X1106" s="7"/>
      <c r="Y1106" s="7"/>
      <c r="Z1106" s="7"/>
      <c r="AA1106" s="7"/>
      <c r="AB1106" s="7"/>
      <c r="AC1106" s="7"/>
      <c r="AD1106" s="7">
        <v>0</v>
      </c>
      <c r="AE1106" s="7">
        <v>0</v>
      </c>
      <c r="AF1106" s="7"/>
      <c r="AG1106" s="7"/>
      <c r="AH1106" s="7">
        <v>0</v>
      </c>
      <c r="AI1106" s="7">
        <v>0</v>
      </c>
      <c r="AJ1106" s="7">
        <v>259111738.07</v>
      </c>
      <c r="AK1106" s="7">
        <v>103949462.84</v>
      </c>
      <c r="AL1106" s="16">
        <f t="shared" si="71"/>
        <v>1090307167.17</v>
      </c>
      <c r="AM1106" s="16">
        <f t="shared" si="72"/>
        <v>1103011426.47</v>
      </c>
      <c r="AN1106" s="16">
        <f t="shared" si="73"/>
        <v>-12704259.3</v>
      </c>
      <c r="AO1106" s="19">
        <f>C1106/(1+0.13)/VLOOKUP(A1106,[1]选股结果!$A$2:$AX$3002,3,FALSE)</f>
        <v>0.596894654294253</v>
      </c>
      <c r="AP1106" s="19">
        <f>(V1106/(1+0.1)+AJ1106)/(VLOOKUP(A1106,[1]选股结果!$A$2:$AY$3002,51,FALSE))</f>
        <v>0.578141740679561</v>
      </c>
      <c r="AQ1106" s="20"/>
      <c r="AR1106" s="19">
        <f>AN1106/VLOOKUP(A1106,[1]选股结果!$A$2:$AX$3002,35,FALSE)</f>
        <v>-0.289394753293511</v>
      </c>
      <c r="AS1106" s="16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V1106/(1+0.13)+AJ1106)</f>
        <v>653999692.984779</v>
      </c>
      <c r="AT1106" s="16">
        <f t="shared" si="74"/>
        <v>-666703952.284779</v>
      </c>
      <c r="AU1106" s="24">
        <f>AN1106-VLOOKUP(A1106,[2]选股结果!$A$2:$G$4900,7,FALSE)</f>
        <v>-9986857.01999995</v>
      </c>
    </row>
    <row r="1107" spans="1:47">
      <c r="A1107" s="6" t="s">
        <v>2257</v>
      </c>
      <c r="B1107" s="6" t="s">
        <v>2258</v>
      </c>
      <c r="C1107" s="7">
        <v>1605768587.68</v>
      </c>
      <c r="D1107" s="7">
        <v>0</v>
      </c>
      <c r="E1107" s="7">
        <v>0</v>
      </c>
      <c r="F1107" s="7"/>
      <c r="G1107" s="7"/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/>
      <c r="N1107" s="7">
        <v>0</v>
      </c>
      <c r="O1107" s="7">
        <v>0</v>
      </c>
      <c r="P1107" s="7"/>
      <c r="Q1107" s="7"/>
      <c r="R1107" s="7">
        <v>0</v>
      </c>
      <c r="S1107" s="7">
        <v>188164050.71</v>
      </c>
      <c r="T1107" s="7">
        <v>23916064.23</v>
      </c>
      <c r="U1107" s="7"/>
      <c r="V1107" s="7">
        <v>721032939.88</v>
      </c>
      <c r="W1107" s="7">
        <v>0</v>
      </c>
      <c r="X1107" s="7"/>
      <c r="Y1107" s="7"/>
      <c r="Z1107" s="7"/>
      <c r="AA1107" s="7"/>
      <c r="AB1107" s="7"/>
      <c r="AC1107" s="7"/>
      <c r="AD1107" s="7">
        <v>0</v>
      </c>
      <c r="AE1107" s="7">
        <v>0</v>
      </c>
      <c r="AF1107" s="7"/>
      <c r="AG1107" s="7"/>
      <c r="AH1107" s="7">
        <v>0</v>
      </c>
      <c r="AI1107" s="7">
        <v>0</v>
      </c>
      <c r="AJ1107" s="7">
        <v>98516783.59</v>
      </c>
      <c r="AK1107" s="7">
        <v>185104608.23</v>
      </c>
      <c r="AL1107" s="16">
        <f t="shared" si="71"/>
        <v>1629684651.91</v>
      </c>
      <c r="AM1107" s="16">
        <f t="shared" si="72"/>
        <v>1192818382.41</v>
      </c>
      <c r="AN1107" s="16">
        <f t="shared" si="73"/>
        <v>436866269.5</v>
      </c>
      <c r="AO1107" s="19">
        <f>C1107/(1+0.13)/VLOOKUP(A1107,[1]选股结果!$A$2:$AX$3002,3,FALSE)</f>
        <v>0.926440693144832</v>
      </c>
      <c r="AP1107" s="19">
        <f>(V1107/(1+0.1)+AJ1107)/(VLOOKUP(A1107,[1]选股结果!$A$2:$AY$3002,51,FALSE))</f>
        <v>0.726003661108087</v>
      </c>
      <c r="AQ1107" s="20"/>
      <c r="AR1107" s="19">
        <f>AN1107/VLOOKUP(A1107,[1]选股结果!$A$2:$AX$3002,35,FALSE)</f>
        <v>0.988650820541777</v>
      </c>
      <c r="AS1107" s="16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V1107/(1+0.13)+AJ1107)</f>
        <v>301964979.878584</v>
      </c>
      <c r="AT1107" s="16">
        <f t="shared" si="74"/>
        <v>134901289.621416</v>
      </c>
      <c r="AU1107" s="24">
        <f>AN1107-VLOOKUP(A1107,[2]选股结果!$A$2:$G$4900,7,FALSE)</f>
        <v>436895140.41</v>
      </c>
    </row>
    <row r="1108" spans="1:47">
      <c r="A1108" s="6" t="s">
        <v>2259</v>
      </c>
      <c r="B1108" s="6" t="s">
        <v>2260</v>
      </c>
      <c r="C1108" s="7">
        <v>1530918384.45</v>
      </c>
      <c r="D1108" s="7">
        <v>0</v>
      </c>
      <c r="E1108" s="7">
        <v>0</v>
      </c>
      <c r="F1108" s="7"/>
      <c r="G1108" s="7"/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/>
      <c r="N1108" s="7">
        <v>0</v>
      </c>
      <c r="O1108" s="7">
        <v>0</v>
      </c>
      <c r="P1108" s="7"/>
      <c r="Q1108" s="7"/>
      <c r="R1108" s="7">
        <v>0</v>
      </c>
      <c r="S1108" s="7">
        <v>105063985.97</v>
      </c>
      <c r="T1108" s="7">
        <v>83198903.54</v>
      </c>
      <c r="U1108" s="7"/>
      <c r="V1108" s="7">
        <v>1083157915.76</v>
      </c>
      <c r="W1108" s="7">
        <v>0</v>
      </c>
      <c r="X1108" s="7"/>
      <c r="Y1108" s="7"/>
      <c r="Z1108" s="7"/>
      <c r="AA1108" s="7"/>
      <c r="AB1108" s="7"/>
      <c r="AC1108" s="7"/>
      <c r="AD1108" s="7">
        <v>0</v>
      </c>
      <c r="AE1108" s="7">
        <v>0</v>
      </c>
      <c r="AF1108" s="7"/>
      <c r="AG1108" s="7"/>
      <c r="AH1108" s="7">
        <v>0</v>
      </c>
      <c r="AI1108" s="7">
        <v>0</v>
      </c>
      <c r="AJ1108" s="7">
        <v>332772531.23</v>
      </c>
      <c r="AK1108" s="7">
        <v>137523477.36</v>
      </c>
      <c r="AL1108" s="16">
        <f t="shared" si="71"/>
        <v>1614117287.99</v>
      </c>
      <c r="AM1108" s="16">
        <f t="shared" si="72"/>
        <v>1658517910.32</v>
      </c>
      <c r="AN1108" s="16">
        <f t="shared" si="73"/>
        <v>-44400622.3299999</v>
      </c>
      <c r="AO1108" s="19">
        <f>C1108/(1+0.13)/VLOOKUP(A1108,[1]选股结果!$A$2:$AX$3002,3,FALSE)</f>
        <v>0.858827223942716</v>
      </c>
      <c r="AP1108" s="19">
        <f>(V1108/(1+0.1)+AJ1108)/(VLOOKUP(A1108,[1]选股结果!$A$2:$AY$3002,51,FALSE))</f>
        <v>0.942560382768161</v>
      </c>
      <c r="AQ1108" s="20"/>
      <c r="AR1108" s="19">
        <f>AN1108/VLOOKUP(A1108,[1]选股结果!$A$2:$AX$3002,35,FALSE)</f>
        <v>-0.293771712095774</v>
      </c>
      <c r="AS1108" s="16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V1108/(1+0.13)+AJ1108)</f>
        <v>106428275.343805</v>
      </c>
      <c r="AT1108" s="16">
        <f t="shared" si="74"/>
        <v>-150828897.673805</v>
      </c>
      <c r="AU1108" s="24">
        <f>AN1108-VLOOKUP(A1108,[2]选股结果!$A$2:$G$4900,7,FALSE)</f>
        <v>-44202089.7199999</v>
      </c>
    </row>
    <row r="1109" spans="1:47">
      <c r="A1109" s="6" t="s">
        <v>2261</v>
      </c>
      <c r="B1109" s="6" t="s">
        <v>2262</v>
      </c>
      <c r="C1109" s="7">
        <v>55331763.8</v>
      </c>
      <c r="D1109" s="7">
        <v>0</v>
      </c>
      <c r="E1109" s="7">
        <v>0</v>
      </c>
      <c r="F1109" s="7"/>
      <c r="G1109" s="7"/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/>
      <c r="N1109" s="7">
        <v>0</v>
      </c>
      <c r="O1109" s="7">
        <v>0</v>
      </c>
      <c r="P1109" s="7"/>
      <c r="Q1109" s="7"/>
      <c r="R1109" s="7">
        <v>0</v>
      </c>
      <c r="S1109" s="7">
        <v>1312685.04</v>
      </c>
      <c r="T1109" s="7">
        <v>12497729.96</v>
      </c>
      <c r="U1109" s="7"/>
      <c r="V1109" s="7">
        <v>47851864.68</v>
      </c>
      <c r="W1109" s="7">
        <v>0</v>
      </c>
      <c r="X1109" s="7"/>
      <c r="Y1109" s="7"/>
      <c r="Z1109" s="7"/>
      <c r="AA1109" s="7"/>
      <c r="AB1109" s="7"/>
      <c r="AC1109" s="7"/>
      <c r="AD1109" s="7">
        <v>0</v>
      </c>
      <c r="AE1109" s="7">
        <v>0</v>
      </c>
      <c r="AF1109" s="7"/>
      <c r="AG1109" s="7"/>
      <c r="AH1109" s="7">
        <v>0</v>
      </c>
      <c r="AI1109" s="7">
        <v>0</v>
      </c>
      <c r="AJ1109" s="7">
        <v>25375899.98</v>
      </c>
      <c r="AK1109" s="7">
        <v>20731652.07</v>
      </c>
      <c r="AL1109" s="16">
        <f t="shared" si="71"/>
        <v>67829493.76</v>
      </c>
      <c r="AM1109" s="16">
        <f t="shared" si="72"/>
        <v>95272101.77</v>
      </c>
      <c r="AN1109" s="16">
        <f t="shared" si="73"/>
        <v>-27442608.01</v>
      </c>
      <c r="AO1109" s="19">
        <f>C1109/(1+0.13)/VLOOKUP(A1109,[1]选股结果!$A$2:$AX$3002,3,FALSE)</f>
        <v>0.599531701411079</v>
      </c>
      <c r="AP1109" s="19">
        <f>(V1109/(1+0.1)+AJ1109)/(VLOOKUP(A1109,[1]选股结果!$A$2:$AY$3002,51,FALSE))</f>
        <v>0.915190314914557</v>
      </c>
      <c r="AQ1109" s="20"/>
      <c r="AR1109" s="19">
        <f>AN1109/VLOOKUP(A1109,[1]选股结果!$A$2:$AX$3002,35,FALSE)</f>
        <v>0.757657262562161</v>
      </c>
      <c r="AS1109" s="16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V1109/(1+0.13)+AJ1109)</f>
        <v>7537723.63734512</v>
      </c>
      <c r="AT1109" s="16">
        <f t="shared" si="74"/>
        <v>-34980331.6473451</v>
      </c>
      <c r="AU1109" s="24">
        <f>AN1109-VLOOKUP(A1109,[2]选股结果!$A$2:$G$4900,7,FALSE)</f>
        <v>-27511707.84</v>
      </c>
    </row>
    <row r="1110" spans="1:47">
      <c r="A1110" s="6" t="s">
        <v>2263</v>
      </c>
      <c r="B1110" s="6" t="s">
        <v>2264</v>
      </c>
      <c r="C1110" s="7">
        <v>3164964562.58</v>
      </c>
      <c r="D1110" s="7">
        <v>0</v>
      </c>
      <c r="E1110" s="7">
        <v>0</v>
      </c>
      <c r="F1110" s="7"/>
      <c r="G1110" s="7"/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/>
      <c r="N1110" s="7">
        <v>0</v>
      </c>
      <c r="O1110" s="7">
        <v>0</v>
      </c>
      <c r="P1110" s="7"/>
      <c r="Q1110" s="7"/>
      <c r="R1110" s="7">
        <v>0</v>
      </c>
      <c r="S1110" s="7">
        <v>71631904.14</v>
      </c>
      <c r="T1110" s="7">
        <v>189220933.63</v>
      </c>
      <c r="U1110" s="7"/>
      <c r="V1110" s="7">
        <v>2688426817.7</v>
      </c>
      <c r="W1110" s="7">
        <v>0</v>
      </c>
      <c r="X1110" s="7"/>
      <c r="Y1110" s="7"/>
      <c r="Z1110" s="7"/>
      <c r="AA1110" s="7"/>
      <c r="AB1110" s="7"/>
      <c r="AC1110" s="7"/>
      <c r="AD1110" s="7">
        <v>0</v>
      </c>
      <c r="AE1110" s="7">
        <v>0</v>
      </c>
      <c r="AF1110" s="7"/>
      <c r="AG1110" s="7"/>
      <c r="AH1110" s="7">
        <v>0</v>
      </c>
      <c r="AI1110" s="7">
        <v>0</v>
      </c>
      <c r="AJ1110" s="7">
        <v>717694174.72</v>
      </c>
      <c r="AK1110" s="7">
        <v>159716018.71</v>
      </c>
      <c r="AL1110" s="16">
        <f t="shared" si="71"/>
        <v>3354185496.21</v>
      </c>
      <c r="AM1110" s="16">
        <f t="shared" si="72"/>
        <v>3637468915.27</v>
      </c>
      <c r="AN1110" s="16">
        <f t="shared" si="73"/>
        <v>-283283419.06</v>
      </c>
      <c r="AO1110" s="19">
        <f>C1110/(1+0.13)/VLOOKUP(A1110,[1]选股结果!$A$2:$AX$3002,3,FALSE)</f>
        <v>0.941349303588413</v>
      </c>
      <c r="AP1110" s="19">
        <f>(V1110/(1+0.1)+AJ1110)/(VLOOKUP(A1110,[1]选股结果!$A$2:$AY$3002,51,FALSE))</f>
        <v>0.977862409406311</v>
      </c>
      <c r="AQ1110" s="20"/>
      <c r="AR1110" s="19">
        <f>AN1110/VLOOKUP(A1110,[1]选股结果!$A$2:$AX$3002,35,FALSE)</f>
        <v>1.33209750763971</v>
      </c>
      <c r="AS1110" s="16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V1110/(1+0.13)+AJ1110)</f>
        <v>136462984.704337</v>
      </c>
      <c r="AT1110" s="16">
        <f t="shared" si="74"/>
        <v>-419746403.764337</v>
      </c>
      <c r="AU1110" s="24">
        <f>AN1110-VLOOKUP(A1110,[2]选股结果!$A$2:$G$4900,7,FALSE)</f>
        <v>-275580607.87</v>
      </c>
    </row>
    <row r="1111" spans="1:47">
      <c r="A1111" s="6" t="s">
        <v>2265</v>
      </c>
      <c r="B1111" s="6" t="s">
        <v>2266</v>
      </c>
      <c r="C1111" s="7">
        <v>4105409968.62</v>
      </c>
      <c r="D1111" s="7">
        <v>0</v>
      </c>
      <c r="E1111" s="7">
        <v>0</v>
      </c>
      <c r="F1111" s="7"/>
      <c r="G1111" s="7"/>
      <c r="H1111" s="7">
        <v>0</v>
      </c>
      <c r="I1111" s="7">
        <v>0</v>
      </c>
      <c r="J1111" s="7">
        <v>0</v>
      </c>
      <c r="K1111" s="7">
        <v>0</v>
      </c>
      <c r="L1111" s="7">
        <v>304718.2</v>
      </c>
      <c r="M1111" s="7"/>
      <c r="N1111" s="7">
        <v>0</v>
      </c>
      <c r="O1111" s="7">
        <v>0</v>
      </c>
      <c r="P1111" s="7"/>
      <c r="Q1111" s="7"/>
      <c r="R1111" s="7">
        <v>0</v>
      </c>
      <c r="S1111" s="7">
        <v>75269921.64</v>
      </c>
      <c r="T1111" s="7">
        <v>805385788.74</v>
      </c>
      <c r="U1111" s="7"/>
      <c r="V1111" s="7">
        <v>3548527719.67</v>
      </c>
      <c r="W1111" s="7">
        <v>0</v>
      </c>
      <c r="X1111" s="7"/>
      <c r="Y1111" s="7"/>
      <c r="Z1111" s="7"/>
      <c r="AA1111" s="7"/>
      <c r="AB1111" s="7"/>
      <c r="AC1111" s="7"/>
      <c r="AD1111" s="7">
        <v>0</v>
      </c>
      <c r="AE1111" s="7">
        <v>0</v>
      </c>
      <c r="AF1111" s="7"/>
      <c r="AG1111" s="7"/>
      <c r="AH1111" s="7">
        <v>74893.56</v>
      </c>
      <c r="AI1111" s="7">
        <v>0</v>
      </c>
      <c r="AJ1111" s="7">
        <v>240950553.03</v>
      </c>
      <c r="AK1111" s="7">
        <v>278788820.17</v>
      </c>
      <c r="AL1111" s="16">
        <f t="shared" si="71"/>
        <v>4911100475.56</v>
      </c>
      <c r="AM1111" s="16">
        <f t="shared" si="72"/>
        <v>4143611908.07</v>
      </c>
      <c r="AN1111" s="16">
        <f t="shared" si="73"/>
        <v>767488567.489999</v>
      </c>
      <c r="AO1111" s="19">
        <f>C1111/(1+0.13)/VLOOKUP(A1111,[1]选股结果!$A$2:$AX$3002,3,FALSE)</f>
        <v>0.994611817964997</v>
      </c>
      <c r="AP1111" s="19">
        <f>(V1111/(1+0.1)+AJ1111)/(VLOOKUP(A1111,[1]选股结果!$A$2:$AY$3002,51,FALSE))</f>
        <v>0.952087715393112</v>
      </c>
      <c r="AQ1111" s="20"/>
      <c r="AR1111" s="19">
        <f>AN1111/VLOOKUP(A1111,[1]选股结果!$A$2:$AX$3002,35,FALSE)</f>
        <v>-9.18047956318336</v>
      </c>
      <c r="AS1111" s="16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V1111/(1+0.13)+AJ1111)</f>
        <v>260109682.89292</v>
      </c>
      <c r="AT1111" s="16">
        <f t="shared" si="74"/>
        <v>507378884.597079</v>
      </c>
      <c r="AU1111" s="24">
        <f>AN1111-VLOOKUP(A1111,[2]选股结果!$A$2:$G$4900,7,FALSE)</f>
        <v>768383934.409999</v>
      </c>
    </row>
    <row r="1112" spans="1:47">
      <c r="A1112" s="6" t="s">
        <v>2267</v>
      </c>
      <c r="B1112" s="6" t="s">
        <v>2268</v>
      </c>
      <c r="C1112" s="7">
        <v>5350445838.21</v>
      </c>
      <c r="D1112" s="7">
        <v>0</v>
      </c>
      <c r="E1112" s="7">
        <v>0</v>
      </c>
      <c r="F1112" s="7"/>
      <c r="G1112" s="7"/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/>
      <c r="N1112" s="7">
        <v>0</v>
      </c>
      <c r="O1112" s="7">
        <v>0</v>
      </c>
      <c r="P1112" s="7"/>
      <c r="Q1112" s="7"/>
      <c r="R1112" s="7">
        <v>0</v>
      </c>
      <c r="S1112" s="7">
        <v>445495214.75</v>
      </c>
      <c r="T1112" s="7">
        <v>614520344.9</v>
      </c>
      <c r="U1112" s="7"/>
      <c r="V1112" s="7">
        <v>3747812297.94</v>
      </c>
      <c r="W1112" s="7">
        <v>0</v>
      </c>
      <c r="X1112" s="7"/>
      <c r="Y1112" s="7"/>
      <c r="Z1112" s="7"/>
      <c r="AA1112" s="7"/>
      <c r="AB1112" s="7"/>
      <c r="AC1112" s="7"/>
      <c r="AD1112" s="7">
        <v>0</v>
      </c>
      <c r="AE1112" s="7">
        <v>0</v>
      </c>
      <c r="AF1112" s="7"/>
      <c r="AG1112" s="7"/>
      <c r="AH1112" s="7">
        <v>0</v>
      </c>
      <c r="AI1112" s="7">
        <v>0</v>
      </c>
      <c r="AJ1112" s="7">
        <v>644047000.21</v>
      </c>
      <c r="AK1112" s="7">
        <v>689029050.27</v>
      </c>
      <c r="AL1112" s="16">
        <f t="shared" si="71"/>
        <v>5964966183.11</v>
      </c>
      <c r="AM1112" s="16">
        <f t="shared" si="72"/>
        <v>5526383563.17</v>
      </c>
      <c r="AN1112" s="16">
        <f t="shared" si="73"/>
        <v>438582619.94</v>
      </c>
      <c r="AO1112" s="19">
        <f>C1112/(1+0.13)/VLOOKUP(A1112,[1]选股结果!$A$2:$AX$3002,3,FALSE)</f>
        <v>0.818331581154596</v>
      </c>
      <c r="AP1112" s="19">
        <f>(V1112/(1+0.1)+AJ1112)/(VLOOKUP(A1112,[1]选股结果!$A$2:$AY$3002,51,FALSE))</f>
        <v>0.783058586623004</v>
      </c>
      <c r="AQ1112" s="20"/>
      <c r="AR1112" s="19">
        <f>AN1112/VLOOKUP(A1112,[1]选股结果!$A$2:$AX$3002,35,FALSE)</f>
        <v>0.943015005544115</v>
      </c>
      <c r="AS1112" s="16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V1112/(1+0.13)+AJ1112)</f>
        <v>1212799190.77566</v>
      </c>
      <c r="AT1112" s="16">
        <f t="shared" si="74"/>
        <v>-774216570.835664</v>
      </c>
      <c r="AU1112" s="24">
        <f>AN1112-VLOOKUP(A1112,[2]选股结果!$A$2:$G$4900,7,FALSE)</f>
        <v>433338875.84</v>
      </c>
    </row>
    <row r="1113" spans="1:47">
      <c r="A1113" s="6" t="s">
        <v>2269</v>
      </c>
      <c r="B1113" s="6" t="s">
        <v>2270</v>
      </c>
      <c r="C1113" s="7">
        <v>7902401413.36</v>
      </c>
      <c r="D1113" s="7">
        <v>0</v>
      </c>
      <c r="E1113" s="7">
        <v>0</v>
      </c>
      <c r="F1113" s="7"/>
      <c r="G1113" s="7"/>
      <c r="H1113" s="7">
        <v>0</v>
      </c>
      <c r="I1113" s="7">
        <v>0</v>
      </c>
      <c r="J1113" s="7">
        <v>0</v>
      </c>
      <c r="K1113" s="7">
        <v>0</v>
      </c>
      <c r="L1113" s="7">
        <v>6109125.49</v>
      </c>
      <c r="M1113" s="7"/>
      <c r="N1113" s="7">
        <v>0</v>
      </c>
      <c r="O1113" s="7">
        <v>0</v>
      </c>
      <c r="P1113" s="7"/>
      <c r="Q1113" s="7"/>
      <c r="R1113" s="7">
        <v>0</v>
      </c>
      <c r="S1113" s="7">
        <v>50758130.39</v>
      </c>
      <c r="T1113" s="7">
        <v>4727203991.62</v>
      </c>
      <c r="U1113" s="7"/>
      <c r="V1113" s="7">
        <v>7741586582.4</v>
      </c>
      <c r="W1113" s="7">
        <v>0</v>
      </c>
      <c r="X1113" s="7"/>
      <c r="Y1113" s="7"/>
      <c r="Z1113" s="7"/>
      <c r="AA1113" s="7"/>
      <c r="AB1113" s="7"/>
      <c r="AC1113" s="7"/>
      <c r="AD1113" s="7">
        <v>0</v>
      </c>
      <c r="AE1113" s="7">
        <v>0</v>
      </c>
      <c r="AF1113" s="7"/>
      <c r="AG1113" s="7"/>
      <c r="AH1113" s="7">
        <v>0</v>
      </c>
      <c r="AI1113" s="7">
        <v>0</v>
      </c>
      <c r="AJ1113" s="7">
        <v>118362676.7</v>
      </c>
      <c r="AK1113" s="7">
        <v>4911406175.46</v>
      </c>
      <c r="AL1113" s="16">
        <f t="shared" si="71"/>
        <v>12635714530.47</v>
      </c>
      <c r="AM1113" s="16">
        <f t="shared" si="72"/>
        <v>12822113564.95</v>
      </c>
      <c r="AN1113" s="16">
        <f t="shared" si="73"/>
        <v>-186399034.48</v>
      </c>
      <c r="AO1113" s="19">
        <f>C1113/(1+0.13)/VLOOKUP(A1113,[1]选股结果!$A$2:$AX$3002,3,FALSE)</f>
        <v>1.01435722896821</v>
      </c>
      <c r="AP1113" s="19">
        <f>(V1113/(1+0.1)+AJ1113)/(VLOOKUP(A1113,[1]选股结果!$A$2:$AY$3002,51,FALSE))</f>
        <v>1.05768677390046</v>
      </c>
      <c r="AQ1113" s="20"/>
      <c r="AR1113" s="19">
        <f>AN1113/VLOOKUP(A1113,[1]选股结果!$A$2:$AX$3002,35,FALSE)</f>
        <v>3.09557490174787</v>
      </c>
      <c r="AS1113" s="16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V1113/(1+0.13)+AJ1113)</f>
        <v>-203456667.075133</v>
      </c>
      <c r="AT1113" s="16">
        <f t="shared" si="74"/>
        <v>17057632.5951338</v>
      </c>
      <c r="AU1113" s="24">
        <f>AN1113-VLOOKUP(A1113,[2]选股结果!$A$2:$G$4900,7,FALSE)</f>
        <v>-186406050.41</v>
      </c>
    </row>
    <row r="1114" spans="1:47">
      <c r="A1114" s="6" t="s">
        <v>2271</v>
      </c>
      <c r="B1114" s="6" t="s">
        <v>2272</v>
      </c>
      <c r="C1114" s="7">
        <v>1101787675.64</v>
      </c>
      <c r="D1114" s="7">
        <v>0</v>
      </c>
      <c r="E1114" s="7">
        <v>0</v>
      </c>
      <c r="F1114" s="7"/>
      <c r="G1114" s="7"/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/>
      <c r="N1114" s="7">
        <v>0</v>
      </c>
      <c r="O1114" s="7">
        <v>0</v>
      </c>
      <c r="P1114" s="7"/>
      <c r="Q1114" s="7"/>
      <c r="R1114" s="7">
        <v>0</v>
      </c>
      <c r="S1114" s="7">
        <v>50735951.48</v>
      </c>
      <c r="T1114" s="7">
        <v>32701775.17</v>
      </c>
      <c r="U1114" s="7"/>
      <c r="V1114" s="7">
        <v>680688261.09</v>
      </c>
      <c r="W1114" s="7">
        <v>0</v>
      </c>
      <c r="X1114" s="7"/>
      <c r="Y1114" s="7"/>
      <c r="Z1114" s="7"/>
      <c r="AA1114" s="7"/>
      <c r="AB1114" s="7"/>
      <c r="AC1114" s="7"/>
      <c r="AD1114" s="7">
        <v>0</v>
      </c>
      <c r="AE1114" s="7">
        <v>0</v>
      </c>
      <c r="AF1114" s="7"/>
      <c r="AG1114" s="7"/>
      <c r="AH1114" s="7">
        <v>0</v>
      </c>
      <c r="AI1114" s="7">
        <v>0</v>
      </c>
      <c r="AJ1114" s="7">
        <v>204639340.8</v>
      </c>
      <c r="AK1114" s="7">
        <v>110050378.02</v>
      </c>
      <c r="AL1114" s="16">
        <f t="shared" si="71"/>
        <v>1134489450.81</v>
      </c>
      <c r="AM1114" s="16">
        <f t="shared" si="72"/>
        <v>1046113931.39</v>
      </c>
      <c r="AN1114" s="16">
        <f t="shared" si="73"/>
        <v>88375519.4200001</v>
      </c>
      <c r="AO1114" s="19">
        <f>C1114/(1+0.13)/VLOOKUP(A1114,[1]选股结果!$A$2:$AX$3002,3,FALSE)</f>
        <v>0.694578572862121</v>
      </c>
      <c r="AP1114" s="19">
        <f>(V1114/(1+0.1)+AJ1114)/(VLOOKUP(A1114,[1]选股结果!$A$2:$AY$3002,51,FALSE))</f>
        <v>0.616950200453916</v>
      </c>
      <c r="AQ1114" s="20"/>
      <c r="AR1114" s="19">
        <f>AN1114/VLOOKUP(A1114,[1]选股结果!$A$2:$AX$3002,35,FALSE)</f>
        <v>2.77023169976434</v>
      </c>
      <c r="AS1114" s="16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V1114/(1+0.13)+AJ1114)</f>
        <v>527687207.784956</v>
      </c>
      <c r="AT1114" s="16">
        <f t="shared" si="74"/>
        <v>-439311688.364956</v>
      </c>
      <c r="AU1114" s="24">
        <f>AN1114-VLOOKUP(A1114,[2]选股结果!$A$2:$G$4900,7,FALSE)</f>
        <v>89015646.9900001</v>
      </c>
    </row>
    <row r="1115" spans="1:47">
      <c r="A1115" s="6" t="s">
        <v>2273</v>
      </c>
      <c r="B1115" s="6" t="s">
        <v>2274</v>
      </c>
      <c r="C1115" s="7">
        <v>649957381.5</v>
      </c>
      <c r="D1115" s="7">
        <v>0</v>
      </c>
      <c r="E1115" s="7">
        <v>0</v>
      </c>
      <c r="F1115" s="7"/>
      <c r="G1115" s="7"/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/>
      <c r="N1115" s="7">
        <v>0</v>
      </c>
      <c r="O1115" s="7">
        <v>0</v>
      </c>
      <c r="P1115" s="7"/>
      <c r="Q1115" s="7"/>
      <c r="R1115" s="7">
        <v>0</v>
      </c>
      <c r="S1115" s="7">
        <v>97436659.39</v>
      </c>
      <c r="T1115" s="7">
        <v>16709178.06</v>
      </c>
      <c r="U1115" s="7"/>
      <c r="V1115" s="7">
        <v>320637443.51</v>
      </c>
      <c r="W1115" s="7">
        <v>0</v>
      </c>
      <c r="X1115" s="7"/>
      <c r="Y1115" s="7"/>
      <c r="Z1115" s="7"/>
      <c r="AA1115" s="7"/>
      <c r="AB1115" s="7"/>
      <c r="AC1115" s="7"/>
      <c r="AD1115" s="7">
        <v>0</v>
      </c>
      <c r="AE1115" s="7">
        <v>0</v>
      </c>
      <c r="AF1115" s="7"/>
      <c r="AG1115" s="7"/>
      <c r="AH1115" s="7">
        <v>0</v>
      </c>
      <c r="AI1115" s="7">
        <v>0</v>
      </c>
      <c r="AJ1115" s="7">
        <v>238198585.14</v>
      </c>
      <c r="AK1115" s="7">
        <v>114981226.98</v>
      </c>
      <c r="AL1115" s="16">
        <f t="shared" si="71"/>
        <v>666666559.56</v>
      </c>
      <c r="AM1115" s="16">
        <f t="shared" si="72"/>
        <v>771253915.02</v>
      </c>
      <c r="AN1115" s="16">
        <f t="shared" si="73"/>
        <v>-104587355.46</v>
      </c>
      <c r="AO1115" s="19">
        <f>C1115/(1+0.13)/VLOOKUP(A1115,[1]选股结果!$A$2:$AX$3002,3,FALSE)</f>
        <v>0.666749316798098</v>
      </c>
      <c r="AP1115" s="19">
        <f>(V1115/(1+0.1)+AJ1115)/(VLOOKUP(A1115,[1]选股结果!$A$2:$AY$3002,51,FALSE))</f>
        <v>0.759316052491323</v>
      </c>
      <c r="AQ1115" s="20"/>
      <c r="AR1115" s="19">
        <f>AN1115/VLOOKUP(A1115,[1]选股结果!$A$2:$AX$3002,35,FALSE)</f>
        <v>-1.10753997352881</v>
      </c>
      <c r="AS1115" s="16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V1115/(1+0.13)+AJ1115)</f>
        <v>175636045.62115</v>
      </c>
      <c r="AT1115" s="16">
        <f t="shared" si="74"/>
        <v>-280223401.08115</v>
      </c>
      <c r="AU1115" s="24">
        <f>AN1115-VLOOKUP(A1115,[2]选股结果!$A$2:$G$4900,7,FALSE)</f>
        <v>-104367452.93</v>
      </c>
    </row>
    <row r="1116" spans="1:47">
      <c r="A1116" s="6" t="s">
        <v>2275</v>
      </c>
      <c r="B1116" s="6" t="s">
        <v>2276</v>
      </c>
      <c r="C1116" s="7">
        <v>1409725954.1</v>
      </c>
      <c r="D1116" s="7">
        <v>0</v>
      </c>
      <c r="E1116" s="7">
        <v>0</v>
      </c>
      <c r="F1116" s="7"/>
      <c r="G1116" s="7"/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/>
      <c r="N1116" s="7">
        <v>0</v>
      </c>
      <c r="O1116" s="7">
        <v>0</v>
      </c>
      <c r="P1116" s="7"/>
      <c r="Q1116" s="7"/>
      <c r="R1116" s="7">
        <v>0</v>
      </c>
      <c r="S1116" s="7">
        <v>40634103.17</v>
      </c>
      <c r="T1116" s="7">
        <v>34946150.53</v>
      </c>
      <c r="U1116" s="7"/>
      <c r="V1116" s="7">
        <v>943432906.3</v>
      </c>
      <c r="W1116" s="7">
        <v>0</v>
      </c>
      <c r="X1116" s="7"/>
      <c r="Y1116" s="7"/>
      <c r="Z1116" s="7"/>
      <c r="AA1116" s="7"/>
      <c r="AB1116" s="7"/>
      <c r="AC1116" s="7"/>
      <c r="AD1116" s="7">
        <v>0</v>
      </c>
      <c r="AE1116" s="7">
        <v>0</v>
      </c>
      <c r="AF1116" s="7"/>
      <c r="AG1116" s="7"/>
      <c r="AH1116" s="7">
        <v>0</v>
      </c>
      <c r="AI1116" s="7">
        <v>0</v>
      </c>
      <c r="AJ1116" s="7">
        <v>209494840.53</v>
      </c>
      <c r="AK1116" s="7">
        <v>113607514.25</v>
      </c>
      <c r="AL1116" s="16">
        <f t="shared" si="71"/>
        <v>1444672104.63</v>
      </c>
      <c r="AM1116" s="16">
        <f t="shared" si="72"/>
        <v>1307169364.25</v>
      </c>
      <c r="AN1116" s="16">
        <f t="shared" si="73"/>
        <v>137502740.38</v>
      </c>
      <c r="AO1116" s="19">
        <f>C1116/(1+0.13)/VLOOKUP(A1116,[1]选股结果!$A$2:$AX$3002,3,FALSE)</f>
        <v>0.867005421478987</v>
      </c>
      <c r="AP1116" s="19">
        <f>(V1116/(1+0.1)+AJ1116)/(VLOOKUP(A1116,[1]选股结果!$A$2:$AY$3002,51,FALSE))</f>
        <v>0.843649724073078</v>
      </c>
      <c r="AQ1116" s="20"/>
      <c r="AR1116" s="19">
        <f>AN1116/VLOOKUP(A1116,[1]选股结果!$A$2:$AX$3002,35,FALSE)</f>
        <v>0.989319030819269</v>
      </c>
      <c r="AS1116" s="16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V1116/(1+0.13)+AJ1116)</f>
        <v>220542662.393363</v>
      </c>
      <c r="AT1116" s="16">
        <f t="shared" si="74"/>
        <v>-83039922.0133628</v>
      </c>
      <c r="AU1116" s="24">
        <f>AN1116-VLOOKUP(A1116,[2]选股结果!$A$2:$G$4900,7,FALSE)</f>
        <v>138788057.62</v>
      </c>
    </row>
    <row r="1117" spans="1:47">
      <c r="A1117" s="6" t="s">
        <v>2277</v>
      </c>
      <c r="B1117" s="6" t="s">
        <v>2278</v>
      </c>
      <c r="C1117" s="7">
        <v>746579208.62</v>
      </c>
      <c r="D1117" s="7">
        <v>0</v>
      </c>
      <c r="E1117" s="7">
        <v>0</v>
      </c>
      <c r="F1117" s="7"/>
      <c r="G1117" s="7"/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/>
      <c r="N1117" s="7">
        <v>0</v>
      </c>
      <c r="O1117" s="7">
        <v>0</v>
      </c>
      <c r="P1117" s="7"/>
      <c r="Q1117" s="7"/>
      <c r="R1117" s="7">
        <v>0</v>
      </c>
      <c r="S1117" s="7">
        <v>24363212.46</v>
      </c>
      <c r="T1117" s="7">
        <v>65189986.65</v>
      </c>
      <c r="U1117" s="7"/>
      <c r="V1117" s="7">
        <v>529793245</v>
      </c>
      <c r="W1117" s="7">
        <v>0</v>
      </c>
      <c r="X1117" s="7"/>
      <c r="Y1117" s="7"/>
      <c r="Z1117" s="7"/>
      <c r="AA1117" s="7"/>
      <c r="AB1117" s="7"/>
      <c r="AC1117" s="7"/>
      <c r="AD1117" s="7">
        <v>0</v>
      </c>
      <c r="AE1117" s="7">
        <v>0</v>
      </c>
      <c r="AF1117" s="7"/>
      <c r="AG1117" s="7"/>
      <c r="AH1117" s="7">
        <v>0</v>
      </c>
      <c r="AI1117" s="7">
        <v>0</v>
      </c>
      <c r="AJ1117" s="7">
        <v>139782989.69</v>
      </c>
      <c r="AK1117" s="7">
        <v>116732251.98</v>
      </c>
      <c r="AL1117" s="16">
        <f t="shared" si="71"/>
        <v>811769195.27</v>
      </c>
      <c r="AM1117" s="16">
        <f t="shared" si="72"/>
        <v>810671699.13</v>
      </c>
      <c r="AN1117" s="16">
        <f t="shared" si="73"/>
        <v>1097496.13999987</v>
      </c>
      <c r="AO1117" s="19">
        <f>C1117/(1+0.13)/VLOOKUP(A1117,[1]选股结果!$A$2:$AX$3002,3,FALSE)</f>
        <v>1.04188168566939</v>
      </c>
      <c r="AP1117" s="19">
        <f>(V1117/(1+0.1)+AJ1117)/(VLOOKUP(A1117,[1]选股结果!$A$2:$AY$3002,51,FALSE))</f>
        <v>0.927559517010635</v>
      </c>
      <c r="AQ1117" s="20"/>
      <c r="AR1117" s="19">
        <f>AN1117/VLOOKUP(A1117,[1]选股结果!$A$2:$AX$3002,35,FALSE)</f>
        <v>-0.039114684644115</v>
      </c>
      <c r="AS1117" s="16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V1117/(1+0.13)+AJ1117)</f>
        <v>61317731.8339822</v>
      </c>
      <c r="AT1117" s="16">
        <f t="shared" si="74"/>
        <v>-60220235.6939824</v>
      </c>
      <c r="AU1117" s="24">
        <f>AN1117-VLOOKUP(A1117,[2]选股结果!$A$2:$G$4900,7,FALSE)</f>
        <v>1011992.92999987</v>
      </c>
    </row>
    <row r="1118" spans="1:47">
      <c r="A1118" s="6" t="s">
        <v>2279</v>
      </c>
      <c r="B1118" s="6" t="s">
        <v>2280</v>
      </c>
      <c r="C1118" s="7">
        <v>1439702960.13</v>
      </c>
      <c r="D1118" s="7">
        <v>0</v>
      </c>
      <c r="E1118" s="7">
        <v>0</v>
      </c>
      <c r="F1118" s="7"/>
      <c r="G1118" s="7"/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/>
      <c r="N1118" s="7">
        <v>0</v>
      </c>
      <c r="O1118" s="7">
        <v>0</v>
      </c>
      <c r="P1118" s="7"/>
      <c r="Q1118" s="7"/>
      <c r="R1118" s="7">
        <v>0</v>
      </c>
      <c r="S1118" s="7">
        <v>151540467.65</v>
      </c>
      <c r="T1118" s="7">
        <v>19831920.85</v>
      </c>
      <c r="U1118" s="7"/>
      <c r="V1118" s="7">
        <v>702035523.81</v>
      </c>
      <c r="W1118" s="7">
        <v>0</v>
      </c>
      <c r="X1118" s="7"/>
      <c r="Y1118" s="7"/>
      <c r="Z1118" s="7"/>
      <c r="AA1118" s="7"/>
      <c r="AB1118" s="7"/>
      <c r="AC1118" s="7"/>
      <c r="AD1118" s="7">
        <v>0</v>
      </c>
      <c r="AE1118" s="7">
        <v>0</v>
      </c>
      <c r="AF1118" s="7"/>
      <c r="AG1118" s="7"/>
      <c r="AH1118" s="7">
        <v>0</v>
      </c>
      <c r="AI1118" s="7">
        <v>0</v>
      </c>
      <c r="AJ1118" s="7">
        <v>195855608.67</v>
      </c>
      <c r="AK1118" s="7">
        <v>124203513.7</v>
      </c>
      <c r="AL1118" s="16">
        <f t="shared" si="71"/>
        <v>1459534880.98</v>
      </c>
      <c r="AM1118" s="16">
        <f t="shared" si="72"/>
        <v>1173635113.83</v>
      </c>
      <c r="AN1118" s="16">
        <f t="shared" si="73"/>
        <v>285899767.15</v>
      </c>
      <c r="AO1118" s="19">
        <f>C1118/(1+0.13)/VLOOKUP(A1118,[1]选股结果!$A$2:$AX$3002,3,FALSE)</f>
        <v>0.927797605446526</v>
      </c>
      <c r="AP1118" s="19">
        <f>(V1118/(1+0.1)+AJ1118)/(VLOOKUP(A1118,[1]选股结果!$A$2:$AY$3002,51,FALSE))</f>
        <v>0.885200005340911</v>
      </c>
      <c r="AQ1118" s="20"/>
      <c r="AR1118" s="19">
        <f>AN1118/VLOOKUP(A1118,[1]选股结果!$A$2:$AX$3002,35,FALSE)</f>
        <v>0.747960980093264</v>
      </c>
      <c r="AS1118" s="16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V1118/(1+0.13)+AJ1118)</f>
        <v>125112737.686903</v>
      </c>
      <c r="AT1118" s="16">
        <f t="shared" si="74"/>
        <v>160787029.463097</v>
      </c>
      <c r="AU1118" s="24">
        <f>AN1118-VLOOKUP(A1118,[2]选股结果!$A$2:$G$4900,7,FALSE)</f>
        <v>285917660.51</v>
      </c>
    </row>
    <row r="1119" spans="1:47">
      <c r="A1119" s="6" t="s">
        <v>2281</v>
      </c>
      <c r="B1119" s="6" t="s">
        <v>2282</v>
      </c>
      <c r="C1119" s="7">
        <v>171921452.91</v>
      </c>
      <c r="D1119" s="7">
        <v>0</v>
      </c>
      <c r="E1119" s="7">
        <v>0</v>
      </c>
      <c r="F1119" s="7"/>
      <c r="G1119" s="7"/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/>
      <c r="N1119" s="7">
        <v>0</v>
      </c>
      <c r="O1119" s="7">
        <v>0</v>
      </c>
      <c r="P1119" s="7"/>
      <c r="Q1119" s="7"/>
      <c r="R1119" s="7">
        <v>0</v>
      </c>
      <c r="S1119" s="7">
        <v>11315710.6</v>
      </c>
      <c r="T1119" s="7">
        <v>27311637.06</v>
      </c>
      <c r="U1119" s="7"/>
      <c r="V1119" s="7">
        <v>86613508.72</v>
      </c>
      <c r="W1119" s="7">
        <v>0</v>
      </c>
      <c r="X1119" s="7"/>
      <c r="Y1119" s="7"/>
      <c r="Z1119" s="7"/>
      <c r="AA1119" s="7"/>
      <c r="AB1119" s="7"/>
      <c r="AC1119" s="7"/>
      <c r="AD1119" s="7">
        <v>0</v>
      </c>
      <c r="AE1119" s="7">
        <v>0</v>
      </c>
      <c r="AF1119" s="7"/>
      <c r="AG1119" s="7"/>
      <c r="AH1119" s="7">
        <v>0</v>
      </c>
      <c r="AI1119" s="7">
        <v>0</v>
      </c>
      <c r="AJ1119" s="7">
        <v>51252848.01</v>
      </c>
      <c r="AK1119" s="7">
        <v>32515967.52</v>
      </c>
      <c r="AL1119" s="16">
        <f t="shared" si="71"/>
        <v>199233089.97</v>
      </c>
      <c r="AM1119" s="16">
        <f t="shared" si="72"/>
        <v>181698034.85</v>
      </c>
      <c r="AN1119" s="16">
        <f t="shared" si="73"/>
        <v>17535055.12</v>
      </c>
      <c r="AO1119" s="19">
        <f>C1119/(1+0.13)/VLOOKUP(A1119,[1]选股结果!$A$2:$AX$3002,3,FALSE)</f>
        <v>0.728289047604727</v>
      </c>
      <c r="AP1119" s="19">
        <f>(V1119/(1+0.1)+AJ1119)/(VLOOKUP(A1119,[1]选股结果!$A$2:$AY$3002,51,FALSE))</f>
        <v>0.628774125857343</v>
      </c>
      <c r="AQ1119" s="20"/>
      <c r="AR1119" s="19">
        <f>AN1119/VLOOKUP(A1119,[1]选股结果!$A$2:$AX$3002,35,FALSE)</f>
        <v>-246.227681886383</v>
      </c>
      <c r="AS1119" s="16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V1119/(1+0.13)+AJ1119)</f>
        <v>78837454.478938</v>
      </c>
      <c r="AT1119" s="16">
        <f t="shared" si="74"/>
        <v>-61302399.358938</v>
      </c>
      <c r="AU1119" s="24">
        <f>AN1119-VLOOKUP(A1119,[2]选股结果!$A$2:$G$4900,7,FALSE)</f>
        <v>17887540.51</v>
      </c>
    </row>
    <row r="1120" spans="1:47">
      <c r="A1120" s="6" t="s">
        <v>2283</v>
      </c>
      <c r="B1120" s="6" t="s">
        <v>2284</v>
      </c>
      <c r="C1120" s="7">
        <v>279500191.18</v>
      </c>
      <c r="D1120" s="7">
        <v>0</v>
      </c>
      <c r="E1120" s="7">
        <v>0</v>
      </c>
      <c r="F1120" s="7"/>
      <c r="G1120" s="7"/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/>
      <c r="N1120" s="7">
        <v>0</v>
      </c>
      <c r="O1120" s="7">
        <v>0</v>
      </c>
      <c r="P1120" s="7"/>
      <c r="Q1120" s="7"/>
      <c r="R1120" s="7">
        <v>0</v>
      </c>
      <c r="S1120" s="7">
        <v>25457777.14</v>
      </c>
      <c r="T1120" s="7">
        <v>7773006.77</v>
      </c>
      <c r="U1120" s="7"/>
      <c r="V1120" s="7">
        <v>46542796.67</v>
      </c>
      <c r="W1120" s="7">
        <v>0</v>
      </c>
      <c r="X1120" s="7"/>
      <c r="Y1120" s="7"/>
      <c r="Z1120" s="7"/>
      <c r="AA1120" s="7"/>
      <c r="AB1120" s="7"/>
      <c r="AC1120" s="7"/>
      <c r="AD1120" s="7">
        <v>0</v>
      </c>
      <c r="AE1120" s="7">
        <v>0</v>
      </c>
      <c r="AF1120" s="7"/>
      <c r="AG1120" s="7"/>
      <c r="AH1120" s="7">
        <v>0</v>
      </c>
      <c r="AI1120" s="7">
        <v>0</v>
      </c>
      <c r="AJ1120" s="7">
        <v>40151021.9</v>
      </c>
      <c r="AK1120" s="7">
        <v>168767385.42</v>
      </c>
      <c r="AL1120" s="16">
        <f t="shared" si="71"/>
        <v>287273197.95</v>
      </c>
      <c r="AM1120" s="16">
        <f t="shared" si="72"/>
        <v>280918981.13</v>
      </c>
      <c r="AN1120" s="16">
        <f t="shared" si="73"/>
        <v>6354216.81999999</v>
      </c>
      <c r="AO1120" s="19">
        <f>C1120/(1+0.13)/VLOOKUP(A1120,[1]选股结果!$A$2:$AX$3002,3,FALSE)</f>
        <v>0.986146268133241</v>
      </c>
      <c r="AP1120" s="19">
        <f>(V1120/(1+0.1)+AJ1120)/(VLOOKUP(A1120,[1]选股结果!$A$2:$AY$3002,51,FALSE))</f>
        <v>0.295177416253181</v>
      </c>
      <c r="AQ1120" s="20"/>
      <c r="AR1120" s="19">
        <f>AN1120/VLOOKUP(A1120,[1]选股结果!$A$2:$AX$3002,35,FALSE)</f>
        <v>-0.30626883236303</v>
      </c>
      <c r="AS1120" s="16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V1120/(1+0.13)+AJ1120)</f>
        <v>198027072.952832</v>
      </c>
      <c r="AT1120" s="16">
        <f t="shared" si="74"/>
        <v>-191672856.132832</v>
      </c>
      <c r="AU1120" s="24">
        <f>AN1120-VLOOKUP(A1120,[2]选股结果!$A$2:$G$4900,7,FALSE)</f>
        <v>20104152.26</v>
      </c>
    </row>
    <row r="1121" spans="1:47">
      <c r="A1121" s="6" t="s">
        <v>2285</v>
      </c>
      <c r="B1121" s="6" t="s">
        <v>2286</v>
      </c>
      <c r="C1121" s="7">
        <v>1156993843.51</v>
      </c>
      <c r="D1121" s="7">
        <v>0</v>
      </c>
      <c r="E1121" s="7">
        <v>0</v>
      </c>
      <c r="F1121" s="7"/>
      <c r="G1121" s="7"/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/>
      <c r="N1121" s="7">
        <v>0</v>
      </c>
      <c r="O1121" s="7">
        <v>0</v>
      </c>
      <c r="P1121" s="7"/>
      <c r="Q1121" s="7"/>
      <c r="R1121" s="7">
        <v>0</v>
      </c>
      <c r="S1121" s="7">
        <v>41256798.52</v>
      </c>
      <c r="T1121" s="7">
        <v>14957279.65</v>
      </c>
      <c r="U1121" s="7"/>
      <c r="V1121" s="7">
        <v>923061468.31</v>
      </c>
      <c r="W1121" s="7">
        <v>0</v>
      </c>
      <c r="X1121" s="7"/>
      <c r="Y1121" s="7"/>
      <c r="Z1121" s="7"/>
      <c r="AA1121" s="7"/>
      <c r="AB1121" s="7"/>
      <c r="AC1121" s="7"/>
      <c r="AD1121" s="7">
        <v>0</v>
      </c>
      <c r="AE1121" s="7">
        <v>0</v>
      </c>
      <c r="AF1121" s="7"/>
      <c r="AG1121" s="7"/>
      <c r="AH1121" s="7">
        <v>0</v>
      </c>
      <c r="AI1121" s="7">
        <v>0</v>
      </c>
      <c r="AJ1121" s="7">
        <v>113665019.63</v>
      </c>
      <c r="AK1121" s="7">
        <v>103172151.4</v>
      </c>
      <c r="AL1121" s="16">
        <f t="shared" si="71"/>
        <v>1171951123.16</v>
      </c>
      <c r="AM1121" s="16">
        <f t="shared" si="72"/>
        <v>1181155437.86</v>
      </c>
      <c r="AN1121" s="16">
        <f t="shared" si="73"/>
        <v>-9204314.69999981</v>
      </c>
      <c r="AO1121" s="19">
        <f>C1121/(1+0.13)/VLOOKUP(A1121,[1]选股结果!$A$2:$AX$3002,3,FALSE)</f>
        <v>0.911327075122481</v>
      </c>
      <c r="AP1121" s="19">
        <f>(V1121/(1+0.1)+AJ1121)/(VLOOKUP(A1121,[1]选股结果!$A$2:$AY$3002,51,FALSE))</f>
        <v>0.804648141285197</v>
      </c>
      <c r="AQ1121" s="20"/>
      <c r="AR1121" s="19">
        <f>AN1121/VLOOKUP(A1121,[1]选股结果!$A$2:$AX$3002,35,FALSE)</f>
        <v>0.120670823916634</v>
      </c>
      <c r="AS1121" s="16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V1121/(1+0.13)+AJ1121)</f>
        <v>253601153.693451</v>
      </c>
      <c r="AT1121" s="16">
        <f t="shared" si="74"/>
        <v>-262805468.393451</v>
      </c>
      <c r="AU1121" s="24">
        <f>AN1121-VLOOKUP(A1121,[2]选股结果!$A$2:$G$4900,7,FALSE)</f>
        <v>-9673646.25999981</v>
      </c>
    </row>
    <row r="1122" spans="1:47">
      <c r="A1122" s="6" t="s">
        <v>2287</v>
      </c>
      <c r="B1122" s="6" t="s">
        <v>2288</v>
      </c>
      <c r="C1122" s="7">
        <v>2133393818.91</v>
      </c>
      <c r="D1122" s="7">
        <v>0</v>
      </c>
      <c r="E1122" s="7">
        <v>0</v>
      </c>
      <c r="F1122" s="7"/>
      <c r="G1122" s="7"/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/>
      <c r="N1122" s="7">
        <v>0</v>
      </c>
      <c r="O1122" s="7">
        <v>0</v>
      </c>
      <c r="P1122" s="7"/>
      <c r="Q1122" s="7"/>
      <c r="R1122" s="7">
        <v>0</v>
      </c>
      <c r="S1122" s="7">
        <v>156749098.57</v>
      </c>
      <c r="T1122" s="7">
        <v>118035242.2</v>
      </c>
      <c r="U1122" s="7"/>
      <c r="V1122" s="7">
        <v>1008448908.92</v>
      </c>
      <c r="W1122" s="7">
        <v>0</v>
      </c>
      <c r="X1122" s="7"/>
      <c r="Y1122" s="7"/>
      <c r="Z1122" s="7"/>
      <c r="AA1122" s="7"/>
      <c r="AB1122" s="7"/>
      <c r="AC1122" s="7"/>
      <c r="AD1122" s="7">
        <v>0</v>
      </c>
      <c r="AE1122" s="7">
        <v>0</v>
      </c>
      <c r="AF1122" s="7"/>
      <c r="AG1122" s="7"/>
      <c r="AH1122" s="7">
        <v>0</v>
      </c>
      <c r="AI1122" s="7">
        <v>0</v>
      </c>
      <c r="AJ1122" s="7">
        <v>205218709.15</v>
      </c>
      <c r="AK1122" s="7">
        <v>448658796.18</v>
      </c>
      <c r="AL1122" s="16">
        <f t="shared" si="71"/>
        <v>2251429061.11</v>
      </c>
      <c r="AM1122" s="16">
        <f t="shared" si="72"/>
        <v>1819075512.82</v>
      </c>
      <c r="AN1122" s="16">
        <f t="shared" si="73"/>
        <v>432353548.29</v>
      </c>
      <c r="AO1122" s="19">
        <f>C1122/(1+0.13)/VLOOKUP(A1122,[1]选股结果!$A$2:$AX$3002,3,FALSE)</f>
        <v>0.976525988144067</v>
      </c>
      <c r="AP1122" s="19">
        <f>(V1122/(1+0.1)+AJ1122)/(VLOOKUP(A1122,[1]选股结果!$A$2:$AY$3002,51,FALSE))</f>
        <v>0.648504481927048</v>
      </c>
      <c r="AQ1122" s="20"/>
      <c r="AR1122" s="19">
        <f>AN1122/VLOOKUP(A1122,[1]选股结果!$A$2:$AX$3002,35,FALSE)</f>
        <v>2.48811665693761</v>
      </c>
      <c r="AS1122" s="16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V1122/(1+0.13)+AJ1122)</f>
        <v>632468428.028938</v>
      </c>
      <c r="AT1122" s="16">
        <f t="shared" si="74"/>
        <v>-200114879.738938</v>
      </c>
      <c r="AU1122" s="24">
        <f>AN1122-VLOOKUP(A1122,[2]选股结果!$A$2:$G$4900,7,FALSE)</f>
        <v>432353548.29</v>
      </c>
    </row>
    <row r="1123" spans="1:47">
      <c r="A1123" s="6" t="s">
        <v>2289</v>
      </c>
      <c r="B1123" s="6" t="s">
        <v>2290</v>
      </c>
      <c r="C1123" s="7">
        <v>1788106836.08</v>
      </c>
      <c r="D1123" s="7">
        <v>0</v>
      </c>
      <c r="E1123" s="7">
        <v>0</v>
      </c>
      <c r="F1123" s="7"/>
      <c r="G1123" s="7"/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/>
      <c r="N1123" s="7">
        <v>0</v>
      </c>
      <c r="O1123" s="7">
        <v>0</v>
      </c>
      <c r="P1123" s="7"/>
      <c r="Q1123" s="7"/>
      <c r="R1123" s="7">
        <v>0</v>
      </c>
      <c r="S1123" s="7">
        <v>34172932.18</v>
      </c>
      <c r="T1123" s="7">
        <v>39653147.44</v>
      </c>
      <c r="U1123" s="7"/>
      <c r="V1123" s="7">
        <v>1666044317.09</v>
      </c>
      <c r="W1123" s="7">
        <v>0</v>
      </c>
      <c r="X1123" s="7"/>
      <c r="Y1123" s="7"/>
      <c r="Z1123" s="7"/>
      <c r="AA1123" s="7"/>
      <c r="AB1123" s="7"/>
      <c r="AC1123" s="7"/>
      <c r="AD1123" s="7">
        <v>0</v>
      </c>
      <c r="AE1123" s="7">
        <v>0</v>
      </c>
      <c r="AF1123" s="7"/>
      <c r="AG1123" s="7"/>
      <c r="AH1123" s="7">
        <v>0</v>
      </c>
      <c r="AI1123" s="7">
        <v>0</v>
      </c>
      <c r="AJ1123" s="7">
        <v>178785962.07</v>
      </c>
      <c r="AK1123" s="7">
        <v>76689357.65</v>
      </c>
      <c r="AL1123" s="16">
        <f t="shared" si="71"/>
        <v>1827759983.52</v>
      </c>
      <c r="AM1123" s="16">
        <f t="shared" si="72"/>
        <v>1955692568.99</v>
      </c>
      <c r="AN1123" s="16">
        <f t="shared" si="73"/>
        <v>-127932585.47</v>
      </c>
      <c r="AO1123" s="19">
        <f>C1123/(1+0.13)/VLOOKUP(A1123,[1]选股结果!$A$2:$AX$3002,3,FALSE)</f>
        <v>0.769513087848679</v>
      </c>
      <c r="AP1123" s="19">
        <f>(V1123/(1+0.1)+AJ1123)/(VLOOKUP(A1123,[1]选股结果!$A$2:$AY$3002,51,FALSE))</f>
        <v>0.84775451971083</v>
      </c>
      <c r="AQ1123" s="20"/>
      <c r="AR1123" s="19">
        <f>AN1123/VLOOKUP(A1123,[1]选股结果!$A$2:$AX$3002,35,FALSE)</f>
        <v>-9.05193947359211</v>
      </c>
      <c r="AS1123" s="16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V1123/(1+0.13)+AJ1123)</f>
        <v>344317364.570442</v>
      </c>
      <c r="AT1123" s="16">
        <f t="shared" si="74"/>
        <v>-472249950.040442</v>
      </c>
      <c r="AU1123" s="24">
        <f>AN1123-VLOOKUP(A1123,[2]选股结果!$A$2:$G$4900,7,FALSE)</f>
        <v>-127927164.1</v>
      </c>
    </row>
    <row r="1124" spans="1:47">
      <c r="A1124" s="6" t="s">
        <v>2291</v>
      </c>
      <c r="B1124" s="6" t="s">
        <v>2292</v>
      </c>
      <c r="C1124" s="7">
        <v>7860190770.45</v>
      </c>
      <c r="D1124" s="7">
        <v>0</v>
      </c>
      <c r="E1124" s="7">
        <v>0</v>
      </c>
      <c r="F1124" s="7"/>
      <c r="G1124" s="7"/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/>
      <c r="N1124" s="7">
        <v>0</v>
      </c>
      <c r="O1124" s="7">
        <v>0</v>
      </c>
      <c r="P1124" s="7"/>
      <c r="Q1124" s="7"/>
      <c r="R1124" s="7">
        <v>0</v>
      </c>
      <c r="S1124" s="7">
        <v>280828297.28</v>
      </c>
      <c r="T1124" s="7">
        <v>68193396.31</v>
      </c>
      <c r="U1124" s="7"/>
      <c r="V1124" s="7">
        <v>5859613776.12</v>
      </c>
      <c r="W1124" s="7">
        <v>0</v>
      </c>
      <c r="X1124" s="7"/>
      <c r="Y1124" s="7"/>
      <c r="Z1124" s="7"/>
      <c r="AA1124" s="7"/>
      <c r="AB1124" s="7"/>
      <c r="AC1124" s="7"/>
      <c r="AD1124" s="7">
        <v>0</v>
      </c>
      <c r="AE1124" s="7">
        <v>0</v>
      </c>
      <c r="AF1124" s="7"/>
      <c r="AG1124" s="7"/>
      <c r="AH1124" s="7">
        <v>0</v>
      </c>
      <c r="AI1124" s="7">
        <v>0</v>
      </c>
      <c r="AJ1124" s="7">
        <v>895113124.27</v>
      </c>
      <c r="AK1124" s="7">
        <v>218106389.62</v>
      </c>
      <c r="AL1124" s="16">
        <f t="shared" si="71"/>
        <v>7928384166.76</v>
      </c>
      <c r="AM1124" s="16">
        <f t="shared" si="72"/>
        <v>7253661587.29</v>
      </c>
      <c r="AN1124" s="16">
        <f t="shared" si="73"/>
        <v>674722579.470001</v>
      </c>
      <c r="AO1124" s="19">
        <f>C1124/(1+0.13)/VLOOKUP(A1124,[1]选股结果!$A$2:$AX$3002,3,FALSE)</f>
        <v>0.993638042699471</v>
      </c>
      <c r="AP1124" s="19">
        <f>(V1124/(1+0.1)+AJ1124)/(VLOOKUP(A1124,[1]选股结果!$A$2:$AY$3002,51,FALSE))</f>
        <v>0.93244083665949</v>
      </c>
      <c r="AQ1124" s="20"/>
      <c r="AR1124" s="19">
        <f>AN1124/VLOOKUP(A1124,[1]选股结果!$A$2:$AX$3002,35,FALSE)</f>
        <v>2.11174873686096</v>
      </c>
      <c r="AS1124" s="16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V1124/(1+0.13)+AJ1124)</f>
        <v>592234636.369645</v>
      </c>
      <c r="AT1124" s="16">
        <f t="shared" si="74"/>
        <v>82487943.1003561</v>
      </c>
      <c r="AU1124" s="24">
        <f>AN1124-VLOOKUP(A1124,[2]选股结果!$A$2:$G$4900,7,FALSE)</f>
        <v>674722579.470001</v>
      </c>
    </row>
    <row r="1125" spans="1:47">
      <c r="A1125" s="6" t="s">
        <v>2293</v>
      </c>
      <c r="B1125" s="6" t="s">
        <v>2294</v>
      </c>
      <c r="C1125" s="7">
        <v>1577357927.97</v>
      </c>
      <c r="D1125" s="7">
        <v>0</v>
      </c>
      <c r="E1125" s="7">
        <v>0</v>
      </c>
      <c r="F1125" s="7"/>
      <c r="G1125" s="7"/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/>
      <c r="N1125" s="7">
        <v>0</v>
      </c>
      <c r="O1125" s="7">
        <v>0</v>
      </c>
      <c r="P1125" s="7"/>
      <c r="Q1125" s="7"/>
      <c r="R1125" s="7">
        <v>0</v>
      </c>
      <c r="S1125" s="7">
        <v>138723542.05</v>
      </c>
      <c r="T1125" s="7">
        <v>10575863.14</v>
      </c>
      <c r="U1125" s="7"/>
      <c r="V1125" s="7">
        <v>813436252.38</v>
      </c>
      <c r="W1125" s="7">
        <v>0</v>
      </c>
      <c r="X1125" s="7"/>
      <c r="Y1125" s="7"/>
      <c r="Z1125" s="7"/>
      <c r="AA1125" s="7"/>
      <c r="AB1125" s="7"/>
      <c r="AC1125" s="7"/>
      <c r="AD1125" s="7">
        <v>0</v>
      </c>
      <c r="AE1125" s="7">
        <v>0</v>
      </c>
      <c r="AF1125" s="7"/>
      <c r="AG1125" s="7"/>
      <c r="AH1125" s="7">
        <v>0</v>
      </c>
      <c r="AI1125" s="7">
        <v>0</v>
      </c>
      <c r="AJ1125" s="7">
        <v>288936672.13</v>
      </c>
      <c r="AK1125" s="7">
        <v>86773905.3</v>
      </c>
      <c r="AL1125" s="16">
        <f t="shared" si="71"/>
        <v>1587933791.11</v>
      </c>
      <c r="AM1125" s="16">
        <f t="shared" si="72"/>
        <v>1327870371.86</v>
      </c>
      <c r="AN1125" s="16">
        <f t="shared" si="73"/>
        <v>260063419.25</v>
      </c>
      <c r="AO1125" s="19">
        <f>C1125/(1+0.13)/VLOOKUP(A1125,[1]选股结果!$A$2:$AX$3002,3,FALSE)</f>
        <v>0.840129910382517</v>
      </c>
      <c r="AP1125" s="19">
        <f>(V1125/(1+0.1)+AJ1125)/(VLOOKUP(A1125,[1]选股结果!$A$2:$AY$3002,51,FALSE))</f>
        <v>0.852400632767806</v>
      </c>
      <c r="AQ1125" s="20"/>
      <c r="AR1125" s="19">
        <f>AN1125/VLOOKUP(A1125,[1]选股结果!$A$2:$AX$3002,35,FALSE)</f>
        <v>0.65047811934115</v>
      </c>
      <c r="AS1125" s="16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V1125/(1+0.13)+AJ1125)</f>
        <v>197711534.84823</v>
      </c>
      <c r="AT1125" s="16">
        <f t="shared" si="74"/>
        <v>62351884.4017702</v>
      </c>
      <c r="AU1125" s="24">
        <f>AN1125-VLOOKUP(A1125,[2]选股结果!$A$2:$G$4900,7,FALSE)</f>
        <v>258304171.13</v>
      </c>
    </row>
    <row r="1126" spans="1:47">
      <c r="A1126" s="6" t="s">
        <v>2295</v>
      </c>
      <c r="B1126" s="6" t="s">
        <v>2296</v>
      </c>
      <c r="C1126" s="7">
        <v>651911080.13</v>
      </c>
      <c r="D1126" s="7">
        <v>0</v>
      </c>
      <c r="E1126" s="7">
        <v>0</v>
      </c>
      <c r="F1126" s="7"/>
      <c r="G1126" s="7"/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/>
      <c r="N1126" s="7">
        <v>0</v>
      </c>
      <c r="O1126" s="7">
        <v>0</v>
      </c>
      <c r="P1126" s="7"/>
      <c r="Q1126" s="7"/>
      <c r="R1126" s="7">
        <v>0</v>
      </c>
      <c r="S1126" s="7">
        <v>18975106.29</v>
      </c>
      <c r="T1126" s="7">
        <v>31878212.16</v>
      </c>
      <c r="U1126" s="7"/>
      <c r="V1126" s="7">
        <v>590898328.66</v>
      </c>
      <c r="W1126" s="7">
        <v>0</v>
      </c>
      <c r="X1126" s="7"/>
      <c r="Y1126" s="7"/>
      <c r="Z1126" s="7"/>
      <c r="AA1126" s="7"/>
      <c r="AB1126" s="7"/>
      <c r="AC1126" s="7"/>
      <c r="AD1126" s="7">
        <v>0</v>
      </c>
      <c r="AE1126" s="7">
        <v>0</v>
      </c>
      <c r="AF1126" s="7"/>
      <c r="AG1126" s="7"/>
      <c r="AH1126" s="7">
        <v>0</v>
      </c>
      <c r="AI1126" s="7">
        <v>0</v>
      </c>
      <c r="AJ1126" s="7">
        <v>161364291.83</v>
      </c>
      <c r="AK1126" s="7">
        <v>135385972.46</v>
      </c>
      <c r="AL1126" s="16">
        <f t="shared" si="71"/>
        <v>683789292.29</v>
      </c>
      <c r="AM1126" s="16">
        <f t="shared" si="72"/>
        <v>906623699.24</v>
      </c>
      <c r="AN1126" s="16">
        <f t="shared" si="73"/>
        <v>-222834406.95</v>
      </c>
      <c r="AO1126" s="19">
        <f>C1126/(1+0.13)/VLOOKUP(A1126,[1]选股结果!$A$2:$AX$3002,3,FALSE)</f>
        <v>0.752553678913241</v>
      </c>
      <c r="AP1126" s="19">
        <f>(V1126/(1+0.1)+AJ1126)/(VLOOKUP(A1126,[1]选股结果!$A$2:$AY$3002,51,FALSE))</f>
        <v>0.922137569181978</v>
      </c>
      <c r="AQ1126" s="20"/>
      <c r="AR1126" s="19">
        <f>AN1126/VLOOKUP(A1126,[1]选股结果!$A$2:$AX$3002,35,FALSE)</f>
        <v>-5.3532749265249</v>
      </c>
      <c r="AS1126" s="16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V1126/(1+0.13)+AJ1126)</f>
        <v>73244358.3796461</v>
      </c>
      <c r="AT1126" s="16">
        <f t="shared" si="74"/>
        <v>-296078765.329646</v>
      </c>
      <c r="AU1126" s="24">
        <f>AN1126-VLOOKUP(A1126,[2]选股结果!$A$2:$G$4900,7,FALSE)</f>
        <v>-222609113.17</v>
      </c>
    </row>
    <row r="1127" spans="1:47">
      <c r="A1127" s="6" t="s">
        <v>2297</v>
      </c>
      <c r="B1127" s="6" t="s">
        <v>2298</v>
      </c>
      <c r="C1127" s="7">
        <v>10151721217</v>
      </c>
      <c r="D1127" s="7">
        <v>0</v>
      </c>
      <c r="E1127" s="7">
        <v>0</v>
      </c>
      <c r="F1127" s="7"/>
      <c r="G1127" s="7"/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/>
      <c r="N1127" s="7">
        <v>0</v>
      </c>
      <c r="O1127" s="7">
        <v>0</v>
      </c>
      <c r="P1127" s="7"/>
      <c r="Q1127" s="7"/>
      <c r="R1127" s="7">
        <v>0</v>
      </c>
      <c r="S1127" s="7">
        <v>692730642</v>
      </c>
      <c r="T1127" s="7">
        <v>113431980</v>
      </c>
      <c r="U1127" s="7"/>
      <c r="V1127" s="7">
        <v>7344016201</v>
      </c>
      <c r="W1127" s="7">
        <v>0</v>
      </c>
      <c r="X1127" s="7"/>
      <c r="Y1127" s="7"/>
      <c r="Z1127" s="7"/>
      <c r="AA1127" s="7"/>
      <c r="AB1127" s="7"/>
      <c r="AC1127" s="7"/>
      <c r="AD1127" s="7">
        <v>0</v>
      </c>
      <c r="AE1127" s="7">
        <v>0</v>
      </c>
      <c r="AF1127" s="7"/>
      <c r="AG1127" s="7"/>
      <c r="AH1127" s="7">
        <v>0</v>
      </c>
      <c r="AI1127" s="7">
        <v>0</v>
      </c>
      <c r="AJ1127" s="7">
        <v>622669463</v>
      </c>
      <c r="AK1127" s="7">
        <v>542445555</v>
      </c>
      <c r="AL1127" s="16">
        <f t="shared" si="71"/>
        <v>10265153197</v>
      </c>
      <c r="AM1127" s="16">
        <f t="shared" si="72"/>
        <v>9201861861</v>
      </c>
      <c r="AN1127" s="16">
        <f t="shared" si="73"/>
        <v>1063291336</v>
      </c>
      <c r="AO1127" s="19">
        <f>C1127/(1+0.13)/VLOOKUP(A1127,[1]选股结果!$A$2:$AX$3002,3,FALSE)</f>
        <v>0.897971158536595</v>
      </c>
      <c r="AP1127" s="19">
        <f>(V1127/(1+0.1)+AJ1127)/(VLOOKUP(A1127,[1]选股结果!$A$2:$AY$3002,51,FALSE))</f>
        <v>0.825721635072839</v>
      </c>
      <c r="AQ1127" s="20"/>
      <c r="AR1127" s="19">
        <f>AN1127/VLOOKUP(A1127,[1]选股结果!$A$2:$AX$3002,35,FALSE)</f>
        <v>1.37084577936416</v>
      </c>
      <c r="AS1127" s="16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V1127/(1+0.13)+AJ1127)</f>
        <v>1717799777.58407</v>
      </c>
      <c r="AT1127" s="16">
        <f t="shared" si="74"/>
        <v>-654508441.58407</v>
      </c>
      <c r="AU1127" s="24">
        <f>AN1127-VLOOKUP(A1127,[2]选股结果!$A$2:$G$4900,7,FALSE)</f>
        <v>1069023533</v>
      </c>
    </row>
    <row r="1128" spans="1:47">
      <c r="A1128" s="6" t="s">
        <v>2299</v>
      </c>
      <c r="B1128" s="6" t="s">
        <v>2300</v>
      </c>
      <c r="C1128" s="7">
        <v>1276985642.54</v>
      </c>
      <c r="D1128" s="7">
        <v>0</v>
      </c>
      <c r="E1128" s="7">
        <v>0</v>
      </c>
      <c r="F1128" s="7"/>
      <c r="G1128" s="7"/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/>
      <c r="N1128" s="7">
        <v>0</v>
      </c>
      <c r="O1128" s="7">
        <v>0</v>
      </c>
      <c r="P1128" s="7"/>
      <c r="Q1128" s="7"/>
      <c r="R1128" s="7">
        <v>0</v>
      </c>
      <c r="S1128" s="7">
        <v>69182649.59</v>
      </c>
      <c r="T1128" s="7">
        <v>62808471.43</v>
      </c>
      <c r="U1128" s="7"/>
      <c r="V1128" s="7">
        <v>918788775.59</v>
      </c>
      <c r="W1128" s="7">
        <v>0</v>
      </c>
      <c r="X1128" s="7"/>
      <c r="Y1128" s="7"/>
      <c r="Z1128" s="7"/>
      <c r="AA1128" s="7"/>
      <c r="AB1128" s="7"/>
      <c r="AC1128" s="7"/>
      <c r="AD1128" s="7">
        <v>0</v>
      </c>
      <c r="AE1128" s="7">
        <v>0</v>
      </c>
      <c r="AF1128" s="7"/>
      <c r="AG1128" s="7"/>
      <c r="AH1128" s="7">
        <v>0</v>
      </c>
      <c r="AI1128" s="7">
        <v>0</v>
      </c>
      <c r="AJ1128" s="7">
        <v>229015716.19</v>
      </c>
      <c r="AK1128" s="7">
        <v>198833057.71</v>
      </c>
      <c r="AL1128" s="16">
        <f t="shared" si="71"/>
        <v>1339794113.97</v>
      </c>
      <c r="AM1128" s="16">
        <f t="shared" si="72"/>
        <v>1415820199.08</v>
      </c>
      <c r="AN1128" s="16">
        <f t="shared" si="73"/>
        <v>-76026085.1099999</v>
      </c>
      <c r="AO1128" s="19">
        <f>C1128/(1+0.13)/VLOOKUP(A1128,[1]选股结果!$A$2:$AX$3002,3,FALSE)</f>
        <v>1.04414054980289</v>
      </c>
      <c r="AP1128" s="19">
        <f>(V1128/(1+0.1)+AJ1128)/(VLOOKUP(A1128,[1]选股结果!$A$2:$AY$3002,51,FALSE))</f>
        <v>0.956091713309427</v>
      </c>
      <c r="AQ1128" s="20"/>
      <c r="AR1128" s="19">
        <f>AN1128/VLOOKUP(A1128,[1]选股结果!$A$2:$AX$3002,35,FALSE)</f>
        <v>2.01344052675727</v>
      </c>
      <c r="AS1128" s="16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V1128/(1+0.13)+AJ1128)</f>
        <v>71051838.6534514</v>
      </c>
      <c r="AT1128" s="16">
        <f t="shared" si="74"/>
        <v>-147077923.763451</v>
      </c>
      <c r="AU1128" s="24">
        <f>AN1128-VLOOKUP(A1128,[2]选股结果!$A$2:$G$4900,7,FALSE)</f>
        <v>-76292595.3199999</v>
      </c>
    </row>
    <row r="1129" spans="1:47">
      <c r="A1129" s="6" t="s">
        <v>2301</v>
      </c>
      <c r="B1129" s="6" t="s">
        <v>2302</v>
      </c>
      <c r="C1129" s="7">
        <v>545150197.14</v>
      </c>
      <c r="D1129" s="7">
        <v>0</v>
      </c>
      <c r="E1129" s="7">
        <v>0</v>
      </c>
      <c r="F1129" s="7"/>
      <c r="G1129" s="7"/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/>
      <c r="N1129" s="7">
        <v>0</v>
      </c>
      <c r="O1129" s="7">
        <v>0</v>
      </c>
      <c r="P1129" s="7"/>
      <c r="Q1129" s="7"/>
      <c r="R1129" s="7">
        <v>0</v>
      </c>
      <c r="S1129" s="7">
        <v>29935398.98</v>
      </c>
      <c r="T1129" s="7">
        <v>40707085.04</v>
      </c>
      <c r="U1129" s="7"/>
      <c r="V1129" s="7">
        <v>273087504.37</v>
      </c>
      <c r="W1129" s="7">
        <v>0</v>
      </c>
      <c r="X1129" s="7"/>
      <c r="Y1129" s="7"/>
      <c r="Z1129" s="7"/>
      <c r="AA1129" s="7"/>
      <c r="AB1129" s="7"/>
      <c r="AC1129" s="7"/>
      <c r="AD1129" s="7">
        <v>0</v>
      </c>
      <c r="AE1129" s="7">
        <v>0</v>
      </c>
      <c r="AF1129" s="7"/>
      <c r="AG1129" s="7"/>
      <c r="AH1129" s="7">
        <v>0</v>
      </c>
      <c r="AI1129" s="7">
        <v>0</v>
      </c>
      <c r="AJ1129" s="7">
        <v>144617128.71</v>
      </c>
      <c r="AK1129" s="7">
        <v>76681781.93</v>
      </c>
      <c r="AL1129" s="16">
        <f t="shared" si="71"/>
        <v>585857282.18</v>
      </c>
      <c r="AM1129" s="16">
        <f t="shared" si="72"/>
        <v>524321813.99</v>
      </c>
      <c r="AN1129" s="16">
        <f t="shared" si="73"/>
        <v>61535468.1899999</v>
      </c>
      <c r="AO1129" s="19">
        <f>C1129/(1+0.13)/VLOOKUP(A1129,[1]选股结果!$A$2:$AX$3002,3,FALSE)</f>
        <v>0.557013484714639</v>
      </c>
      <c r="AP1129" s="19">
        <f>(V1129/(1+0.1)+AJ1129)/(VLOOKUP(A1129,[1]选股结果!$A$2:$AY$3002,51,FALSE))</f>
        <v>0.46789460689989</v>
      </c>
      <c r="AQ1129" s="20"/>
      <c r="AR1129" s="19">
        <f>AN1129/VLOOKUP(A1129,[1]选股结果!$A$2:$AX$3002,35,FALSE)</f>
        <v>2.51793329008958</v>
      </c>
      <c r="AS1129" s="16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V1129/(1+0.13)+AJ1129)</f>
        <v>453385573.410442</v>
      </c>
      <c r="AT1129" s="16">
        <f t="shared" si="74"/>
        <v>-391850105.220443</v>
      </c>
      <c r="AU1129" s="24">
        <f>AN1129-VLOOKUP(A1129,[2]选股结果!$A$2:$G$4900,7,FALSE)</f>
        <v>67297486.7599999</v>
      </c>
    </row>
    <row r="1130" spans="1:47">
      <c r="A1130" s="6" t="s">
        <v>2303</v>
      </c>
      <c r="B1130" s="6" t="s">
        <v>2304</v>
      </c>
      <c r="C1130" s="7">
        <v>10894752108.04</v>
      </c>
      <c r="D1130" s="7">
        <v>0</v>
      </c>
      <c r="E1130" s="7">
        <v>0</v>
      </c>
      <c r="F1130" s="7"/>
      <c r="G1130" s="7"/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/>
      <c r="N1130" s="7">
        <v>0</v>
      </c>
      <c r="O1130" s="7">
        <v>0</v>
      </c>
      <c r="P1130" s="7"/>
      <c r="Q1130" s="7"/>
      <c r="R1130" s="7">
        <v>0</v>
      </c>
      <c r="S1130" s="7">
        <v>252527785.31</v>
      </c>
      <c r="T1130" s="7">
        <v>89172553.09</v>
      </c>
      <c r="U1130" s="7"/>
      <c r="V1130" s="7">
        <v>8810082516.8</v>
      </c>
      <c r="W1130" s="7">
        <v>0</v>
      </c>
      <c r="X1130" s="7"/>
      <c r="Y1130" s="7"/>
      <c r="Z1130" s="7"/>
      <c r="AA1130" s="7"/>
      <c r="AB1130" s="7"/>
      <c r="AC1130" s="7"/>
      <c r="AD1130" s="7">
        <v>0</v>
      </c>
      <c r="AE1130" s="7">
        <v>0</v>
      </c>
      <c r="AF1130" s="7"/>
      <c r="AG1130" s="7"/>
      <c r="AH1130" s="7">
        <v>0</v>
      </c>
      <c r="AI1130" s="7">
        <v>0</v>
      </c>
      <c r="AJ1130" s="7">
        <v>1977706407.74</v>
      </c>
      <c r="AK1130" s="7">
        <v>711685798.2</v>
      </c>
      <c r="AL1130" s="16">
        <f t="shared" si="71"/>
        <v>10983924661.13</v>
      </c>
      <c r="AM1130" s="16">
        <f t="shared" si="72"/>
        <v>11752002508.05</v>
      </c>
      <c r="AN1130" s="16">
        <f t="shared" si="73"/>
        <v>-768077846.919998</v>
      </c>
      <c r="AO1130" s="19">
        <f>C1130/(1+0.13)/VLOOKUP(A1130,[1]选股结果!$A$2:$AX$3002,3,FALSE)</f>
        <v>0.900745641676683</v>
      </c>
      <c r="AP1130" s="19">
        <f>(V1130/(1+0.1)+AJ1130)/(VLOOKUP(A1130,[1]选股结果!$A$2:$AY$3002,51,FALSE))</f>
        <v>0.994696729081886</v>
      </c>
      <c r="AQ1130" s="20"/>
      <c r="AR1130" s="19">
        <f>AN1130/VLOOKUP(A1130,[1]选股结果!$A$2:$AX$3002,35,FALSE)</f>
        <v>-1.33308211922101</v>
      </c>
      <c r="AS1130" s="16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V1130/(1+0.13)+AJ1130)</f>
        <v>265878188.382036</v>
      </c>
      <c r="AT1130" s="16">
        <f t="shared" si="74"/>
        <v>-1033956035.30203</v>
      </c>
      <c r="AU1130" s="24">
        <f>AN1130-VLOOKUP(A1130,[2]选股结果!$A$2:$G$4900,7,FALSE)</f>
        <v>-761327902.959998</v>
      </c>
    </row>
    <row r="1131" spans="1:47">
      <c r="A1131" s="6" t="s">
        <v>2305</v>
      </c>
      <c r="B1131" s="6" t="s">
        <v>2306</v>
      </c>
      <c r="C1131" s="7">
        <v>2257911973.18</v>
      </c>
      <c r="D1131" s="7">
        <v>0</v>
      </c>
      <c r="E1131" s="7">
        <v>0</v>
      </c>
      <c r="F1131" s="7"/>
      <c r="G1131" s="7"/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/>
      <c r="N1131" s="7">
        <v>0</v>
      </c>
      <c r="O1131" s="7">
        <v>0</v>
      </c>
      <c r="P1131" s="7"/>
      <c r="Q1131" s="7"/>
      <c r="R1131" s="7">
        <v>0</v>
      </c>
      <c r="S1131" s="7">
        <v>165299369.75</v>
      </c>
      <c r="T1131" s="7">
        <v>112887604.13</v>
      </c>
      <c r="U1131" s="7"/>
      <c r="V1131" s="7">
        <v>920346960.47</v>
      </c>
      <c r="W1131" s="7">
        <v>0</v>
      </c>
      <c r="X1131" s="7"/>
      <c r="Y1131" s="7"/>
      <c r="Z1131" s="7"/>
      <c r="AA1131" s="7"/>
      <c r="AB1131" s="7"/>
      <c r="AC1131" s="7"/>
      <c r="AD1131" s="7">
        <v>0</v>
      </c>
      <c r="AE1131" s="7">
        <v>0</v>
      </c>
      <c r="AF1131" s="7"/>
      <c r="AG1131" s="7"/>
      <c r="AH1131" s="7">
        <v>0</v>
      </c>
      <c r="AI1131" s="7">
        <v>0</v>
      </c>
      <c r="AJ1131" s="7">
        <v>717534243.27</v>
      </c>
      <c r="AK1131" s="7">
        <v>552225313.77</v>
      </c>
      <c r="AL1131" s="16">
        <f t="shared" si="71"/>
        <v>2370799577.31</v>
      </c>
      <c r="AM1131" s="16">
        <f t="shared" si="72"/>
        <v>2355405887.26</v>
      </c>
      <c r="AN1131" s="16">
        <f t="shared" si="73"/>
        <v>15393690.0499997</v>
      </c>
      <c r="AO1131" s="19">
        <f>C1131/(1+0.13)/VLOOKUP(A1131,[1]选股结果!$A$2:$AX$3002,3,FALSE)</f>
        <v>0.70754064942251</v>
      </c>
      <c r="AP1131" s="19">
        <f>(V1131/(1+0.1)+AJ1131)/(VLOOKUP(A1131,[1]选股结果!$A$2:$AY$3002,51,FALSE))</f>
        <v>0.636801160719019</v>
      </c>
      <c r="AQ1131" s="20"/>
      <c r="AR1131" s="19">
        <f>AN1131/VLOOKUP(A1131,[1]选股结果!$A$2:$AX$3002,35,FALSE)</f>
        <v>0.0449785225302106</v>
      </c>
      <c r="AS1131" s="16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V1131/(1+0.13)+AJ1131)</f>
        <v>908656557.790884</v>
      </c>
      <c r="AT1131" s="16">
        <f t="shared" si="74"/>
        <v>-893262867.740885</v>
      </c>
      <c r="AU1131" s="24">
        <f>AN1131-VLOOKUP(A1131,[2]选股结果!$A$2:$G$4900,7,FALSE)</f>
        <v>15447086.8099997</v>
      </c>
    </row>
    <row r="1132" spans="1:47">
      <c r="A1132" s="6" t="s">
        <v>2307</v>
      </c>
      <c r="B1132" s="6" t="s">
        <v>2308</v>
      </c>
      <c r="C1132" s="7">
        <v>611493760.76</v>
      </c>
      <c r="D1132" s="7">
        <v>0</v>
      </c>
      <c r="E1132" s="7">
        <v>0</v>
      </c>
      <c r="F1132" s="7"/>
      <c r="G1132" s="7"/>
      <c r="H1132" s="7">
        <v>0</v>
      </c>
      <c r="I1132" s="7">
        <v>0</v>
      </c>
      <c r="J1132" s="7">
        <v>0</v>
      </c>
      <c r="K1132" s="7">
        <v>0</v>
      </c>
      <c r="L1132" s="7">
        <v>35243005.1</v>
      </c>
      <c r="M1132" s="7"/>
      <c r="N1132" s="7">
        <v>0</v>
      </c>
      <c r="O1132" s="7">
        <v>0</v>
      </c>
      <c r="P1132" s="7"/>
      <c r="Q1132" s="7"/>
      <c r="R1132" s="7">
        <v>0</v>
      </c>
      <c r="S1132" s="7">
        <v>24714965.27</v>
      </c>
      <c r="T1132" s="7">
        <v>26963684.11</v>
      </c>
      <c r="U1132" s="7"/>
      <c r="V1132" s="7">
        <v>575865513.01</v>
      </c>
      <c r="W1132" s="7">
        <v>-3065218.31</v>
      </c>
      <c r="X1132" s="7"/>
      <c r="Y1132" s="7"/>
      <c r="Z1132" s="7"/>
      <c r="AA1132" s="7"/>
      <c r="AB1132" s="7"/>
      <c r="AC1132" s="7"/>
      <c r="AD1132" s="7">
        <v>0</v>
      </c>
      <c r="AE1132" s="7">
        <v>0</v>
      </c>
      <c r="AF1132" s="7"/>
      <c r="AG1132" s="7"/>
      <c r="AH1132" s="7">
        <v>0</v>
      </c>
      <c r="AI1132" s="7">
        <v>0</v>
      </c>
      <c r="AJ1132" s="7">
        <v>210276569.46</v>
      </c>
      <c r="AK1132" s="7">
        <v>80311310.02</v>
      </c>
      <c r="AL1132" s="16">
        <f t="shared" si="71"/>
        <v>673700449.97</v>
      </c>
      <c r="AM1132" s="16">
        <f t="shared" si="72"/>
        <v>888103139.45</v>
      </c>
      <c r="AN1132" s="16">
        <f t="shared" si="73"/>
        <v>-214402689.48</v>
      </c>
      <c r="AO1132" s="19">
        <f>C1132/(1+0.13)/VLOOKUP(A1132,[1]选股结果!$A$2:$AX$3002,3,FALSE)</f>
        <v>1.13752560718837</v>
      </c>
      <c r="AP1132" s="19">
        <f>(V1132/(1+0.1)+AJ1132)/(VLOOKUP(A1132,[1]选股结果!$A$2:$AY$3002,51,FALSE))</f>
        <v>1.02685572833124</v>
      </c>
      <c r="AQ1132" s="20"/>
      <c r="AR1132" s="19">
        <f>AN1132/VLOOKUP(A1132,[1]选股结果!$A$2:$AX$3002,35,FALSE)</f>
        <v>0.779487922736594</v>
      </c>
      <c r="AS1132" s="16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V1132/(1+0.13)+AJ1132)</f>
        <v>-5292487.68893814</v>
      </c>
      <c r="AT1132" s="16">
        <f t="shared" si="74"/>
        <v>-209110201.791062</v>
      </c>
      <c r="AU1132" s="24">
        <f>AN1132-VLOOKUP(A1132,[2]选股结果!$A$2:$G$4900,7,FALSE)</f>
        <v>-214402689.48</v>
      </c>
    </row>
    <row r="1133" spans="1:47">
      <c r="A1133" s="6" t="s">
        <v>2309</v>
      </c>
      <c r="B1133" s="6" t="s">
        <v>2310</v>
      </c>
      <c r="C1133" s="7">
        <v>633656449.18</v>
      </c>
      <c r="D1133" s="7">
        <v>0</v>
      </c>
      <c r="E1133" s="7">
        <v>0</v>
      </c>
      <c r="F1133" s="7"/>
      <c r="G1133" s="7"/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/>
      <c r="N1133" s="7">
        <v>0</v>
      </c>
      <c r="O1133" s="7">
        <v>0</v>
      </c>
      <c r="P1133" s="7"/>
      <c r="Q1133" s="7"/>
      <c r="R1133" s="7">
        <v>0</v>
      </c>
      <c r="S1133" s="7">
        <v>67114925.36</v>
      </c>
      <c r="T1133" s="7">
        <v>21184780.89</v>
      </c>
      <c r="U1133" s="7"/>
      <c r="V1133" s="7">
        <v>303957496.4</v>
      </c>
      <c r="W1133" s="7">
        <v>0</v>
      </c>
      <c r="X1133" s="7"/>
      <c r="Y1133" s="7"/>
      <c r="Z1133" s="7"/>
      <c r="AA1133" s="7"/>
      <c r="AB1133" s="7"/>
      <c r="AC1133" s="7"/>
      <c r="AD1133" s="7">
        <v>0</v>
      </c>
      <c r="AE1133" s="7">
        <v>0</v>
      </c>
      <c r="AF1133" s="7"/>
      <c r="AG1133" s="7"/>
      <c r="AH1133" s="7">
        <v>0</v>
      </c>
      <c r="AI1133" s="7">
        <v>0</v>
      </c>
      <c r="AJ1133" s="7">
        <v>253781550.52</v>
      </c>
      <c r="AK1133" s="7">
        <v>37202163.46</v>
      </c>
      <c r="AL1133" s="16">
        <f t="shared" si="71"/>
        <v>654841230.07</v>
      </c>
      <c r="AM1133" s="16">
        <f t="shared" si="72"/>
        <v>662056135.74</v>
      </c>
      <c r="AN1133" s="16">
        <f t="shared" si="73"/>
        <v>-7214905.67000008</v>
      </c>
      <c r="AO1133" s="19">
        <f>C1133/(1+0.13)/VLOOKUP(A1133,[1]选股结果!$A$2:$AX$3002,3,FALSE)</f>
        <v>0.467972497772095</v>
      </c>
      <c r="AP1133" s="19">
        <f>(V1133/(1+0.1)+AJ1133)/(VLOOKUP(A1133,[1]选股结果!$A$2:$AY$3002,51,FALSE))</f>
        <v>0.43538108927981</v>
      </c>
      <c r="AQ1133" s="20"/>
      <c r="AR1133" s="19">
        <f>AN1133/VLOOKUP(A1133,[1]选股结果!$A$2:$AX$3002,35,FALSE)</f>
        <v>-0.396932670307039</v>
      </c>
      <c r="AS1133" s="16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V1133/(1+0.13)+AJ1133)</f>
        <v>694798582.952743</v>
      </c>
      <c r="AT1133" s="16">
        <f t="shared" si="74"/>
        <v>-702013488.622743</v>
      </c>
      <c r="AU1133" s="24">
        <f>AN1133-VLOOKUP(A1133,[2]选股结果!$A$2:$G$4900,7,FALSE)</f>
        <v>-6314696.49000008</v>
      </c>
    </row>
    <row r="1134" spans="1:47">
      <c r="A1134" s="6" t="s">
        <v>2311</v>
      </c>
      <c r="B1134" s="6" t="s">
        <v>2312</v>
      </c>
      <c r="C1134" s="7">
        <v>3013075071.45</v>
      </c>
      <c r="D1134" s="7">
        <v>0</v>
      </c>
      <c r="E1134" s="7">
        <v>0</v>
      </c>
      <c r="F1134" s="7"/>
      <c r="G1134" s="7"/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/>
      <c r="N1134" s="7">
        <v>0</v>
      </c>
      <c r="O1134" s="7">
        <v>0</v>
      </c>
      <c r="P1134" s="7"/>
      <c r="Q1134" s="7"/>
      <c r="R1134" s="7">
        <v>0</v>
      </c>
      <c r="S1134" s="7">
        <v>421771118.47</v>
      </c>
      <c r="T1134" s="7">
        <v>141701831.76</v>
      </c>
      <c r="U1134" s="7"/>
      <c r="V1134" s="7">
        <v>1243323186.85</v>
      </c>
      <c r="W1134" s="7">
        <v>0</v>
      </c>
      <c r="X1134" s="7"/>
      <c r="Y1134" s="7"/>
      <c r="Z1134" s="7"/>
      <c r="AA1134" s="7"/>
      <c r="AB1134" s="7"/>
      <c r="AC1134" s="7"/>
      <c r="AD1134" s="7">
        <v>0</v>
      </c>
      <c r="AE1134" s="7">
        <v>0</v>
      </c>
      <c r="AF1134" s="7"/>
      <c r="AG1134" s="7"/>
      <c r="AH1134" s="7">
        <v>0</v>
      </c>
      <c r="AI1134" s="7">
        <v>0</v>
      </c>
      <c r="AJ1134" s="7">
        <v>294366793.79</v>
      </c>
      <c r="AK1134" s="7">
        <v>227762473.52</v>
      </c>
      <c r="AL1134" s="16">
        <f t="shared" si="71"/>
        <v>3154776903.21</v>
      </c>
      <c r="AM1134" s="16">
        <f t="shared" si="72"/>
        <v>2187223572.63</v>
      </c>
      <c r="AN1134" s="16">
        <f t="shared" si="73"/>
        <v>967553330.58</v>
      </c>
      <c r="AO1134" s="19">
        <f>C1134/(1+0.13)/VLOOKUP(A1134,[1]选股结果!$A$2:$AX$3002,3,FALSE)</f>
        <v>0.402601227567294</v>
      </c>
      <c r="AP1134" s="19">
        <f>(V1134/(1+0.1)+AJ1134)/(VLOOKUP(A1134,[1]选股结果!$A$2:$AY$3002,51,FALSE))</f>
        <v>0.309552750094782</v>
      </c>
      <c r="AQ1134" s="20"/>
      <c r="AR1134" s="19">
        <f>AN1134/VLOOKUP(A1134,[1]选股结果!$A$2:$AX$3002,35,FALSE)</f>
        <v>0.598496008233872</v>
      </c>
      <c r="AS1134" s="16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V1134/(1+0.13)+AJ1134)</f>
        <v>3207666512.70805</v>
      </c>
      <c r="AT1134" s="16">
        <f t="shared" si="74"/>
        <v>-2240113182.12805</v>
      </c>
      <c r="AU1134" s="24">
        <f>AN1134-VLOOKUP(A1134,[2]选股结果!$A$2:$G$4900,7,FALSE)</f>
        <v>965792717.85</v>
      </c>
    </row>
    <row r="1135" spans="1:47">
      <c r="A1135" s="6" t="s">
        <v>2313</v>
      </c>
      <c r="B1135" s="6" t="s">
        <v>2314</v>
      </c>
      <c r="C1135" s="7">
        <v>3576460325.45</v>
      </c>
      <c r="D1135" s="7">
        <v>0</v>
      </c>
      <c r="E1135" s="7">
        <v>0</v>
      </c>
      <c r="F1135" s="7"/>
      <c r="G1135" s="7"/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/>
      <c r="N1135" s="7">
        <v>0</v>
      </c>
      <c r="O1135" s="7">
        <v>0</v>
      </c>
      <c r="P1135" s="7"/>
      <c r="Q1135" s="7"/>
      <c r="R1135" s="7">
        <v>0</v>
      </c>
      <c r="S1135" s="7">
        <v>20132954.75</v>
      </c>
      <c r="T1135" s="7">
        <v>82348589.96</v>
      </c>
      <c r="U1135" s="7"/>
      <c r="V1135" s="7">
        <v>3623067627.84</v>
      </c>
      <c r="W1135" s="7">
        <v>0</v>
      </c>
      <c r="X1135" s="7"/>
      <c r="Y1135" s="7"/>
      <c r="Z1135" s="7"/>
      <c r="AA1135" s="7"/>
      <c r="AB1135" s="7"/>
      <c r="AC1135" s="7"/>
      <c r="AD1135" s="7">
        <v>0</v>
      </c>
      <c r="AE1135" s="7">
        <v>0</v>
      </c>
      <c r="AF1135" s="7"/>
      <c r="AG1135" s="7"/>
      <c r="AH1135" s="7">
        <v>0</v>
      </c>
      <c r="AI1135" s="7">
        <v>0</v>
      </c>
      <c r="AJ1135" s="7">
        <v>163937612.22</v>
      </c>
      <c r="AK1135" s="7">
        <v>107023799.92</v>
      </c>
      <c r="AL1135" s="16">
        <f t="shared" si="71"/>
        <v>3658808915.41</v>
      </c>
      <c r="AM1135" s="16">
        <f t="shared" si="72"/>
        <v>3914161994.73</v>
      </c>
      <c r="AN1135" s="16">
        <f t="shared" si="73"/>
        <v>-255353079.32</v>
      </c>
      <c r="AO1135" s="19">
        <f>C1135/(1+0.13)/VLOOKUP(A1135,[1]选股结果!$A$2:$AX$3002,3,FALSE)</f>
        <v>0.876049543791986</v>
      </c>
      <c r="AP1135" s="19">
        <f>(V1135/(1+0.1)+AJ1135)/(VLOOKUP(A1135,[1]选股结果!$A$2:$AY$3002,51,FALSE))</f>
        <v>0.974203744930564</v>
      </c>
      <c r="AQ1135" s="20"/>
      <c r="AR1135" s="19">
        <f>AN1135/VLOOKUP(A1135,[1]选股结果!$A$2:$AX$3002,35,FALSE)</f>
        <v>-7.78858881525639</v>
      </c>
      <c r="AS1135" s="16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V1135/(1+0.13)+AJ1135)</f>
        <v>178999149.638495</v>
      </c>
      <c r="AT1135" s="16">
        <f t="shared" si="74"/>
        <v>-434352228.958496</v>
      </c>
      <c r="AU1135" s="24">
        <f>AN1135-VLOOKUP(A1135,[2]选股结果!$A$2:$G$4900,7,FALSE)</f>
        <v>-255078119.07</v>
      </c>
    </row>
    <row r="1136" spans="1:47">
      <c r="A1136" s="6" t="s">
        <v>2315</v>
      </c>
      <c r="B1136" s="6" t="s">
        <v>2316</v>
      </c>
      <c r="C1136" s="7">
        <v>3162692340.47</v>
      </c>
      <c r="D1136" s="7">
        <v>0</v>
      </c>
      <c r="E1136" s="7">
        <v>0</v>
      </c>
      <c r="F1136" s="7"/>
      <c r="G1136" s="7"/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/>
      <c r="N1136" s="7">
        <v>0</v>
      </c>
      <c r="O1136" s="7">
        <v>0</v>
      </c>
      <c r="P1136" s="7"/>
      <c r="Q1136" s="7"/>
      <c r="R1136" s="7">
        <v>0</v>
      </c>
      <c r="S1136" s="7">
        <v>151055426.18</v>
      </c>
      <c r="T1136" s="7">
        <v>153646808.03</v>
      </c>
      <c r="U1136" s="7"/>
      <c r="V1136" s="7">
        <v>1611665497.94</v>
      </c>
      <c r="W1136" s="7">
        <v>0</v>
      </c>
      <c r="X1136" s="7"/>
      <c r="Y1136" s="7"/>
      <c r="Z1136" s="7"/>
      <c r="AA1136" s="7"/>
      <c r="AB1136" s="7"/>
      <c r="AC1136" s="7"/>
      <c r="AD1136" s="7">
        <v>0</v>
      </c>
      <c r="AE1136" s="7">
        <v>0</v>
      </c>
      <c r="AF1136" s="7"/>
      <c r="AG1136" s="7"/>
      <c r="AH1136" s="7">
        <v>0</v>
      </c>
      <c r="AI1136" s="7">
        <v>0</v>
      </c>
      <c r="AJ1136" s="7">
        <v>702406288.87</v>
      </c>
      <c r="AK1136" s="7">
        <v>634708131.26</v>
      </c>
      <c r="AL1136" s="16">
        <f t="shared" si="71"/>
        <v>3316339148.5</v>
      </c>
      <c r="AM1136" s="16">
        <f t="shared" si="72"/>
        <v>3099835344.25</v>
      </c>
      <c r="AN1136" s="16">
        <f t="shared" si="73"/>
        <v>216503804.25</v>
      </c>
      <c r="AO1136" s="19">
        <f>C1136/(1+0.13)/VLOOKUP(A1136,[1]选股结果!$A$2:$AX$3002,3,FALSE)</f>
        <v>1.0280324094352</v>
      </c>
      <c r="AP1136" s="19">
        <f>(V1136/(1+0.1)+AJ1136)/(VLOOKUP(A1136,[1]选股结果!$A$2:$AY$3002,51,FALSE))</f>
        <v>0.75995638336119</v>
      </c>
      <c r="AQ1136" s="20"/>
      <c r="AR1136" s="19">
        <f>AN1136/VLOOKUP(A1136,[1]选股结果!$A$2:$AX$3002,35,FALSE)</f>
        <v>-1.23708509426398</v>
      </c>
      <c r="AS1136" s="16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V1136/(1+0.13)+AJ1136)</f>
        <v>723553091.565752</v>
      </c>
      <c r="AT1136" s="16">
        <f t="shared" si="74"/>
        <v>-507049287.315752</v>
      </c>
      <c r="AU1136" s="24">
        <f>AN1136-VLOOKUP(A1136,[2]选股结果!$A$2:$G$4900,7,FALSE)</f>
        <v>216421175.56</v>
      </c>
    </row>
    <row r="1137" spans="1:47">
      <c r="A1137" s="6" t="s">
        <v>2317</v>
      </c>
      <c r="B1137" s="6" t="s">
        <v>2318</v>
      </c>
      <c r="C1137" s="7">
        <v>57178106451.45</v>
      </c>
      <c r="D1137" s="7">
        <v>0</v>
      </c>
      <c r="E1137" s="7">
        <v>0</v>
      </c>
      <c r="F1137" s="7"/>
      <c r="G1137" s="7"/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/>
      <c r="N1137" s="7">
        <v>0</v>
      </c>
      <c r="O1137" s="7">
        <v>0</v>
      </c>
      <c r="P1137" s="7"/>
      <c r="Q1137" s="7"/>
      <c r="R1137" s="7">
        <v>0</v>
      </c>
      <c r="S1137" s="7">
        <v>64236915.72</v>
      </c>
      <c r="T1137" s="7">
        <v>3448830335.44</v>
      </c>
      <c r="U1137" s="7"/>
      <c r="V1137" s="7">
        <v>32825706613.65</v>
      </c>
      <c r="W1137" s="7">
        <v>0</v>
      </c>
      <c r="X1137" s="7"/>
      <c r="Y1137" s="7"/>
      <c r="Z1137" s="7"/>
      <c r="AA1137" s="7"/>
      <c r="AB1137" s="7"/>
      <c r="AC1137" s="7"/>
      <c r="AD1137" s="7">
        <v>0</v>
      </c>
      <c r="AE1137" s="7">
        <v>0</v>
      </c>
      <c r="AF1137" s="7"/>
      <c r="AG1137" s="7"/>
      <c r="AH1137" s="7">
        <v>0</v>
      </c>
      <c r="AI1137" s="7">
        <v>0</v>
      </c>
      <c r="AJ1137" s="7">
        <v>10363634471.43</v>
      </c>
      <c r="AK1137" s="7">
        <v>4080193294.25</v>
      </c>
      <c r="AL1137" s="16">
        <f t="shared" si="71"/>
        <v>60626936786.89</v>
      </c>
      <c r="AM1137" s="16">
        <f t="shared" si="72"/>
        <v>47333771295.05</v>
      </c>
      <c r="AN1137" s="16">
        <f t="shared" si="73"/>
        <v>13293165491.84</v>
      </c>
      <c r="AO1137" s="19">
        <f>C1137/(1+0.13)/VLOOKUP(A1137,[1]选股结果!$A$2:$AX$3002,3,FALSE)</f>
        <v>0.899048907763344</v>
      </c>
      <c r="AP1137" s="19">
        <f>(V1137/(1+0.1)+AJ1137)/(VLOOKUP(A1137,[1]选股结果!$A$2:$AY$3002,51,FALSE))</f>
        <v>0.870852313122329</v>
      </c>
      <c r="AQ1137" s="20"/>
      <c r="AR1137" s="19">
        <f>AN1137/VLOOKUP(A1137,[1]选股结果!$A$2:$AX$3002,35,FALSE)</f>
        <v>1.55659170980168</v>
      </c>
      <c r="AS1137" s="16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V1137/(1+0.13)+AJ1137)</f>
        <v>6754695988.56416</v>
      </c>
      <c r="AT1137" s="16">
        <f t="shared" si="74"/>
        <v>6538469503.27584</v>
      </c>
      <c r="AU1137" s="24">
        <f>AN1137-VLOOKUP(A1137,[2]选股结果!$A$2:$G$4900,7,FALSE)</f>
        <v>13293577468.68</v>
      </c>
    </row>
    <row r="1138" spans="1:47">
      <c r="A1138" s="6" t="s">
        <v>2319</v>
      </c>
      <c r="B1138" s="6" t="s">
        <v>2320</v>
      </c>
      <c r="C1138" s="7">
        <v>238615282.92</v>
      </c>
      <c r="D1138" s="7">
        <v>0</v>
      </c>
      <c r="E1138" s="7">
        <v>0</v>
      </c>
      <c r="F1138" s="7"/>
      <c r="G1138" s="7"/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/>
      <c r="N1138" s="7">
        <v>0</v>
      </c>
      <c r="O1138" s="7">
        <v>0</v>
      </c>
      <c r="P1138" s="7"/>
      <c r="Q1138" s="7"/>
      <c r="R1138" s="7">
        <v>0</v>
      </c>
      <c r="S1138" s="7">
        <v>11787402.15</v>
      </c>
      <c r="T1138" s="7">
        <v>10140963.96</v>
      </c>
      <c r="U1138" s="7"/>
      <c r="V1138" s="7">
        <v>106594490.37</v>
      </c>
      <c r="W1138" s="7">
        <v>0</v>
      </c>
      <c r="X1138" s="7"/>
      <c r="Y1138" s="7"/>
      <c r="Z1138" s="7"/>
      <c r="AA1138" s="7"/>
      <c r="AB1138" s="7"/>
      <c r="AC1138" s="7"/>
      <c r="AD1138" s="7">
        <v>0</v>
      </c>
      <c r="AE1138" s="7">
        <v>0</v>
      </c>
      <c r="AF1138" s="7"/>
      <c r="AG1138" s="7"/>
      <c r="AH1138" s="7">
        <v>0</v>
      </c>
      <c r="AI1138" s="7">
        <v>0</v>
      </c>
      <c r="AJ1138" s="7">
        <v>92197178.97</v>
      </c>
      <c r="AK1138" s="7">
        <v>37342817.15</v>
      </c>
      <c r="AL1138" s="16">
        <f t="shared" si="71"/>
        <v>248756246.88</v>
      </c>
      <c r="AM1138" s="16">
        <f t="shared" si="72"/>
        <v>247921888.64</v>
      </c>
      <c r="AN1138" s="16">
        <f t="shared" si="73"/>
        <v>834358.23999998</v>
      </c>
      <c r="AO1138" s="19">
        <f>C1138/(1+0.13)/VLOOKUP(A1138,[1]选股结果!$A$2:$AX$3002,3,FALSE)</f>
        <v>0.627345345001961</v>
      </c>
      <c r="AP1138" s="19">
        <f>(V1138/(1+0.1)+AJ1138)/(VLOOKUP(A1138,[1]选股结果!$A$2:$AY$3002,51,FALSE))</f>
        <v>0.590504710853021</v>
      </c>
      <c r="AQ1138" s="20"/>
      <c r="AR1138" s="19">
        <f>AN1138/VLOOKUP(A1138,[1]选股结果!$A$2:$AX$3002,35,FALSE)</f>
        <v>-0.42932357852834</v>
      </c>
      <c r="AS1138" s="16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V1138/(1+0.13)+AJ1138)</f>
        <v>133708081.76292</v>
      </c>
      <c r="AT1138" s="16">
        <f t="shared" si="74"/>
        <v>-132873723.52292</v>
      </c>
      <c r="AU1138" s="24">
        <f>AN1138-VLOOKUP(A1138,[2]选股结果!$A$2:$G$4900,7,FALSE)</f>
        <v>661116.06999998</v>
      </c>
    </row>
    <row r="1139" spans="1:47">
      <c r="A1139" s="6" t="s">
        <v>2321</v>
      </c>
      <c r="B1139" s="6" t="s">
        <v>2322</v>
      </c>
      <c r="C1139" s="7">
        <v>1289511606.47</v>
      </c>
      <c r="D1139" s="7">
        <v>0</v>
      </c>
      <c r="E1139" s="7">
        <v>0</v>
      </c>
      <c r="F1139" s="7"/>
      <c r="G1139" s="7"/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/>
      <c r="N1139" s="7">
        <v>0</v>
      </c>
      <c r="O1139" s="7">
        <v>0</v>
      </c>
      <c r="P1139" s="7"/>
      <c r="Q1139" s="7"/>
      <c r="R1139" s="7">
        <v>0</v>
      </c>
      <c r="S1139" s="7">
        <v>19758782.6</v>
      </c>
      <c r="T1139" s="7">
        <v>177919634.19</v>
      </c>
      <c r="U1139" s="7"/>
      <c r="V1139" s="7">
        <v>1337599333.84</v>
      </c>
      <c r="W1139" s="7">
        <v>0</v>
      </c>
      <c r="X1139" s="7"/>
      <c r="Y1139" s="7"/>
      <c r="Z1139" s="7"/>
      <c r="AA1139" s="7"/>
      <c r="AB1139" s="7"/>
      <c r="AC1139" s="7"/>
      <c r="AD1139" s="7">
        <v>0</v>
      </c>
      <c r="AE1139" s="7">
        <v>0</v>
      </c>
      <c r="AF1139" s="7"/>
      <c r="AG1139" s="7"/>
      <c r="AH1139" s="7">
        <v>0</v>
      </c>
      <c r="AI1139" s="7">
        <v>0</v>
      </c>
      <c r="AJ1139" s="7">
        <v>66356659.19</v>
      </c>
      <c r="AK1139" s="7">
        <v>20951731.96</v>
      </c>
      <c r="AL1139" s="16">
        <f t="shared" si="71"/>
        <v>1467431240.66</v>
      </c>
      <c r="AM1139" s="16">
        <f t="shared" si="72"/>
        <v>1444666507.59</v>
      </c>
      <c r="AN1139" s="16">
        <f t="shared" si="73"/>
        <v>22764733.0700002</v>
      </c>
      <c r="AO1139" s="19">
        <f>C1139/(1+0.13)/VLOOKUP(A1139,[1]选股结果!$A$2:$AX$3002,3,FALSE)</f>
        <v>1.02193598127482</v>
      </c>
      <c r="AP1139" s="19">
        <f>(V1139/(1+0.1)+AJ1139)/(VLOOKUP(A1139,[1]选股结果!$A$2:$AY$3002,51,FALSE))</f>
        <v>1.14682962973913</v>
      </c>
      <c r="AQ1139" s="20"/>
      <c r="AR1139" s="19">
        <f>AN1139/VLOOKUP(A1139,[1]选股结果!$A$2:$AX$3002,35,FALSE)</f>
        <v>25.1421823595031</v>
      </c>
      <c r="AS1139" s="16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V1139/(1+0.13)+AJ1139)</f>
        <v>-131898030.007168</v>
      </c>
      <c r="AT1139" s="16">
        <f t="shared" si="74"/>
        <v>154662763.077168</v>
      </c>
      <c r="AU1139" s="24">
        <f>AN1139-VLOOKUP(A1139,[2]选股结果!$A$2:$G$4900,7,FALSE)</f>
        <v>22764733.0700002</v>
      </c>
    </row>
    <row r="1140" spans="1:47">
      <c r="A1140" s="6" t="s">
        <v>2323</v>
      </c>
      <c r="B1140" s="6" t="s">
        <v>2324</v>
      </c>
      <c r="C1140" s="7">
        <v>3923951134.7</v>
      </c>
      <c r="D1140" s="7">
        <v>0</v>
      </c>
      <c r="E1140" s="7">
        <v>0</v>
      </c>
      <c r="F1140" s="7"/>
      <c r="G1140" s="7"/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/>
      <c r="N1140" s="7">
        <v>0</v>
      </c>
      <c r="O1140" s="7">
        <v>0</v>
      </c>
      <c r="P1140" s="7"/>
      <c r="Q1140" s="7"/>
      <c r="R1140" s="7">
        <v>0</v>
      </c>
      <c r="S1140" s="7">
        <v>87846995.01</v>
      </c>
      <c r="T1140" s="7">
        <v>170449225.14</v>
      </c>
      <c r="U1140" s="7"/>
      <c r="V1140" s="7">
        <v>4062267732.57</v>
      </c>
      <c r="W1140" s="7">
        <v>0</v>
      </c>
      <c r="X1140" s="7"/>
      <c r="Y1140" s="7"/>
      <c r="Z1140" s="7"/>
      <c r="AA1140" s="7"/>
      <c r="AB1140" s="7"/>
      <c r="AC1140" s="7"/>
      <c r="AD1140" s="7">
        <v>0</v>
      </c>
      <c r="AE1140" s="7">
        <v>0</v>
      </c>
      <c r="AF1140" s="7"/>
      <c r="AG1140" s="7"/>
      <c r="AH1140" s="7">
        <v>0</v>
      </c>
      <c r="AI1140" s="7">
        <v>0</v>
      </c>
      <c r="AJ1140" s="7">
        <v>273432315.73</v>
      </c>
      <c r="AK1140" s="7">
        <v>258203120.2</v>
      </c>
      <c r="AL1140" s="16">
        <f t="shared" si="71"/>
        <v>4094400359.84</v>
      </c>
      <c r="AM1140" s="16">
        <f t="shared" si="72"/>
        <v>4681750163.51</v>
      </c>
      <c r="AN1140" s="16">
        <f t="shared" si="73"/>
        <v>-587349803.670001</v>
      </c>
      <c r="AO1140" s="19">
        <f>C1140/(1+0.13)/VLOOKUP(A1140,[1]选股结果!$A$2:$AX$3002,3,FALSE)</f>
        <v>1.09155121923646</v>
      </c>
      <c r="AP1140" s="19">
        <f>(V1140/(1+0.1)+AJ1140)/(VLOOKUP(A1140,[1]选股结果!$A$2:$AY$3002,51,FALSE))</f>
        <v>1.3240406598446</v>
      </c>
      <c r="AQ1140" s="20"/>
      <c r="AR1140" s="19">
        <f>AN1140/VLOOKUP(A1140,[1]选股结果!$A$2:$AX$3002,35,FALSE)</f>
        <v>-13.2928698903243</v>
      </c>
      <c r="AS1140" s="16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V1140/(1+0.13)+AJ1140)</f>
        <v>-872678864.814602</v>
      </c>
      <c r="AT1140" s="16">
        <f t="shared" si="74"/>
        <v>285329061.144602</v>
      </c>
      <c r="AU1140" s="24">
        <f>AN1140-VLOOKUP(A1140,[2]选股结果!$A$2:$G$4900,7,FALSE)</f>
        <v>-588322236.420001</v>
      </c>
    </row>
    <row r="1141" spans="1:47">
      <c r="A1141" s="6" t="s">
        <v>2325</v>
      </c>
      <c r="B1141" s="6" t="s">
        <v>2326</v>
      </c>
      <c r="C1141" s="7">
        <v>698157058.5</v>
      </c>
      <c r="D1141" s="7">
        <v>0</v>
      </c>
      <c r="E1141" s="7">
        <v>0</v>
      </c>
      <c r="F1141" s="7"/>
      <c r="G1141" s="7"/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/>
      <c r="N1141" s="7">
        <v>0</v>
      </c>
      <c r="O1141" s="7">
        <v>0</v>
      </c>
      <c r="P1141" s="7"/>
      <c r="Q1141" s="7"/>
      <c r="R1141" s="7">
        <v>0</v>
      </c>
      <c r="S1141" s="7">
        <v>37236210.51</v>
      </c>
      <c r="T1141" s="7">
        <v>15175424.92</v>
      </c>
      <c r="U1141" s="7"/>
      <c r="V1141" s="7">
        <v>620366742.03</v>
      </c>
      <c r="W1141" s="7">
        <v>0</v>
      </c>
      <c r="X1141" s="7"/>
      <c r="Y1141" s="7"/>
      <c r="Z1141" s="7"/>
      <c r="AA1141" s="7"/>
      <c r="AB1141" s="7"/>
      <c r="AC1141" s="7"/>
      <c r="AD1141" s="7">
        <v>0</v>
      </c>
      <c r="AE1141" s="7">
        <v>0</v>
      </c>
      <c r="AF1141" s="7"/>
      <c r="AG1141" s="7"/>
      <c r="AH1141" s="7">
        <v>0</v>
      </c>
      <c r="AI1141" s="7">
        <v>0</v>
      </c>
      <c r="AJ1141" s="7">
        <v>88033993.92</v>
      </c>
      <c r="AK1141" s="7">
        <v>91507223.63</v>
      </c>
      <c r="AL1141" s="16">
        <f t="shared" si="71"/>
        <v>713332483.42</v>
      </c>
      <c r="AM1141" s="16">
        <f t="shared" si="72"/>
        <v>837144170.09</v>
      </c>
      <c r="AN1141" s="16">
        <f t="shared" si="73"/>
        <v>-123811686.67</v>
      </c>
      <c r="AO1141" s="19">
        <f>C1141/(1+0.13)/VLOOKUP(A1141,[1]选股结果!$A$2:$AX$3002,3,FALSE)</f>
        <v>0.872933314113762</v>
      </c>
      <c r="AP1141" s="19">
        <f>(V1141/(1+0.1)+AJ1141)/(VLOOKUP(A1141,[1]选股结果!$A$2:$AY$3002,51,FALSE))</f>
        <v>0.956275679981277</v>
      </c>
      <c r="AQ1141" s="20"/>
      <c r="AR1141" s="19">
        <f>AN1141/VLOOKUP(A1141,[1]选股结果!$A$2:$AX$3002,35,FALSE)</f>
        <v>-4.56855352982908</v>
      </c>
      <c r="AS1141" s="16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V1141/(1+0.13)+AJ1141)</f>
        <v>44784575.9192921</v>
      </c>
      <c r="AT1141" s="16">
        <f t="shared" si="74"/>
        <v>-168596262.589292</v>
      </c>
      <c r="AU1141" s="24">
        <f>AN1141-VLOOKUP(A1141,[2]选股结果!$A$2:$G$4900,7,FALSE)</f>
        <v>-114161650.09</v>
      </c>
    </row>
    <row r="1142" spans="1:47">
      <c r="A1142" s="6" t="s">
        <v>2327</v>
      </c>
      <c r="B1142" s="6" t="s">
        <v>2328</v>
      </c>
      <c r="C1142" s="7">
        <v>922531880.21</v>
      </c>
      <c r="D1142" s="7">
        <v>0</v>
      </c>
      <c r="E1142" s="7">
        <v>0</v>
      </c>
      <c r="F1142" s="7"/>
      <c r="G1142" s="7"/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/>
      <c r="N1142" s="7">
        <v>0</v>
      </c>
      <c r="O1142" s="7">
        <v>0</v>
      </c>
      <c r="P1142" s="7"/>
      <c r="Q1142" s="7"/>
      <c r="R1142" s="7">
        <v>0</v>
      </c>
      <c r="S1142" s="7">
        <v>30752643.56</v>
      </c>
      <c r="T1142" s="7">
        <v>49434271.79</v>
      </c>
      <c r="U1142" s="7"/>
      <c r="V1142" s="7">
        <v>614342724.13</v>
      </c>
      <c r="W1142" s="7">
        <v>0</v>
      </c>
      <c r="X1142" s="7"/>
      <c r="Y1142" s="7"/>
      <c r="Z1142" s="7"/>
      <c r="AA1142" s="7"/>
      <c r="AB1142" s="7"/>
      <c r="AC1142" s="7"/>
      <c r="AD1142" s="7">
        <v>0</v>
      </c>
      <c r="AE1142" s="7">
        <v>0</v>
      </c>
      <c r="AF1142" s="7"/>
      <c r="AG1142" s="7"/>
      <c r="AH1142" s="7">
        <v>0</v>
      </c>
      <c r="AI1142" s="7">
        <v>0</v>
      </c>
      <c r="AJ1142" s="7">
        <v>126899647.83</v>
      </c>
      <c r="AK1142" s="7">
        <v>155286168.18</v>
      </c>
      <c r="AL1142" s="16">
        <f t="shared" si="71"/>
        <v>971966152</v>
      </c>
      <c r="AM1142" s="16">
        <f t="shared" si="72"/>
        <v>927281183.7</v>
      </c>
      <c r="AN1142" s="16">
        <f t="shared" si="73"/>
        <v>44684968.3</v>
      </c>
      <c r="AO1142" s="19">
        <f>C1142/(1+0.13)/VLOOKUP(A1142,[1]选股结果!$A$2:$AX$3002,3,FALSE)</f>
        <v>0.991621069912409</v>
      </c>
      <c r="AP1142" s="19">
        <f>(V1142/(1+0.1)+AJ1142)/(VLOOKUP(A1142,[1]选股结果!$A$2:$AY$3002,51,FALSE))</f>
        <v>0.855598516322265</v>
      </c>
      <c r="AQ1142" s="20"/>
      <c r="AR1142" s="19">
        <f>AN1142/VLOOKUP(A1142,[1]选股结果!$A$2:$AX$3002,35,FALSE)</f>
        <v>3.84856153931091</v>
      </c>
      <c r="AS1142" s="16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V1142/(1+0.13)+AJ1142)</f>
        <v>130502740.201327</v>
      </c>
      <c r="AT1142" s="16">
        <f t="shared" si="74"/>
        <v>-85817771.9013275</v>
      </c>
      <c r="AU1142" s="24">
        <f>AN1142-VLOOKUP(A1142,[2]选股结果!$A$2:$G$4900,7,FALSE)</f>
        <v>43845122.7799999</v>
      </c>
    </row>
    <row r="1143" spans="1:47">
      <c r="A1143" s="6" t="s">
        <v>2329</v>
      </c>
      <c r="B1143" s="6" t="s">
        <v>2330</v>
      </c>
      <c r="C1143" s="7">
        <v>2840409327.52</v>
      </c>
      <c r="D1143" s="7">
        <v>0</v>
      </c>
      <c r="E1143" s="7">
        <v>0</v>
      </c>
      <c r="F1143" s="7"/>
      <c r="G1143" s="7"/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/>
      <c r="N1143" s="7">
        <v>0</v>
      </c>
      <c r="O1143" s="7">
        <v>0</v>
      </c>
      <c r="P1143" s="7"/>
      <c r="Q1143" s="7"/>
      <c r="R1143" s="7">
        <v>0</v>
      </c>
      <c r="S1143" s="7">
        <v>34288847.08</v>
      </c>
      <c r="T1143" s="7">
        <v>63075658.03</v>
      </c>
      <c r="U1143" s="7"/>
      <c r="V1143" s="7">
        <v>1992258348.63</v>
      </c>
      <c r="W1143" s="7">
        <v>0</v>
      </c>
      <c r="X1143" s="7"/>
      <c r="Y1143" s="7"/>
      <c r="Z1143" s="7"/>
      <c r="AA1143" s="7"/>
      <c r="AB1143" s="7"/>
      <c r="AC1143" s="7"/>
      <c r="AD1143" s="7">
        <v>0</v>
      </c>
      <c r="AE1143" s="7">
        <v>0</v>
      </c>
      <c r="AF1143" s="7"/>
      <c r="AG1143" s="7"/>
      <c r="AH1143" s="7">
        <v>0</v>
      </c>
      <c r="AI1143" s="7">
        <v>0</v>
      </c>
      <c r="AJ1143" s="7">
        <v>145693762.8</v>
      </c>
      <c r="AK1143" s="7">
        <v>219405251.29</v>
      </c>
      <c r="AL1143" s="16">
        <f t="shared" si="71"/>
        <v>2903484985.55</v>
      </c>
      <c r="AM1143" s="16">
        <f t="shared" si="72"/>
        <v>2391646209.8</v>
      </c>
      <c r="AN1143" s="16">
        <f t="shared" si="73"/>
        <v>511838775.75</v>
      </c>
      <c r="AO1143" s="19">
        <f>C1143/(1+0.13)/VLOOKUP(A1143,[1]选股结果!$A$2:$AX$3002,3,FALSE)</f>
        <v>1.00548187616069</v>
      </c>
      <c r="AP1143" s="19">
        <f>(V1143/(1+0.1)+AJ1143)/(VLOOKUP(A1143,[1]选股结果!$A$2:$AY$3002,51,FALSE))</f>
        <v>0.758033515486321</v>
      </c>
      <c r="AQ1143" s="20"/>
      <c r="AR1143" s="19">
        <f>AN1143/VLOOKUP(A1143,[1]选股结果!$A$2:$AX$3002,35,FALSE)</f>
        <v>-1.49222104795399</v>
      </c>
      <c r="AS1143" s="16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V1143/(1+0.13)+AJ1143)</f>
        <v>672711710.806725</v>
      </c>
      <c r="AT1143" s="16">
        <f t="shared" si="74"/>
        <v>-160872935.056725</v>
      </c>
      <c r="AU1143" s="24">
        <f>AN1143-VLOOKUP(A1143,[2]选股结果!$A$2:$G$4900,7,FALSE)</f>
        <v>511180808.94</v>
      </c>
    </row>
    <row r="1144" spans="1:47">
      <c r="A1144" s="6" t="s">
        <v>2331</v>
      </c>
      <c r="B1144" s="6" t="s">
        <v>2332</v>
      </c>
      <c r="C1144" s="7">
        <v>2347559369.12</v>
      </c>
      <c r="D1144" s="7">
        <v>0</v>
      </c>
      <c r="E1144" s="7">
        <v>0</v>
      </c>
      <c r="F1144" s="7"/>
      <c r="G1144" s="7"/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/>
      <c r="N1144" s="7">
        <v>0</v>
      </c>
      <c r="O1144" s="7">
        <v>0</v>
      </c>
      <c r="P1144" s="7"/>
      <c r="Q1144" s="7"/>
      <c r="R1144" s="7">
        <v>0</v>
      </c>
      <c r="S1144" s="7">
        <v>97747167.01</v>
      </c>
      <c r="T1144" s="7">
        <v>8840723.87</v>
      </c>
      <c r="U1144" s="7"/>
      <c r="V1144" s="7">
        <v>2042765827.18</v>
      </c>
      <c r="W1144" s="7">
        <v>0</v>
      </c>
      <c r="X1144" s="7"/>
      <c r="Y1144" s="7"/>
      <c r="Z1144" s="7"/>
      <c r="AA1144" s="7"/>
      <c r="AB1144" s="7"/>
      <c r="AC1144" s="7"/>
      <c r="AD1144" s="7">
        <v>0</v>
      </c>
      <c r="AE1144" s="7">
        <v>0</v>
      </c>
      <c r="AF1144" s="7"/>
      <c r="AG1144" s="7"/>
      <c r="AH1144" s="7">
        <v>0</v>
      </c>
      <c r="AI1144" s="7">
        <v>0</v>
      </c>
      <c r="AJ1144" s="7">
        <v>199257327.66</v>
      </c>
      <c r="AK1144" s="7">
        <v>55524069.8</v>
      </c>
      <c r="AL1144" s="16">
        <f t="shared" si="71"/>
        <v>2356400092.99</v>
      </c>
      <c r="AM1144" s="16">
        <f t="shared" si="72"/>
        <v>2395294391.65</v>
      </c>
      <c r="AN1144" s="16">
        <f t="shared" si="73"/>
        <v>-38894298.6600008</v>
      </c>
      <c r="AO1144" s="19">
        <f>C1144/(1+0.13)/VLOOKUP(A1144,[1]选股结果!$A$2:$AX$3002,3,FALSE)</f>
        <v>0.887522731102419</v>
      </c>
      <c r="AP1144" s="19">
        <f>(V1144/(1+0.1)+AJ1144)/(VLOOKUP(A1144,[1]选股结果!$A$2:$AY$3002,51,FALSE))</f>
        <v>0.961809101268942</v>
      </c>
      <c r="AQ1144" s="20"/>
      <c r="AR1144" s="19">
        <f>AN1144/VLOOKUP(A1144,[1]选股结果!$A$2:$AX$3002,35,FALSE)</f>
        <v>-0.319636589915947</v>
      </c>
      <c r="AS1144" s="16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V1144/(1+0.13)+AJ1144)</f>
        <v>130953396.654159</v>
      </c>
      <c r="AT1144" s="16">
        <f t="shared" si="74"/>
        <v>-169847695.31416</v>
      </c>
      <c r="AU1144" s="24">
        <f>AN1144-VLOOKUP(A1144,[2]选股结果!$A$2:$G$4900,7,FALSE)</f>
        <v>-38811204.8900008</v>
      </c>
    </row>
    <row r="1145" spans="1:47">
      <c r="A1145" s="6" t="s">
        <v>2333</v>
      </c>
      <c r="B1145" s="6" t="s">
        <v>2334</v>
      </c>
      <c r="C1145" s="7">
        <v>845753422.29</v>
      </c>
      <c r="D1145" s="7">
        <v>0</v>
      </c>
      <c r="E1145" s="7">
        <v>0</v>
      </c>
      <c r="F1145" s="7"/>
      <c r="G1145" s="7"/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/>
      <c r="N1145" s="7">
        <v>0</v>
      </c>
      <c r="O1145" s="7">
        <v>0</v>
      </c>
      <c r="P1145" s="7"/>
      <c r="Q1145" s="7"/>
      <c r="R1145" s="7">
        <v>0</v>
      </c>
      <c r="S1145" s="7">
        <v>19807687.54</v>
      </c>
      <c r="T1145" s="7">
        <v>96111395.24</v>
      </c>
      <c r="U1145" s="7"/>
      <c r="V1145" s="7">
        <v>751262088.09</v>
      </c>
      <c r="W1145" s="7">
        <v>0</v>
      </c>
      <c r="X1145" s="7"/>
      <c r="Y1145" s="7"/>
      <c r="Z1145" s="7"/>
      <c r="AA1145" s="7"/>
      <c r="AB1145" s="7"/>
      <c r="AC1145" s="7"/>
      <c r="AD1145" s="7">
        <v>0</v>
      </c>
      <c r="AE1145" s="7">
        <v>0</v>
      </c>
      <c r="AF1145" s="7"/>
      <c r="AG1145" s="7"/>
      <c r="AH1145" s="7">
        <v>0</v>
      </c>
      <c r="AI1145" s="7">
        <v>0</v>
      </c>
      <c r="AJ1145" s="7">
        <v>152169047.31</v>
      </c>
      <c r="AK1145" s="7">
        <v>111656502.17</v>
      </c>
      <c r="AL1145" s="16">
        <f t="shared" si="71"/>
        <v>941864817.53</v>
      </c>
      <c r="AM1145" s="16">
        <f t="shared" si="72"/>
        <v>1034895325.11</v>
      </c>
      <c r="AN1145" s="16">
        <f t="shared" si="73"/>
        <v>-93030507.58</v>
      </c>
      <c r="AO1145" s="19">
        <f>C1145/(1+0.13)/VLOOKUP(A1145,[1]选股结果!$A$2:$AX$3002,3,FALSE)</f>
        <v>0.736551930118346</v>
      </c>
      <c r="AP1145" s="19">
        <f>(V1145/(1+0.1)+AJ1145)/(VLOOKUP(A1145,[1]选股结果!$A$2:$AY$3002,51,FALSE))</f>
        <v>0.842052176321405</v>
      </c>
      <c r="AQ1145" s="20"/>
      <c r="AR1145" s="19">
        <f>AN1145/VLOOKUP(A1145,[1]选股结果!$A$2:$AX$3002,35,FALSE)</f>
        <v>-24.40026277442</v>
      </c>
      <c r="AS1145" s="16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V1145/(1+0.13)+AJ1145)</f>
        <v>174782085.195664</v>
      </c>
      <c r="AT1145" s="16">
        <f t="shared" si="74"/>
        <v>-267812592.775664</v>
      </c>
      <c r="AU1145" s="24">
        <f>AN1145-VLOOKUP(A1145,[2]选股结果!$A$2:$G$4900,7,FALSE)</f>
        <v>-93273441.14</v>
      </c>
    </row>
    <row r="1146" spans="1:47">
      <c r="A1146" s="6" t="s">
        <v>2335</v>
      </c>
      <c r="B1146" s="6" t="s">
        <v>2336</v>
      </c>
      <c r="C1146" s="7">
        <v>1161270411.61</v>
      </c>
      <c r="D1146" s="7">
        <v>0</v>
      </c>
      <c r="E1146" s="7">
        <v>0</v>
      </c>
      <c r="F1146" s="7"/>
      <c r="G1146" s="7"/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/>
      <c r="N1146" s="7">
        <v>0</v>
      </c>
      <c r="O1146" s="7">
        <v>0</v>
      </c>
      <c r="P1146" s="7"/>
      <c r="Q1146" s="7"/>
      <c r="R1146" s="7">
        <v>0</v>
      </c>
      <c r="S1146" s="7">
        <v>162546940.73</v>
      </c>
      <c r="T1146" s="7">
        <v>54972374.22</v>
      </c>
      <c r="U1146" s="7"/>
      <c r="V1146" s="7">
        <v>404429945.46</v>
      </c>
      <c r="W1146" s="7">
        <v>0</v>
      </c>
      <c r="X1146" s="7"/>
      <c r="Y1146" s="7"/>
      <c r="Z1146" s="7"/>
      <c r="AA1146" s="7"/>
      <c r="AB1146" s="7"/>
      <c r="AC1146" s="7"/>
      <c r="AD1146" s="7">
        <v>0</v>
      </c>
      <c r="AE1146" s="7">
        <v>0</v>
      </c>
      <c r="AF1146" s="7"/>
      <c r="AG1146" s="7"/>
      <c r="AH1146" s="7">
        <v>0</v>
      </c>
      <c r="AI1146" s="7">
        <v>0</v>
      </c>
      <c r="AJ1146" s="7">
        <v>440216351.64</v>
      </c>
      <c r="AK1146" s="7">
        <v>284066941.69</v>
      </c>
      <c r="AL1146" s="16">
        <f t="shared" si="71"/>
        <v>1216242785.83</v>
      </c>
      <c r="AM1146" s="16">
        <f t="shared" si="72"/>
        <v>1291260179.52</v>
      </c>
      <c r="AN1146" s="16">
        <f t="shared" si="73"/>
        <v>-75017393.6900001</v>
      </c>
      <c r="AO1146" s="19">
        <f>C1146/(1+0.13)/VLOOKUP(A1146,[1]选股结果!$A$2:$AX$3002,3,FALSE)</f>
        <v>0.750630319660895</v>
      </c>
      <c r="AP1146" s="19">
        <f>(V1146/(1+0.1)+AJ1146)/(VLOOKUP(A1146,[1]选股结果!$A$2:$AY$3002,51,FALSE))</f>
        <v>0.700482158580816</v>
      </c>
      <c r="AQ1146" s="20"/>
      <c r="AR1146" s="19">
        <f>AN1146/VLOOKUP(A1146,[1]选股结果!$A$2:$AX$3002,35,FALSE)</f>
        <v>-0.374883717445006</v>
      </c>
      <c r="AS1146" s="16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V1146/(1+0.13)+AJ1146)</f>
        <v>355200835.16823</v>
      </c>
      <c r="AT1146" s="16">
        <f t="shared" si="74"/>
        <v>-430218228.85823</v>
      </c>
      <c r="AU1146" s="24">
        <f>AN1146-VLOOKUP(A1146,[2]选股结果!$A$2:$G$4900,7,FALSE)</f>
        <v>-75017393.6900001</v>
      </c>
    </row>
    <row r="1147" spans="1:47">
      <c r="A1147" s="6" t="s">
        <v>2337</v>
      </c>
      <c r="B1147" s="6" t="s">
        <v>2338</v>
      </c>
      <c r="C1147" s="7">
        <v>680522195.39</v>
      </c>
      <c r="D1147" s="7">
        <v>0</v>
      </c>
      <c r="E1147" s="7">
        <v>0</v>
      </c>
      <c r="F1147" s="7"/>
      <c r="G1147" s="7"/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/>
      <c r="N1147" s="7">
        <v>0</v>
      </c>
      <c r="O1147" s="7">
        <v>0</v>
      </c>
      <c r="P1147" s="7"/>
      <c r="Q1147" s="7"/>
      <c r="R1147" s="7">
        <v>0</v>
      </c>
      <c r="S1147" s="7">
        <v>5899874.58</v>
      </c>
      <c r="T1147" s="7">
        <v>4245277.11</v>
      </c>
      <c r="U1147" s="7"/>
      <c r="V1147" s="7">
        <v>585352644.1</v>
      </c>
      <c r="W1147" s="7">
        <v>0</v>
      </c>
      <c r="X1147" s="7"/>
      <c r="Y1147" s="7"/>
      <c r="Z1147" s="7"/>
      <c r="AA1147" s="7"/>
      <c r="AB1147" s="7"/>
      <c r="AC1147" s="7"/>
      <c r="AD1147" s="7">
        <v>0</v>
      </c>
      <c r="AE1147" s="7">
        <v>0</v>
      </c>
      <c r="AF1147" s="7"/>
      <c r="AG1147" s="7"/>
      <c r="AH1147" s="7">
        <v>0</v>
      </c>
      <c r="AI1147" s="7">
        <v>0</v>
      </c>
      <c r="AJ1147" s="7">
        <v>123962367.67</v>
      </c>
      <c r="AK1147" s="7">
        <v>52822155.69</v>
      </c>
      <c r="AL1147" s="16">
        <f t="shared" si="71"/>
        <v>684767472.5</v>
      </c>
      <c r="AM1147" s="16">
        <f t="shared" si="72"/>
        <v>768037042.04</v>
      </c>
      <c r="AN1147" s="16">
        <f t="shared" si="73"/>
        <v>-83269569.5400001</v>
      </c>
      <c r="AO1147" s="19">
        <f>C1147/(1+0.13)/VLOOKUP(A1147,[1]选股结果!$A$2:$AX$3002,3,FALSE)</f>
        <v>0.910441900396868</v>
      </c>
      <c r="AP1147" s="19">
        <f>(V1147/(1+0.1)+AJ1147)/(VLOOKUP(A1147,[1]选股结果!$A$2:$AY$3002,51,FALSE))</f>
        <v>0.999463486283643</v>
      </c>
      <c r="AQ1147" s="20"/>
      <c r="AR1147" s="19">
        <f>AN1147/VLOOKUP(A1147,[1]选股结果!$A$2:$AX$3002,35,FALSE)</f>
        <v>42.9578673229263</v>
      </c>
      <c r="AS1147" s="16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V1147/(1+0.13)+AJ1147)</f>
        <v>14479774.1109734</v>
      </c>
      <c r="AT1147" s="16">
        <f t="shared" si="74"/>
        <v>-97749343.6509734</v>
      </c>
      <c r="AU1147" s="24">
        <f>AN1147-VLOOKUP(A1147,[2]选股结果!$A$2:$G$4900,7,FALSE)</f>
        <v>-83205435.6600001</v>
      </c>
    </row>
    <row r="1148" spans="1:47">
      <c r="A1148" s="6" t="s">
        <v>2339</v>
      </c>
      <c r="B1148" s="6" t="s">
        <v>2340</v>
      </c>
      <c r="C1148" s="7">
        <v>16684280141.62</v>
      </c>
      <c r="D1148" s="7">
        <v>0</v>
      </c>
      <c r="E1148" s="7">
        <v>0</v>
      </c>
      <c r="F1148" s="7"/>
      <c r="G1148" s="7"/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/>
      <c r="N1148" s="7">
        <v>0</v>
      </c>
      <c r="O1148" s="7">
        <v>0</v>
      </c>
      <c r="P1148" s="7"/>
      <c r="Q1148" s="7"/>
      <c r="R1148" s="7">
        <v>0</v>
      </c>
      <c r="S1148" s="7">
        <v>34184631.92</v>
      </c>
      <c r="T1148" s="7">
        <v>131780051.04</v>
      </c>
      <c r="U1148" s="7"/>
      <c r="V1148" s="7">
        <v>16110171540.21</v>
      </c>
      <c r="W1148" s="7">
        <v>0</v>
      </c>
      <c r="X1148" s="7"/>
      <c r="Y1148" s="7"/>
      <c r="Z1148" s="7"/>
      <c r="AA1148" s="7"/>
      <c r="AB1148" s="7"/>
      <c r="AC1148" s="7"/>
      <c r="AD1148" s="7">
        <v>0</v>
      </c>
      <c r="AE1148" s="7">
        <v>0</v>
      </c>
      <c r="AF1148" s="7"/>
      <c r="AG1148" s="7"/>
      <c r="AH1148" s="7">
        <v>0</v>
      </c>
      <c r="AI1148" s="7">
        <v>0</v>
      </c>
      <c r="AJ1148" s="7">
        <v>378516254.43</v>
      </c>
      <c r="AK1148" s="7">
        <v>334773987.63</v>
      </c>
      <c r="AL1148" s="16">
        <f t="shared" ref="AL1148:AL1211" si="75">C1148+D1148+E1148+F1148+G1148+H1148+I1148+J1148+K1148+L1148+M1148+N1148+O1148+P1148+Q1148+R1148+T1148+U1148</f>
        <v>16816060192.66</v>
      </c>
      <c r="AM1148" s="16">
        <f t="shared" ref="AM1148:AM1211" si="76">V1148+W1148+X1148+Y1148+Z1148+AA1148+AB1148+AC1148+AD1148+AE1148+AF1148+AG1148+AH1148+AI1148+AJ1148+AK1148+S1148</f>
        <v>16857646414.19</v>
      </c>
      <c r="AN1148" s="16">
        <f t="shared" ref="AN1148:AN1211" si="77">AL1148-AM1148</f>
        <v>-41586221.5299969</v>
      </c>
      <c r="AO1148" s="19">
        <f>C1148/(1+0.13)/VLOOKUP(A1148,[1]选股结果!$A$2:$AX$3002,3,FALSE)</f>
        <v>0.95086467184302</v>
      </c>
      <c r="AP1148" s="19">
        <f>(V1148/(1+0.1)+AJ1148)/(VLOOKUP(A1148,[1]选股结果!$A$2:$AY$3002,51,FALSE))</f>
        <v>0.99451624314293</v>
      </c>
      <c r="AQ1148" s="20"/>
      <c r="AR1148" s="19">
        <f>AN1148/VLOOKUP(A1148,[1]选股结果!$A$2:$AX$3002,35,FALSE)</f>
        <v>-0.129567612514606</v>
      </c>
      <c r="AS1148" s="16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V1148/(1+0.13)+AJ1148)</f>
        <v>471664466.112827</v>
      </c>
      <c r="AT1148" s="16">
        <f t="shared" si="74"/>
        <v>-513250687.642824</v>
      </c>
      <c r="AU1148" s="24">
        <f>AN1148-VLOOKUP(A1148,[2]选股结果!$A$2:$G$4900,7,FALSE)</f>
        <v>-63047707.8299969</v>
      </c>
    </row>
    <row r="1149" spans="1:47">
      <c r="A1149" s="6" t="s">
        <v>2341</v>
      </c>
      <c r="B1149" s="6" t="s">
        <v>2342</v>
      </c>
      <c r="C1149" s="7">
        <v>10035983929.82</v>
      </c>
      <c r="D1149" s="7">
        <v>0</v>
      </c>
      <c r="E1149" s="7">
        <v>0</v>
      </c>
      <c r="F1149" s="7"/>
      <c r="G1149" s="7"/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/>
      <c r="N1149" s="7">
        <v>0</v>
      </c>
      <c r="O1149" s="7">
        <v>0</v>
      </c>
      <c r="P1149" s="7"/>
      <c r="Q1149" s="7"/>
      <c r="R1149" s="7">
        <v>0</v>
      </c>
      <c r="S1149" s="7">
        <v>324552641.98</v>
      </c>
      <c r="T1149" s="7">
        <v>147587891.83</v>
      </c>
      <c r="U1149" s="7"/>
      <c r="V1149" s="7">
        <v>6584626841.77</v>
      </c>
      <c r="W1149" s="7">
        <v>0</v>
      </c>
      <c r="X1149" s="7"/>
      <c r="Y1149" s="7"/>
      <c r="Z1149" s="7"/>
      <c r="AA1149" s="7"/>
      <c r="AB1149" s="7"/>
      <c r="AC1149" s="7"/>
      <c r="AD1149" s="7">
        <v>0</v>
      </c>
      <c r="AE1149" s="7">
        <v>0</v>
      </c>
      <c r="AF1149" s="7"/>
      <c r="AG1149" s="7"/>
      <c r="AH1149" s="7">
        <v>0</v>
      </c>
      <c r="AI1149" s="7">
        <v>0</v>
      </c>
      <c r="AJ1149" s="7">
        <v>1692416168.93</v>
      </c>
      <c r="AK1149" s="7">
        <v>822179352.48</v>
      </c>
      <c r="AL1149" s="16">
        <f t="shared" si="75"/>
        <v>10183571821.65</v>
      </c>
      <c r="AM1149" s="16">
        <f t="shared" si="76"/>
        <v>9423775005.16</v>
      </c>
      <c r="AN1149" s="16">
        <f t="shared" si="77"/>
        <v>759796816.49</v>
      </c>
      <c r="AO1149" s="19">
        <f>C1149/(1+0.13)/VLOOKUP(A1149,[1]选股结果!$A$2:$AX$3002,3,FALSE)</f>
        <v>0.845984639505613</v>
      </c>
      <c r="AP1149" s="19">
        <f>(V1149/(1+0.1)+AJ1149)/(VLOOKUP(A1149,[1]选股结果!$A$2:$AY$3002,51,FALSE))</f>
        <v>0.803195439752385</v>
      </c>
      <c r="AQ1149" s="20"/>
      <c r="AR1149" s="19">
        <f>AN1149/VLOOKUP(A1149,[1]选股结果!$A$2:$AX$3002,35,FALSE)</f>
        <v>1.05017160755789</v>
      </c>
      <c r="AS1149" s="16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V1149/(1+0.13)+AJ1149)</f>
        <v>2040346175.66354</v>
      </c>
      <c r="AT1149" s="16">
        <f t="shared" si="74"/>
        <v>-1280549359.17354</v>
      </c>
      <c r="AU1149" s="24">
        <f>AN1149-VLOOKUP(A1149,[2]选股结果!$A$2:$G$4900,7,FALSE)</f>
        <v>759796816.49</v>
      </c>
    </row>
    <row r="1150" spans="1:47">
      <c r="A1150" s="6" t="s">
        <v>2343</v>
      </c>
      <c r="B1150" s="6" t="s">
        <v>2344</v>
      </c>
      <c r="C1150" s="7">
        <v>585408840.67</v>
      </c>
      <c r="D1150" s="7">
        <v>0</v>
      </c>
      <c r="E1150" s="7">
        <v>0</v>
      </c>
      <c r="F1150" s="7"/>
      <c r="G1150" s="7"/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/>
      <c r="N1150" s="7">
        <v>0</v>
      </c>
      <c r="O1150" s="7">
        <v>0</v>
      </c>
      <c r="P1150" s="7"/>
      <c r="Q1150" s="7"/>
      <c r="R1150" s="7">
        <v>0</v>
      </c>
      <c r="S1150" s="7">
        <v>47912821.33</v>
      </c>
      <c r="T1150" s="7">
        <v>8124498.85</v>
      </c>
      <c r="U1150" s="7"/>
      <c r="V1150" s="7">
        <v>222131201.97</v>
      </c>
      <c r="W1150" s="7">
        <v>0</v>
      </c>
      <c r="X1150" s="7"/>
      <c r="Y1150" s="7"/>
      <c r="Z1150" s="7"/>
      <c r="AA1150" s="7"/>
      <c r="AB1150" s="7"/>
      <c r="AC1150" s="7"/>
      <c r="AD1150" s="7">
        <v>0</v>
      </c>
      <c r="AE1150" s="7">
        <v>0</v>
      </c>
      <c r="AF1150" s="7"/>
      <c r="AG1150" s="7"/>
      <c r="AH1150" s="7">
        <v>0</v>
      </c>
      <c r="AI1150" s="7">
        <v>0</v>
      </c>
      <c r="AJ1150" s="7">
        <v>64432573.6</v>
      </c>
      <c r="AK1150" s="7">
        <v>91275971.5</v>
      </c>
      <c r="AL1150" s="16">
        <f t="shared" si="75"/>
        <v>593533339.52</v>
      </c>
      <c r="AM1150" s="16">
        <f t="shared" si="76"/>
        <v>425752568.4</v>
      </c>
      <c r="AN1150" s="16">
        <f t="shared" si="77"/>
        <v>167780771.12</v>
      </c>
      <c r="AO1150" s="19">
        <f>C1150/(1+0.13)/VLOOKUP(A1150,[1]选股结果!$A$2:$AX$3002,3,FALSE)</f>
        <v>0.985901791821738</v>
      </c>
      <c r="AP1150" s="19">
        <f>(V1150/(1+0.1)+AJ1150)/(VLOOKUP(A1150,[1]选股结果!$A$2:$AY$3002,51,FALSE))</f>
        <v>0.664192342444385</v>
      </c>
      <c r="AQ1150" s="20"/>
      <c r="AR1150" s="19">
        <f>AN1150/VLOOKUP(A1150,[1]选股结果!$A$2:$AX$3002,35,FALSE)</f>
        <v>1.68968965328071</v>
      </c>
      <c r="AS1150" s="16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V1150/(1+0.13)+AJ1150)</f>
        <v>140034653.890796</v>
      </c>
      <c r="AT1150" s="16">
        <f t="shared" si="74"/>
        <v>27746117.2292036</v>
      </c>
      <c r="AU1150" s="24">
        <f>AN1150-VLOOKUP(A1150,[2]选股结果!$A$2:$G$4900,7,FALSE)</f>
        <v>167780771.12</v>
      </c>
    </row>
    <row r="1151" spans="1:47">
      <c r="A1151" s="6" t="s">
        <v>2345</v>
      </c>
      <c r="B1151" s="6" t="s">
        <v>2346</v>
      </c>
      <c r="C1151" s="7">
        <v>130103717.73</v>
      </c>
      <c r="D1151" s="7">
        <v>0</v>
      </c>
      <c r="E1151" s="7">
        <v>0</v>
      </c>
      <c r="F1151" s="7"/>
      <c r="G1151" s="7"/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/>
      <c r="N1151" s="7">
        <v>0</v>
      </c>
      <c r="O1151" s="7">
        <v>0</v>
      </c>
      <c r="P1151" s="7"/>
      <c r="Q1151" s="7"/>
      <c r="R1151" s="7">
        <v>0</v>
      </c>
      <c r="S1151" s="7">
        <v>11017829.56</v>
      </c>
      <c r="T1151" s="7">
        <v>10485355.5</v>
      </c>
      <c r="U1151" s="7"/>
      <c r="V1151" s="7">
        <v>64367711.37</v>
      </c>
      <c r="W1151" s="7">
        <v>0</v>
      </c>
      <c r="X1151" s="7"/>
      <c r="Y1151" s="7"/>
      <c r="Z1151" s="7"/>
      <c r="AA1151" s="7"/>
      <c r="AB1151" s="7"/>
      <c r="AC1151" s="7"/>
      <c r="AD1151" s="7">
        <v>0</v>
      </c>
      <c r="AE1151" s="7">
        <v>0</v>
      </c>
      <c r="AF1151" s="7"/>
      <c r="AG1151" s="7"/>
      <c r="AH1151" s="7">
        <v>0</v>
      </c>
      <c r="AI1151" s="7">
        <v>0</v>
      </c>
      <c r="AJ1151" s="7">
        <v>47823046.72</v>
      </c>
      <c r="AK1151" s="7">
        <v>65197561.85</v>
      </c>
      <c r="AL1151" s="16">
        <f t="shared" si="75"/>
        <v>140589073.23</v>
      </c>
      <c r="AM1151" s="16">
        <f t="shared" si="76"/>
        <v>188406149.5</v>
      </c>
      <c r="AN1151" s="16">
        <f t="shared" si="77"/>
        <v>-47817076.27</v>
      </c>
      <c r="AO1151" s="19">
        <f>C1151/(1+0.13)/VLOOKUP(A1151,[1]选股结果!$A$2:$AX$3002,3,FALSE)</f>
        <v>0.691003909627343</v>
      </c>
      <c r="AP1151" s="19">
        <f>(V1151/(1+0.1)+AJ1151)/(VLOOKUP(A1151,[1]选股结果!$A$2:$AY$3002,51,FALSE))</f>
        <v>0.728366347052566</v>
      </c>
      <c r="AQ1151" s="20"/>
      <c r="AR1151" s="19">
        <f>AN1151/VLOOKUP(A1151,[1]选股结果!$A$2:$AX$3002,35,FALSE)</f>
        <v>-3.23136103521697</v>
      </c>
      <c r="AS1151" s="16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V1151/(1+0.13)+AJ1151)</f>
        <v>41211165.9563717</v>
      </c>
      <c r="AT1151" s="16">
        <f t="shared" si="74"/>
        <v>-89028242.2263716</v>
      </c>
      <c r="AU1151" s="24">
        <f>AN1151-VLOOKUP(A1151,[2]选股结果!$A$2:$G$4900,7,FALSE)</f>
        <v>-47817076.27</v>
      </c>
    </row>
    <row r="1152" spans="1:47">
      <c r="A1152" s="6" t="s">
        <v>2347</v>
      </c>
      <c r="B1152" s="6" t="s">
        <v>2348</v>
      </c>
      <c r="C1152" s="7">
        <v>445273875.38</v>
      </c>
      <c r="D1152" s="7">
        <v>0</v>
      </c>
      <c r="E1152" s="7">
        <v>0</v>
      </c>
      <c r="F1152" s="7"/>
      <c r="G1152" s="7"/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/>
      <c r="N1152" s="7">
        <v>0</v>
      </c>
      <c r="O1152" s="7">
        <v>0</v>
      </c>
      <c r="P1152" s="7"/>
      <c r="Q1152" s="7"/>
      <c r="R1152" s="7">
        <v>0</v>
      </c>
      <c r="S1152" s="7">
        <v>42257079.19</v>
      </c>
      <c r="T1152" s="7">
        <v>28813795.77</v>
      </c>
      <c r="U1152" s="7"/>
      <c r="V1152" s="7">
        <v>162830332.01</v>
      </c>
      <c r="W1152" s="7">
        <v>0</v>
      </c>
      <c r="X1152" s="7"/>
      <c r="Y1152" s="7"/>
      <c r="Z1152" s="7"/>
      <c r="AA1152" s="7"/>
      <c r="AB1152" s="7"/>
      <c r="AC1152" s="7"/>
      <c r="AD1152" s="7">
        <v>0</v>
      </c>
      <c r="AE1152" s="7">
        <v>0</v>
      </c>
      <c r="AF1152" s="7"/>
      <c r="AG1152" s="7"/>
      <c r="AH1152" s="7">
        <v>0</v>
      </c>
      <c r="AI1152" s="7">
        <v>0</v>
      </c>
      <c r="AJ1152" s="7">
        <v>84624996.89</v>
      </c>
      <c r="AK1152" s="7">
        <v>91611080.12</v>
      </c>
      <c r="AL1152" s="16">
        <f t="shared" si="75"/>
        <v>474087671.15</v>
      </c>
      <c r="AM1152" s="16">
        <f t="shared" si="76"/>
        <v>381323488.21</v>
      </c>
      <c r="AN1152" s="16">
        <f t="shared" si="77"/>
        <v>92764182.94</v>
      </c>
      <c r="AO1152" s="19">
        <f>C1152/(1+0.13)/VLOOKUP(A1152,[1]选股结果!$A$2:$AX$3002,3,FALSE)</f>
        <v>0.665790051056273</v>
      </c>
      <c r="AP1152" s="19">
        <f>(V1152/(1+0.1)+AJ1152)/(VLOOKUP(A1152,[1]选股结果!$A$2:$AY$3002,51,FALSE))</f>
        <v>0.44399481934148</v>
      </c>
      <c r="AQ1152" s="20"/>
      <c r="AR1152" s="19">
        <f>AN1152/VLOOKUP(A1152,[1]选股结果!$A$2:$AX$3002,35,FALSE)</f>
        <v>1.92340172646159</v>
      </c>
      <c r="AS1152" s="16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V1152/(1+0.13)+AJ1152)</f>
        <v>295275756.283097</v>
      </c>
      <c r="AT1152" s="16">
        <f t="shared" si="74"/>
        <v>-202511573.343097</v>
      </c>
      <c r="AU1152" s="24">
        <f>AN1152-VLOOKUP(A1152,[2]选股结果!$A$2:$G$4900,7,FALSE)</f>
        <v>92764182.94</v>
      </c>
    </row>
    <row r="1153" spans="1:47">
      <c r="A1153" s="6" t="s">
        <v>2349</v>
      </c>
      <c r="B1153" s="6" t="s">
        <v>2350</v>
      </c>
      <c r="C1153" s="7">
        <v>3046516036.12</v>
      </c>
      <c r="D1153" s="7">
        <v>0</v>
      </c>
      <c r="E1153" s="7">
        <v>0</v>
      </c>
      <c r="F1153" s="7"/>
      <c r="G1153" s="7"/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/>
      <c r="N1153" s="7">
        <v>0</v>
      </c>
      <c r="O1153" s="7">
        <v>0</v>
      </c>
      <c r="P1153" s="7"/>
      <c r="Q1153" s="7"/>
      <c r="R1153" s="7">
        <v>0</v>
      </c>
      <c r="S1153" s="7">
        <v>36983281.32</v>
      </c>
      <c r="T1153" s="7">
        <v>54063668.26</v>
      </c>
      <c r="U1153" s="7"/>
      <c r="V1153" s="7">
        <v>2939769029.77</v>
      </c>
      <c r="W1153" s="7">
        <v>0</v>
      </c>
      <c r="X1153" s="7"/>
      <c r="Y1153" s="7"/>
      <c r="Z1153" s="7"/>
      <c r="AA1153" s="7"/>
      <c r="AB1153" s="7"/>
      <c r="AC1153" s="7"/>
      <c r="AD1153" s="7">
        <v>0</v>
      </c>
      <c r="AE1153" s="7">
        <v>0</v>
      </c>
      <c r="AF1153" s="7"/>
      <c r="AG1153" s="7"/>
      <c r="AH1153" s="7">
        <v>0</v>
      </c>
      <c r="AI1153" s="7">
        <v>0</v>
      </c>
      <c r="AJ1153" s="7">
        <v>42202225.98</v>
      </c>
      <c r="AK1153" s="7">
        <v>40464649.14</v>
      </c>
      <c r="AL1153" s="16">
        <f t="shared" si="75"/>
        <v>3100579704.38</v>
      </c>
      <c r="AM1153" s="16">
        <f t="shared" si="76"/>
        <v>3059419186.21</v>
      </c>
      <c r="AN1153" s="16">
        <f t="shared" si="77"/>
        <v>41160518.1700001</v>
      </c>
      <c r="AO1153" s="19">
        <f>C1153/(1+0.13)/VLOOKUP(A1153,[1]选股结果!$A$2:$AX$3002,3,FALSE)</f>
        <v>1.03469236343821</v>
      </c>
      <c r="AP1153" s="19">
        <f>(V1153/(1+0.1)+AJ1153)/(VLOOKUP(A1153,[1]选股结果!$A$2:$AY$3002,51,FALSE))</f>
        <v>1.07979151733026</v>
      </c>
      <c r="AQ1153" s="20"/>
      <c r="AR1153" s="19">
        <f>AN1153/VLOOKUP(A1153,[1]选股结果!$A$2:$AX$3002,35,FALSE)</f>
        <v>0.993435612411168</v>
      </c>
      <c r="AS1153" s="16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V1153/(1+0.13)+AJ1153)</f>
        <v>-129653225.090796</v>
      </c>
      <c r="AT1153" s="16">
        <f t="shared" si="74"/>
        <v>170813743.260797</v>
      </c>
      <c r="AU1153" s="24">
        <f>AN1153-VLOOKUP(A1153,[2]选股结果!$A$2:$G$4900,7,FALSE)</f>
        <v>41160518.1700001</v>
      </c>
    </row>
    <row r="1154" spans="1:47">
      <c r="A1154" s="6" t="s">
        <v>2351</v>
      </c>
      <c r="B1154" s="6" t="s">
        <v>2352</v>
      </c>
      <c r="C1154" s="7">
        <v>1634729475.62</v>
      </c>
      <c r="D1154" s="7">
        <v>0</v>
      </c>
      <c r="E1154" s="7">
        <v>0</v>
      </c>
      <c r="F1154" s="7"/>
      <c r="G1154" s="7"/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/>
      <c r="N1154" s="7">
        <v>0</v>
      </c>
      <c r="O1154" s="7">
        <v>0</v>
      </c>
      <c r="P1154" s="7"/>
      <c r="Q1154" s="7"/>
      <c r="R1154" s="7">
        <v>0</v>
      </c>
      <c r="S1154" s="7">
        <v>69132110.48</v>
      </c>
      <c r="T1154" s="7">
        <v>24268855.79</v>
      </c>
      <c r="U1154" s="7"/>
      <c r="V1154" s="7">
        <v>1074717801.97</v>
      </c>
      <c r="W1154" s="7">
        <v>0</v>
      </c>
      <c r="X1154" s="7"/>
      <c r="Y1154" s="7"/>
      <c r="Z1154" s="7"/>
      <c r="AA1154" s="7"/>
      <c r="AB1154" s="7"/>
      <c r="AC1154" s="7"/>
      <c r="AD1154" s="7">
        <v>0</v>
      </c>
      <c r="AE1154" s="7">
        <v>0</v>
      </c>
      <c r="AF1154" s="7"/>
      <c r="AG1154" s="7"/>
      <c r="AH1154" s="7">
        <v>0</v>
      </c>
      <c r="AI1154" s="7">
        <v>0</v>
      </c>
      <c r="AJ1154" s="7">
        <v>170291112.86</v>
      </c>
      <c r="AK1154" s="7">
        <v>120133036.09</v>
      </c>
      <c r="AL1154" s="16">
        <f t="shared" si="75"/>
        <v>1658998331.41</v>
      </c>
      <c r="AM1154" s="16">
        <f t="shared" si="76"/>
        <v>1434274061.4</v>
      </c>
      <c r="AN1154" s="16">
        <f t="shared" si="77"/>
        <v>224724270.01</v>
      </c>
      <c r="AO1154" s="19">
        <f>C1154/(1+0.13)/VLOOKUP(A1154,[1]选股结果!$A$2:$AX$3002,3,FALSE)</f>
        <v>0.965783642037673</v>
      </c>
      <c r="AP1154" s="19">
        <f>(V1154/(1+0.1)+AJ1154)/(VLOOKUP(A1154,[1]选股结果!$A$2:$AY$3002,51,FALSE))</f>
        <v>0.874795181548943</v>
      </c>
      <c r="AQ1154" s="20"/>
      <c r="AR1154" s="19">
        <f>AN1154/VLOOKUP(A1154,[1]选股结果!$A$2:$AX$3002,35,FALSE)</f>
        <v>1.54396157622047</v>
      </c>
      <c r="AS1154" s="16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V1154/(1+0.13)+AJ1154)</f>
        <v>190146522.291593</v>
      </c>
      <c r="AT1154" s="16">
        <f t="shared" si="74"/>
        <v>34577747.7184069</v>
      </c>
      <c r="AU1154" s="24">
        <f>AN1154-VLOOKUP(A1154,[2]选股结果!$A$2:$G$4900,7,FALSE)</f>
        <v>224903605.54</v>
      </c>
    </row>
    <row r="1155" spans="1:47">
      <c r="A1155" s="6" t="s">
        <v>2353</v>
      </c>
      <c r="B1155" s="6" t="s">
        <v>2354</v>
      </c>
      <c r="C1155" s="7">
        <v>2601986870.9</v>
      </c>
      <c r="D1155" s="7">
        <v>0</v>
      </c>
      <c r="E1155" s="7">
        <v>0</v>
      </c>
      <c r="F1155" s="7"/>
      <c r="G1155" s="7"/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/>
      <c r="N1155" s="7">
        <v>0</v>
      </c>
      <c r="O1155" s="7">
        <v>0</v>
      </c>
      <c r="P1155" s="7"/>
      <c r="Q1155" s="7"/>
      <c r="R1155" s="7">
        <v>0</v>
      </c>
      <c r="S1155" s="7">
        <v>35122894.81</v>
      </c>
      <c r="T1155" s="7">
        <v>49801986.52</v>
      </c>
      <c r="U1155" s="7"/>
      <c r="V1155" s="7">
        <v>2385189480.63</v>
      </c>
      <c r="W1155" s="7">
        <v>0</v>
      </c>
      <c r="X1155" s="7"/>
      <c r="Y1155" s="7"/>
      <c r="Z1155" s="7"/>
      <c r="AA1155" s="7"/>
      <c r="AB1155" s="7"/>
      <c r="AC1155" s="7"/>
      <c r="AD1155" s="7">
        <v>0</v>
      </c>
      <c r="AE1155" s="7">
        <v>0</v>
      </c>
      <c r="AF1155" s="7"/>
      <c r="AG1155" s="7"/>
      <c r="AH1155" s="7">
        <v>0</v>
      </c>
      <c r="AI1155" s="7">
        <v>0</v>
      </c>
      <c r="AJ1155" s="7">
        <v>212711910.36</v>
      </c>
      <c r="AK1155" s="7">
        <v>152345981.58</v>
      </c>
      <c r="AL1155" s="16">
        <f t="shared" si="75"/>
        <v>2651788857.42</v>
      </c>
      <c r="AM1155" s="16">
        <f t="shared" si="76"/>
        <v>2785370267.38</v>
      </c>
      <c r="AN1155" s="16">
        <f t="shared" si="77"/>
        <v>-133581409.96</v>
      </c>
      <c r="AO1155" s="19">
        <f>C1155/(1+0.13)/VLOOKUP(A1155,[1]选股结果!$A$2:$AX$3002,3,FALSE)</f>
        <v>1.00617169818874</v>
      </c>
      <c r="AP1155" s="19">
        <f>(V1155/(1+0.1)+AJ1155)/(VLOOKUP(A1155,[1]选股结果!$A$2:$AY$3002,51,FALSE))</f>
        <v>1.05468445880097</v>
      </c>
      <c r="AQ1155" s="20"/>
      <c r="AR1155" s="19">
        <f>AN1155/VLOOKUP(A1155,[1]选股结果!$A$2:$AX$3002,35,FALSE)</f>
        <v>4.05633961218186</v>
      </c>
      <c r="AS1155" s="16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V1155/(1+0.13)+AJ1155)</f>
        <v>-65889248.5</v>
      </c>
      <c r="AT1155" s="16">
        <f t="shared" ref="AT1155:AT1218" si="78">AN1155-AS1155</f>
        <v>-67692161.46</v>
      </c>
      <c r="AU1155" s="24">
        <f>AN1155-VLOOKUP(A1155,[2]选股结果!$A$2:$G$4900,7,FALSE)</f>
        <v>-133581409.96</v>
      </c>
    </row>
    <row r="1156" spans="1:47">
      <c r="A1156" s="6" t="s">
        <v>2355</v>
      </c>
      <c r="B1156" s="6" t="s">
        <v>2356</v>
      </c>
      <c r="C1156" s="7">
        <v>2399924974.24</v>
      </c>
      <c r="D1156" s="7">
        <v>0</v>
      </c>
      <c r="E1156" s="7">
        <v>0</v>
      </c>
      <c r="F1156" s="7"/>
      <c r="G1156" s="7"/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/>
      <c r="N1156" s="7">
        <v>0</v>
      </c>
      <c r="O1156" s="7">
        <v>0</v>
      </c>
      <c r="P1156" s="7"/>
      <c r="Q1156" s="7"/>
      <c r="R1156" s="7">
        <v>0</v>
      </c>
      <c r="S1156" s="7">
        <v>63734725.51</v>
      </c>
      <c r="T1156" s="7">
        <v>46129646.96</v>
      </c>
      <c r="U1156" s="7"/>
      <c r="V1156" s="7">
        <v>2033104942.24</v>
      </c>
      <c r="W1156" s="7">
        <v>0</v>
      </c>
      <c r="X1156" s="7"/>
      <c r="Y1156" s="7"/>
      <c r="Z1156" s="7"/>
      <c r="AA1156" s="7"/>
      <c r="AB1156" s="7"/>
      <c r="AC1156" s="7"/>
      <c r="AD1156" s="7">
        <v>0</v>
      </c>
      <c r="AE1156" s="7">
        <v>0</v>
      </c>
      <c r="AF1156" s="7"/>
      <c r="AG1156" s="7"/>
      <c r="AH1156" s="7">
        <v>0</v>
      </c>
      <c r="AI1156" s="7">
        <v>0</v>
      </c>
      <c r="AJ1156" s="7">
        <v>425801470.52</v>
      </c>
      <c r="AK1156" s="7">
        <v>251202365.88</v>
      </c>
      <c r="AL1156" s="16">
        <f t="shared" si="75"/>
        <v>2446054621.2</v>
      </c>
      <c r="AM1156" s="16">
        <f t="shared" si="76"/>
        <v>2773843504.15</v>
      </c>
      <c r="AN1156" s="16">
        <f t="shared" si="77"/>
        <v>-327788882.950001</v>
      </c>
      <c r="AO1156" s="19">
        <f>C1156/(1+0.13)/VLOOKUP(A1156,[1]选股结果!$A$2:$AX$3002,3,FALSE)</f>
        <v>0.573808637942346</v>
      </c>
      <c r="AP1156" s="19">
        <f>(V1156/(1+0.1)+AJ1156)/(VLOOKUP(A1156,[1]选股结果!$A$2:$AY$3002,51,FALSE))</f>
        <v>0.684891414831336</v>
      </c>
      <c r="AQ1156" s="20"/>
      <c r="AR1156" s="19">
        <f>AN1156/VLOOKUP(A1156,[1]选股结果!$A$2:$AX$3002,35,FALSE)</f>
        <v>-1.18922733433629</v>
      </c>
      <c r="AS1156" s="16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V1156/(1+0.13)+AJ1156)</f>
        <v>1095339858.94327</v>
      </c>
      <c r="AT1156" s="16">
        <f t="shared" si="78"/>
        <v>-1423128741.89328</v>
      </c>
      <c r="AU1156" s="24">
        <f>AN1156-VLOOKUP(A1156,[2]选股结果!$A$2:$G$4900,7,FALSE)</f>
        <v>-327632399.470001</v>
      </c>
    </row>
    <row r="1157" spans="1:47">
      <c r="A1157" s="6" t="s">
        <v>2357</v>
      </c>
      <c r="B1157" s="6" t="s">
        <v>2358</v>
      </c>
      <c r="C1157" s="7">
        <v>1123241636.38</v>
      </c>
      <c r="D1157" s="7">
        <v>0</v>
      </c>
      <c r="E1157" s="7">
        <v>0</v>
      </c>
      <c r="F1157" s="7"/>
      <c r="G1157" s="7"/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/>
      <c r="N1157" s="7">
        <v>0</v>
      </c>
      <c r="O1157" s="7">
        <v>0</v>
      </c>
      <c r="P1157" s="7"/>
      <c r="Q1157" s="7"/>
      <c r="R1157" s="7">
        <v>0</v>
      </c>
      <c r="S1157" s="7">
        <v>78879508.28</v>
      </c>
      <c r="T1157" s="7">
        <v>45050700.11</v>
      </c>
      <c r="U1157" s="7"/>
      <c r="V1157" s="7">
        <v>800936235.43</v>
      </c>
      <c r="W1157" s="7">
        <v>0</v>
      </c>
      <c r="X1157" s="7"/>
      <c r="Y1157" s="7"/>
      <c r="Z1157" s="7"/>
      <c r="AA1157" s="7"/>
      <c r="AB1157" s="7"/>
      <c r="AC1157" s="7"/>
      <c r="AD1157" s="7">
        <v>0</v>
      </c>
      <c r="AE1157" s="7">
        <v>0</v>
      </c>
      <c r="AF1157" s="7"/>
      <c r="AG1157" s="7"/>
      <c r="AH1157" s="7">
        <v>0</v>
      </c>
      <c r="AI1157" s="7">
        <v>0</v>
      </c>
      <c r="AJ1157" s="7">
        <v>156929495.07</v>
      </c>
      <c r="AK1157" s="7">
        <v>102563818.52</v>
      </c>
      <c r="AL1157" s="16">
        <f t="shared" si="75"/>
        <v>1168292336.49</v>
      </c>
      <c r="AM1157" s="16">
        <f t="shared" si="76"/>
        <v>1139309057.3</v>
      </c>
      <c r="AN1157" s="16">
        <f t="shared" si="77"/>
        <v>28983279.1900001</v>
      </c>
      <c r="AO1157" s="19">
        <f>C1157/(1+0.13)/VLOOKUP(A1157,[1]选股结果!$A$2:$AX$3002,3,FALSE)</f>
        <v>0.832569345889691</v>
      </c>
      <c r="AP1157" s="19">
        <f>(V1157/(1+0.1)+AJ1157)/(VLOOKUP(A1157,[1]选股结果!$A$2:$AY$3002,51,FALSE))</f>
        <v>0.789225518888179</v>
      </c>
      <c r="AQ1157" s="20"/>
      <c r="AR1157" s="19">
        <f>AN1157/VLOOKUP(A1157,[1]选股结果!$A$2:$AX$3002,35,FALSE)</f>
        <v>0.61630860092873</v>
      </c>
      <c r="AS1157" s="16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V1157/(1+0.13)+AJ1157)</f>
        <v>255697457.410885</v>
      </c>
      <c r="AT1157" s="16">
        <f t="shared" si="78"/>
        <v>-226714178.220885</v>
      </c>
      <c r="AU1157" s="24">
        <f>AN1157-VLOOKUP(A1157,[2]选股结果!$A$2:$G$4900,7,FALSE)</f>
        <v>26777735.4600001</v>
      </c>
    </row>
    <row r="1158" spans="1:47">
      <c r="A1158" s="6" t="s">
        <v>2359</v>
      </c>
      <c r="B1158" s="6" t="s">
        <v>2360</v>
      </c>
      <c r="C1158" s="7">
        <v>3290695719.37</v>
      </c>
      <c r="D1158" s="7">
        <v>0</v>
      </c>
      <c r="E1158" s="7">
        <v>0</v>
      </c>
      <c r="F1158" s="7"/>
      <c r="G1158" s="7"/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/>
      <c r="N1158" s="7">
        <v>0</v>
      </c>
      <c r="O1158" s="7">
        <v>0</v>
      </c>
      <c r="P1158" s="7"/>
      <c r="Q1158" s="7"/>
      <c r="R1158" s="7">
        <v>0</v>
      </c>
      <c r="S1158" s="7">
        <v>389094559.71</v>
      </c>
      <c r="T1158" s="7">
        <v>56335283.31</v>
      </c>
      <c r="U1158" s="7"/>
      <c r="V1158" s="7">
        <v>1218173060.07</v>
      </c>
      <c r="W1158" s="7">
        <v>0</v>
      </c>
      <c r="X1158" s="7"/>
      <c r="Y1158" s="7"/>
      <c r="Z1158" s="7"/>
      <c r="AA1158" s="7"/>
      <c r="AB1158" s="7"/>
      <c r="AC1158" s="7"/>
      <c r="AD1158" s="7">
        <v>0</v>
      </c>
      <c r="AE1158" s="7">
        <v>0</v>
      </c>
      <c r="AF1158" s="7"/>
      <c r="AG1158" s="7"/>
      <c r="AH1158" s="7">
        <v>0</v>
      </c>
      <c r="AI1158" s="7">
        <v>0</v>
      </c>
      <c r="AJ1158" s="7">
        <v>394675682.67</v>
      </c>
      <c r="AK1158" s="7">
        <v>951140324.47</v>
      </c>
      <c r="AL1158" s="16">
        <f t="shared" si="75"/>
        <v>3347031002.68</v>
      </c>
      <c r="AM1158" s="16">
        <f t="shared" si="76"/>
        <v>2953083626.92</v>
      </c>
      <c r="AN1158" s="16">
        <f t="shared" si="77"/>
        <v>393947375.76</v>
      </c>
      <c r="AO1158" s="19">
        <f>C1158/(1+0.13)/VLOOKUP(A1158,[1]选股结果!$A$2:$AX$3002,3,FALSE)</f>
        <v>0.965797300645888</v>
      </c>
      <c r="AP1158" s="19">
        <f>(V1158/(1+0.1)+AJ1158)/(VLOOKUP(A1158,[1]选股结果!$A$2:$AY$3002,51,FALSE))</f>
        <v>0.589587331594486</v>
      </c>
      <c r="AQ1158" s="20"/>
      <c r="AR1158" s="19">
        <f>AN1158/VLOOKUP(A1158,[1]选股结果!$A$2:$AX$3002,35,FALSE)</f>
        <v>0.922307434068334</v>
      </c>
      <c r="AS1158" s="16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V1158/(1+0.13)+AJ1158)</f>
        <v>1075018963.07088</v>
      </c>
      <c r="AT1158" s="16">
        <f t="shared" si="78"/>
        <v>-681071587.310885</v>
      </c>
      <c r="AU1158" s="24">
        <f>AN1158-VLOOKUP(A1158,[2]选股结果!$A$2:$G$4900,7,FALSE)</f>
        <v>355213535.43</v>
      </c>
    </row>
    <row r="1159" spans="1:47">
      <c r="A1159" s="6" t="s">
        <v>2361</v>
      </c>
      <c r="B1159" s="6" t="s">
        <v>2362</v>
      </c>
      <c r="C1159" s="7">
        <v>1412253518.2</v>
      </c>
      <c r="D1159" s="7">
        <v>0</v>
      </c>
      <c r="E1159" s="7">
        <v>0</v>
      </c>
      <c r="F1159" s="7"/>
      <c r="G1159" s="7"/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/>
      <c r="N1159" s="7">
        <v>0</v>
      </c>
      <c r="O1159" s="7">
        <v>0</v>
      </c>
      <c r="P1159" s="7"/>
      <c r="Q1159" s="7"/>
      <c r="R1159" s="7">
        <v>0</v>
      </c>
      <c r="S1159" s="7">
        <v>78190452.35</v>
      </c>
      <c r="T1159" s="7">
        <v>40461734.82</v>
      </c>
      <c r="U1159" s="7"/>
      <c r="V1159" s="7">
        <v>916259238.89</v>
      </c>
      <c r="W1159" s="7">
        <v>0</v>
      </c>
      <c r="X1159" s="7"/>
      <c r="Y1159" s="7"/>
      <c r="Z1159" s="7"/>
      <c r="AA1159" s="7"/>
      <c r="AB1159" s="7"/>
      <c r="AC1159" s="7"/>
      <c r="AD1159" s="7">
        <v>0</v>
      </c>
      <c r="AE1159" s="7">
        <v>0</v>
      </c>
      <c r="AF1159" s="7"/>
      <c r="AG1159" s="7"/>
      <c r="AH1159" s="7">
        <v>0</v>
      </c>
      <c r="AI1159" s="7">
        <v>0</v>
      </c>
      <c r="AJ1159" s="7">
        <v>209742573.52</v>
      </c>
      <c r="AK1159" s="7">
        <v>87904722.78</v>
      </c>
      <c r="AL1159" s="16">
        <f t="shared" si="75"/>
        <v>1452715253.02</v>
      </c>
      <c r="AM1159" s="16">
        <f t="shared" si="76"/>
        <v>1292096987.54</v>
      </c>
      <c r="AN1159" s="16">
        <f t="shared" si="77"/>
        <v>160618265.48</v>
      </c>
      <c r="AO1159" s="19">
        <f>C1159/(1+0.13)/VLOOKUP(A1159,[1]选股结果!$A$2:$AX$3002,3,FALSE)</f>
        <v>0.895946930802256</v>
      </c>
      <c r="AP1159" s="19">
        <f>(V1159/(1+0.1)+AJ1159)/(VLOOKUP(A1159,[1]选股结果!$A$2:$AY$3002,51,FALSE))</f>
        <v>1.09544494214235</v>
      </c>
      <c r="AQ1159" s="20"/>
      <c r="AR1159" s="19">
        <f>AN1159/VLOOKUP(A1159,[1]选股结果!$A$2:$AX$3002,35,FALSE)</f>
        <v>0.557336363270634</v>
      </c>
      <c r="AS1159" s="16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V1159/(1+0.13)+AJ1159)</f>
        <v>-68735752.2434514</v>
      </c>
      <c r="AT1159" s="16">
        <f t="shared" si="78"/>
        <v>229354017.723451</v>
      </c>
      <c r="AU1159" s="24">
        <f>AN1159-VLOOKUP(A1159,[2]选股结果!$A$2:$G$4900,7,FALSE)</f>
        <v>161740197.95</v>
      </c>
    </row>
    <row r="1160" spans="1:47">
      <c r="A1160" s="6" t="s">
        <v>2363</v>
      </c>
      <c r="B1160" s="6" t="s">
        <v>2364</v>
      </c>
      <c r="C1160" s="7">
        <v>10777820425.81</v>
      </c>
      <c r="D1160" s="7">
        <v>0</v>
      </c>
      <c r="E1160" s="7">
        <v>0</v>
      </c>
      <c r="F1160" s="7"/>
      <c r="G1160" s="7"/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/>
      <c r="N1160" s="7">
        <v>0</v>
      </c>
      <c r="O1160" s="7">
        <v>0</v>
      </c>
      <c r="P1160" s="7"/>
      <c r="Q1160" s="7"/>
      <c r="R1160" s="7">
        <v>0</v>
      </c>
      <c r="S1160" s="7">
        <v>450016679.78</v>
      </c>
      <c r="T1160" s="7">
        <v>150563619.12</v>
      </c>
      <c r="U1160" s="7"/>
      <c r="V1160" s="7">
        <v>5940798971.87</v>
      </c>
      <c r="W1160" s="7">
        <v>0</v>
      </c>
      <c r="X1160" s="7"/>
      <c r="Y1160" s="7"/>
      <c r="Z1160" s="7"/>
      <c r="AA1160" s="7"/>
      <c r="AB1160" s="7"/>
      <c r="AC1160" s="7"/>
      <c r="AD1160" s="7">
        <v>0</v>
      </c>
      <c r="AE1160" s="7">
        <v>0</v>
      </c>
      <c r="AF1160" s="7"/>
      <c r="AG1160" s="7"/>
      <c r="AH1160" s="7">
        <v>0</v>
      </c>
      <c r="AI1160" s="7">
        <v>0</v>
      </c>
      <c r="AJ1160" s="7">
        <v>1436087882.48</v>
      </c>
      <c r="AK1160" s="7">
        <v>765937184.42</v>
      </c>
      <c r="AL1160" s="16">
        <f t="shared" si="75"/>
        <v>10928384044.93</v>
      </c>
      <c r="AM1160" s="16">
        <f t="shared" si="76"/>
        <v>8592840718.55</v>
      </c>
      <c r="AN1160" s="16">
        <f t="shared" si="77"/>
        <v>2335543326.38</v>
      </c>
      <c r="AO1160" s="19">
        <f>C1160/(1+0.13)/VLOOKUP(A1160,[1]选股结果!$A$2:$AX$3002,3,FALSE)</f>
        <v>1.02873445914948</v>
      </c>
      <c r="AP1160" s="19">
        <f>(V1160/(1+0.1)+AJ1160)/(VLOOKUP(A1160,[1]选股结果!$A$2:$AY$3002,51,FALSE))</f>
        <v>0.809196155512018</v>
      </c>
      <c r="AQ1160" s="20"/>
      <c r="AR1160" s="19">
        <f>AN1160/VLOOKUP(A1160,[1]选股结果!$A$2:$AX$3002,35,FALSE)</f>
        <v>9.3388503221785</v>
      </c>
      <c r="AS1160" s="16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V1160/(1+0.13)+AJ1160)</f>
        <v>1755463967.56619</v>
      </c>
      <c r="AT1160" s="16">
        <f t="shared" si="78"/>
        <v>580079358.813805</v>
      </c>
      <c r="AU1160" s="24">
        <f>AN1160-VLOOKUP(A1160,[2]选股结果!$A$2:$G$4900,7,FALSE)</f>
        <v>2337157310.96</v>
      </c>
    </row>
    <row r="1161" spans="1:47">
      <c r="A1161" s="6" t="s">
        <v>2365</v>
      </c>
      <c r="B1161" s="6" t="s">
        <v>2366</v>
      </c>
      <c r="C1161" s="7">
        <v>755444926.01</v>
      </c>
      <c r="D1161" s="7">
        <v>0</v>
      </c>
      <c r="E1161" s="7">
        <v>0</v>
      </c>
      <c r="F1161" s="7"/>
      <c r="G1161" s="7"/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/>
      <c r="N1161" s="7">
        <v>0</v>
      </c>
      <c r="O1161" s="7">
        <v>0</v>
      </c>
      <c r="P1161" s="7"/>
      <c r="Q1161" s="7"/>
      <c r="R1161" s="7">
        <v>0</v>
      </c>
      <c r="S1161" s="7">
        <v>11621453.32</v>
      </c>
      <c r="T1161" s="7">
        <v>57331974.91</v>
      </c>
      <c r="U1161" s="7"/>
      <c r="V1161" s="7">
        <v>717768971.64</v>
      </c>
      <c r="W1161" s="7">
        <v>0</v>
      </c>
      <c r="X1161" s="7"/>
      <c r="Y1161" s="7"/>
      <c r="Z1161" s="7"/>
      <c r="AA1161" s="7"/>
      <c r="AB1161" s="7"/>
      <c r="AC1161" s="7"/>
      <c r="AD1161" s="7">
        <v>0</v>
      </c>
      <c r="AE1161" s="7">
        <v>0</v>
      </c>
      <c r="AF1161" s="7"/>
      <c r="AG1161" s="7"/>
      <c r="AH1161" s="7">
        <v>0</v>
      </c>
      <c r="AI1161" s="7">
        <v>0</v>
      </c>
      <c r="AJ1161" s="7">
        <v>35444995.97</v>
      </c>
      <c r="AK1161" s="7">
        <v>69352525.85</v>
      </c>
      <c r="AL1161" s="16">
        <f t="shared" si="75"/>
        <v>812776900.92</v>
      </c>
      <c r="AM1161" s="16">
        <f t="shared" si="76"/>
        <v>834187946.78</v>
      </c>
      <c r="AN1161" s="16">
        <f t="shared" si="77"/>
        <v>-21411045.8600001</v>
      </c>
      <c r="AO1161" s="19">
        <f>C1161/(1+0.13)/VLOOKUP(A1161,[1]选股结果!$A$2:$AX$3002,3,FALSE)</f>
        <v>1.14642075016534</v>
      </c>
      <c r="AP1161" s="19">
        <f>(V1161/(1+0.1)+AJ1161)/(VLOOKUP(A1161,[1]选股结果!$A$2:$AY$3002,51,FALSE))</f>
        <v>1.27818559955</v>
      </c>
      <c r="AQ1161" s="20"/>
      <c r="AR1161" s="19">
        <f>AN1161/VLOOKUP(A1161,[1]选股结果!$A$2:$AX$3002,35,FALSE)</f>
        <v>-4.55052208824459</v>
      </c>
      <c r="AS1161" s="16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V1161/(1+0.13)+AJ1161)</f>
        <v>-132405327.80239</v>
      </c>
      <c r="AT1161" s="16">
        <f t="shared" si="78"/>
        <v>110994281.942389</v>
      </c>
      <c r="AU1161" s="24">
        <f>AN1161-VLOOKUP(A1161,[2]选股结果!$A$2:$G$4900,7,FALSE)</f>
        <v>-21755083.0400001</v>
      </c>
    </row>
    <row r="1162" spans="1:47">
      <c r="A1162" s="6" t="s">
        <v>2367</v>
      </c>
      <c r="B1162" s="6" t="s">
        <v>2368</v>
      </c>
      <c r="C1162" s="7">
        <v>1574514264.23</v>
      </c>
      <c r="D1162" s="7">
        <v>0</v>
      </c>
      <c r="E1162" s="7">
        <v>0</v>
      </c>
      <c r="F1162" s="7"/>
      <c r="G1162" s="7"/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/>
      <c r="N1162" s="7">
        <v>0</v>
      </c>
      <c r="O1162" s="7">
        <v>0</v>
      </c>
      <c r="P1162" s="7"/>
      <c r="Q1162" s="7"/>
      <c r="R1162" s="7">
        <v>0</v>
      </c>
      <c r="S1162" s="7">
        <v>46980175.99</v>
      </c>
      <c r="T1162" s="7">
        <v>23871324.79</v>
      </c>
      <c r="U1162" s="7"/>
      <c r="V1162" s="7">
        <v>1267302489.98</v>
      </c>
      <c r="W1162" s="7">
        <v>0</v>
      </c>
      <c r="X1162" s="7"/>
      <c r="Y1162" s="7"/>
      <c r="Z1162" s="7"/>
      <c r="AA1162" s="7"/>
      <c r="AB1162" s="7"/>
      <c r="AC1162" s="7"/>
      <c r="AD1162" s="7">
        <v>0</v>
      </c>
      <c r="AE1162" s="7">
        <v>0</v>
      </c>
      <c r="AF1162" s="7"/>
      <c r="AG1162" s="7"/>
      <c r="AH1162" s="7">
        <v>0</v>
      </c>
      <c r="AI1162" s="7">
        <v>0</v>
      </c>
      <c r="AJ1162" s="7">
        <v>141679327.67</v>
      </c>
      <c r="AK1162" s="7">
        <v>164534639.56</v>
      </c>
      <c r="AL1162" s="16">
        <f t="shared" si="75"/>
        <v>1598385589.02</v>
      </c>
      <c r="AM1162" s="16">
        <f t="shared" si="76"/>
        <v>1620496633.2</v>
      </c>
      <c r="AN1162" s="16">
        <f t="shared" si="77"/>
        <v>-22111044.1800001</v>
      </c>
      <c r="AO1162" s="19">
        <f>C1162/(1+0.13)/VLOOKUP(A1162,[1]选股结果!$A$2:$AX$3002,3,FALSE)</f>
        <v>0.755365939670665</v>
      </c>
      <c r="AP1162" s="19">
        <f>(V1162/(1+0.1)+AJ1162)/(VLOOKUP(A1162,[1]选股结果!$A$2:$AY$3002,51,FALSE))</f>
        <v>0.728419961519319</v>
      </c>
      <c r="AQ1162" s="20"/>
      <c r="AR1162" s="19">
        <f>AN1162/VLOOKUP(A1162,[1]选股结果!$A$2:$AX$3002,35,FALSE)</f>
        <v>-0.614323822175659</v>
      </c>
      <c r="AS1162" s="16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V1162/(1+0.13)+AJ1162)</f>
        <v>512949472.389115</v>
      </c>
      <c r="AT1162" s="16">
        <f t="shared" si="78"/>
        <v>-535060516.569115</v>
      </c>
      <c r="AU1162" s="24">
        <f>AN1162-VLOOKUP(A1162,[2]选股结果!$A$2:$G$4900,7,FALSE)</f>
        <v>-22104381.6500001</v>
      </c>
    </row>
    <row r="1163" spans="1:47">
      <c r="A1163" s="6" t="s">
        <v>2369</v>
      </c>
      <c r="B1163" s="6" t="s">
        <v>2370</v>
      </c>
      <c r="C1163" s="7">
        <v>1481304876.44</v>
      </c>
      <c r="D1163" s="7">
        <v>0</v>
      </c>
      <c r="E1163" s="7">
        <v>0</v>
      </c>
      <c r="F1163" s="7"/>
      <c r="G1163" s="7"/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/>
      <c r="N1163" s="7">
        <v>0</v>
      </c>
      <c r="O1163" s="7">
        <v>0</v>
      </c>
      <c r="P1163" s="7"/>
      <c r="Q1163" s="7"/>
      <c r="R1163" s="7">
        <v>0</v>
      </c>
      <c r="S1163" s="7">
        <v>102982088.17</v>
      </c>
      <c r="T1163" s="7">
        <v>178642784.83</v>
      </c>
      <c r="U1163" s="7"/>
      <c r="V1163" s="7">
        <v>1074216965.5</v>
      </c>
      <c r="W1163" s="7">
        <v>0</v>
      </c>
      <c r="X1163" s="7"/>
      <c r="Y1163" s="7"/>
      <c r="Z1163" s="7"/>
      <c r="AA1163" s="7"/>
      <c r="AB1163" s="7"/>
      <c r="AC1163" s="7"/>
      <c r="AD1163" s="7">
        <v>0</v>
      </c>
      <c r="AE1163" s="7">
        <v>0</v>
      </c>
      <c r="AF1163" s="7"/>
      <c r="AG1163" s="7"/>
      <c r="AH1163" s="7">
        <v>0</v>
      </c>
      <c r="AI1163" s="7">
        <v>0</v>
      </c>
      <c r="AJ1163" s="7">
        <v>215916666.85</v>
      </c>
      <c r="AK1163" s="7">
        <v>295147869.79</v>
      </c>
      <c r="AL1163" s="16">
        <f t="shared" si="75"/>
        <v>1659947661.27</v>
      </c>
      <c r="AM1163" s="16">
        <f t="shared" si="76"/>
        <v>1688263590.31</v>
      </c>
      <c r="AN1163" s="16">
        <f t="shared" si="77"/>
        <v>-28315929.04</v>
      </c>
      <c r="AO1163" s="19">
        <f>C1163/(1+0.13)/VLOOKUP(A1163,[1]选股结果!$A$2:$AX$3002,3,FALSE)</f>
        <v>0.732482779490685</v>
      </c>
      <c r="AP1163" s="19">
        <f>(V1163/(1+0.1)+AJ1163)/(VLOOKUP(A1163,[1]选股结果!$A$2:$AY$3002,51,FALSE))</f>
        <v>0.684399945288949</v>
      </c>
      <c r="AQ1163" s="20"/>
      <c r="AR1163" s="19">
        <f>AN1163/VLOOKUP(A1163,[1]选股结果!$A$2:$AX$3002,35,FALSE)</f>
        <v>1.13396718944858</v>
      </c>
      <c r="AS1163" s="16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V1163/(1+0.13)+AJ1163)</f>
        <v>575818283.346637</v>
      </c>
      <c r="AT1163" s="16">
        <f t="shared" si="78"/>
        <v>-604134212.386637</v>
      </c>
      <c r="AU1163" s="24">
        <f>AN1163-VLOOKUP(A1163,[2]选股结果!$A$2:$G$4900,7,FALSE)</f>
        <v>-13506655.78</v>
      </c>
    </row>
    <row r="1164" spans="1:47">
      <c r="A1164" s="6" t="s">
        <v>2371</v>
      </c>
      <c r="B1164" s="6" t="s">
        <v>2372</v>
      </c>
      <c r="C1164" s="7">
        <v>2957455348.15</v>
      </c>
      <c r="D1164" s="7">
        <v>0</v>
      </c>
      <c r="E1164" s="7">
        <v>0</v>
      </c>
      <c r="F1164" s="7"/>
      <c r="G1164" s="7"/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/>
      <c r="N1164" s="7">
        <v>0</v>
      </c>
      <c r="O1164" s="7">
        <v>0</v>
      </c>
      <c r="P1164" s="7"/>
      <c r="Q1164" s="7"/>
      <c r="R1164" s="7">
        <v>0</v>
      </c>
      <c r="S1164" s="7">
        <v>61896890.41</v>
      </c>
      <c r="T1164" s="7">
        <v>1459672054.71</v>
      </c>
      <c r="U1164" s="7"/>
      <c r="V1164" s="7">
        <v>3818335631.58</v>
      </c>
      <c r="W1164" s="7">
        <v>0</v>
      </c>
      <c r="X1164" s="7"/>
      <c r="Y1164" s="7"/>
      <c r="Z1164" s="7"/>
      <c r="AA1164" s="7"/>
      <c r="AB1164" s="7"/>
      <c r="AC1164" s="7"/>
      <c r="AD1164" s="7">
        <v>0</v>
      </c>
      <c r="AE1164" s="7">
        <v>0</v>
      </c>
      <c r="AF1164" s="7"/>
      <c r="AG1164" s="7"/>
      <c r="AH1164" s="7">
        <v>0</v>
      </c>
      <c r="AI1164" s="7">
        <v>0</v>
      </c>
      <c r="AJ1164" s="7">
        <v>133759850.16</v>
      </c>
      <c r="AK1164" s="7">
        <v>1035667026.85</v>
      </c>
      <c r="AL1164" s="16">
        <f t="shared" si="75"/>
        <v>4417127402.86</v>
      </c>
      <c r="AM1164" s="16">
        <f t="shared" si="76"/>
        <v>5049659399</v>
      </c>
      <c r="AN1164" s="16">
        <f t="shared" si="77"/>
        <v>-632531996.139999</v>
      </c>
      <c r="AO1164" s="19">
        <f>C1164/(1+0.13)/VLOOKUP(A1164,[1]选股结果!$A$2:$AX$3002,3,FALSE)</f>
        <v>0.609952299167848</v>
      </c>
      <c r="AP1164" s="19">
        <f>(V1164/(1+0.1)+AJ1164)/(VLOOKUP(A1164,[1]选股结果!$A$2:$AY$3002,51,FALSE))</f>
        <v>0.890609724487559</v>
      </c>
      <c r="AQ1164" s="20"/>
      <c r="AR1164" s="19">
        <f>AN1164/VLOOKUP(A1164,[1]选股结果!$A$2:$AX$3002,35,FALSE)</f>
        <v>-5.1205320193004</v>
      </c>
      <c r="AS1164" s="16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V1164/(1+0.13)+AJ1164)</f>
        <v>534941667.155752</v>
      </c>
      <c r="AT1164" s="16">
        <f t="shared" si="78"/>
        <v>-1167473663.29575</v>
      </c>
      <c r="AU1164" s="24">
        <f>AN1164-VLOOKUP(A1164,[2]选股结果!$A$2:$G$4900,7,FALSE)</f>
        <v>-632438133.389999</v>
      </c>
    </row>
    <row r="1165" spans="1:47">
      <c r="A1165" s="6" t="s">
        <v>2373</v>
      </c>
      <c r="B1165" s="6" t="s">
        <v>2374</v>
      </c>
      <c r="C1165" s="7">
        <v>13913174349.03</v>
      </c>
      <c r="D1165" s="7">
        <v>0</v>
      </c>
      <c r="E1165" s="7">
        <v>0</v>
      </c>
      <c r="F1165" s="7"/>
      <c r="G1165" s="7"/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/>
      <c r="N1165" s="7">
        <v>0</v>
      </c>
      <c r="O1165" s="7">
        <v>0</v>
      </c>
      <c r="P1165" s="7"/>
      <c r="Q1165" s="7"/>
      <c r="R1165" s="7">
        <v>0</v>
      </c>
      <c r="S1165" s="7">
        <v>663469403.83</v>
      </c>
      <c r="T1165" s="7">
        <v>241799886.75</v>
      </c>
      <c r="U1165" s="7"/>
      <c r="V1165" s="7">
        <v>7717293338.94</v>
      </c>
      <c r="W1165" s="7">
        <v>0</v>
      </c>
      <c r="X1165" s="7"/>
      <c r="Y1165" s="7"/>
      <c r="Z1165" s="7"/>
      <c r="AA1165" s="7"/>
      <c r="AB1165" s="7"/>
      <c r="AC1165" s="7"/>
      <c r="AD1165" s="7">
        <v>0</v>
      </c>
      <c r="AE1165" s="7">
        <v>0</v>
      </c>
      <c r="AF1165" s="7"/>
      <c r="AG1165" s="7"/>
      <c r="AH1165" s="7">
        <v>0</v>
      </c>
      <c r="AI1165" s="7">
        <v>0</v>
      </c>
      <c r="AJ1165" s="7">
        <v>2461910817.17</v>
      </c>
      <c r="AK1165" s="7">
        <v>1198273765.85</v>
      </c>
      <c r="AL1165" s="16">
        <f t="shared" si="75"/>
        <v>14154974235.78</v>
      </c>
      <c r="AM1165" s="16">
        <f t="shared" si="76"/>
        <v>12040947325.79</v>
      </c>
      <c r="AN1165" s="16">
        <f t="shared" si="77"/>
        <v>2114026909.99</v>
      </c>
      <c r="AO1165" s="19">
        <f>C1165/(1+0.13)/VLOOKUP(A1165,[1]选股结果!$A$2:$AX$3002,3,FALSE)</f>
        <v>0.915148226099339</v>
      </c>
      <c r="AP1165" s="19">
        <f>(V1165/(1+0.1)+AJ1165)/(VLOOKUP(A1165,[1]选股结果!$A$2:$AY$3002,51,FALSE))</f>
        <v>0.794497292707712</v>
      </c>
      <c r="AQ1165" s="20"/>
      <c r="AR1165" s="19">
        <f>AN1165/VLOOKUP(A1165,[1]选股结果!$A$2:$AX$3002,35,FALSE)</f>
        <v>2.50243228168202</v>
      </c>
      <c r="AS1165" s="16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V1165/(1+0.13)+AJ1165)</f>
        <v>2637718977.30469</v>
      </c>
      <c r="AT1165" s="16">
        <f t="shared" si="78"/>
        <v>-523692067.31469</v>
      </c>
      <c r="AU1165" s="24">
        <f>AN1165-VLOOKUP(A1165,[2]选股结果!$A$2:$G$4900,7,FALSE)</f>
        <v>2118643507.66</v>
      </c>
    </row>
    <row r="1166" spans="1:47">
      <c r="A1166" s="6" t="s">
        <v>2375</v>
      </c>
      <c r="B1166" s="6" t="s">
        <v>2376</v>
      </c>
      <c r="C1166" s="7">
        <v>2574267897.09</v>
      </c>
      <c r="D1166" s="7">
        <v>0</v>
      </c>
      <c r="E1166" s="7">
        <v>0</v>
      </c>
      <c r="F1166" s="7"/>
      <c r="G1166" s="7"/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/>
      <c r="N1166" s="7">
        <v>0</v>
      </c>
      <c r="O1166" s="7">
        <v>0</v>
      </c>
      <c r="P1166" s="7"/>
      <c r="Q1166" s="7"/>
      <c r="R1166" s="7">
        <v>0</v>
      </c>
      <c r="S1166" s="7">
        <v>7297659.84</v>
      </c>
      <c r="T1166" s="7">
        <v>100204698.87</v>
      </c>
      <c r="U1166" s="7"/>
      <c r="V1166" s="7">
        <v>2257682542.48</v>
      </c>
      <c r="W1166" s="7">
        <v>0</v>
      </c>
      <c r="X1166" s="7"/>
      <c r="Y1166" s="7"/>
      <c r="Z1166" s="7"/>
      <c r="AA1166" s="7"/>
      <c r="AB1166" s="7"/>
      <c r="AC1166" s="7"/>
      <c r="AD1166" s="7">
        <v>0</v>
      </c>
      <c r="AE1166" s="7">
        <v>0</v>
      </c>
      <c r="AF1166" s="7"/>
      <c r="AG1166" s="7"/>
      <c r="AH1166" s="7">
        <v>0</v>
      </c>
      <c r="AI1166" s="7">
        <v>0</v>
      </c>
      <c r="AJ1166" s="7">
        <v>281331672.39</v>
      </c>
      <c r="AK1166" s="7">
        <v>97856973.14</v>
      </c>
      <c r="AL1166" s="16">
        <f t="shared" si="75"/>
        <v>2674472595.96</v>
      </c>
      <c r="AM1166" s="16">
        <f t="shared" si="76"/>
        <v>2644168847.85</v>
      </c>
      <c r="AN1166" s="16">
        <f t="shared" si="77"/>
        <v>30303748.1100001</v>
      </c>
      <c r="AO1166" s="19">
        <f>C1166/(1+0.13)/VLOOKUP(A1166,[1]选股结果!$A$2:$AX$3002,3,FALSE)</f>
        <v>0.962391951029946</v>
      </c>
      <c r="AP1166" s="19">
        <f>(V1166/(1+0.1)+AJ1166)/(VLOOKUP(A1166,[1]选股结果!$A$2:$AY$3002,51,FALSE))</f>
        <v>0.996483292641506</v>
      </c>
      <c r="AQ1166" s="20"/>
      <c r="AR1166" s="19">
        <f>AN1166/VLOOKUP(A1166,[1]选股结果!$A$2:$AX$3002,35,FALSE)</f>
        <v>0.232972528223024</v>
      </c>
      <c r="AS1166" s="16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V1166/(1+0.13)+AJ1166)</f>
        <v>62725673.8328319</v>
      </c>
      <c r="AT1166" s="16">
        <f t="shared" si="78"/>
        <v>-32421925.7228317</v>
      </c>
      <c r="AU1166" s="24">
        <f>AN1166-VLOOKUP(A1166,[2]选股结果!$A$2:$G$4900,7,FALSE)</f>
        <v>30303858.4100001</v>
      </c>
    </row>
    <row r="1167" spans="1:47">
      <c r="A1167" s="6" t="s">
        <v>2377</v>
      </c>
      <c r="B1167" s="6" t="s">
        <v>2378</v>
      </c>
      <c r="C1167" s="7">
        <v>2076752816.42</v>
      </c>
      <c r="D1167" s="7">
        <v>0</v>
      </c>
      <c r="E1167" s="7">
        <v>0</v>
      </c>
      <c r="F1167" s="7"/>
      <c r="G1167" s="7"/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/>
      <c r="N1167" s="7">
        <v>0</v>
      </c>
      <c r="O1167" s="7">
        <v>0</v>
      </c>
      <c r="P1167" s="7"/>
      <c r="Q1167" s="7"/>
      <c r="R1167" s="7">
        <v>0</v>
      </c>
      <c r="S1167" s="7">
        <v>96100047.13</v>
      </c>
      <c r="T1167" s="7">
        <v>43341593.65</v>
      </c>
      <c r="U1167" s="7"/>
      <c r="V1167" s="7">
        <v>1314690797.23</v>
      </c>
      <c r="W1167" s="7">
        <v>0</v>
      </c>
      <c r="X1167" s="7"/>
      <c r="Y1167" s="7"/>
      <c r="Z1167" s="7"/>
      <c r="AA1167" s="7"/>
      <c r="AB1167" s="7"/>
      <c r="AC1167" s="7"/>
      <c r="AD1167" s="7">
        <v>0</v>
      </c>
      <c r="AE1167" s="7">
        <v>0</v>
      </c>
      <c r="AF1167" s="7"/>
      <c r="AG1167" s="7"/>
      <c r="AH1167" s="7">
        <v>0</v>
      </c>
      <c r="AI1167" s="7">
        <v>0</v>
      </c>
      <c r="AJ1167" s="7">
        <v>609589434.48</v>
      </c>
      <c r="AK1167" s="7">
        <v>216490490.32</v>
      </c>
      <c r="AL1167" s="16">
        <f t="shared" si="75"/>
        <v>2120094410.07</v>
      </c>
      <c r="AM1167" s="16">
        <f t="shared" si="76"/>
        <v>2236870769.16</v>
      </c>
      <c r="AN1167" s="16">
        <f t="shared" si="77"/>
        <v>-116776359.09</v>
      </c>
      <c r="AO1167" s="19">
        <f>C1167/(1+0.13)/VLOOKUP(A1167,[1]选股结果!$A$2:$AX$3002,3,FALSE)</f>
        <v>0.798478580068439</v>
      </c>
      <c r="AP1167" s="19">
        <f>(V1167/(1+0.1)+AJ1167)/(VLOOKUP(A1167,[1]选股结果!$A$2:$AY$3002,51,FALSE))</f>
        <v>0.810531857757409</v>
      </c>
      <c r="AQ1167" s="20"/>
      <c r="AR1167" s="19">
        <f>AN1167/VLOOKUP(A1167,[1]选股结果!$A$2:$AX$3002,35,FALSE)</f>
        <v>-1.49346869235607</v>
      </c>
      <c r="AS1167" s="16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V1167/(1+0.13)+AJ1167)</f>
        <v>453607666.820619</v>
      </c>
      <c r="AT1167" s="16">
        <f t="shared" si="78"/>
        <v>-570384025.910619</v>
      </c>
      <c r="AU1167" s="24">
        <f>AN1167-VLOOKUP(A1167,[2]选股结果!$A$2:$G$4900,7,FALSE)</f>
        <v>-117303123.47</v>
      </c>
    </row>
    <row r="1168" spans="1:47">
      <c r="A1168" s="6" t="s">
        <v>2379</v>
      </c>
      <c r="B1168" s="6" t="s">
        <v>2380</v>
      </c>
      <c r="C1168" s="7">
        <v>782593747.8</v>
      </c>
      <c r="D1168" s="7">
        <v>0</v>
      </c>
      <c r="E1168" s="7">
        <v>0</v>
      </c>
      <c r="F1168" s="7"/>
      <c r="G1168" s="7"/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/>
      <c r="N1168" s="7">
        <v>0</v>
      </c>
      <c r="O1168" s="7">
        <v>0</v>
      </c>
      <c r="P1168" s="7"/>
      <c r="Q1168" s="7"/>
      <c r="R1168" s="7">
        <v>0</v>
      </c>
      <c r="S1168" s="7">
        <v>39097169.54</v>
      </c>
      <c r="T1168" s="7">
        <v>9707720.34</v>
      </c>
      <c r="U1168" s="7"/>
      <c r="V1168" s="7">
        <v>366595346.47</v>
      </c>
      <c r="W1168" s="7">
        <v>0</v>
      </c>
      <c r="X1168" s="7"/>
      <c r="Y1168" s="7"/>
      <c r="Z1168" s="7"/>
      <c r="AA1168" s="7"/>
      <c r="AB1168" s="7"/>
      <c r="AC1168" s="7"/>
      <c r="AD1168" s="7">
        <v>0</v>
      </c>
      <c r="AE1168" s="7">
        <v>0</v>
      </c>
      <c r="AF1168" s="7"/>
      <c r="AG1168" s="7"/>
      <c r="AH1168" s="7">
        <v>0</v>
      </c>
      <c r="AI1168" s="7">
        <v>0</v>
      </c>
      <c r="AJ1168" s="7">
        <v>102135435.39</v>
      </c>
      <c r="AK1168" s="7">
        <v>34241311.79</v>
      </c>
      <c r="AL1168" s="16">
        <f t="shared" si="75"/>
        <v>792301468.14</v>
      </c>
      <c r="AM1168" s="16">
        <f t="shared" si="76"/>
        <v>542069263.19</v>
      </c>
      <c r="AN1168" s="16">
        <f t="shared" si="77"/>
        <v>250232204.95</v>
      </c>
      <c r="AO1168" s="19">
        <f>C1168/(1+0.13)/VLOOKUP(A1168,[1]选股结果!$A$2:$AX$3002,3,FALSE)</f>
        <v>0.498596685418696</v>
      </c>
      <c r="AP1168" s="19">
        <f>(V1168/(1+0.1)+AJ1168)/(VLOOKUP(A1168,[1]选股结果!$A$2:$AY$3002,51,FALSE))</f>
        <v>0.346557004579641</v>
      </c>
      <c r="AQ1168" s="20"/>
      <c r="AR1168" s="19">
        <f>AN1168/VLOOKUP(A1168,[1]选股结果!$A$2:$AX$3002,35,FALSE)</f>
        <v>2.71141089085476</v>
      </c>
      <c r="AS1168" s="16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V1168/(1+0.13)+AJ1168)</f>
        <v>829814216.62708</v>
      </c>
      <c r="AT1168" s="16">
        <f t="shared" si="78"/>
        <v>-579582011.67708</v>
      </c>
      <c r="AU1168" s="24">
        <f>AN1168-VLOOKUP(A1168,[2]选股结果!$A$2:$G$4900,7,FALSE)</f>
        <v>250191985.64</v>
      </c>
    </row>
    <row r="1169" spans="1:47">
      <c r="A1169" s="6" t="s">
        <v>2381</v>
      </c>
      <c r="B1169" s="6" t="s">
        <v>2382</v>
      </c>
      <c r="C1169" s="7">
        <v>939354488.13</v>
      </c>
      <c r="D1169" s="7">
        <v>0</v>
      </c>
      <c r="E1169" s="7">
        <v>0</v>
      </c>
      <c r="F1169" s="7"/>
      <c r="G1169" s="7"/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/>
      <c r="N1169" s="7">
        <v>0</v>
      </c>
      <c r="O1169" s="7">
        <v>0</v>
      </c>
      <c r="P1169" s="7"/>
      <c r="Q1169" s="7"/>
      <c r="R1169" s="7">
        <v>0</v>
      </c>
      <c r="S1169" s="7">
        <v>45997398.88</v>
      </c>
      <c r="T1169" s="7">
        <v>39243532.32</v>
      </c>
      <c r="U1169" s="7"/>
      <c r="V1169" s="7">
        <v>492806772.36</v>
      </c>
      <c r="W1169" s="7">
        <v>0</v>
      </c>
      <c r="X1169" s="7"/>
      <c r="Y1169" s="7"/>
      <c r="Z1169" s="7"/>
      <c r="AA1169" s="7"/>
      <c r="AB1169" s="7"/>
      <c r="AC1169" s="7"/>
      <c r="AD1169" s="7">
        <v>0</v>
      </c>
      <c r="AE1169" s="7">
        <v>0</v>
      </c>
      <c r="AF1169" s="7"/>
      <c r="AG1169" s="7"/>
      <c r="AH1169" s="7">
        <v>0</v>
      </c>
      <c r="AI1169" s="7">
        <v>0</v>
      </c>
      <c r="AJ1169" s="7">
        <v>119952886.08</v>
      </c>
      <c r="AK1169" s="7">
        <v>115793467.77</v>
      </c>
      <c r="AL1169" s="16">
        <f t="shared" si="75"/>
        <v>978598020.45</v>
      </c>
      <c r="AM1169" s="16">
        <f t="shared" si="76"/>
        <v>774550525.09</v>
      </c>
      <c r="AN1169" s="16">
        <f t="shared" si="77"/>
        <v>204047495.36</v>
      </c>
      <c r="AO1169" s="19">
        <f>C1169/(1+0.13)/VLOOKUP(A1169,[1]选股结果!$A$2:$AX$3002,3,FALSE)</f>
        <v>0.872464673619399</v>
      </c>
      <c r="AP1169" s="19">
        <f>(V1169/(1+0.1)+AJ1169)/(VLOOKUP(A1169,[1]选股结果!$A$2:$AY$3002,51,FALSE))</f>
        <v>0.764842110469227</v>
      </c>
      <c r="AQ1169" s="20"/>
      <c r="AR1169" s="19">
        <f>AN1169/VLOOKUP(A1169,[1]选股结果!$A$2:$AX$3002,35,FALSE)</f>
        <v>1.12652529527814</v>
      </c>
      <c r="AS1169" s="16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V1169/(1+0.13)+AJ1169)</f>
        <v>186518310.190796</v>
      </c>
      <c r="AT1169" s="16">
        <f t="shared" si="78"/>
        <v>17529185.1692035</v>
      </c>
      <c r="AU1169" s="24">
        <f>AN1169-VLOOKUP(A1169,[2]选股结果!$A$2:$G$4900,7,FALSE)</f>
        <v>204441362.22</v>
      </c>
    </row>
    <row r="1170" spans="1:47">
      <c r="A1170" s="6" t="s">
        <v>2383</v>
      </c>
      <c r="B1170" s="6" t="s">
        <v>2384</v>
      </c>
      <c r="C1170" s="7">
        <v>521600974.18</v>
      </c>
      <c r="D1170" s="7">
        <v>0</v>
      </c>
      <c r="E1170" s="7">
        <v>0</v>
      </c>
      <c r="F1170" s="7"/>
      <c r="G1170" s="7"/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/>
      <c r="N1170" s="7">
        <v>0</v>
      </c>
      <c r="O1170" s="7">
        <v>0</v>
      </c>
      <c r="P1170" s="7"/>
      <c r="Q1170" s="7"/>
      <c r="R1170" s="7">
        <v>0</v>
      </c>
      <c r="S1170" s="7">
        <v>23839498.29</v>
      </c>
      <c r="T1170" s="7">
        <v>18657669.32</v>
      </c>
      <c r="U1170" s="7"/>
      <c r="V1170" s="7">
        <v>359875641.26</v>
      </c>
      <c r="W1170" s="7">
        <v>0</v>
      </c>
      <c r="X1170" s="7"/>
      <c r="Y1170" s="7"/>
      <c r="Z1170" s="7"/>
      <c r="AA1170" s="7"/>
      <c r="AB1170" s="7"/>
      <c r="AC1170" s="7"/>
      <c r="AD1170" s="7">
        <v>0</v>
      </c>
      <c r="AE1170" s="7">
        <v>0</v>
      </c>
      <c r="AF1170" s="7"/>
      <c r="AG1170" s="7"/>
      <c r="AH1170" s="7">
        <v>0</v>
      </c>
      <c r="AI1170" s="7">
        <v>0</v>
      </c>
      <c r="AJ1170" s="7">
        <v>34771882.38</v>
      </c>
      <c r="AK1170" s="7">
        <v>139756197.95</v>
      </c>
      <c r="AL1170" s="16">
        <f t="shared" si="75"/>
        <v>540258643.5</v>
      </c>
      <c r="AM1170" s="16">
        <f t="shared" si="76"/>
        <v>558243219.88</v>
      </c>
      <c r="AN1170" s="16">
        <f t="shared" si="77"/>
        <v>-17984576.38</v>
      </c>
      <c r="AO1170" s="19">
        <f>C1170/(1+0.13)/VLOOKUP(A1170,[1]选股结果!$A$2:$AX$3002,3,FALSE)</f>
        <v>0.777343736534731</v>
      </c>
      <c r="AP1170" s="19">
        <f>(V1170/(1+0.1)+AJ1170)/(VLOOKUP(A1170,[1]选股结果!$A$2:$AY$3002,51,FALSE))</f>
        <v>0.609637830521425</v>
      </c>
      <c r="AQ1170" s="20"/>
      <c r="AR1170" s="19">
        <f>AN1170/VLOOKUP(A1170,[1]选股结果!$A$2:$AX$3002,35,FALSE)</f>
        <v>-29.4901521724415</v>
      </c>
      <c r="AS1170" s="16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V1170/(1+0.13)+AJ1170)</f>
        <v>240437000.575841</v>
      </c>
      <c r="AT1170" s="16">
        <f t="shared" si="78"/>
        <v>-258421576.955841</v>
      </c>
      <c r="AU1170" s="24">
        <f>AN1170-VLOOKUP(A1170,[2]选股结果!$A$2:$G$4900,7,FALSE)</f>
        <v>-18066390.51</v>
      </c>
    </row>
    <row r="1171" spans="1:47">
      <c r="A1171" s="6" t="s">
        <v>2385</v>
      </c>
      <c r="B1171" s="6" t="s">
        <v>2386</v>
      </c>
      <c r="C1171" s="7">
        <v>575889580.51</v>
      </c>
      <c r="D1171" s="7">
        <v>0</v>
      </c>
      <c r="E1171" s="7">
        <v>0</v>
      </c>
      <c r="F1171" s="7"/>
      <c r="G1171" s="7"/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/>
      <c r="N1171" s="7">
        <v>0</v>
      </c>
      <c r="O1171" s="7">
        <v>0</v>
      </c>
      <c r="P1171" s="7"/>
      <c r="Q1171" s="7"/>
      <c r="R1171" s="7">
        <v>0</v>
      </c>
      <c r="S1171" s="7">
        <v>24100143.8</v>
      </c>
      <c r="T1171" s="7">
        <v>36575156.03</v>
      </c>
      <c r="U1171" s="7"/>
      <c r="V1171" s="7">
        <v>500543998.11</v>
      </c>
      <c r="W1171" s="7">
        <v>0</v>
      </c>
      <c r="X1171" s="7"/>
      <c r="Y1171" s="7"/>
      <c r="Z1171" s="7"/>
      <c r="AA1171" s="7"/>
      <c r="AB1171" s="7"/>
      <c r="AC1171" s="7"/>
      <c r="AD1171" s="7">
        <v>0</v>
      </c>
      <c r="AE1171" s="7">
        <v>0</v>
      </c>
      <c r="AF1171" s="7"/>
      <c r="AG1171" s="7"/>
      <c r="AH1171" s="7">
        <v>0</v>
      </c>
      <c r="AI1171" s="7">
        <v>0</v>
      </c>
      <c r="AJ1171" s="7">
        <v>55681782.5</v>
      </c>
      <c r="AK1171" s="7">
        <v>37753883.48</v>
      </c>
      <c r="AL1171" s="16">
        <f t="shared" si="75"/>
        <v>612464736.54</v>
      </c>
      <c r="AM1171" s="16">
        <f t="shared" si="76"/>
        <v>618079807.89</v>
      </c>
      <c r="AN1171" s="16">
        <f t="shared" si="77"/>
        <v>-5615071.35000002</v>
      </c>
      <c r="AO1171" s="19">
        <f>C1171/(1+0.13)/VLOOKUP(A1171,[1]选股结果!$A$2:$AX$3002,3,FALSE)</f>
        <v>0.837317175208857</v>
      </c>
      <c r="AP1171" s="19">
        <f>(V1171/(1+0.1)+AJ1171)/(VLOOKUP(A1171,[1]选股结果!$A$2:$AY$3002,51,FALSE))</f>
        <v>0.95307319140699</v>
      </c>
      <c r="AQ1171" s="20"/>
      <c r="AR1171" s="19">
        <f>AN1171/VLOOKUP(A1171,[1]选股结果!$A$2:$AX$3002,35,FALSE)</f>
        <v>1.01375222728149</v>
      </c>
      <c r="AS1171" s="16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V1171/(1+0.13)+AJ1171)</f>
        <v>37227300.5071681</v>
      </c>
      <c r="AT1171" s="16">
        <f t="shared" si="78"/>
        <v>-42842371.8571681</v>
      </c>
      <c r="AU1171" s="24">
        <f>AN1171-VLOOKUP(A1171,[2]选股结果!$A$2:$G$4900,7,FALSE)</f>
        <v>-6964032.84000002</v>
      </c>
    </row>
    <row r="1172" spans="1:47">
      <c r="A1172" s="6" t="s">
        <v>2387</v>
      </c>
      <c r="B1172" s="6" t="s">
        <v>2388</v>
      </c>
      <c r="C1172" s="7">
        <v>3210590657.26</v>
      </c>
      <c r="D1172" s="7">
        <v>0</v>
      </c>
      <c r="E1172" s="7">
        <v>0</v>
      </c>
      <c r="F1172" s="7"/>
      <c r="G1172" s="7"/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/>
      <c r="N1172" s="7">
        <v>0</v>
      </c>
      <c r="O1172" s="7">
        <v>0</v>
      </c>
      <c r="P1172" s="7"/>
      <c r="Q1172" s="7"/>
      <c r="R1172" s="7">
        <v>0</v>
      </c>
      <c r="S1172" s="7">
        <v>115325261.28</v>
      </c>
      <c r="T1172" s="7">
        <v>514460817.86</v>
      </c>
      <c r="U1172" s="7"/>
      <c r="V1172" s="7">
        <v>2996171387.38</v>
      </c>
      <c r="W1172" s="7">
        <v>0</v>
      </c>
      <c r="X1172" s="7"/>
      <c r="Y1172" s="7"/>
      <c r="Z1172" s="7"/>
      <c r="AA1172" s="7"/>
      <c r="AB1172" s="7"/>
      <c r="AC1172" s="7"/>
      <c r="AD1172" s="7">
        <v>0</v>
      </c>
      <c r="AE1172" s="7">
        <v>0</v>
      </c>
      <c r="AF1172" s="7"/>
      <c r="AG1172" s="7"/>
      <c r="AH1172" s="7">
        <v>0</v>
      </c>
      <c r="AI1172" s="7">
        <v>0</v>
      </c>
      <c r="AJ1172" s="7">
        <v>257667659.07</v>
      </c>
      <c r="AK1172" s="7">
        <v>347112485.55</v>
      </c>
      <c r="AL1172" s="16">
        <f t="shared" si="75"/>
        <v>3725051475.12</v>
      </c>
      <c r="AM1172" s="16">
        <f t="shared" si="76"/>
        <v>3716276793.28</v>
      </c>
      <c r="AN1172" s="16">
        <f t="shared" si="77"/>
        <v>8774681.83999968</v>
      </c>
      <c r="AO1172" s="19">
        <f>C1172/(1+0.13)/VLOOKUP(A1172,[1]选股结果!$A$2:$AX$3002,3,FALSE)</f>
        <v>0.810404340489584</v>
      </c>
      <c r="AP1172" s="19">
        <f>(V1172/(1+0.1)+AJ1172)/(VLOOKUP(A1172,[1]选股结果!$A$2:$AY$3002,51,FALSE))</f>
        <v>0.901777570450942</v>
      </c>
      <c r="AQ1172" s="20"/>
      <c r="AR1172" s="19">
        <f>AN1172/VLOOKUP(A1172,[1]选股结果!$A$2:$AX$3002,35,FALSE)</f>
        <v>0.0811242941481151</v>
      </c>
      <c r="AS1172" s="16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V1172/(1+0.13)+AJ1172)</f>
        <v>397056370.853893</v>
      </c>
      <c r="AT1172" s="16">
        <f t="shared" si="78"/>
        <v>-388281689.013894</v>
      </c>
      <c r="AU1172" s="24">
        <f>AN1172-VLOOKUP(A1172,[2]选股结果!$A$2:$G$4900,7,FALSE)</f>
        <v>9117761.50999968</v>
      </c>
    </row>
    <row r="1173" spans="1:47">
      <c r="A1173" s="6" t="s">
        <v>2389</v>
      </c>
      <c r="B1173" s="6" t="s">
        <v>2390</v>
      </c>
      <c r="C1173" s="7">
        <v>1212866311.57</v>
      </c>
      <c r="D1173" s="7">
        <v>0</v>
      </c>
      <c r="E1173" s="7">
        <v>0</v>
      </c>
      <c r="F1173" s="7"/>
      <c r="G1173" s="7"/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/>
      <c r="N1173" s="7">
        <v>0</v>
      </c>
      <c r="O1173" s="7">
        <v>0</v>
      </c>
      <c r="P1173" s="7"/>
      <c r="Q1173" s="7"/>
      <c r="R1173" s="7">
        <v>0</v>
      </c>
      <c r="S1173" s="7">
        <v>108880048.01</v>
      </c>
      <c r="T1173" s="7">
        <v>5254775.11</v>
      </c>
      <c r="U1173" s="7"/>
      <c r="V1173" s="7">
        <v>1042732371.05</v>
      </c>
      <c r="W1173" s="7">
        <v>0</v>
      </c>
      <c r="X1173" s="7"/>
      <c r="Y1173" s="7"/>
      <c r="Z1173" s="7"/>
      <c r="AA1173" s="7"/>
      <c r="AB1173" s="7"/>
      <c r="AC1173" s="7"/>
      <c r="AD1173" s="7">
        <v>0</v>
      </c>
      <c r="AE1173" s="7">
        <v>0</v>
      </c>
      <c r="AF1173" s="7"/>
      <c r="AG1173" s="7"/>
      <c r="AH1173" s="7">
        <v>0</v>
      </c>
      <c r="AI1173" s="7">
        <v>0</v>
      </c>
      <c r="AJ1173" s="7">
        <v>52053520.1</v>
      </c>
      <c r="AK1173" s="7">
        <v>24572194.4</v>
      </c>
      <c r="AL1173" s="16">
        <f t="shared" si="75"/>
        <v>1218121086.68</v>
      </c>
      <c r="AM1173" s="16">
        <f t="shared" si="76"/>
        <v>1228238133.56</v>
      </c>
      <c r="AN1173" s="16">
        <f t="shared" si="77"/>
        <v>-10117046.8800001</v>
      </c>
      <c r="AO1173" s="19">
        <f>C1173/(1+0.13)/VLOOKUP(A1173,[1]选股结果!$A$2:$AX$3002,3,FALSE)</f>
        <v>0.392618938953601</v>
      </c>
      <c r="AP1173" s="19">
        <f>(V1173/(1+0.1)+AJ1173)/(VLOOKUP(A1173,[1]选股结果!$A$2:$AY$3002,51,FALSE))</f>
        <v>0.41630679362084</v>
      </c>
      <c r="AQ1173" s="20"/>
      <c r="AR1173" s="19">
        <f>AN1173/VLOOKUP(A1173,[1]选股结果!$A$2:$AX$3002,35,FALSE)</f>
        <v>-0.0380186335989904</v>
      </c>
      <c r="AS1173" s="16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V1173/(1+0.13)+AJ1173)</f>
        <v>1427230008.39124</v>
      </c>
      <c r="AT1173" s="16">
        <f t="shared" si="78"/>
        <v>-1437347055.27124</v>
      </c>
      <c r="AU1173" s="24">
        <f>AN1173-VLOOKUP(A1173,[2]选股结果!$A$2:$G$4900,7,FALSE)</f>
        <v>-10236078.3500001</v>
      </c>
    </row>
    <row r="1174" spans="1:47">
      <c r="A1174" s="6" t="s">
        <v>2391</v>
      </c>
      <c r="B1174" s="6" t="s">
        <v>2392</v>
      </c>
      <c r="C1174" s="7">
        <v>2935786818.33</v>
      </c>
      <c r="D1174" s="7">
        <v>0</v>
      </c>
      <c r="E1174" s="7">
        <v>0</v>
      </c>
      <c r="F1174" s="7"/>
      <c r="G1174" s="7"/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/>
      <c r="N1174" s="7">
        <v>0</v>
      </c>
      <c r="O1174" s="7">
        <v>0</v>
      </c>
      <c r="P1174" s="7"/>
      <c r="Q1174" s="7"/>
      <c r="R1174" s="7">
        <v>0</v>
      </c>
      <c r="S1174" s="7">
        <v>359470959.15</v>
      </c>
      <c r="T1174" s="7">
        <v>105511768.39</v>
      </c>
      <c r="U1174" s="7"/>
      <c r="V1174" s="7">
        <v>119603787.06</v>
      </c>
      <c r="W1174" s="7">
        <v>0</v>
      </c>
      <c r="X1174" s="7"/>
      <c r="Y1174" s="7"/>
      <c r="Z1174" s="7"/>
      <c r="AA1174" s="7"/>
      <c r="AB1174" s="7"/>
      <c r="AC1174" s="7"/>
      <c r="AD1174" s="7">
        <v>0</v>
      </c>
      <c r="AE1174" s="7">
        <v>0</v>
      </c>
      <c r="AF1174" s="7"/>
      <c r="AG1174" s="7"/>
      <c r="AH1174" s="7">
        <v>0</v>
      </c>
      <c r="AI1174" s="7">
        <v>0</v>
      </c>
      <c r="AJ1174" s="7">
        <v>216877816.53</v>
      </c>
      <c r="AK1174" s="7">
        <v>2064282444.26</v>
      </c>
      <c r="AL1174" s="16">
        <f t="shared" si="75"/>
        <v>3041298586.72</v>
      </c>
      <c r="AM1174" s="16">
        <f t="shared" si="76"/>
        <v>2760235007</v>
      </c>
      <c r="AN1174" s="16">
        <f t="shared" si="77"/>
        <v>281063579.72</v>
      </c>
      <c r="AO1174" s="19">
        <f>C1174/(1+0.13)/VLOOKUP(A1174,[1]选股结果!$A$2:$AX$3002,3,FALSE)</f>
        <v>1.06292347656883</v>
      </c>
      <c r="AP1174" s="19">
        <f>(V1174/(1+0.1)+AJ1174)/(VLOOKUP(A1174,[1]选股结果!$A$2:$AY$3002,51,FALSE))</f>
        <v>0.158552701804508</v>
      </c>
      <c r="AQ1174" s="20"/>
      <c r="AR1174" s="19">
        <f>AN1174/VLOOKUP(A1174,[1]选股结果!$A$2:$AX$3002,35,FALSE)</f>
        <v>0.746986983627792</v>
      </c>
      <c r="AS1174" s="16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V1174/(1+0.13)+AJ1174)</f>
        <v>1730907790.05487</v>
      </c>
      <c r="AT1174" s="16">
        <f t="shared" si="78"/>
        <v>-1449844210.33487</v>
      </c>
      <c r="AU1174" s="24">
        <f>AN1174-VLOOKUP(A1174,[2]选股结果!$A$2:$G$4900,7,FALSE)</f>
        <v>281344424.74</v>
      </c>
    </row>
    <row r="1175" spans="1:47">
      <c r="A1175" s="6" t="s">
        <v>2393</v>
      </c>
      <c r="B1175" s="6" t="s">
        <v>2394</v>
      </c>
      <c r="C1175" s="7">
        <v>4855220509.35</v>
      </c>
      <c r="D1175" s="7">
        <v>0</v>
      </c>
      <c r="E1175" s="7">
        <v>0</v>
      </c>
      <c r="F1175" s="7"/>
      <c r="G1175" s="7"/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/>
      <c r="N1175" s="7">
        <v>0</v>
      </c>
      <c r="O1175" s="7">
        <v>0</v>
      </c>
      <c r="P1175" s="7"/>
      <c r="Q1175" s="7"/>
      <c r="R1175" s="7">
        <v>0</v>
      </c>
      <c r="S1175" s="7">
        <v>343288106.28</v>
      </c>
      <c r="T1175" s="7">
        <v>104255698.79</v>
      </c>
      <c r="U1175" s="7"/>
      <c r="V1175" s="7">
        <v>4091201671.5</v>
      </c>
      <c r="W1175" s="7">
        <v>0</v>
      </c>
      <c r="X1175" s="7"/>
      <c r="Y1175" s="7"/>
      <c r="Z1175" s="7"/>
      <c r="AA1175" s="7"/>
      <c r="AB1175" s="7"/>
      <c r="AC1175" s="7"/>
      <c r="AD1175" s="7">
        <v>0</v>
      </c>
      <c r="AE1175" s="7">
        <v>0</v>
      </c>
      <c r="AF1175" s="7"/>
      <c r="AG1175" s="7"/>
      <c r="AH1175" s="7">
        <v>0</v>
      </c>
      <c r="AI1175" s="7">
        <v>0</v>
      </c>
      <c r="AJ1175" s="7">
        <v>150261604.98</v>
      </c>
      <c r="AK1175" s="7">
        <v>67645369.19</v>
      </c>
      <c r="AL1175" s="16">
        <f t="shared" si="75"/>
        <v>4959476208.14</v>
      </c>
      <c r="AM1175" s="16">
        <f t="shared" si="76"/>
        <v>4652396751.95</v>
      </c>
      <c r="AN1175" s="16">
        <f t="shared" si="77"/>
        <v>307079456.190001</v>
      </c>
      <c r="AO1175" s="19">
        <f>C1175/(1+0.13)/VLOOKUP(A1175,[1]选股结果!$A$2:$AX$3002,3,FALSE)</f>
        <v>0.87291463222296</v>
      </c>
      <c r="AP1175" s="19">
        <f>(V1175/(1+0.1)+AJ1175)/(VLOOKUP(A1175,[1]选股结果!$A$2:$AY$3002,51,FALSE))</f>
        <v>0.873632162107665</v>
      </c>
      <c r="AQ1175" s="20"/>
      <c r="AR1175" s="19">
        <f>AN1175/VLOOKUP(A1175,[1]选股结果!$A$2:$AX$3002,35,FALSE)</f>
        <v>0.647867559961811</v>
      </c>
      <c r="AS1175" s="16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V1175/(1+0.13)+AJ1175)</f>
        <v>658456626.615132</v>
      </c>
      <c r="AT1175" s="16">
        <f t="shared" si="78"/>
        <v>-351377170.425132</v>
      </c>
      <c r="AU1175" s="24">
        <f>AN1175-VLOOKUP(A1175,[2]选股结果!$A$2:$G$4900,7,FALSE)</f>
        <v>310494919.960001</v>
      </c>
    </row>
    <row r="1176" spans="1:47">
      <c r="A1176" s="6" t="s">
        <v>2395</v>
      </c>
      <c r="B1176" s="6" t="s">
        <v>2396</v>
      </c>
      <c r="C1176" s="7">
        <v>2233248159.03</v>
      </c>
      <c r="D1176" s="7">
        <v>0</v>
      </c>
      <c r="E1176" s="7">
        <v>0</v>
      </c>
      <c r="F1176" s="7"/>
      <c r="G1176" s="7"/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/>
      <c r="N1176" s="7">
        <v>0</v>
      </c>
      <c r="O1176" s="7">
        <v>0</v>
      </c>
      <c r="P1176" s="7"/>
      <c r="Q1176" s="7"/>
      <c r="R1176" s="7">
        <v>0</v>
      </c>
      <c r="S1176" s="7">
        <v>105605265.17</v>
      </c>
      <c r="T1176" s="7">
        <v>22789465.54</v>
      </c>
      <c r="U1176" s="7"/>
      <c r="V1176" s="7">
        <v>1706656788.08</v>
      </c>
      <c r="W1176" s="7">
        <v>0</v>
      </c>
      <c r="X1176" s="7"/>
      <c r="Y1176" s="7"/>
      <c r="Z1176" s="7"/>
      <c r="AA1176" s="7"/>
      <c r="AB1176" s="7"/>
      <c r="AC1176" s="7"/>
      <c r="AD1176" s="7">
        <v>0</v>
      </c>
      <c r="AE1176" s="7">
        <v>0</v>
      </c>
      <c r="AF1176" s="7"/>
      <c r="AG1176" s="7"/>
      <c r="AH1176" s="7">
        <v>0</v>
      </c>
      <c r="AI1176" s="7">
        <v>0</v>
      </c>
      <c r="AJ1176" s="7">
        <v>202007142.8</v>
      </c>
      <c r="AK1176" s="7">
        <v>94590929.24</v>
      </c>
      <c r="AL1176" s="16">
        <f t="shared" si="75"/>
        <v>2256037624.57</v>
      </c>
      <c r="AM1176" s="16">
        <f t="shared" si="76"/>
        <v>2108860125.29</v>
      </c>
      <c r="AN1176" s="16">
        <f t="shared" si="77"/>
        <v>147177499.28</v>
      </c>
      <c r="AO1176" s="19">
        <f>C1176/(1+0.13)/VLOOKUP(A1176,[1]选股结果!$A$2:$AX$3002,3,FALSE)</f>
        <v>0.942027061345324</v>
      </c>
      <c r="AP1176" s="19">
        <f>(V1176/(1+0.1)+AJ1176)/(VLOOKUP(A1176,[1]选股结果!$A$2:$AY$3002,51,FALSE))</f>
        <v>0.968297777722225</v>
      </c>
      <c r="AQ1176" s="20"/>
      <c r="AR1176" s="19">
        <f>AN1176/VLOOKUP(A1176,[1]选股结果!$A$2:$AX$3002,35,FALSE)</f>
        <v>0.624132360779251</v>
      </c>
      <c r="AS1176" s="16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V1176/(1+0.13)+AJ1176)</f>
        <v>98600732.3462834</v>
      </c>
      <c r="AT1176" s="16">
        <f t="shared" si="78"/>
        <v>48576766.9337168</v>
      </c>
      <c r="AU1176" s="24">
        <f>AN1176-VLOOKUP(A1176,[2]选股结果!$A$2:$G$4900,7,FALSE)</f>
        <v>147199345.67</v>
      </c>
    </row>
    <row r="1177" spans="1:47">
      <c r="A1177" s="6" t="s">
        <v>2397</v>
      </c>
      <c r="B1177" s="6" t="s">
        <v>2398</v>
      </c>
      <c r="C1177" s="7">
        <v>29978633552.16</v>
      </c>
      <c r="D1177" s="7">
        <v>0</v>
      </c>
      <c r="E1177" s="7">
        <v>0</v>
      </c>
      <c r="F1177" s="7"/>
      <c r="G1177" s="7"/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/>
      <c r="N1177" s="7">
        <v>0</v>
      </c>
      <c r="O1177" s="7">
        <v>0</v>
      </c>
      <c r="P1177" s="7"/>
      <c r="Q1177" s="7"/>
      <c r="R1177" s="7">
        <v>0</v>
      </c>
      <c r="S1177" s="7">
        <v>539509721.02</v>
      </c>
      <c r="T1177" s="7">
        <v>271887941.42</v>
      </c>
      <c r="U1177" s="7"/>
      <c r="V1177" s="7">
        <v>27805517854.18</v>
      </c>
      <c r="W1177" s="7">
        <v>0</v>
      </c>
      <c r="X1177" s="7"/>
      <c r="Y1177" s="7"/>
      <c r="Z1177" s="7"/>
      <c r="AA1177" s="7"/>
      <c r="AB1177" s="7"/>
      <c r="AC1177" s="7"/>
      <c r="AD1177" s="7">
        <v>0</v>
      </c>
      <c r="AE1177" s="7">
        <v>0</v>
      </c>
      <c r="AF1177" s="7"/>
      <c r="AG1177" s="7"/>
      <c r="AH1177" s="7">
        <v>0</v>
      </c>
      <c r="AI1177" s="7">
        <v>0</v>
      </c>
      <c r="AJ1177" s="7">
        <v>758164249.41</v>
      </c>
      <c r="AK1177" s="7">
        <v>485650337.68</v>
      </c>
      <c r="AL1177" s="16">
        <f t="shared" si="75"/>
        <v>30250521493.58</v>
      </c>
      <c r="AM1177" s="16">
        <f t="shared" si="76"/>
        <v>29588842162.29</v>
      </c>
      <c r="AN1177" s="16">
        <f t="shared" si="77"/>
        <v>661679331.289997</v>
      </c>
      <c r="AO1177" s="19">
        <f>C1177/(1+0.13)/VLOOKUP(A1177,[1]选股结果!$A$2:$AX$3002,3,FALSE)</f>
        <v>0.999200380965401</v>
      </c>
      <c r="AP1177" s="19">
        <f>(V1177/(1+0.1)+AJ1177)/(VLOOKUP(A1177,[1]选股结果!$A$2:$AY$3002,51,FALSE))</f>
        <v>1.01702277462493</v>
      </c>
      <c r="AQ1177" s="20"/>
      <c r="AR1177" s="19">
        <f>AN1177/VLOOKUP(A1177,[1]选股结果!$A$2:$AX$3002,35,FALSE)</f>
        <v>0.880929402864787</v>
      </c>
      <c r="AS1177" s="16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V1177/(1+0.13)+AJ1177)</f>
        <v>235305417.509113</v>
      </c>
      <c r="AT1177" s="16">
        <f t="shared" si="78"/>
        <v>426373913.780884</v>
      </c>
      <c r="AU1177" s="24">
        <f>AN1177-VLOOKUP(A1177,[2]选股结果!$A$2:$G$4900,7,FALSE)</f>
        <v>677180829.829997</v>
      </c>
    </row>
    <row r="1178" spans="1:47">
      <c r="A1178" s="6" t="s">
        <v>2399</v>
      </c>
      <c r="B1178" s="6" t="s">
        <v>2400</v>
      </c>
      <c r="C1178" s="7">
        <v>973591073.48</v>
      </c>
      <c r="D1178" s="7">
        <v>0</v>
      </c>
      <c r="E1178" s="7">
        <v>0</v>
      </c>
      <c r="F1178" s="7"/>
      <c r="G1178" s="7"/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/>
      <c r="N1178" s="7">
        <v>0</v>
      </c>
      <c r="O1178" s="7">
        <v>0</v>
      </c>
      <c r="P1178" s="7"/>
      <c r="Q1178" s="7"/>
      <c r="R1178" s="7">
        <v>0</v>
      </c>
      <c r="S1178" s="7">
        <v>134024449.35</v>
      </c>
      <c r="T1178" s="7">
        <v>127648123.89</v>
      </c>
      <c r="U1178" s="7"/>
      <c r="V1178" s="7">
        <v>239631466.51</v>
      </c>
      <c r="W1178" s="7">
        <v>0</v>
      </c>
      <c r="X1178" s="7"/>
      <c r="Y1178" s="7"/>
      <c r="Z1178" s="7"/>
      <c r="AA1178" s="7"/>
      <c r="AB1178" s="7"/>
      <c r="AC1178" s="7"/>
      <c r="AD1178" s="7">
        <v>0</v>
      </c>
      <c r="AE1178" s="7">
        <v>0</v>
      </c>
      <c r="AF1178" s="7"/>
      <c r="AG1178" s="7"/>
      <c r="AH1178" s="7">
        <v>0</v>
      </c>
      <c r="AI1178" s="7">
        <v>0</v>
      </c>
      <c r="AJ1178" s="7">
        <v>97224285.05</v>
      </c>
      <c r="AK1178" s="7">
        <v>113208804.97</v>
      </c>
      <c r="AL1178" s="16">
        <f t="shared" si="75"/>
        <v>1101239197.37</v>
      </c>
      <c r="AM1178" s="16">
        <f t="shared" si="76"/>
        <v>584089005.88</v>
      </c>
      <c r="AN1178" s="16">
        <f t="shared" si="77"/>
        <v>517150191.49</v>
      </c>
      <c r="AO1178" s="19">
        <f>C1178/(1+0.13)/VLOOKUP(A1178,[1]选股结果!$A$2:$AX$3002,3,FALSE)</f>
        <v>0.598966846190794</v>
      </c>
      <c r="AP1178" s="19">
        <f>(V1178/(1+0.1)+AJ1178)/(VLOOKUP(A1178,[1]选股结果!$A$2:$AY$3002,51,FALSE))</f>
        <v>0.347345468437167</v>
      </c>
      <c r="AQ1178" s="20"/>
      <c r="AR1178" s="19">
        <f>AN1178/VLOOKUP(A1178,[1]选股结果!$A$2:$AX$3002,35,FALSE)</f>
        <v>1.17104754493166</v>
      </c>
      <c r="AS1178" s="16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V1178/(1+0.13)+AJ1178)</f>
        <v>597795191.680885</v>
      </c>
      <c r="AT1178" s="16">
        <f t="shared" si="78"/>
        <v>-80645000.1908847</v>
      </c>
      <c r="AU1178" s="24">
        <f>AN1178-VLOOKUP(A1178,[2]选股结果!$A$2:$G$4900,7,FALSE)</f>
        <v>516383161.98</v>
      </c>
    </row>
    <row r="1179" spans="1:47">
      <c r="A1179" s="6" t="s">
        <v>2401</v>
      </c>
      <c r="B1179" s="6" t="s">
        <v>2402</v>
      </c>
      <c r="C1179" s="7">
        <v>650208355.65</v>
      </c>
      <c r="D1179" s="7">
        <v>0</v>
      </c>
      <c r="E1179" s="7">
        <v>0</v>
      </c>
      <c r="F1179" s="7"/>
      <c r="G1179" s="7"/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/>
      <c r="N1179" s="7">
        <v>0</v>
      </c>
      <c r="O1179" s="7">
        <v>0</v>
      </c>
      <c r="P1179" s="7"/>
      <c r="Q1179" s="7"/>
      <c r="R1179" s="7">
        <v>0</v>
      </c>
      <c r="S1179" s="7">
        <v>52952332.21</v>
      </c>
      <c r="T1179" s="7">
        <v>7911117.17</v>
      </c>
      <c r="U1179" s="7"/>
      <c r="V1179" s="7">
        <v>487612136.91</v>
      </c>
      <c r="W1179" s="7">
        <v>0</v>
      </c>
      <c r="X1179" s="7"/>
      <c r="Y1179" s="7"/>
      <c r="Z1179" s="7"/>
      <c r="AA1179" s="7"/>
      <c r="AB1179" s="7"/>
      <c r="AC1179" s="7"/>
      <c r="AD1179" s="7">
        <v>0</v>
      </c>
      <c r="AE1179" s="7">
        <v>0</v>
      </c>
      <c r="AF1179" s="7"/>
      <c r="AG1179" s="7"/>
      <c r="AH1179" s="7">
        <v>0</v>
      </c>
      <c r="AI1179" s="7">
        <v>0</v>
      </c>
      <c r="AJ1179" s="7">
        <v>78706771.14</v>
      </c>
      <c r="AK1179" s="7">
        <v>36114293.37</v>
      </c>
      <c r="AL1179" s="16">
        <f t="shared" si="75"/>
        <v>658119472.82</v>
      </c>
      <c r="AM1179" s="16">
        <f t="shared" si="76"/>
        <v>655385533.63</v>
      </c>
      <c r="AN1179" s="16">
        <f t="shared" si="77"/>
        <v>2733939.18999982</v>
      </c>
      <c r="AO1179" s="19">
        <f>C1179/(1+0.13)/VLOOKUP(A1179,[1]选股结果!$A$2:$AX$3002,3,FALSE)</f>
        <v>0.864845011511218</v>
      </c>
      <c r="AP1179" s="19">
        <f>(V1179/(1+0.1)+AJ1179)/(VLOOKUP(A1179,[1]选股结果!$A$2:$AY$3002,51,FALSE))</f>
        <v>0.878090731863911</v>
      </c>
      <c r="AQ1179" s="20"/>
      <c r="AR1179" s="19">
        <f>AN1179/VLOOKUP(A1179,[1]选股结果!$A$2:$AX$3002,35,FALSE)</f>
        <v>0.0483136108325148</v>
      </c>
      <c r="AS1179" s="16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V1179/(1+0.13)+AJ1179)</f>
        <v>84238878.2929202</v>
      </c>
      <c r="AT1179" s="16">
        <f t="shared" si="78"/>
        <v>-81504939.1029204</v>
      </c>
      <c r="AU1179" s="24">
        <f>AN1179-VLOOKUP(A1179,[2]选股结果!$A$2:$G$4900,7,FALSE)</f>
        <v>2737591.48999982</v>
      </c>
    </row>
    <row r="1180" spans="1:47">
      <c r="A1180" s="6" t="s">
        <v>2403</v>
      </c>
      <c r="B1180" s="6" t="s">
        <v>2404</v>
      </c>
      <c r="C1180" s="7">
        <v>61692843870.25</v>
      </c>
      <c r="D1180" s="7">
        <v>0</v>
      </c>
      <c r="E1180" s="7">
        <v>0</v>
      </c>
      <c r="F1180" s="7"/>
      <c r="G1180" s="7"/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/>
      <c r="N1180" s="7">
        <v>0</v>
      </c>
      <c r="O1180" s="7">
        <v>0</v>
      </c>
      <c r="P1180" s="7"/>
      <c r="Q1180" s="7"/>
      <c r="R1180" s="7">
        <v>0</v>
      </c>
      <c r="S1180" s="7">
        <v>1441470907.7</v>
      </c>
      <c r="T1180" s="7">
        <v>7529509463.15</v>
      </c>
      <c r="U1180" s="7"/>
      <c r="V1180" s="7">
        <v>47495260961.36</v>
      </c>
      <c r="W1180" s="7">
        <v>0</v>
      </c>
      <c r="X1180" s="7"/>
      <c r="Y1180" s="7"/>
      <c r="Z1180" s="7"/>
      <c r="AA1180" s="7"/>
      <c r="AB1180" s="7"/>
      <c r="AC1180" s="7"/>
      <c r="AD1180" s="7">
        <v>0</v>
      </c>
      <c r="AE1180" s="7">
        <v>0</v>
      </c>
      <c r="AF1180" s="7"/>
      <c r="AG1180" s="7"/>
      <c r="AH1180" s="7">
        <v>0</v>
      </c>
      <c r="AI1180" s="7">
        <v>0</v>
      </c>
      <c r="AJ1180" s="7">
        <v>17032805131.97</v>
      </c>
      <c r="AK1180" s="7">
        <v>7155146306.06</v>
      </c>
      <c r="AL1180" s="16">
        <f t="shared" si="75"/>
        <v>69222353333.4</v>
      </c>
      <c r="AM1180" s="16">
        <f t="shared" si="76"/>
        <v>73124683307.09</v>
      </c>
      <c r="AN1180" s="16">
        <f t="shared" si="77"/>
        <v>-3902329973.69</v>
      </c>
      <c r="AO1180" s="19">
        <f>C1180/(1+0.13)/VLOOKUP(A1180,[1]选股结果!$A$2:$AX$3002,3,FALSE)</f>
        <v>0.798388264093156</v>
      </c>
      <c r="AP1180" s="19">
        <f>(V1180/(1+0.1)+AJ1180)/(VLOOKUP(A1180,[1]选股结果!$A$2:$AY$3002,51,FALSE))</f>
        <v>0.904031955548671</v>
      </c>
      <c r="AQ1180" s="20"/>
      <c r="AR1180" s="19">
        <f>AN1180/VLOOKUP(A1180,[1]选股结果!$A$2:$AX$3002,35,FALSE)</f>
        <v>-3.69266873931765</v>
      </c>
      <c r="AS1180" s="16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V1180/(1+0.13)+AJ1180)</f>
        <v>7537967019.63592</v>
      </c>
      <c r="AT1180" s="16">
        <f t="shared" si="78"/>
        <v>-11440296993.3259</v>
      </c>
      <c r="AU1180" s="24">
        <f>AN1180-VLOOKUP(A1180,[2]选股结果!$A$2:$G$4900,7,FALSE)</f>
        <v>-3854136537.63</v>
      </c>
    </row>
    <row r="1181" spans="1:47">
      <c r="A1181" s="6" t="s">
        <v>2405</v>
      </c>
      <c r="B1181" s="6" t="s">
        <v>2406</v>
      </c>
      <c r="C1181" s="7">
        <v>211534596.3</v>
      </c>
      <c r="D1181" s="7">
        <v>0</v>
      </c>
      <c r="E1181" s="7">
        <v>0</v>
      </c>
      <c r="F1181" s="7"/>
      <c r="G1181" s="7"/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/>
      <c r="N1181" s="7">
        <v>0</v>
      </c>
      <c r="O1181" s="7">
        <v>0</v>
      </c>
      <c r="P1181" s="7"/>
      <c r="Q1181" s="7"/>
      <c r="R1181" s="7">
        <v>0</v>
      </c>
      <c r="S1181" s="7">
        <v>24170425.59</v>
      </c>
      <c r="T1181" s="7">
        <v>1404985.5</v>
      </c>
      <c r="U1181" s="7"/>
      <c r="V1181" s="7">
        <v>127340717.25</v>
      </c>
      <c r="W1181" s="7">
        <v>0</v>
      </c>
      <c r="X1181" s="7"/>
      <c r="Y1181" s="7"/>
      <c r="Z1181" s="7"/>
      <c r="AA1181" s="7"/>
      <c r="AB1181" s="7"/>
      <c r="AC1181" s="7"/>
      <c r="AD1181" s="7">
        <v>0</v>
      </c>
      <c r="AE1181" s="7">
        <v>0</v>
      </c>
      <c r="AF1181" s="7"/>
      <c r="AG1181" s="7"/>
      <c r="AH1181" s="7">
        <v>0</v>
      </c>
      <c r="AI1181" s="7">
        <v>0</v>
      </c>
      <c r="AJ1181" s="7">
        <v>49724349.2</v>
      </c>
      <c r="AK1181" s="7">
        <v>27819600.32</v>
      </c>
      <c r="AL1181" s="16">
        <f t="shared" si="75"/>
        <v>212939581.8</v>
      </c>
      <c r="AM1181" s="16">
        <f t="shared" si="76"/>
        <v>229055092.36</v>
      </c>
      <c r="AN1181" s="16">
        <f t="shared" si="77"/>
        <v>-16115510.56</v>
      </c>
      <c r="AO1181" s="19">
        <f>C1181/(1+0.13)/VLOOKUP(A1181,[1]选股结果!$A$2:$AX$3002,3,FALSE)</f>
        <v>0.898843297047015</v>
      </c>
      <c r="AP1181" s="19">
        <f>(V1181/(1+0.1)+AJ1181)/(VLOOKUP(A1181,[1]选股结果!$A$2:$AY$3002,51,FALSE))</f>
        <v>0.911828145408719</v>
      </c>
      <c r="AQ1181" s="20"/>
      <c r="AR1181" s="19">
        <f>AN1181/VLOOKUP(A1181,[1]选股结果!$A$2:$AX$3002,35,FALSE)</f>
        <v>-2.86821207658146</v>
      </c>
      <c r="AS1181" s="16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V1181/(1+0.13)+AJ1181)</f>
        <v>19075789.698761</v>
      </c>
      <c r="AT1181" s="16">
        <f t="shared" si="78"/>
        <v>-35191300.258761</v>
      </c>
      <c r="AU1181" s="24">
        <f>AN1181-VLOOKUP(A1181,[2]选股结果!$A$2:$G$4900,7,FALSE)</f>
        <v>-16122548.96</v>
      </c>
    </row>
    <row r="1182" spans="1:47">
      <c r="A1182" s="6" t="s">
        <v>2407</v>
      </c>
      <c r="B1182" s="6" t="s">
        <v>2408</v>
      </c>
      <c r="C1182" s="7">
        <v>2128917961.69</v>
      </c>
      <c r="D1182" s="7">
        <v>0</v>
      </c>
      <c r="E1182" s="7">
        <v>0</v>
      </c>
      <c r="F1182" s="7"/>
      <c r="G1182" s="7"/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/>
      <c r="N1182" s="7">
        <v>0</v>
      </c>
      <c r="O1182" s="7">
        <v>0</v>
      </c>
      <c r="P1182" s="7"/>
      <c r="Q1182" s="7"/>
      <c r="R1182" s="7">
        <v>0</v>
      </c>
      <c r="S1182" s="7">
        <v>263861767.74</v>
      </c>
      <c r="T1182" s="7">
        <v>105483127.58</v>
      </c>
      <c r="U1182" s="7"/>
      <c r="V1182" s="7">
        <v>602974944.45</v>
      </c>
      <c r="W1182" s="7">
        <v>0</v>
      </c>
      <c r="X1182" s="7"/>
      <c r="Y1182" s="7"/>
      <c r="Z1182" s="7"/>
      <c r="AA1182" s="7"/>
      <c r="AB1182" s="7"/>
      <c r="AC1182" s="7"/>
      <c r="AD1182" s="7">
        <v>0</v>
      </c>
      <c r="AE1182" s="7">
        <v>0</v>
      </c>
      <c r="AF1182" s="7"/>
      <c r="AG1182" s="7"/>
      <c r="AH1182" s="7">
        <v>0</v>
      </c>
      <c r="AI1182" s="7">
        <v>0</v>
      </c>
      <c r="AJ1182" s="7">
        <v>517430823.31</v>
      </c>
      <c r="AK1182" s="7">
        <v>484404301.41</v>
      </c>
      <c r="AL1182" s="16">
        <f t="shared" si="75"/>
        <v>2234401089.27</v>
      </c>
      <c r="AM1182" s="16">
        <f t="shared" si="76"/>
        <v>1868671836.91</v>
      </c>
      <c r="AN1182" s="16">
        <f t="shared" si="77"/>
        <v>365729252.36</v>
      </c>
      <c r="AO1182" s="19">
        <f>C1182/(1+0.13)/VLOOKUP(A1182,[1]选股结果!$A$2:$AX$3002,3,FALSE)</f>
        <v>0.947299970674572</v>
      </c>
      <c r="AP1182" s="19">
        <f>(V1182/(1+0.1)+AJ1182)/(VLOOKUP(A1182,[1]选股结果!$A$2:$AY$3002,51,FALSE))</f>
        <v>0.675057908492445</v>
      </c>
      <c r="AQ1182" s="20"/>
      <c r="AR1182" s="19">
        <f>AN1182/VLOOKUP(A1182,[1]选股结果!$A$2:$AX$3002,35,FALSE)</f>
        <v>1.26659700757456</v>
      </c>
      <c r="AS1182" s="16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V1182/(1+0.13)+AJ1182)</f>
        <v>527479259.639026</v>
      </c>
      <c r="AT1182" s="16">
        <f t="shared" si="78"/>
        <v>-161750007.279027</v>
      </c>
      <c r="AU1182" s="24">
        <f>AN1182-VLOOKUP(A1182,[2]选股结果!$A$2:$G$4900,7,FALSE)</f>
        <v>365777292.51</v>
      </c>
    </row>
    <row r="1183" spans="1:47">
      <c r="A1183" s="6" t="s">
        <v>2409</v>
      </c>
      <c r="B1183" s="6" t="s">
        <v>2410</v>
      </c>
      <c r="C1183" s="7">
        <v>2105593469.06</v>
      </c>
      <c r="D1183" s="7">
        <v>0</v>
      </c>
      <c r="E1183" s="7">
        <v>0</v>
      </c>
      <c r="F1183" s="7"/>
      <c r="G1183" s="7"/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/>
      <c r="N1183" s="7">
        <v>0</v>
      </c>
      <c r="O1183" s="7">
        <v>0</v>
      </c>
      <c r="P1183" s="7"/>
      <c r="Q1183" s="7"/>
      <c r="R1183" s="7">
        <v>0</v>
      </c>
      <c r="S1183" s="7">
        <v>72864269.32</v>
      </c>
      <c r="T1183" s="7">
        <v>34950005.12</v>
      </c>
      <c r="U1183" s="7"/>
      <c r="V1183" s="7">
        <v>1624352071.01</v>
      </c>
      <c r="W1183" s="7">
        <v>0</v>
      </c>
      <c r="X1183" s="7"/>
      <c r="Y1183" s="7"/>
      <c r="Z1183" s="7"/>
      <c r="AA1183" s="7"/>
      <c r="AB1183" s="7"/>
      <c r="AC1183" s="7"/>
      <c r="AD1183" s="7">
        <v>0</v>
      </c>
      <c r="AE1183" s="7">
        <v>0</v>
      </c>
      <c r="AF1183" s="7"/>
      <c r="AG1183" s="7"/>
      <c r="AH1183" s="7">
        <v>0</v>
      </c>
      <c r="AI1183" s="7">
        <v>0</v>
      </c>
      <c r="AJ1183" s="7">
        <v>310031093.23</v>
      </c>
      <c r="AK1183" s="7">
        <v>37236841.5</v>
      </c>
      <c r="AL1183" s="16">
        <f t="shared" si="75"/>
        <v>2140543474.18</v>
      </c>
      <c r="AM1183" s="16">
        <f t="shared" si="76"/>
        <v>2044484275.06</v>
      </c>
      <c r="AN1183" s="16">
        <f t="shared" si="77"/>
        <v>96059199.1199999</v>
      </c>
      <c r="AO1183" s="19">
        <f>C1183/(1+0.13)/VLOOKUP(A1183,[1]选股结果!$A$2:$AX$3002,3,FALSE)</f>
        <v>0.819028356181986</v>
      </c>
      <c r="AP1183" s="19">
        <f>(V1183/(1+0.1)+AJ1183)/(VLOOKUP(A1183,[1]选股结果!$A$2:$AY$3002,51,FALSE))</f>
        <v>0.862858766337811</v>
      </c>
      <c r="AQ1183" s="20"/>
      <c r="AR1183" s="19">
        <f>AN1183/VLOOKUP(A1183,[1]选股结果!$A$2:$AX$3002,35,FALSE)</f>
        <v>0.659493032114445</v>
      </c>
      <c r="AS1183" s="16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V1183/(1+0.13)+AJ1183)</f>
        <v>323181255.351593</v>
      </c>
      <c r="AT1183" s="16">
        <f t="shared" si="78"/>
        <v>-227122056.231593</v>
      </c>
      <c r="AU1183" s="24">
        <f>AN1183-VLOOKUP(A1183,[2]选股结果!$A$2:$G$4900,7,FALSE)</f>
        <v>101096874.52</v>
      </c>
    </row>
    <row r="1184" spans="1:47">
      <c r="A1184" s="6" t="s">
        <v>2411</v>
      </c>
      <c r="B1184" s="6" t="s">
        <v>2412</v>
      </c>
      <c r="C1184" s="7">
        <v>226704487.57</v>
      </c>
      <c r="D1184" s="7">
        <v>0</v>
      </c>
      <c r="E1184" s="7">
        <v>0</v>
      </c>
      <c r="F1184" s="7"/>
      <c r="G1184" s="7"/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/>
      <c r="N1184" s="7">
        <v>0</v>
      </c>
      <c r="O1184" s="7">
        <v>0</v>
      </c>
      <c r="P1184" s="7"/>
      <c r="Q1184" s="7"/>
      <c r="R1184" s="7">
        <v>0</v>
      </c>
      <c r="S1184" s="7">
        <v>14770177.51</v>
      </c>
      <c r="T1184" s="7">
        <v>11557584.41</v>
      </c>
      <c r="U1184" s="7"/>
      <c r="V1184" s="7">
        <v>213554682.88</v>
      </c>
      <c r="W1184" s="7">
        <v>0</v>
      </c>
      <c r="X1184" s="7"/>
      <c r="Y1184" s="7"/>
      <c r="Z1184" s="7"/>
      <c r="AA1184" s="7"/>
      <c r="AB1184" s="7"/>
      <c r="AC1184" s="7"/>
      <c r="AD1184" s="7">
        <v>0</v>
      </c>
      <c r="AE1184" s="7">
        <v>0</v>
      </c>
      <c r="AF1184" s="7"/>
      <c r="AG1184" s="7"/>
      <c r="AH1184" s="7">
        <v>0</v>
      </c>
      <c r="AI1184" s="7">
        <v>0</v>
      </c>
      <c r="AJ1184" s="7">
        <v>64196954.19</v>
      </c>
      <c r="AK1184" s="7">
        <v>46019875.05</v>
      </c>
      <c r="AL1184" s="16">
        <f t="shared" si="75"/>
        <v>238262071.98</v>
      </c>
      <c r="AM1184" s="16">
        <f t="shared" si="76"/>
        <v>338541689.63</v>
      </c>
      <c r="AN1184" s="16">
        <f t="shared" si="77"/>
        <v>-100279617.65</v>
      </c>
      <c r="AO1184" s="19">
        <f>C1184/(1+0.13)/VLOOKUP(A1184,[1]选股结果!$A$2:$AX$3002,3,FALSE)</f>
        <v>0.641638363551669</v>
      </c>
      <c r="AP1184" s="19">
        <f>(V1184/(1+0.1)+AJ1184)/(VLOOKUP(A1184,[1]选股结果!$A$2:$AY$3002,51,FALSE))</f>
        <v>0.834004827611722</v>
      </c>
      <c r="AQ1184" s="20"/>
      <c r="AR1184" s="19">
        <f>AN1184/VLOOKUP(A1184,[1]选股结果!$A$2:$AX$3002,35,FALSE)</f>
        <v>-11.4987339900646</v>
      </c>
      <c r="AS1184" s="16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V1184/(1+0.13)+AJ1184)</f>
        <v>56572091.9234513</v>
      </c>
      <c r="AT1184" s="16">
        <f t="shared" si="78"/>
        <v>-156851709.573451</v>
      </c>
      <c r="AU1184" s="24">
        <f>AN1184-VLOOKUP(A1184,[2]选股结果!$A$2:$G$4900,7,FALSE)</f>
        <v>-100279617.65</v>
      </c>
    </row>
    <row r="1185" spans="1:47">
      <c r="A1185" s="6" t="s">
        <v>2413</v>
      </c>
      <c r="B1185" s="6" t="s">
        <v>2414</v>
      </c>
      <c r="C1185" s="7">
        <v>5733156693.06</v>
      </c>
      <c r="D1185" s="7">
        <v>0</v>
      </c>
      <c r="E1185" s="7">
        <v>0</v>
      </c>
      <c r="F1185" s="7"/>
      <c r="G1185" s="7"/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/>
      <c r="N1185" s="7">
        <v>0</v>
      </c>
      <c r="O1185" s="7">
        <v>0</v>
      </c>
      <c r="P1185" s="7"/>
      <c r="Q1185" s="7"/>
      <c r="R1185" s="7">
        <v>0</v>
      </c>
      <c r="S1185" s="7">
        <v>133060246.36</v>
      </c>
      <c r="T1185" s="7">
        <v>23678315.79</v>
      </c>
      <c r="U1185" s="7"/>
      <c r="V1185" s="7">
        <v>4932745891.42</v>
      </c>
      <c r="W1185" s="7">
        <v>0</v>
      </c>
      <c r="X1185" s="7"/>
      <c r="Y1185" s="7"/>
      <c r="Z1185" s="7"/>
      <c r="AA1185" s="7"/>
      <c r="AB1185" s="7"/>
      <c r="AC1185" s="7"/>
      <c r="AD1185" s="7">
        <v>0</v>
      </c>
      <c r="AE1185" s="7">
        <v>0</v>
      </c>
      <c r="AF1185" s="7"/>
      <c r="AG1185" s="7"/>
      <c r="AH1185" s="7">
        <v>0</v>
      </c>
      <c r="AI1185" s="7">
        <v>0</v>
      </c>
      <c r="AJ1185" s="7">
        <v>179400454.19</v>
      </c>
      <c r="AK1185" s="7">
        <v>100823664.31</v>
      </c>
      <c r="AL1185" s="16">
        <f t="shared" si="75"/>
        <v>5756835008.85</v>
      </c>
      <c r="AM1185" s="16">
        <f t="shared" si="76"/>
        <v>5346030256.28</v>
      </c>
      <c r="AN1185" s="16">
        <f t="shared" si="77"/>
        <v>410804752.570001</v>
      </c>
      <c r="AO1185" s="19">
        <f>C1185/(1+0.13)/VLOOKUP(A1185,[1]选股结果!$A$2:$AX$3002,3,FALSE)</f>
        <v>0.764215301893299</v>
      </c>
      <c r="AP1185" s="19">
        <f>(V1185/(1+0.1)+AJ1185)/(VLOOKUP(A1185,[1]选股结果!$A$2:$AY$3002,51,FALSE))</f>
        <v>0.784269592150161</v>
      </c>
      <c r="AQ1185" s="20"/>
      <c r="AR1185" s="19">
        <f>AN1185/VLOOKUP(A1185,[1]选股结果!$A$2:$AX$3002,35,FALSE)</f>
        <v>0.85903415360812</v>
      </c>
      <c r="AS1185" s="16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V1185/(1+0.13)+AJ1185)</f>
        <v>1401908807.29584</v>
      </c>
      <c r="AT1185" s="16">
        <f t="shared" si="78"/>
        <v>-991104054.72584</v>
      </c>
      <c r="AU1185" s="24">
        <f>AN1185-VLOOKUP(A1185,[2]选股结果!$A$2:$G$4900,7,FALSE)</f>
        <v>411470576.460001</v>
      </c>
    </row>
    <row r="1186" spans="1:47">
      <c r="A1186" s="6" t="s">
        <v>2415</v>
      </c>
      <c r="B1186" s="6" t="s">
        <v>2416</v>
      </c>
      <c r="C1186" s="7">
        <v>2835632831.88</v>
      </c>
      <c r="D1186" s="7">
        <v>0</v>
      </c>
      <c r="E1186" s="7">
        <v>0</v>
      </c>
      <c r="F1186" s="7"/>
      <c r="G1186" s="7"/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/>
      <c r="N1186" s="7">
        <v>0</v>
      </c>
      <c r="O1186" s="7">
        <v>0</v>
      </c>
      <c r="P1186" s="7"/>
      <c r="Q1186" s="7"/>
      <c r="R1186" s="7">
        <v>0</v>
      </c>
      <c r="S1186" s="7">
        <v>93616025.52</v>
      </c>
      <c r="T1186" s="7">
        <v>59088160097</v>
      </c>
      <c r="U1186" s="7"/>
      <c r="V1186" s="7">
        <v>2752889198.78</v>
      </c>
      <c r="W1186" s="7">
        <v>0</v>
      </c>
      <c r="X1186" s="7"/>
      <c r="Y1186" s="7"/>
      <c r="Z1186" s="7"/>
      <c r="AA1186" s="7"/>
      <c r="AB1186" s="7"/>
      <c r="AC1186" s="7"/>
      <c r="AD1186" s="7">
        <v>0</v>
      </c>
      <c r="AE1186" s="7">
        <v>0</v>
      </c>
      <c r="AF1186" s="7"/>
      <c r="AG1186" s="7"/>
      <c r="AH1186" s="7">
        <v>0</v>
      </c>
      <c r="AI1186" s="7">
        <v>0</v>
      </c>
      <c r="AJ1186" s="7">
        <v>52485573.4</v>
      </c>
      <c r="AK1186" s="7">
        <v>59287624542.48</v>
      </c>
      <c r="AL1186" s="16">
        <f t="shared" si="75"/>
        <v>61923792928.88</v>
      </c>
      <c r="AM1186" s="16">
        <f t="shared" si="76"/>
        <v>62186615340.18</v>
      </c>
      <c r="AN1186" s="16">
        <f t="shared" si="77"/>
        <v>-262822411.300003</v>
      </c>
      <c r="AO1186" s="19">
        <f>C1186/(1+0.13)/VLOOKUP(A1186,[1]选股结果!$A$2:$AX$3002,3,FALSE)</f>
        <v>1.26764226377008</v>
      </c>
      <c r="AP1186" s="19">
        <f>(V1186/(1+0.1)+AJ1186)/(VLOOKUP(A1186,[1]选股结果!$A$2:$AY$3002,51,FALSE))</f>
        <v>1.33151293811745</v>
      </c>
      <c r="AQ1186" s="20"/>
      <c r="AR1186" s="19">
        <f>AN1186/VLOOKUP(A1186,[1]选股结果!$A$2:$AX$3002,35,FALSE)</f>
        <v>-20.9343708985264</v>
      </c>
      <c r="AS1186" s="16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V1186/(1+0.13)+AJ1186)</f>
        <v>-569716675.703717</v>
      </c>
      <c r="AT1186" s="16">
        <f t="shared" si="78"/>
        <v>306894264.403714</v>
      </c>
      <c r="AU1186" s="24">
        <f>AN1186-VLOOKUP(A1186,[2]选股结果!$A$2:$G$4900,7,FALSE)</f>
        <v>-262822411.300003</v>
      </c>
    </row>
    <row r="1187" spans="1:47">
      <c r="A1187" s="6" t="s">
        <v>2417</v>
      </c>
      <c r="B1187" s="6" t="s">
        <v>2418</v>
      </c>
      <c r="C1187" s="7">
        <v>619902827.71</v>
      </c>
      <c r="D1187" s="7">
        <v>0</v>
      </c>
      <c r="E1187" s="7">
        <v>0</v>
      </c>
      <c r="F1187" s="7"/>
      <c r="G1187" s="7"/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/>
      <c r="N1187" s="7">
        <v>0</v>
      </c>
      <c r="O1187" s="7">
        <v>0</v>
      </c>
      <c r="P1187" s="7"/>
      <c r="Q1187" s="7"/>
      <c r="R1187" s="7">
        <v>0</v>
      </c>
      <c r="S1187" s="7">
        <v>21052593.87</v>
      </c>
      <c r="T1187" s="7">
        <v>24938950.95</v>
      </c>
      <c r="U1187" s="7"/>
      <c r="V1187" s="7">
        <v>588527938.92</v>
      </c>
      <c r="W1187" s="7">
        <v>0</v>
      </c>
      <c r="X1187" s="7"/>
      <c r="Y1187" s="7"/>
      <c r="Z1187" s="7"/>
      <c r="AA1187" s="7"/>
      <c r="AB1187" s="7"/>
      <c r="AC1187" s="7"/>
      <c r="AD1187" s="7">
        <v>0</v>
      </c>
      <c r="AE1187" s="7">
        <v>0</v>
      </c>
      <c r="AF1187" s="7"/>
      <c r="AG1187" s="7"/>
      <c r="AH1187" s="7">
        <v>0</v>
      </c>
      <c r="AI1187" s="7">
        <v>0</v>
      </c>
      <c r="AJ1187" s="7">
        <v>78920089.59</v>
      </c>
      <c r="AK1187" s="7">
        <v>51728791.14</v>
      </c>
      <c r="AL1187" s="16">
        <f t="shared" si="75"/>
        <v>644841778.66</v>
      </c>
      <c r="AM1187" s="16">
        <f t="shared" si="76"/>
        <v>740229413.52</v>
      </c>
      <c r="AN1187" s="16">
        <f t="shared" si="77"/>
        <v>-95387634.8599999</v>
      </c>
      <c r="AO1187" s="19">
        <f>C1187/(1+0.13)/VLOOKUP(A1187,[1]选股结果!$A$2:$AX$3002,3,FALSE)</f>
        <v>1.5910906911994</v>
      </c>
      <c r="AP1187" s="19">
        <f>(V1187/(1+0.1)+AJ1187)/(VLOOKUP(A1187,[1]选股结果!$A$2:$AY$3002,51,FALSE))</f>
        <v>1.73868591608278</v>
      </c>
      <c r="AQ1187" s="20"/>
      <c r="AR1187" s="19">
        <f>AN1187/VLOOKUP(A1187,[1]选股结果!$A$2:$AX$3002,35,FALSE)</f>
        <v>12.3575067302698</v>
      </c>
      <c r="AS1187" s="16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V1187/(1+0.13)+AJ1187)</f>
        <v>-246632364.504956</v>
      </c>
      <c r="AT1187" s="16">
        <f t="shared" si="78"/>
        <v>151244729.644956</v>
      </c>
      <c r="AU1187" s="24">
        <f>AN1187-VLOOKUP(A1187,[2]选股结果!$A$2:$G$4900,7,FALSE)</f>
        <v>-95355517.4299999</v>
      </c>
    </row>
    <row r="1188" spans="1:47">
      <c r="A1188" s="6" t="s">
        <v>2419</v>
      </c>
      <c r="B1188" s="6" t="s">
        <v>2420</v>
      </c>
      <c r="C1188" s="7">
        <v>1053966860.21</v>
      </c>
      <c r="D1188" s="7">
        <v>0</v>
      </c>
      <c r="E1188" s="7">
        <v>0</v>
      </c>
      <c r="F1188" s="7"/>
      <c r="G1188" s="7"/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/>
      <c r="N1188" s="7">
        <v>0</v>
      </c>
      <c r="O1188" s="7">
        <v>0</v>
      </c>
      <c r="P1188" s="7"/>
      <c r="Q1188" s="7"/>
      <c r="R1188" s="7">
        <v>0</v>
      </c>
      <c r="S1188" s="7">
        <v>3300107.5</v>
      </c>
      <c r="T1188" s="7">
        <v>69410602.47</v>
      </c>
      <c r="U1188" s="7"/>
      <c r="V1188" s="7">
        <v>726907565.06</v>
      </c>
      <c r="W1188" s="7">
        <v>0</v>
      </c>
      <c r="X1188" s="7"/>
      <c r="Y1188" s="7"/>
      <c r="Z1188" s="7"/>
      <c r="AA1188" s="7"/>
      <c r="AB1188" s="7"/>
      <c r="AC1188" s="7"/>
      <c r="AD1188" s="7">
        <v>0</v>
      </c>
      <c r="AE1188" s="7">
        <v>0</v>
      </c>
      <c r="AF1188" s="7"/>
      <c r="AG1188" s="7"/>
      <c r="AH1188" s="7">
        <v>0</v>
      </c>
      <c r="AI1188" s="7">
        <v>0</v>
      </c>
      <c r="AJ1188" s="7">
        <v>217078157.6</v>
      </c>
      <c r="AK1188" s="7">
        <v>24742016.34</v>
      </c>
      <c r="AL1188" s="16">
        <f t="shared" si="75"/>
        <v>1123377462.68</v>
      </c>
      <c r="AM1188" s="16">
        <f t="shared" si="76"/>
        <v>972027846.5</v>
      </c>
      <c r="AN1188" s="16">
        <f t="shared" si="77"/>
        <v>151349616.18</v>
      </c>
      <c r="AO1188" s="19">
        <f>C1188/(1+0.13)/VLOOKUP(A1188,[1]选股结果!$A$2:$AX$3002,3,FALSE)</f>
        <v>0.880667325629367</v>
      </c>
      <c r="AP1188" s="19">
        <f>(V1188/(1+0.1)+AJ1188)/(VLOOKUP(A1188,[1]选股结果!$A$2:$AY$3002,51,FALSE))</f>
        <v>0.816180767321161</v>
      </c>
      <c r="AQ1188" s="20"/>
      <c r="AR1188" s="19">
        <f>AN1188/VLOOKUP(A1188,[1]选股结果!$A$2:$AX$3002,35,FALSE)</f>
        <v>-2.18797796292904</v>
      </c>
      <c r="AS1188" s="16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V1188/(1+0.13)+AJ1188)</f>
        <v>215264315.253451</v>
      </c>
      <c r="AT1188" s="16">
        <f t="shared" si="78"/>
        <v>-63914699.0734512</v>
      </c>
      <c r="AU1188" s="24">
        <f>AN1188-VLOOKUP(A1188,[2]选股结果!$A$2:$G$4900,7,FALSE)</f>
        <v>151349616.18</v>
      </c>
    </row>
    <row r="1189" spans="1:47">
      <c r="A1189" s="6" t="s">
        <v>2421</v>
      </c>
      <c r="B1189" s="6" t="s">
        <v>2422</v>
      </c>
      <c r="C1189" s="7">
        <v>2974021673.31</v>
      </c>
      <c r="D1189" s="7">
        <v>0</v>
      </c>
      <c r="E1189" s="7">
        <v>0</v>
      </c>
      <c r="F1189" s="7"/>
      <c r="G1189" s="7"/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/>
      <c r="N1189" s="7">
        <v>0</v>
      </c>
      <c r="O1189" s="7">
        <v>0</v>
      </c>
      <c r="P1189" s="7"/>
      <c r="Q1189" s="7"/>
      <c r="R1189" s="7">
        <v>0</v>
      </c>
      <c r="S1189" s="7">
        <v>419512523.42</v>
      </c>
      <c r="T1189" s="7">
        <v>223562641.25</v>
      </c>
      <c r="U1189" s="7"/>
      <c r="V1189" s="7">
        <v>172550220.31</v>
      </c>
      <c r="W1189" s="7">
        <v>0</v>
      </c>
      <c r="X1189" s="7"/>
      <c r="Y1189" s="7"/>
      <c r="Z1189" s="7"/>
      <c r="AA1189" s="7"/>
      <c r="AB1189" s="7"/>
      <c r="AC1189" s="7"/>
      <c r="AD1189" s="7">
        <v>0</v>
      </c>
      <c r="AE1189" s="7">
        <v>0</v>
      </c>
      <c r="AF1189" s="7"/>
      <c r="AG1189" s="7"/>
      <c r="AH1189" s="7">
        <v>0</v>
      </c>
      <c r="AI1189" s="7">
        <v>0</v>
      </c>
      <c r="AJ1189" s="7">
        <v>729795002.76</v>
      </c>
      <c r="AK1189" s="7">
        <v>1458519580.25</v>
      </c>
      <c r="AL1189" s="16">
        <f t="shared" si="75"/>
        <v>3197584314.56</v>
      </c>
      <c r="AM1189" s="16">
        <f t="shared" si="76"/>
        <v>2780377326.74</v>
      </c>
      <c r="AN1189" s="16">
        <f t="shared" si="77"/>
        <v>417206987.82</v>
      </c>
      <c r="AO1189" s="19">
        <f>C1189/(1+0.13)/VLOOKUP(A1189,[1]选股结果!$A$2:$AX$3002,3,FALSE)</f>
        <v>0.92516052148941</v>
      </c>
      <c r="AP1189" s="19">
        <f>(V1189/(1+0.1)+AJ1189)/(VLOOKUP(A1189,[1]选股结果!$A$2:$AY$3002,51,FALSE))</f>
        <v>0.388423344401795</v>
      </c>
      <c r="AQ1189" s="20"/>
      <c r="AR1189" s="19">
        <f>AN1189/VLOOKUP(A1189,[1]选股结果!$A$2:$AX$3002,35,FALSE)</f>
        <v>0.703097799341838</v>
      </c>
      <c r="AS1189" s="16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V1189/(1+0.13)+AJ1189)</f>
        <v>1400218228.03115</v>
      </c>
      <c r="AT1189" s="16">
        <f t="shared" si="78"/>
        <v>-983011240.21115</v>
      </c>
      <c r="AU1189" s="24">
        <f>AN1189-VLOOKUP(A1189,[2]选股结果!$A$2:$G$4900,7,FALSE)</f>
        <v>417206987.82</v>
      </c>
    </row>
    <row r="1190" spans="1:47">
      <c r="A1190" s="6" t="s">
        <v>2423</v>
      </c>
      <c r="B1190" s="6" t="s">
        <v>2424</v>
      </c>
      <c r="C1190" s="7">
        <v>1449763243.43</v>
      </c>
      <c r="D1190" s="7">
        <v>0</v>
      </c>
      <c r="E1190" s="7">
        <v>0</v>
      </c>
      <c r="F1190" s="7"/>
      <c r="G1190" s="7"/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/>
      <c r="N1190" s="7">
        <v>0</v>
      </c>
      <c r="O1190" s="7">
        <v>0</v>
      </c>
      <c r="P1190" s="7"/>
      <c r="Q1190" s="7"/>
      <c r="R1190" s="7">
        <v>0</v>
      </c>
      <c r="S1190" s="7">
        <v>119487469.77</v>
      </c>
      <c r="T1190" s="7">
        <v>10268170.83</v>
      </c>
      <c r="U1190" s="7"/>
      <c r="V1190" s="7">
        <v>710584154.93</v>
      </c>
      <c r="W1190" s="7">
        <v>0</v>
      </c>
      <c r="X1190" s="7"/>
      <c r="Y1190" s="7"/>
      <c r="Z1190" s="7"/>
      <c r="AA1190" s="7"/>
      <c r="AB1190" s="7"/>
      <c r="AC1190" s="7"/>
      <c r="AD1190" s="7">
        <v>0</v>
      </c>
      <c r="AE1190" s="7">
        <v>0</v>
      </c>
      <c r="AF1190" s="7"/>
      <c r="AG1190" s="7"/>
      <c r="AH1190" s="7">
        <v>0</v>
      </c>
      <c r="AI1190" s="7">
        <v>0</v>
      </c>
      <c r="AJ1190" s="7">
        <v>137408729.97</v>
      </c>
      <c r="AK1190" s="7">
        <v>147134930.74</v>
      </c>
      <c r="AL1190" s="16">
        <f t="shared" si="75"/>
        <v>1460031414.26</v>
      </c>
      <c r="AM1190" s="16">
        <f t="shared" si="76"/>
        <v>1114615285.41</v>
      </c>
      <c r="AN1190" s="16">
        <f t="shared" si="77"/>
        <v>345416128.85</v>
      </c>
      <c r="AO1190" s="19">
        <f>C1190/(1+0.13)/VLOOKUP(A1190,[1]选股结果!$A$2:$AX$3002,3,FALSE)</f>
        <v>0.839445929152546</v>
      </c>
      <c r="AP1190" s="19">
        <f>(V1190/(1+0.1)+AJ1190)/(VLOOKUP(A1190,[1]选股结果!$A$2:$AY$3002,51,FALSE))</f>
        <v>0.63663323981176</v>
      </c>
      <c r="AQ1190" s="20"/>
      <c r="AR1190" s="19">
        <f>AN1190/VLOOKUP(A1190,[1]选股结果!$A$2:$AX$3002,35,FALSE)</f>
        <v>1.3172349274342</v>
      </c>
      <c r="AS1190" s="16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V1190/(1+0.13)+AJ1190)</f>
        <v>464282632.083717</v>
      </c>
      <c r="AT1190" s="16">
        <f t="shared" si="78"/>
        <v>-118866503.233717</v>
      </c>
      <c r="AU1190" s="24">
        <f>AN1190-VLOOKUP(A1190,[2]选股结果!$A$2:$G$4900,7,FALSE)</f>
        <v>345286811.7</v>
      </c>
    </row>
    <row r="1191" spans="1:47">
      <c r="A1191" s="6" t="s">
        <v>2425</v>
      </c>
      <c r="B1191" s="6" t="s">
        <v>2426</v>
      </c>
      <c r="C1191" s="7">
        <v>705927112.17</v>
      </c>
      <c r="D1191" s="7">
        <v>0</v>
      </c>
      <c r="E1191" s="7">
        <v>0</v>
      </c>
      <c r="F1191" s="7"/>
      <c r="G1191" s="7"/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/>
      <c r="N1191" s="7">
        <v>0</v>
      </c>
      <c r="O1191" s="7">
        <v>0</v>
      </c>
      <c r="P1191" s="7"/>
      <c r="Q1191" s="7"/>
      <c r="R1191" s="7">
        <v>0</v>
      </c>
      <c r="S1191" s="7">
        <v>79705046.2</v>
      </c>
      <c r="T1191" s="7">
        <v>10447011.39</v>
      </c>
      <c r="U1191" s="7"/>
      <c r="V1191" s="7">
        <v>878673085.7</v>
      </c>
      <c r="W1191" s="7">
        <v>0</v>
      </c>
      <c r="X1191" s="7"/>
      <c r="Y1191" s="7"/>
      <c r="Z1191" s="7"/>
      <c r="AA1191" s="7"/>
      <c r="AB1191" s="7"/>
      <c r="AC1191" s="7"/>
      <c r="AD1191" s="7">
        <v>0</v>
      </c>
      <c r="AE1191" s="7">
        <v>0</v>
      </c>
      <c r="AF1191" s="7"/>
      <c r="AG1191" s="7"/>
      <c r="AH1191" s="7">
        <v>0</v>
      </c>
      <c r="AI1191" s="7">
        <v>0</v>
      </c>
      <c r="AJ1191" s="7">
        <v>99218277.34</v>
      </c>
      <c r="AK1191" s="7">
        <v>222495059.81</v>
      </c>
      <c r="AL1191" s="16">
        <f t="shared" si="75"/>
        <v>716374123.56</v>
      </c>
      <c r="AM1191" s="16">
        <f t="shared" si="76"/>
        <v>1280091469.05</v>
      </c>
      <c r="AN1191" s="16">
        <f t="shared" si="77"/>
        <v>-563717345.49</v>
      </c>
      <c r="AO1191" s="19">
        <f>C1191/(1+0.13)/VLOOKUP(A1191,[1]选股结果!$A$2:$AX$3002,3,FALSE)</f>
        <v>0.370386898906833</v>
      </c>
      <c r="AP1191" s="19">
        <f>(V1191/(1+0.1)+AJ1191)/(VLOOKUP(A1191,[1]选股结果!$A$2:$AY$3002,51,FALSE))</f>
        <v>0.5771751970335</v>
      </c>
      <c r="AQ1191" s="20"/>
      <c r="AR1191" s="19">
        <f>AN1191/VLOOKUP(A1191,[1]选股结果!$A$2:$AX$3002,35,FALSE)</f>
        <v>-22.5498920306629</v>
      </c>
      <c r="AS1191" s="16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V1191/(1+0.13)+AJ1191)</f>
        <v>679069110.185575</v>
      </c>
      <c r="AT1191" s="16">
        <f t="shared" si="78"/>
        <v>-1242786455.67558</v>
      </c>
      <c r="AU1191" s="24">
        <f>AN1191-VLOOKUP(A1191,[2]选股结果!$A$2:$G$4900,7,FALSE)</f>
        <v>-563717345.49</v>
      </c>
    </row>
    <row r="1192" spans="1:47">
      <c r="A1192" s="6" t="s">
        <v>2427</v>
      </c>
      <c r="B1192" s="6" t="s">
        <v>2428</v>
      </c>
      <c r="C1192" s="7">
        <v>649537415.45</v>
      </c>
      <c r="D1192" s="7">
        <v>0</v>
      </c>
      <c r="E1192" s="7">
        <v>0</v>
      </c>
      <c r="F1192" s="7"/>
      <c r="G1192" s="7"/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/>
      <c r="N1192" s="7">
        <v>0</v>
      </c>
      <c r="O1192" s="7">
        <v>0</v>
      </c>
      <c r="P1192" s="7"/>
      <c r="Q1192" s="7"/>
      <c r="R1192" s="7">
        <v>0</v>
      </c>
      <c r="S1192" s="7">
        <v>79405446.1</v>
      </c>
      <c r="T1192" s="7">
        <v>14057478.39</v>
      </c>
      <c r="U1192" s="7"/>
      <c r="V1192" s="7">
        <v>179214426.64</v>
      </c>
      <c r="W1192" s="7">
        <v>0</v>
      </c>
      <c r="X1192" s="7"/>
      <c r="Y1192" s="7"/>
      <c r="Z1192" s="7"/>
      <c r="AA1192" s="7"/>
      <c r="AB1192" s="7"/>
      <c r="AC1192" s="7"/>
      <c r="AD1192" s="7">
        <v>0</v>
      </c>
      <c r="AE1192" s="7">
        <v>0</v>
      </c>
      <c r="AF1192" s="7"/>
      <c r="AG1192" s="7"/>
      <c r="AH1192" s="7">
        <v>0</v>
      </c>
      <c r="AI1192" s="7">
        <v>0</v>
      </c>
      <c r="AJ1192" s="7">
        <v>360643471.43</v>
      </c>
      <c r="AK1192" s="7">
        <v>90316307.38</v>
      </c>
      <c r="AL1192" s="16">
        <f t="shared" si="75"/>
        <v>663594893.84</v>
      </c>
      <c r="AM1192" s="16">
        <f t="shared" si="76"/>
        <v>709579651.55</v>
      </c>
      <c r="AN1192" s="16">
        <f t="shared" si="77"/>
        <v>-45984757.7099999</v>
      </c>
      <c r="AO1192" s="19">
        <f>C1192/(1+0.13)/VLOOKUP(A1192,[1]选股结果!$A$2:$AX$3002,3,FALSE)</f>
        <v>0.912342350142731</v>
      </c>
      <c r="AP1192" s="19">
        <f>(V1192/(1+0.1)+AJ1192)/(VLOOKUP(A1192,[1]选股结果!$A$2:$AY$3002,51,FALSE))</f>
        <v>1.0398112401481</v>
      </c>
      <c r="AQ1192" s="20"/>
      <c r="AR1192" s="19">
        <f>AN1192/VLOOKUP(A1192,[1]选股结果!$A$2:$AX$3002,35,FALSE)</f>
        <v>-0.427129557949512</v>
      </c>
      <c r="AS1192" s="16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V1192/(1+0.13)+AJ1192)</f>
        <v>-15720384.3445132</v>
      </c>
      <c r="AT1192" s="16">
        <f t="shared" si="78"/>
        <v>-30264373.3654867</v>
      </c>
      <c r="AU1192" s="24">
        <f>AN1192-VLOOKUP(A1192,[2]选股结果!$A$2:$G$4900,7,FALSE)</f>
        <v>-45971410.0599999</v>
      </c>
    </row>
    <row r="1193" spans="1:47">
      <c r="A1193" s="6" t="s">
        <v>2429</v>
      </c>
      <c r="B1193" s="6" t="s">
        <v>2430</v>
      </c>
      <c r="C1193" s="7">
        <v>742323447.84</v>
      </c>
      <c r="D1193" s="7">
        <v>0</v>
      </c>
      <c r="E1193" s="7">
        <v>0</v>
      </c>
      <c r="F1193" s="7"/>
      <c r="G1193" s="7"/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/>
      <c r="N1193" s="7">
        <v>0</v>
      </c>
      <c r="O1193" s="7">
        <v>0</v>
      </c>
      <c r="P1193" s="7"/>
      <c r="Q1193" s="7"/>
      <c r="R1193" s="7">
        <v>0</v>
      </c>
      <c r="S1193" s="7">
        <v>59099947.51</v>
      </c>
      <c r="T1193" s="7">
        <v>12515689.46</v>
      </c>
      <c r="U1193" s="7"/>
      <c r="V1193" s="7">
        <v>526600039.68</v>
      </c>
      <c r="W1193" s="7">
        <v>0</v>
      </c>
      <c r="X1193" s="7"/>
      <c r="Y1193" s="7"/>
      <c r="Z1193" s="7"/>
      <c r="AA1193" s="7"/>
      <c r="AB1193" s="7"/>
      <c r="AC1193" s="7"/>
      <c r="AD1193" s="7">
        <v>0</v>
      </c>
      <c r="AE1193" s="7">
        <v>0</v>
      </c>
      <c r="AF1193" s="7"/>
      <c r="AG1193" s="7"/>
      <c r="AH1193" s="7">
        <v>0</v>
      </c>
      <c r="AI1193" s="7">
        <v>0</v>
      </c>
      <c r="AJ1193" s="7">
        <v>71332606.12</v>
      </c>
      <c r="AK1193" s="7">
        <v>31953944.06</v>
      </c>
      <c r="AL1193" s="16">
        <f t="shared" si="75"/>
        <v>754839137.3</v>
      </c>
      <c r="AM1193" s="16">
        <f t="shared" si="76"/>
        <v>688986537.37</v>
      </c>
      <c r="AN1193" s="16">
        <f t="shared" si="77"/>
        <v>65852599.9300002</v>
      </c>
      <c r="AO1193" s="19">
        <f>C1193/(1+0.13)/VLOOKUP(A1193,[1]选股结果!$A$2:$AX$3002,3,FALSE)</f>
        <v>0.980847389663343</v>
      </c>
      <c r="AP1193" s="19">
        <f>(V1193/(1+0.1)+AJ1193)/(VLOOKUP(A1193,[1]选股结果!$A$2:$AY$3002,51,FALSE))</f>
        <v>0.968186915727697</v>
      </c>
      <c r="AQ1193" s="20"/>
      <c r="AR1193" s="19">
        <f>AN1193/VLOOKUP(A1193,[1]选股结果!$A$2:$AX$3002,35,FALSE)</f>
        <v>0.775734228072614</v>
      </c>
      <c r="AS1193" s="16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V1193/(1+0.13)+AJ1193)</f>
        <v>30783669.7099115</v>
      </c>
      <c r="AT1193" s="16">
        <f t="shared" si="78"/>
        <v>35068930.2200887</v>
      </c>
      <c r="AU1193" s="24">
        <f>AN1193-VLOOKUP(A1193,[2]选股结果!$A$2:$G$4900,7,FALSE)</f>
        <v>65851046.3500002</v>
      </c>
    </row>
    <row r="1194" spans="1:47">
      <c r="A1194" s="6" t="s">
        <v>2431</v>
      </c>
      <c r="B1194" s="6" t="s">
        <v>2432</v>
      </c>
      <c r="C1194" s="7">
        <v>348617204.43</v>
      </c>
      <c r="D1194" s="7">
        <v>0</v>
      </c>
      <c r="E1194" s="7">
        <v>0</v>
      </c>
      <c r="F1194" s="7"/>
      <c r="G1194" s="7"/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/>
      <c r="N1194" s="7">
        <v>0</v>
      </c>
      <c r="O1194" s="7">
        <v>0</v>
      </c>
      <c r="P1194" s="7"/>
      <c r="Q1194" s="7"/>
      <c r="R1194" s="7">
        <v>0</v>
      </c>
      <c r="S1194" s="7">
        <v>4165631.9</v>
      </c>
      <c r="T1194" s="7">
        <v>7933001.87</v>
      </c>
      <c r="U1194" s="7">
        <v>25105036.06</v>
      </c>
      <c r="V1194" s="7">
        <v>363331415.82</v>
      </c>
      <c r="W1194" s="7">
        <v>0</v>
      </c>
      <c r="X1194" s="7"/>
      <c r="Y1194" s="7"/>
      <c r="Z1194" s="7"/>
      <c r="AA1194" s="7"/>
      <c r="AB1194" s="7"/>
      <c r="AC1194" s="7"/>
      <c r="AD1194" s="7">
        <v>0</v>
      </c>
      <c r="AE1194" s="7">
        <v>0</v>
      </c>
      <c r="AF1194" s="7"/>
      <c r="AG1194" s="7"/>
      <c r="AH1194" s="7">
        <v>0</v>
      </c>
      <c r="AI1194" s="7">
        <v>0</v>
      </c>
      <c r="AJ1194" s="7">
        <v>62524361.08</v>
      </c>
      <c r="AK1194" s="7">
        <v>16933546.18</v>
      </c>
      <c r="AL1194" s="16">
        <f t="shared" si="75"/>
        <v>381655242.36</v>
      </c>
      <c r="AM1194" s="16">
        <f t="shared" si="76"/>
        <v>446954954.98</v>
      </c>
      <c r="AN1194" s="16">
        <f t="shared" si="77"/>
        <v>-65299712.6199999</v>
      </c>
      <c r="AO1194" s="19">
        <f>C1194/(1+0.13)/VLOOKUP(A1194,[1]选股结果!$A$2:$AX$3002,3,FALSE)</f>
        <v>0.816898861733802</v>
      </c>
      <c r="AP1194" s="19">
        <f>(V1194/(1+0.1)+AJ1194)/(VLOOKUP(A1194,[1]选股结果!$A$2:$AY$3002,51,FALSE))</f>
        <v>1.06754078819324</v>
      </c>
      <c r="AQ1194" s="20"/>
      <c r="AR1194" s="19">
        <f>AN1194/VLOOKUP(A1194,[1]选股结果!$A$2:$AX$3002,35,FALSE)</f>
        <v>-4.67432348322292</v>
      </c>
      <c r="AS1194" s="16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V1194/(1+0.13)+AJ1194)</f>
        <v>-16084091.6793806</v>
      </c>
      <c r="AT1194" s="16">
        <f t="shared" si="78"/>
        <v>-49215620.9406193</v>
      </c>
      <c r="AU1194" s="24">
        <f>AN1194-VLOOKUP(A1194,[2]选股结果!$A$2:$G$4900,7,FALSE)</f>
        <v>-65327939.8599999</v>
      </c>
    </row>
    <row r="1195" spans="1:47">
      <c r="A1195" s="6" t="s">
        <v>2433</v>
      </c>
      <c r="B1195" s="6" t="s">
        <v>2434</v>
      </c>
      <c r="C1195" s="7">
        <v>406004764.45</v>
      </c>
      <c r="D1195" s="7">
        <v>0</v>
      </c>
      <c r="E1195" s="7">
        <v>0</v>
      </c>
      <c r="F1195" s="7"/>
      <c r="G1195" s="7"/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/>
      <c r="N1195" s="7">
        <v>0</v>
      </c>
      <c r="O1195" s="7">
        <v>0</v>
      </c>
      <c r="P1195" s="7"/>
      <c r="Q1195" s="7"/>
      <c r="R1195" s="7">
        <v>0</v>
      </c>
      <c r="S1195" s="7">
        <v>34928846.14</v>
      </c>
      <c r="T1195" s="7">
        <v>5250038.9</v>
      </c>
      <c r="U1195" s="7"/>
      <c r="V1195" s="7">
        <v>227912849.87</v>
      </c>
      <c r="W1195" s="7">
        <v>0</v>
      </c>
      <c r="X1195" s="7"/>
      <c r="Y1195" s="7"/>
      <c r="Z1195" s="7"/>
      <c r="AA1195" s="7"/>
      <c r="AB1195" s="7"/>
      <c r="AC1195" s="7"/>
      <c r="AD1195" s="7">
        <v>0</v>
      </c>
      <c r="AE1195" s="7">
        <v>0</v>
      </c>
      <c r="AF1195" s="7"/>
      <c r="AG1195" s="7"/>
      <c r="AH1195" s="7">
        <v>0</v>
      </c>
      <c r="AI1195" s="7">
        <v>0</v>
      </c>
      <c r="AJ1195" s="7">
        <v>83869074.22</v>
      </c>
      <c r="AK1195" s="7">
        <v>90382690.05</v>
      </c>
      <c r="AL1195" s="16">
        <f t="shared" si="75"/>
        <v>411254803.35</v>
      </c>
      <c r="AM1195" s="16">
        <f t="shared" si="76"/>
        <v>437093460.28</v>
      </c>
      <c r="AN1195" s="16">
        <f t="shared" si="77"/>
        <v>-25838656.9300001</v>
      </c>
      <c r="AO1195" s="19">
        <f>C1195/(1+0.13)/VLOOKUP(A1195,[1]选股结果!$A$2:$AX$3002,3,FALSE)</f>
        <v>1.03484971109115</v>
      </c>
      <c r="AP1195" s="19">
        <f>(V1195/(1+0.1)+AJ1195)/(VLOOKUP(A1195,[1]选股结果!$A$2:$AY$3002,51,FALSE))</f>
        <v>0.846824838269575</v>
      </c>
      <c r="AQ1195" s="20"/>
      <c r="AR1195" s="19">
        <f>AN1195/VLOOKUP(A1195,[1]选股结果!$A$2:$AX$3002,35,FALSE)</f>
        <v>1.54490443707057</v>
      </c>
      <c r="AS1195" s="16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V1195/(1+0.13)+AJ1195)</f>
        <v>58148621.1944247</v>
      </c>
      <c r="AT1195" s="16">
        <f t="shared" si="78"/>
        <v>-83987278.1244248</v>
      </c>
      <c r="AU1195" s="24">
        <f>AN1195-VLOOKUP(A1195,[2]选股结果!$A$2:$G$4900,7,FALSE)</f>
        <v>-25841028.3500001</v>
      </c>
    </row>
    <row r="1196" spans="1:47">
      <c r="A1196" s="6" t="s">
        <v>2435</v>
      </c>
      <c r="B1196" s="6" t="s">
        <v>2436</v>
      </c>
      <c r="C1196" s="7">
        <v>1379441836.67</v>
      </c>
      <c r="D1196" s="7">
        <v>0</v>
      </c>
      <c r="E1196" s="7">
        <v>0</v>
      </c>
      <c r="F1196" s="7"/>
      <c r="G1196" s="7"/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/>
      <c r="N1196" s="7">
        <v>0</v>
      </c>
      <c r="O1196" s="7">
        <v>0</v>
      </c>
      <c r="P1196" s="7"/>
      <c r="Q1196" s="7"/>
      <c r="R1196" s="7">
        <v>0</v>
      </c>
      <c r="S1196" s="7">
        <v>26730646.39</v>
      </c>
      <c r="T1196" s="7">
        <v>28863113.81</v>
      </c>
      <c r="U1196" s="7"/>
      <c r="V1196" s="7">
        <v>1387123131.36</v>
      </c>
      <c r="W1196" s="7">
        <v>0</v>
      </c>
      <c r="X1196" s="7"/>
      <c r="Y1196" s="7"/>
      <c r="Z1196" s="7"/>
      <c r="AA1196" s="7"/>
      <c r="AB1196" s="7"/>
      <c r="AC1196" s="7"/>
      <c r="AD1196" s="7">
        <v>0</v>
      </c>
      <c r="AE1196" s="7">
        <v>0</v>
      </c>
      <c r="AF1196" s="7"/>
      <c r="AG1196" s="7"/>
      <c r="AH1196" s="7">
        <v>0</v>
      </c>
      <c r="AI1196" s="7">
        <v>0</v>
      </c>
      <c r="AJ1196" s="7">
        <v>81659245.95</v>
      </c>
      <c r="AK1196" s="7">
        <v>237870924.81</v>
      </c>
      <c r="AL1196" s="16">
        <f t="shared" si="75"/>
        <v>1408304950.48</v>
      </c>
      <c r="AM1196" s="16">
        <f t="shared" si="76"/>
        <v>1733383948.51</v>
      </c>
      <c r="AN1196" s="16">
        <f t="shared" si="77"/>
        <v>-325078998.03</v>
      </c>
      <c r="AO1196" s="19">
        <f>C1196/(1+0.13)/VLOOKUP(A1196,[1]选股结果!$A$2:$AX$3002,3,FALSE)</f>
        <v>1.44740277887708</v>
      </c>
      <c r="AP1196" s="19">
        <f>(V1196/(1+0.1)+AJ1196)/(VLOOKUP(A1196,[1]选股结果!$A$2:$AY$3002,51,FALSE))</f>
        <v>1.5642452451657</v>
      </c>
      <c r="AQ1196" s="20"/>
      <c r="AR1196" s="19">
        <f>AN1196/VLOOKUP(A1196,[1]选股结果!$A$2:$AX$3002,35,FALSE)</f>
        <v>1.94359003390701</v>
      </c>
      <c r="AS1196" s="16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V1196/(1+0.13)+AJ1196)</f>
        <v>-450845211.783894</v>
      </c>
      <c r="AT1196" s="16">
        <f t="shared" si="78"/>
        <v>125766213.753894</v>
      </c>
      <c r="AU1196" s="24">
        <f>AN1196-VLOOKUP(A1196,[2]选股结果!$A$2:$G$4900,7,FALSE)</f>
        <v>-324991747.85</v>
      </c>
    </row>
    <row r="1197" spans="1:47">
      <c r="A1197" s="6" t="s">
        <v>2437</v>
      </c>
      <c r="B1197" s="6" t="s">
        <v>2438</v>
      </c>
      <c r="C1197" s="7">
        <v>1127605159.38</v>
      </c>
      <c r="D1197" s="7">
        <v>0</v>
      </c>
      <c r="E1197" s="7">
        <v>0</v>
      </c>
      <c r="F1197" s="7"/>
      <c r="G1197" s="7"/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/>
      <c r="N1197" s="7">
        <v>0</v>
      </c>
      <c r="O1197" s="7">
        <v>0</v>
      </c>
      <c r="P1197" s="7"/>
      <c r="Q1197" s="7"/>
      <c r="R1197" s="7">
        <v>0</v>
      </c>
      <c r="S1197" s="7">
        <v>41468727.69</v>
      </c>
      <c r="T1197" s="7">
        <v>10551720.04</v>
      </c>
      <c r="U1197" s="7"/>
      <c r="V1197" s="7">
        <v>984411115</v>
      </c>
      <c r="W1197" s="7">
        <v>0</v>
      </c>
      <c r="X1197" s="7"/>
      <c r="Y1197" s="7"/>
      <c r="Z1197" s="7"/>
      <c r="AA1197" s="7"/>
      <c r="AB1197" s="7"/>
      <c r="AC1197" s="7"/>
      <c r="AD1197" s="7">
        <v>0</v>
      </c>
      <c r="AE1197" s="7">
        <v>0</v>
      </c>
      <c r="AF1197" s="7"/>
      <c r="AG1197" s="7"/>
      <c r="AH1197" s="7">
        <v>0</v>
      </c>
      <c r="AI1197" s="7">
        <v>0</v>
      </c>
      <c r="AJ1197" s="7">
        <v>246678768.14</v>
      </c>
      <c r="AK1197" s="7">
        <v>46461065.87</v>
      </c>
      <c r="AL1197" s="16">
        <f t="shared" si="75"/>
        <v>1138156879.42</v>
      </c>
      <c r="AM1197" s="16">
        <f t="shared" si="76"/>
        <v>1319019676.7</v>
      </c>
      <c r="AN1197" s="16">
        <f t="shared" si="77"/>
        <v>-180862797.28</v>
      </c>
      <c r="AO1197" s="19">
        <f>C1197/(1+0.13)/VLOOKUP(A1197,[1]选股结果!$A$2:$AX$3002,3,FALSE)</f>
        <v>0.850436284377392</v>
      </c>
      <c r="AP1197" s="19">
        <f>(V1197/(1+0.1)+AJ1197)/(VLOOKUP(A1197,[1]选股结果!$A$2:$AY$3002,51,FALSE))</f>
        <v>1.02882572664558</v>
      </c>
      <c r="AQ1197" s="20"/>
      <c r="AR1197" s="19">
        <f>AN1197/VLOOKUP(A1197,[1]选股结果!$A$2:$AX$3002,35,FALSE)</f>
        <v>-2.72289018101965</v>
      </c>
      <c r="AS1197" s="16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V1197/(1+0.13)+AJ1197)</f>
        <v>-8226472.07106209</v>
      </c>
      <c r="AT1197" s="16">
        <f t="shared" si="78"/>
        <v>-172636325.208938</v>
      </c>
      <c r="AU1197" s="24">
        <f>AN1197-VLOOKUP(A1197,[2]选股结果!$A$2:$G$4900,7,FALSE)</f>
        <v>-180818433.3</v>
      </c>
    </row>
    <row r="1198" spans="1:47">
      <c r="A1198" s="6" t="s">
        <v>2439</v>
      </c>
      <c r="B1198" s="6" t="s">
        <v>2440</v>
      </c>
      <c r="C1198" s="7">
        <v>1778227047.64</v>
      </c>
      <c r="D1198" s="7">
        <v>0</v>
      </c>
      <c r="E1198" s="7">
        <v>0</v>
      </c>
      <c r="F1198" s="7"/>
      <c r="G1198" s="7"/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/>
      <c r="N1198" s="7">
        <v>0</v>
      </c>
      <c r="O1198" s="7">
        <v>0</v>
      </c>
      <c r="P1198" s="7"/>
      <c r="Q1198" s="7"/>
      <c r="R1198" s="7">
        <v>0</v>
      </c>
      <c r="S1198" s="7">
        <v>156815812.23</v>
      </c>
      <c r="T1198" s="7">
        <v>104179047.6</v>
      </c>
      <c r="U1198" s="7"/>
      <c r="V1198" s="7">
        <v>1151038869.17</v>
      </c>
      <c r="W1198" s="7">
        <v>0</v>
      </c>
      <c r="X1198" s="7"/>
      <c r="Y1198" s="7"/>
      <c r="Z1198" s="7"/>
      <c r="AA1198" s="7"/>
      <c r="AB1198" s="7"/>
      <c r="AC1198" s="7"/>
      <c r="AD1198" s="7">
        <v>0</v>
      </c>
      <c r="AE1198" s="7">
        <v>0</v>
      </c>
      <c r="AF1198" s="7"/>
      <c r="AG1198" s="7"/>
      <c r="AH1198" s="7">
        <v>0</v>
      </c>
      <c r="AI1198" s="7">
        <v>0</v>
      </c>
      <c r="AJ1198" s="7">
        <v>261614630.88</v>
      </c>
      <c r="AK1198" s="7">
        <v>329696325.03</v>
      </c>
      <c r="AL1198" s="16">
        <f t="shared" si="75"/>
        <v>1882406095.24</v>
      </c>
      <c r="AM1198" s="16">
        <f t="shared" si="76"/>
        <v>1899165637.31</v>
      </c>
      <c r="AN1198" s="16">
        <f t="shared" si="77"/>
        <v>-16759542.0700002</v>
      </c>
      <c r="AO1198" s="19">
        <f>C1198/(1+0.13)/VLOOKUP(A1198,[1]选股结果!$A$2:$AX$3002,3,FALSE)</f>
        <v>0.788197918060283</v>
      </c>
      <c r="AP1198" s="19">
        <f>(V1198/(1+0.1)+AJ1198)/(VLOOKUP(A1198,[1]选股结果!$A$2:$AY$3002,51,FALSE))</f>
        <v>0.708089552918033</v>
      </c>
      <c r="AQ1198" s="20"/>
      <c r="AR1198" s="19">
        <f>AN1198/VLOOKUP(A1198,[1]选股结果!$A$2:$AX$3002,35,FALSE)</f>
        <v>-0.40041099905179</v>
      </c>
      <c r="AS1198" s="16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V1198/(1+0.13)+AJ1198)</f>
        <v>567010088.447964</v>
      </c>
      <c r="AT1198" s="16">
        <f t="shared" si="78"/>
        <v>-583769630.517964</v>
      </c>
      <c r="AU1198" s="24">
        <f>AN1198-VLOOKUP(A1198,[2]选股结果!$A$2:$G$4900,7,FALSE)</f>
        <v>-18517213.8400002</v>
      </c>
    </row>
    <row r="1199" spans="1:47">
      <c r="A1199" s="6" t="s">
        <v>2441</v>
      </c>
      <c r="B1199" s="6" t="s">
        <v>2442</v>
      </c>
      <c r="C1199" s="7">
        <v>862747290.61</v>
      </c>
      <c r="D1199" s="7">
        <v>0</v>
      </c>
      <c r="E1199" s="7">
        <v>0</v>
      </c>
      <c r="F1199" s="7"/>
      <c r="G1199" s="7"/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/>
      <c r="N1199" s="7">
        <v>0</v>
      </c>
      <c r="O1199" s="7">
        <v>0</v>
      </c>
      <c r="P1199" s="7"/>
      <c r="Q1199" s="7"/>
      <c r="R1199" s="7">
        <v>0</v>
      </c>
      <c r="S1199" s="7">
        <v>19850988.81</v>
      </c>
      <c r="T1199" s="7">
        <v>25942975.29</v>
      </c>
      <c r="U1199" s="7"/>
      <c r="V1199" s="7">
        <v>766350416.02</v>
      </c>
      <c r="W1199" s="7">
        <v>0</v>
      </c>
      <c r="X1199" s="7"/>
      <c r="Y1199" s="7"/>
      <c r="Z1199" s="7"/>
      <c r="AA1199" s="7"/>
      <c r="AB1199" s="7"/>
      <c r="AC1199" s="7"/>
      <c r="AD1199" s="7">
        <v>0</v>
      </c>
      <c r="AE1199" s="7">
        <v>0</v>
      </c>
      <c r="AF1199" s="7"/>
      <c r="AG1199" s="7"/>
      <c r="AH1199" s="7">
        <v>0</v>
      </c>
      <c r="AI1199" s="7">
        <v>0</v>
      </c>
      <c r="AJ1199" s="7">
        <v>74966178.78</v>
      </c>
      <c r="AK1199" s="7">
        <v>56329627.9</v>
      </c>
      <c r="AL1199" s="16">
        <f t="shared" si="75"/>
        <v>888690265.9</v>
      </c>
      <c r="AM1199" s="16">
        <f t="shared" si="76"/>
        <v>917497211.51</v>
      </c>
      <c r="AN1199" s="16">
        <f t="shared" si="77"/>
        <v>-28806945.6099999</v>
      </c>
      <c r="AO1199" s="19">
        <f>C1199/(1+0.13)/VLOOKUP(A1199,[1]选股结果!$A$2:$AX$3002,3,FALSE)</f>
        <v>0.932959686438584</v>
      </c>
      <c r="AP1199" s="19">
        <f>(V1199/(1+0.1)+AJ1199)/(VLOOKUP(A1199,[1]选股结果!$A$2:$AY$3002,51,FALSE))</f>
        <v>0.954715415837737</v>
      </c>
      <c r="AQ1199" s="20"/>
      <c r="AR1199" s="19">
        <f>AN1199/VLOOKUP(A1199,[1]选股结果!$A$2:$AX$3002,35,FALSE)</f>
        <v>-1.80129416792877</v>
      </c>
      <c r="AS1199" s="16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V1199/(1+0.13)+AJ1199)</f>
        <v>55097235.6027434</v>
      </c>
      <c r="AT1199" s="16">
        <f t="shared" si="78"/>
        <v>-83904181.2127433</v>
      </c>
      <c r="AU1199" s="24">
        <f>AN1199-VLOOKUP(A1199,[2]选股结果!$A$2:$G$4900,7,FALSE)</f>
        <v>-29200370.2799999</v>
      </c>
    </row>
    <row r="1200" spans="1:47">
      <c r="A1200" s="6" t="s">
        <v>2443</v>
      </c>
      <c r="B1200" s="6" t="s">
        <v>2444</v>
      </c>
      <c r="C1200" s="7">
        <v>1782442125.18</v>
      </c>
      <c r="D1200" s="7">
        <v>0</v>
      </c>
      <c r="E1200" s="7">
        <v>0</v>
      </c>
      <c r="F1200" s="7"/>
      <c r="G1200" s="7"/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/>
      <c r="N1200" s="7">
        <v>0</v>
      </c>
      <c r="O1200" s="7">
        <v>0</v>
      </c>
      <c r="P1200" s="7"/>
      <c r="Q1200" s="7"/>
      <c r="R1200" s="7">
        <v>0</v>
      </c>
      <c r="S1200" s="7">
        <v>34230870.66</v>
      </c>
      <c r="T1200" s="7">
        <v>60607022.43</v>
      </c>
      <c r="U1200" s="7"/>
      <c r="V1200" s="7">
        <v>1388687573.26</v>
      </c>
      <c r="W1200" s="7">
        <v>0</v>
      </c>
      <c r="X1200" s="7"/>
      <c r="Y1200" s="7"/>
      <c r="Z1200" s="7"/>
      <c r="AA1200" s="7"/>
      <c r="AB1200" s="7"/>
      <c r="AC1200" s="7"/>
      <c r="AD1200" s="7">
        <v>0</v>
      </c>
      <c r="AE1200" s="7">
        <v>0</v>
      </c>
      <c r="AF1200" s="7"/>
      <c r="AG1200" s="7"/>
      <c r="AH1200" s="7">
        <v>0</v>
      </c>
      <c r="AI1200" s="7">
        <v>0</v>
      </c>
      <c r="AJ1200" s="7">
        <v>568614119.44</v>
      </c>
      <c r="AK1200" s="7">
        <v>155040062.6</v>
      </c>
      <c r="AL1200" s="16">
        <f t="shared" si="75"/>
        <v>1843049147.61</v>
      </c>
      <c r="AM1200" s="16">
        <f t="shared" si="76"/>
        <v>2146572625.96</v>
      </c>
      <c r="AN1200" s="16">
        <f t="shared" si="77"/>
        <v>-303523478.35</v>
      </c>
      <c r="AO1200" s="19">
        <f>C1200/(1+0.13)/VLOOKUP(A1200,[1]选股结果!$A$2:$AX$3002,3,FALSE)</f>
        <v>0.857107841749706</v>
      </c>
      <c r="AP1200" s="19">
        <f>(V1200/(1+0.1)+AJ1200)/(VLOOKUP(A1200,[1]选股结果!$A$2:$AY$3002,51,FALSE))</f>
        <v>0.892435986648852</v>
      </c>
      <c r="AQ1200" s="20"/>
      <c r="AR1200" s="19">
        <f>AN1200/VLOOKUP(A1200,[1]选股结果!$A$2:$AX$3002,35,FALSE)</f>
        <v>1.06574415173418</v>
      </c>
      <c r="AS1200" s="16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V1200/(1+0.13)+AJ1200)</f>
        <v>254210877.667699</v>
      </c>
      <c r="AT1200" s="16">
        <f t="shared" si="78"/>
        <v>-557734356.017699</v>
      </c>
      <c r="AU1200" s="24">
        <f>AN1200-VLOOKUP(A1200,[2]选股结果!$A$2:$G$4900,7,FALSE)</f>
        <v>-308248494.57</v>
      </c>
    </row>
    <row r="1201" spans="1:47">
      <c r="A1201" s="6" t="s">
        <v>2445</v>
      </c>
      <c r="B1201" s="6" t="s">
        <v>2446</v>
      </c>
      <c r="C1201" s="7">
        <v>1583840499.87</v>
      </c>
      <c r="D1201" s="7">
        <v>0</v>
      </c>
      <c r="E1201" s="7">
        <v>0</v>
      </c>
      <c r="F1201" s="7"/>
      <c r="G1201" s="7"/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/>
      <c r="N1201" s="7">
        <v>0</v>
      </c>
      <c r="O1201" s="7">
        <v>0</v>
      </c>
      <c r="P1201" s="7"/>
      <c r="Q1201" s="7"/>
      <c r="R1201" s="7">
        <v>0</v>
      </c>
      <c r="S1201" s="7">
        <v>69262460.75</v>
      </c>
      <c r="T1201" s="7">
        <v>192546683.7</v>
      </c>
      <c r="U1201" s="7"/>
      <c r="V1201" s="7">
        <v>1478897161.81</v>
      </c>
      <c r="W1201" s="7">
        <v>0</v>
      </c>
      <c r="X1201" s="7"/>
      <c r="Y1201" s="7"/>
      <c r="Z1201" s="7"/>
      <c r="AA1201" s="7"/>
      <c r="AB1201" s="7"/>
      <c r="AC1201" s="7"/>
      <c r="AD1201" s="7">
        <v>0</v>
      </c>
      <c r="AE1201" s="7">
        <v>0</v>
      </c>
      <c r="AF1201" s="7"/>
      <c r="AG1201" s="7"/>
      <c r="AH1201" s="7">
        <v>0</v>
      </c>
      <c r="AI1201" s="7">
        <v>0</v>
      </c>
      <c r="AJ1201" s="7">
        <v>164530268.34</v>
      </c>
      <c r="AK1201" s="7">
        <v>313772233.7</v>
      </c>
      <c r="AL1201" s="16">
        <f t="shared" si="75"/>
        <v>1776387183.57</v>
      </c>
      <c r="AM1201" s="16">
        <f t="shared" si="76"/>
        <v>2026462124.6</v>
      </c>
      <c r="AN1201" s="16">
        <f t="shared" si="77"/>
        <v>-250074941.03</v>
      </c>
      <c r="AO1201" s="19">
        <f>C1201/(1+0.13)/VLOOKUP(A1201,[1]选股结果!$A$2:$AX$3002,3,FALSE)</f>
        <v>0.815077757345439</v>
      </c>
      <c r="AP1201" s="19">
        <f>(V1201/(1+0.1)+AJ1201)/(VLOOKUP(A1201,[1]选股结果!$A$2:$AY$3002,51,FALSE))</f>
        <v>0.939091990447581</v>
      </c>
      <c r="AQ1201" s="20"/>
      <c r="AR1201" s="19">
        <f>AN1201/VLOOKUP(A1201,[1]选股结果!$A$2:$AX$3002,35,FALSE)</f>
        <v>-4.46185918236746</v>
      </c>
      <c r="AS1201" s="16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V1201/(1+0.13)+AJ1201)</f>
        <v>133563597.305664</v>
      </c>
      <c r="AT1201" s="16">
        <f t="shared" si="78"/>
        <v>-383638538.335664</v>
      </c>
      <c r="AU1201" s="24">
        <f>AN1201-VLOOKUP(A1201,[2]选股结果!$A$2:$G$4900,7,FALSE)</f>
        <v>-250043762.18</v>
      </c>
    </row>
    <row r="1202" spans="1:47">
      <c r="A1202" s="6" t="s">
        <v>2447</v>
      </c>
      <c r="B1202" s="6" t="s">
        <v>2448</v>
      </c>
      <c r="C1202" s="7">
        <v>13634889789.84</v>
      </c>
      <c r="D1202" s="7">
        <v>0</v>
      </c>
      <c r="E1202" s="7">
        <v>0</v>
      </c>
      <c r="F1202" s="7"/>
      <c r="G1202" s="7"/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/>
      <c r="N1202" s="7">
        <v>0</v>
      </c>
      <c r="O1202" s="7">
        <v>0</v>
      </c>
      <c r="P1202" s="7"/>
      <c r="Q1202" s="7"/>
      <c r="R1202" s="7">
        <v>0</v>
      </c>
      <c r="S1202" s="7">
        <v>260101142.99</v>
      </c>
      <c r="T1202" s="7">
        <v>298951729.21</v>
      </c>
      <c r="U1202" s="7"/>
      <c r="V1202" s="7">
        <v>13276310119.15</v>
      </c>
      <c r="W1202" s="7">
        <v>0</v>
      </c>
      <c r="X1202" s="7"/>
      <c r="Y1202" s="7"/>
      <c r="Z1202" s="7"/>
      <c r="AA1202" s="7"/>
      <c r="AB1202" s="7"/>
      <c r="AC1202" s="7"/>
      <c r="AD1202" s="7">
        <v>0</v>
      </c>
      <c r="AE1202" s="7">
        <v>0</v>
      </c>
      <c r="AF1202" s="7"/>
      <c r="AG1202" s="7"/>
      <c r="AH1202" s="7">
        <v>0</v>
      </c>
      <c r="AI1202" s="7">
        <v>0</v>
      </c>
      <c r="AJ1202" s="7">
        <v>354835576.57</v>
      </c>
      <c r="AK1202" s="7">
        <v>420624987.79</v>
      </c>
      <c r="AL1202" s="16">
        <f t="shared" si="75"/>
        <v>13933841519.05</v>
      </c>
      <c r="AM1202" s="16">
        <f t="shared" si="76"/>
        <v>14311871826.5</v>
      </c>
      <c r="AN1202" s="16">
        <f t="shared" si="77"/>
        <v>-378030307.450001</v>
      </c>
      <c r="AO1202" s="19">
        <f>C1202/(1+0.13)/VLOOKUP(A1202,[1]选股结果!$A$2:$AX$3002,3,FALSE)</f>
        <v>0.928009163818355</v>
      </c>
      <c r="AP1202" s="19">
        <f>(V1202/(1+0.1)+AJ1202)/(VLOOKUP(A1202,[1]选股结果!$A$2:$AY$3002,51,FALSE))</f>
        <v>0.990646128274287</v>
      </c>
      <c r="AQ1202" s="20"/>
      <c r="AR1202" s="19">
        <f>AN1202/VLOOKUP(A1202,[1]选股结果!$A$2:$AX$3002,35,FALSE)</f>
        <v>-1.72537651033418</v>
      </c>
      <c r="AS1202" s="16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V1202/(1+0.13)+AJ1202)</f>
        <v>437737598.532654</v>
      </c>
      <c r="AT1202" s="16">
        <f t="shared" si="78"/>
        <v>-815767905.982655</v>
      </c>
      <c r="AU1202" s="24">
        <f>AN1202-VLOOKUP(A1202,[2]选股结果!$A$2:$G$4900,7,FALSE)</f>
        <v>-378027911.950001</v>
      </c>
    </row>
    <row r="1203" spans="1:47">
      <c r="A1203" s="6" t="s">
        <v>2449</v>
      </c>
      <c r="B1203" s="6" t="s">
        <v>2450</v>
      </c>
      <c r="C1203" s="7">
        <v>1571586900.19</v>
      </c>
      <c r="D1203" s="7">
        <v>0</v>
      </c>
      <c r="E1203" s="7">
        <v>0</v>
      </c>
      <c r="F1203" s="7"/>
      <c r="G1203" s="7"/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/>
      <c r="N1203" s="7">
        <v>0</v>
      </c>
      <c r="O1203" s="7">
        <v>0</v>
      </c>
      <c r="P1203" s="7"/>
      <c r="Q1203" s="7"/>
      <c r="R1203" s="7">
        <v>0</v>
      </c>
      <c r="S1203" s="7">
        <v>55647230.48</v>
      </c>
      <c r="T1203" s="7">
        <v>13253214.36</v>
      </c>
      <c r="U1203" s="7"/>
      <c r="V1203" s="7">
        <v>1467197669.64</v>
      </c>
      <c r="W1203" s="7">
        <v>0</v>
      </c>
      <c r="X1203" s="7"/>
      <c r="Y1203" s="7"/>
      <c r="Z1203" s="7"/>
      <c r="AA1203" s="7"/>
      <c r="AB1203" s="7"/>
      <c r="AC1203" s="7"/>
      <c r="AD1203" s="7">
        <v>0</v>
      </c>
      <c r="AE1203" s="7">
        <v>0</v>
      </c>
      <c r="AF1203" s="7"/>
      <c r="AG1203" s="7"/>
      <c r="AH1203" s="7">
        <v>0</v>
      </c>
      <c r="AI1203" s="7">
        <v>0</v>
      </c>
      <c r="AJ1203" s="7">
        <v>42430813.07</v>
      </c>
      <c r="AK1203" s="7">
        <v>50972944.17</v>
      </c>
      <c r="AL1203" s="16">
        <f t="shared" si="75"/>
        <v>1584840114.55</v>
      </c>
      <c r="AM1203" s="16">
        <f t="shared" si="76"/>
        <v>1616248657.36</v>
      </c>
      <c r="AN1203" s="16">
        <f t="shared" si="77"/>
        <v>-31408542.8100002</v>
      </c>
      <c r="AO1203" s="19">
        <f>C1203/(1+0.13)/VLOOKUP(A1203,[1]选股结果!$A$2:$AX$3002,3,FALSE)</f>
        <v>0.913246774051544</v>
      </c>
      <c r="AP1203" s="19">
        <f>(V1203/(1+0.1)+AJ1203)/(VLOOKUP(A1203,[1]选股结果!$A$2:$AY$3002,51,FALSE))</f>
        <v>0.999147601378934</v>
      </c>
      <c r="AQ1203" s="20"/>
      <c r="AR1203" s="19">
        <f>AN1203/VLOOKUP(A1203,[1]选股结果!$A$2:$AX$3002,35,FALSE)</f>
        <v>-1.30418945192593</v>
      </c>
      <c r="AS1203" s="16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V1203/(1+0.13)+AJ1203)</f>
        <v>36585157.6794691</v>
      </c>
      <c r="AT1203" s="16">
        <f t="shared" si="78"/>
        <v>-67993700.4894693</v>
      </c>
      <c r="AU1203" s="24">
        <f>AN1203-VLOOKUP(A1203,[2]选股结果!$A$2:$G$4900,7,FALSE)</f>
        <v>-31408542.8100002</v>
      </c>
    </row>
    <row r="1204" spans="1:47">
      <c r="A1204" s="6" t="s">
        <v>2451</v>
      </c>
      <c r="B1204" s="6" t="s">
        <v>2452</v>
      </c>
      <c r="C1204" s="7">
        <v>1167610866.86</v>
      </c>
      <c r="D1204" s="7">
        <v>0</v>
      </c>
      <c r="E1204" s="7">
        <v>0</v>
      </c>
      <c r="F1204" s="7"/>
      <c r="G1204" s="7"/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/>
      <c r="N1204" s="7">
        <v>0</v>
      </c>
      <c r="O1204" s="7">
        <v>0</v>
      </c>
      <c r="P1204" s="7"/>
      <c r="Q1204" s="7"/>
      <c r="R1204" s="7">
        <v>0</v>
      </c>
      <c r="S1204" s="7">
        <v>31046141.4</v>
      </c>
      <c r="T1204" s="7">
        <v>23816308.93</v>
      </c>
      <c r="U1204" s="7"/>
      <c r="V1204" s="7">
        <v>777655946.95</v>
      </c>
      <c r="W1204" s="7">
        <v>0</v>
      </c>
      <c r="X1204" s="7"/>
      <c r="Y1204" s="7"/>
      <c r="Z1204" s="7"/>
      <c r="AA1204" s="7"/>
      <c r="AB1204" s="7"/>
      <c r="AC1204" s="7"/>
      <c r="AD1204" s="7">
        <v>0</v>
      </c>
      <c r="AE1204" s="7">
        <v>0</v>
      </c>
      <c r="AF1204" s="7"/>
      <c r="AG1204" s="7"/>
      <c r="AH1204" s="7">
        <v>0</v>
      </c>
      <c r="AI1204" s="7">
        <v>0</v>
      </c>
      <c r="AJ1204" s="7">
        <v>274102314.8</v>
      </c>
      <c r="AK1204" s="7">
        <v>96435073.74</v>
      </c>
      <c r="AL1204" s="16">
        <f t="shared" si="75"/>
        <v>1191427175.79</v>
      </c>
      <c r="AM1204" s="16">
        <f t="shared" si="76"/>
        <v>1179239476.89</v>
      </c>
      <c r="AN1204" s="16">
        <f t="shared" si="77"/>
        <v>12187698.8999999</v>
      </c>
      <c r="AO1204" s="19">
        <f>C1204/(1+0.13)/VLOOKUP(A1204,[1]选股结果!$A$2:$AX$3002,3,FALSE)</f>
        <v>0.789141362598612</v>
      </c>
      <c r="AP1204" s="19">
        <f>(V1204/(1+0.1)+AJ1204)/(VLOOKUP(A1204,[1]选股结果!$A$2:$AY$3002,51,FALSE))</f>
        <v>0.815084150469721</v>
      </c>
      <c r="AQ1204" s="20"/>
      <c r="AR1204" s="19">
        <f>AN1204/VLOOKUP(A1204,[1]选股结果!$A$2:$AX$3002,35,FALSE)</f>
        <v>0.125384694269698</v>
      </c>
      <c r="AS1204" s="16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V1204/(1+0.13)+AJ1204)</f>
        <v>241339686.344425</v>
      </c>
      <c r="AT1204" s="16">
        <f t="shared" si="78"/>
        <v>-229151987.444425</v>
      </c>
      <c r="AU1204" s="24">
        <f>AN1204-VLOOKUP(A1204,[2]选股结果!$A$2:$G$4900,7,FALSE)</f>
        <v>13177356.7499999</v>
      </c>
    </row>
    <row r="1205" spans="1:47">
      <c r="A1205" s="6" t="s">
        <v>2453</v>
      </c>
      <c r="B1205" s="6" t="s">
        <v>2454</v>
      </c>
      <c r="C1205" s="7">
        <v>4608164426.79</v>
      </c>
      <c r="D1205" s="7">
        <v>0</v>
      </c>
      <c r="E1205" s="7">
        <v>0</v>
      </c>
      <c r="F1205" s="7"/>
      <c r="G1205" s="7"/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/>
      <c r="N1205" s="7">
        <v>0</v>
      </c>
      <c r="O1205" s="7">
        <v>0</v>
      </c>
      <c r="P1205" s="7"/>
      <c r="Q1205" s="7"/>
      <c r="R1205" s="7">
        <v>0</v>
      </c>
      <c r="S1205" s="7">
        <v>341286721.41</v>
      </c>
      <c r="T1205" s="7">
        <v>42113844.57</v>
      </c>
      <c r="U1205" s="7"/>
      <c r="V1205" s="7">
        <v>3164093249.47</v>
      </c>
      <c r="W1205" s="7">
        <v>0</v>
      </c>
      <c r="X1205" s="7"/>
      <c r="Y1205" s="7"/>
      <c r="Z1205" s="7"/>
      <c r="AA1205" s="7"/>
      <c r="AB1205" s="7"/>
      <c r="AC1205" s="7"/>
      <c r="AD1205" s="7">
        <v>0</v>
      </c>
      <c r="AE1205" s="7">
        <v>0</v>
      </c>
      <c r="AF1205" s="7"/>
      <c r="AG1205" s="7"/>
      <c r="AH1205" s="7">
        <v>0</v>
      </c>
      <c r="AI1205" s="7">
        <v>0</v>
      </c>
      <c r="AJ1205" s="7">
        <v>1251105454.92</v>
      </c>
      <c r="AK1205" s="7">
        <v>415943123</v>
      </c>
      <c r="AL1205" s="16">
        <f t="shared" si="75"/>
        <v>4650278271.36</v>
      </c>
      <c r="AM1205" s="16">
        <f t="shared" si="76"/>
        <v>5172428548.8</v>
      </c>
      <c r="AN1205" s="16">
        <f t="shared" si="77"/>
        <v>-522150277.44</v>
      </c>
      <c r="AO1205" s="19">
        <f>C1205/(1+0.13)/VLOOKUP(A1205,[1]选股结果!$A$2:$AX$3002,3,FALSE)</f>
        <v>0.683561429573797</v>
      </c>
      <c r="AP1205" s="19">
        <f>(V1205/(1+0.1)+AJ1205)/(VLOOKUP(A1205,[1]选股结果!$A$2:$AY$3002,51,FALSE))</f>
        <v>0.822607974526903</v>
      </c>
      <c r="AQ1205" s="20"/>
      <c r="AR1205" s="19">
        <f>AN1205/VLOOKUP(A1205,[1]选股结果!$A$2:$AX$3002,35,FALSE)</f>
        <v>-0.723613024631662</v>
      </c>
      <c r="AS1205" s="16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V1205/(1+0.13)+AJ1205)</f>
        <v>966455896.745133</v>
      </c>
      <c r="AT1205" s="16">
        <f t="shared" si="78"/>
        <v>-1488606174.18513</v>
      </c>
      <c r="AU1205" s="24">
        <f>AN1205-VLOOKUP(A1205,[2]选股结果!$A$2:$G$4900,7,FALSE)</f>
        <v>-523144758.07</v>
      </c>
    </row>
    <row r="1206" spans="1:47">
      <c r="A1206" s="6" t="s">
        <v>2455</v>
      </c>
      <c r="B1206" s="6" t="s">
        <v>2456</v>
      </c>
      <c r="C1206" s="7">
        <v>1318351052.93</v>
      </c>
      <c r="D1206" s="7">
        <v>0</v>
      </c>
      <c r="E1206" s="7">
        <v>0</v>
      </c>
      <c r="F1206" s="7"/>
      <c r="G1206" s="7"/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/>
      <c r="N1206" s="7">
        <v>0</v>
      </c>
      <c r="O1206" s="7">
        <v>0</v>
      </c>
      <c r="P1206" s="7"/>
      <c r="Q1206" s="7"/>
      <c r="R1206" s="7">
        <v>0</v>
      </c>
      <c r="S1206" s="7">
        <v>76452808.52</v>
      </c>
      <c r="T1206" s="7">
        <v>391789429.49</v>
      </c>
      <c r="U1206" s="7"/>
      <c r="V1206" s="7">
        <v>658797578.78</v>
      </c>
      <c r="W1206" s="7">
        <v>0</v>
      </c>
      <c r="X1206" s="7"/>
      <c r="Y1206" s="7"/>
      <c r="Z1206" s="7"/>
      <c r="AA1206" s="7"/>
      <c r="AB1206" s="7"/>
      <c r="AC1206" s="7"/>
      <c r="AD1206" s="7">
        <v>0</v>
      </c>
      <c r="AE1206" s="7">
        <v>0</v>
      </c>
      <c r="AF1206" s="7"/>
      <c r="AG1206" s="7"/>
      <c r="AH1206" s="7">
        <v>0</v>
      </c>
      <c r="AI1206" s="7">
        <v>0</v>
      </c>
      <c r="AJ1206" s="7">
        <v>223738251.47</v>
      </c>
      <c r="AK1206" s="7">
        <v>637663044.36</v>
      </c>
      <c r="AL1206" s="16">
        <f t="shared" si="75"/>
        <v>1710140482.42</v>
      </c>
      <c r="AM1206" s="16">
        <f t="shared" si="76"/>
        <v>1596651683.13</v>
      </c>
      <c r="AN1206" s="16">
        <f t="shared" si="77"/>
        <v>113488799.29</v>
      </c>
      <c r="AO1206" s="19">
        <f>C1206/(1+0.13)/VLOOKUP(A1206,[1]选股结果!$A$2:$AX$3002,3,FALSE)</f>
        <v>0.920258071595701</v>
      </c>
      <c r="AP1206" s="19">
        <f>(V1206/(1+0.1)+AJ1206)/(VLOOKUP(A1206,[1]选股结果!$A$2:$AY$3002,51,FALSE))</f>
        <v>0.691829430617783</v>
      </c>
      <c r="AQ1206" s="20"/>
      <c r="AR1206" s="19">
        <f>AN1206/VLOOKUP(A1206,[1]选股结果!$A$2:$AX$3002,35,FALSE)</f>
        <v>1.85316227776437</v>
      </c>
      <c r="AS1206" s="16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V1206/(1+0.13)+AJ1206)</f>
        <v>382341693.445044</v>
      </c>
      <c r="AT1206" s="16">
        <f t="shared" si="78"/>
        <v>-268852894.155044</v>
      </c>
      <c r="AU1206" s="24">
        <f>AN1206-VLOOKUP(A1206,[2]选股结果!$A$2:$G$4900,7,FALSE)</f>
        <v>113139414.35</v>
      </c>
    </row>
    <row r="1207" spans="1:47">
      <c r="A1207" s="6" t="s">
        <v>2457</v>
      </c>
      <c r="B1207" s="6" t="s">
        <v>2458</v>
      </c>
      <c r="C1207" s="7">
        <v>4983921244.97</v>
      </c>
      <c r="D1207" s="7">
        <v>0</v>
      </c>
      <c r="E1207" s="7">
        <v>0</v>
      </c>
      <c r="F1207" s="7"/>
      <c r="G1207" s="7"/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/>
      <c r="N1207" s="7">
        <v>0</v>
      </c>
      <c r="O1207" s="7">
        <v>0</v>
      </c>
      <c r="P1207" s="7"/>
      <c r="Q1207" s="7"/>
      <c r="R1207" s="7">
        <v>0</v>
      </c>
      <c r="S1207" s="7">
        <v>545200585.13</v>
      </c>
      <c r="T1207" s="7">
        <v>444157282.38</v>
      </c>
      <c r="U1207" s="7"/>
      <c r="V1207" s="7">
        <v>2451206764.82</v>
      </c>
      <c r="W1207" s="7">
        <v>0</v>
      </c>
      <c r="X1207" s="7"/>
      <c r="Y1207" s="7"/>
      <c r="Z1207" s="7"/>
      <c r="AA1207" s="7"/>
      <c r="AB1207" s="7"/>
      <c r="AC1207" s="7"/>
      <c r="AD1207" s="7">
        <v>0</v>
      </c>
      <c r="AE1207" s="7">
        <v>0</v>
      </c>
      <c r="AF1207" s="7"/>
      <c r="AG1207" s="7"/>
      <c r="AH1207" s="7">
        <v>0</v>
      </c>
      <c r="AI1207" s="7">
        <v>0</v>
      </c>
      <c r="AJ1207" s="7">
        <v>564740534.94</v>
      </c>
      <c r="AK1207" s="7">
        <v>2173778101.03</v>
      </c>
      <c r="AL1207" s="16">
        <f t="shared" si="75"/>
        <v>5428078527.35</v>
      </c>
      <c r="AM1207" s="16">
        <f t="shared" si="76"/>
        <v>5734925985.92</v>
      </c>
      <c r="AN1207" s="16">
        <f t="shared" si="77"/>
        <v>-306847458.570001</v>
      </c>
      <c r="AO1207" s="19">
        <f>C1207/(1+0.13)/VLOOKUP(A1207,[1]选股结果!$A$2:$AX$3002,3,FALSE)</f>
        <v>0.866062719467331</v>
      </c>
      <c r="AP1207" s="19">
        <f>(V1207/(1+0.1)+AJ1207)/(VLOOKUP(A1207,[1]选股结果!$A$2:$AY$3002,51,FALSE))</f>
        <v>0.629301239686369</v>
      </c>
      <c r="AQ1207" s="20"/>
      <c r="AR1207" s="19">
        <f>AN1207/VLOOKUP(A1207,[1]选股结果!$A$2:$AX$3002,35,FALSE)</f>
        <v>-0.709623971308223</v>
      </c>
      <c r="AS1207" s="16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V1207/(1+0.13)+AJ1207)</f>
        <v>1704481241.51062</v>
      </c>
      <c r="AT1207" s="16">
        <f t="shared" si="78"/>
        <v>-2011328700.08062</v>
      </c>
      <c r="AU1207" s="24">
        <f>AN1207-VLOOKUP(A1207,[2]选股结果!$A$2:$G$4900,7,FALSE)</f>
        <v>-310461680.400001</v>
      </c>
    </row>
    <row r="1208" spans="1:47">
      <c r="A1208" s="6" t="s">
        <v>2459</v>
      </c>
      <c r="B1208" s="6" t="s">
        <v>2460</v>
      </c>
      <c r="C1208" s="7">
        <v>679868720.12</v>
      </c>
      <c r="D1208" s="7">
        <v>0</v>
      </c>
      <c r="E1208" s="7">
        <v>0</v>
      </c>
      <c r="F1208" s="7"/>
      <c r="G1208" s="7"/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/>
      <c r="N1208" s="7">
        <v>0</v>
      </c>
      <c r="O1208" s="7">
        <v>0</v>
      </c>
      <c r="P1208" s="7"/>
      <c r="Q1208" s="7"/>
      <c r="R1208" s="7">
        <v>0</v>
      </c>
      <c r="S1208" s="7">
        <v>12427161.07</v>
      </c>
      <c r="T1208" s="7">
        <v>12556432.45</v>
      </c>
      <c r="U1208" s="7"/>
      <c r="V1208" s="7">
        <v>532897305.64</v>
      </c>
      <c r="W1208" s="7">
        <v>0</v>
      </c>
      <c r="X1208" s="7"/>
      <c r="Y1208" s="7"/>
      <c r="Z1208" s="7"/>
      <c r="AA1208" s="7"/>
      <c r="AB1208" s="7"/>
      <c r="AC1208" s="7"/>
      <c r="AD1208" s="7">
        <v>0</v>
      </c>
      <c r="AE1208" s="7">
        <v>0</v>
      </c>
      <c r="AF1208" s="7"/>
      <c r="AG1208" s="7"/>
      <c r="AH1208" s="7">
        <v>0</v>
      </c>
      <c r="AI1208" s="7">
        <v>0</v>
      </c>
      <c r="AJ1208" s="7">
        <v>95861437.25</v>
      </c>
      <c r="AK1208" s="7">
        <v>58604001.86</v>
      </c>
      <c r="AL1208" s="16">
        <f t="shared" si="75"/>
        <v>692425152.57</v>
      </c>
      <c r="AM1208" s="16">
        <f t="shared" si="76"/>
        <v>699789905.82</v>
      </c>
      <c r="AN1208" s="16">
        <f t="shared" si="77"/>
        <v>-7364753.25</v>
      </c>
      <c r="AO1208" s="19">
        <f>C1208/(1+0.13)/VLOOKUP(A1208,[1]选股结果!$A$2:$AX$3002,3,FALSE)</f>
        <v>0.836308777624123</v>
      </c>
      <c r="AP1208" s="19">
        <f>(V1208/(1+0.1)+AJ1208)/(VLOOKUP(A1208,[1]选股结果!$A$2:$AY$3002,51,FALSE))</f>
        <v>0.894483378703444</v>
      </c>
      <c r="AQ1208" s="20"/>
      <c r="AR1208" s="19">
        <f>AN1208/VLOOKUP(A1208,[1]选股结果!$A$2:$AX$3002,35,FALSE)</f>
        <v>-0.282694516293407</v>
      </c>
      <c r="AS1208" s="16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V1208/(1+0.13)+AJ1208)</f>
        <v>81317525.5853983</v>
      </c>
      <c r="AT1208" s="16">
        <f t="shared" si="78"/>
        <v>-88682278.8353983</v>
      </c>
      <c r="AU1208" s="24">
        <f>AN1208-VLOOKUP(A1208,[2]选股结果!$A$2:$G$4900,7,FALSE)</f>
        <v>-7364753.25</v>
      </c>
    </row>
    <row r="1209" spans="1:47">
      <c r="A1209" s="6" t="s">
        <v>2461</v>
      </c>
      <c r="B1209" s="6" t="s">
        <v>2462</v>
      </c>
      <c r="C1209" s="7">
        <v>1094121734.92</v>
      </c>
      <c r="D1209" s="7">
        <v>0</v>
      </c>
      <c r="E1209" s="7">
        <v>0</v>
      </c>
      <c r="F1209" s="7"/>
      <c r="G1209" s="7"/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/>
      <c r="N1209" s="7">
        <v>0</v>
      </c>
      <c r="O1209" s="7">
        <v>0</v>
      </c>
      <c r="P1209" s="7"/>
      <c r="Q1209" s="7"/>
      <c r="R1209" s="7">
        <v>0</v>
      </c>
      <c r="S1209" s="7">
        <v>18750313.38</v>
      </c>
      <c r="T1209" s="7">
        <v>1064872.94</v>
      </c>
      <c r="U1209" s="7"/>
      <c r="V1209" s="7">
        <v>915076133.15</v>
      </c>
      <c r="W1209" s="7">
        <v>0</v>
      </c>
      <c r="X1209" s="7"/>
      <c r="Y1209" s="7"/>
      <c r="Z1209" s="7"/>
      <c r="AA1209" s="7"/>
      <c r="AB1209" s="7"/>
      <c r="AC1209" s="7"/>
      <c r="AD1209" s="7">
        <v>0</v>
      </c>
      <c r="AE1209" s="7">
        <v>0</v>
      </c>
      <c r="AF1209" s="7"/>
      <c r="AG1209" s="7"/>
      <c r="AH1209" s="7">
        <v>0</v>
      </c>
      <c r="AI1209" s="7">
        <v>0</v>
      </c>
      <c r="AJ1209" s="7">
        <v>185103923.54</v>
      </c>
      <c r="AK1209" s="7">
        <v>45776525.15</v>
      </c>
      <c r="AL1209" s="16">
        <f t="shared" si="75"/>
        <v>1095186607.86</v>
      </c>
      <c r="AM1209" s="16">
        <f t="shared" si="76"/>
        <v>1164706895.22</v>
      </c>
      <c r="AN1209" s="16">
        <f t="shared" si="77"/>
        <v>-69520287.3600001</v>
      </c>
      <c r="AO1209" s="19">
        <f>C1209/(1+0.13)/VLOOKUP(A1209,[1]选股结果!$A$2:$AX$3002,3,FALSE)</f>
        <v>0.997083606015225</v>
      </c>
      <c r="AP1209" s="19">
        <f>(V1209/(1+0.1)+AJ1209)/(VLOOKUP(A1209,[1]选股结果!$A$2:$AY$3002,51,FALSE))</f>
        <v>0.999322187650249</v>
      </c>
      <c r="AQ1209" s="20"/>
      <c r="AR1209" s="19">
        <f>AN1209/VLOOKUP(A1209,[1]选股结果!$A$2:$AX$3002,35,FALSE)</f>
        <v>0.113984353104083</v>
      </c>
      <c r="AS1209" s="16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V1209/(1+0.13)+AJ1209)</f>
        <v>22775302.8566371</v>
      </c>
      <c r="AT1209" s="16">
        <f t="shared" si="78"/>
        <v>-92295590.2166373</v>
      </c>
      <c r="AU1209" s="24">
        <f>AN1209-VLOOKUP(A1209,[2]选股结果!$A$2:$G$4900,7,FALSE)</f>
        <v>-69580701.0400001</v>
      </c>
    </row>
    <row r="1210" spans="1:47">
      <c r="A1210" s="6" t="s">
        <v>2463</v>
      </c>
      <c r="B1210" s="6" t="s">
        <v>2464</v>
      </c>
      <c r="C1210" s="7">
        <v>4662155186.2</v>
      </c>
      <c r="D1210" s="7">
        <v>0</v>
      </c>
      <c r="E1210" s="7">
        <v>0</v>
      </c>
      <c r="F1210" s="7"/>
      <c r="G1210" s="7"/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/>
      <c r="N1210" s="7">
        <v>0</v>
      </c>
      <c r="O1210" s="7">
        <v>0</v>
      </c>
      <c r="P1210" s="7"/>
      <c r="Q1210" s="7"/>
      <c r="R1210" s="7">
        <v>0</v>
      </c>
      <c r="S1210" s="7">
        <v>218471725.8</v>
      </c>
      <c r="T1210" s="7">
        <v>343213986.19</v>
      </c>
      <c r="U1210" s="7"/>
      <c r="V1210" s="7">
        <v>3413633879.71</v>
      </c>
      <c r="W1210" s="7">
        <v>0</v>
      </c>
      <c r="X1210" s="7"/>
      <c r="Y1210" s="7"/>
      <c r="Z1210" s="7"/>
      <c r="AA1210" s="7"/>
      <c r="AB1210" s="7"/>
      <c r="AC1210" s="7"/>
      <c r="AD1210" s="7">
        <v>0</v>
      </c>
      <c r="AE1210" s="7">
        <v>0</v>
      </c>
      <c r="AF1210" s="7"/>
      <c r="AG1210" s="7"/>
      <c r="AH1210" s="7">
        <v>0</v>
      </c>
      <c r="AI1210" s="7">
        <v>0</v>
      </c>
      <c r="AJ1210" s="7">
        <v>499381814.35</v>
      </c>
      <c r="AK1210" s="7">
        <v>851152056</v>
      </c>
      <c r="AL1210" s="16">
        <f t="shared" si="75"/>
        <v>5005369172.39</v>
      </c>
      <c r="AM1210" s="16">
        <f t="shared" si="76"/>
        <v>4982639475.86</v>
      </c>
      <c r="AN1210" s="16">
        <f t="shared" si="77"/>
        <v>22729696.5299997</v>
      </c>
      <c r="AO1210" s="19">
        <f>C1210/(1+0.13)/VLOOKUP(A1210,[1]选股结果!$A$2:$AX$3002,3,FALSE)</f>
        <v>0.896164235232881</v>
      </c>
      <c r="AP1210" s="19">
        <f>(V1210/(1+0.1)+AJ1210)/(VLOOKUP(A1210,[1]选股结果!$A$2:$AY$3002,51,FALSE))</f>
        <v>0.875493949812455</v>
      </c>
      <c r="AQ1210" s="20"/>
      <c r="AR1210" s="19">
        <f>AN1210/VLOOKUP(A1210,[1]选股结果!$A$2:$AX$3002,35,FALSE)</f>
        <v>0.0737460004193402</v>
      </c>
      <c r="AS1210" s="16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V1210/(1+0.13)+AJ1210)</f>
        <v>594734930.403539</v>
      </c>
      <c r="AT1210" s="16">
        <f t="shared" si="78"/>
        <v>-572005233.873539</v>
      </c>
      <c r="AU1210" s="24">
        <f>AN1210-VLOOKUP(A1210,[2]选股结果!$A$2:$G$4900,7,FALSE)</f>
        <v>22100939.2799997</v>
      </c>
    </row>
    <row r="1211" spans="1:47">
      <c r="A1211" s="6" t="s">
        <v>2465</v>
      </c>
      <c r="B1211" s="6" t="s">
        <v>2466</v>
      </c>
      <c r="C1211" s="7">
        <v>2639408582.41</v>
      </c>
      <c r="D1211" s="7">
        <v>0</v>
      </c>
      <c r="E1211" s="7">
        <v>0</v>
      </c>
      <c r="F1211" s="7"/>
      <c r="G1211" s="7"/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/>
      <c r="N1211" s="7">
        <v>0</v>
      </c>
      <c r="O1211" s="7">
        <v>0</v>
      </c>
      <c r="P1211" s="7"/>
      <c r="Q1211" s="7"/>
      <c r="R1211" s="7">
        <v>0</v>
      </c>
      <c r="S1211" s="7">
        <v>42494345.53</v>
      </c>
      <c r="T1211" s="7">
        <v>10359488.45</v>
      </c>
      <c r="U1211" s="7"/>
      <c r="V1211" s="7">
        <v>2417558681.04</v>
      </c>
      <c r="W1211" s="7">
        <v>0</v>
      </c>
      <c r="X1211" s="7"/>
      <c r="Y1211" s="7"/>
      <c r="Z1211" s="7"/>
      <c r="AA1211" s="7"/>
      <c r="AB1211" s="7"/>
      <c r="AC1211" s="7"/>
      <c r="AD1211" s="7">
        <v>0</v>
      </c>
      <c r="AE1211" s="7">
        <v>0</v>
      </c>
      <c r="AF1211" s="7"/>
      <c r="AG1211" s="7"/>
      <c r="AH1211" s="7">
        <v>0</v>
      </c>
      <c r="AI1211" s="7">
        <v>0</v>
      </c>
      <c r="AJ1211" s="7">
        <v>112441419.76</v>
      </c>
      <c r="AK1211" s="7">
        <v>31656020.73</v>
      </c>
      <c r="AL1211" s="16">
        <f t="shared" si="75"/>
        <v>2649768070.86</v>
      </c>
      <c r="AM1211" s="16">
        <f t="shared" si="76"/>
        <v>2604150467.06</v>
      </c>
      <c r="AN1211" s="16">
        <f t="shared" si="77"/>
        <v>45617603.7999992</v>
      </c>
      <c r="AO1211" s="19">
        <f>C1211/(1+0.13)/VLOOKUP(A1211,[1]选股结果!$A$2:$AX$3002,3,FALSE)</f>
        <v>1.01206325688785</v>
      </c>
      <c r="AP1211" s="19">
        <f>(V1211/(1+0.1)+AJ1211)/(VLOOKUP(A1211,[1]选股结果!$A$2:$AY$3002,51,FALSE))</f>
        <v>1.06079126516614</v>
      </c>
      <c r="AQ1211" s="20"/>
      <c r="AR1211" s="19">
        <f>AN1211/VLOOKUP(A1211,[1]选股结果!$A$2:$AX$3002,35,FALSE)</f>
        <v>0.433205139413923</v>
      </c>
      <c r="AS1211" s="16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V1211/(1+0.13)+AJ1211)</f>
        <v>-74044825.5573454</v>
      </c>
      <c r="AT1211" s="16">
        <f t="shared" si="78"/>
        <v>119662429.357345</v>
      </c>
      <c r="AU1211" s="24">
        <f>AN1211-VLOOKUP(A1211,[2]选股结果!$A$2:$G$4900,7,FALSE)</f>
        <v>45545737.4499992</v>
      </c>
    </row>
    <row r="1212" spans="1:47">
      <c r="A1212" s="6" t="s">
        <v>2467</v>
      </c>
      <c r="B1212" s="6" t="s">
        <v>2468</v>
      </c>
      <c r="C1212" s="7">
        <v>1324742439.18</v>
      </c>
      <c r="D1212" s="7">
        <v>0</v>
      </c>
      <c r="E1212" s="7">
        <v>0</v>
      </c>
      <c r="F1212" s="7"/>
      <c r="G1212" s="7"/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/>
      <c r="N1212" s="7">
        <v>0</v>
      </c>
      <c r="O1212" s="7">
        <v>0</v>
      </c>
      <c r="P1212" s="7"/>
      <c r="Q1212" s="7"/>
      <c r="R1212" s="7">
        <v>0</v>
      </c>
      <c r="S1212" s="7">
        <v>13939076.29</v>
      </c>
      <c r="T1212" s="7">
        <v>47823893.22</v>
      </c>
      <c r="U1212" s="7"/>
      <c r="V1212" s="7">
        <v>1328573650.55</v>
      </c>
      <c r="W1212" s="7">
        <v>0</v>
      </c>
      <c r="X1212" s="7"/>
      <c r="Y1212" s="7"/>
      <c r="Z1212" s="7"/>
      <c r="AA1212" s="7"/>
      <c r="AB1212" s="7"/>
      <c r="AC1212" s="7"/>
      <c r="AD1212" s="7">
        <v>0</v>
      </c>
      <c r="AE1212" s="7">
        <v>0</v>
      </c>
      <c r="AF1212" s="7"/>
      <c r="AG1212" s="7"/>
      <c r="AH1212" s="7">
        <v>0</v>
      </c>
      <c r="AI1212" s="7">
        <v>0</v>
      </c>
      <c r="AJ1212" s="7">
        <v>24103526.73</v>
      </c>
      <c r="AK1212" s="7">
        <v>60268502.86</v>
      </c>
      <c r="AL1212" s="16">
        <f t="shared" ref="AL1212:AL1275" si="79">C1212+D1212+E1212+F1212+G1212+H1212+I1212+J1212+K1212+L1212+M1212+N1212+O1212+P1212+Q1212+R1212+T1212+U1212</f>
        <v>1372566332.4</v>
      </c>
      <c r="AM1212" s="16">
        <f t="shared" ref="AM1212:AM1275" si="80">V1212+W1212+X1212+Y1212+Z1212+AA1212+AB1212+AC1212+AD1212+AE1212+AF1212+AG1212+AH1212+AI1212+AJ1212+AK1212+S1212</f>
        <v>1426884756.43</v>
      </c>
      <c r="AN1212" s="16">
        <f t="shared" ref="AN1212:AN1275" si="81">AL1212-AM1212</f>
        <v>-54318424.0299997</v>
      </c>
      <c r="AO1212" s="19">
        <f>C1212/(1+0.13)/VLOOKUP(A1212,[1]选股结果!$A$2:$AX$3002,3,FALSE)</f>
        <v>1.22843845657402</v>
      </c>
      <c r="AP1212" s="19">
        <f>(V1212/(1+0.1)+AJ1212)/(VLOOKUP(A1212,[1]选股结果!$A$2:$AY$3002,51,FALSE))</f>
        <v>1.37818760469064</v>
      </c>
      <c r="AQ1212" s="20"/>
      <c r="AR1212" s="19">
        <f>AN1212/VLOOKUP(A1212,[1]选股结果!$A$2:$AX$3002,35,FALSE)</f>
        <v>-1.38203287422992</v>
      </c>
      <c r="AS1212" s="16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V1212/(1+0.13)+AJ1212)</f>
        <v>-305978964.272036</v>
      </c>
      <c r="AT1212" s="16">
        <f t="shared" si="78"/>
        <v>251660540.242036</v>
      </c>
      <c r="AU1212" s="24">
        <f>AN1212-VLOOKUP(A1212,[2]选股结果!$A$2:$G$4900,7,FALSE)</f>
        <v>-54659385.4699997</v>
      </c>
    </row>
    <row r="1213" spans="1:47">
      <c r="A1213" s="6" t="s">
        <v>2469</v>
      </c>
      <c r="B1213" s="6" t="s">
        <v>2470</v>
      </c>
      <c r="C1213" s="7">
        <v>631162948.4</v>
      </c>
      <c r="D1213" s="7">
        <v>0</v>
      </c>
      <c r="E1213" s="7">
        <v>0</v>
      </c>
      <c r="F1213" s="7"/>
      <c r="G1213" s="7"/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/>
      <c r="N1213" s="7">
        <v>0</v>
      </c>
      <c r="O1213" s="7">
        <v>0</v>
      </c>
      <c r="P1213" s="7"/>
      <c r="Q1213" s="7"/>
      <c r="R1213" s="7">
        <v>0</v>
      </c>
      <c r="S1213" s="7">
        <v>33061167.89</v>
      </c>
      <c r="T1213" s="7">
        <v>8148052</v>
      </c>
      <c r="U1213" s="7"/>
      <c r="V1213" s="7">
        <v>403857401.26</v>
      </c>
      <c r="W1213" s="7">
        <v>0</v>
      </c>
      <c r="X1213" s="7"/>
      <c r="Y1213" s="7"/>
      <c r="Z1213" s="7"/>
      <c r="AA1213" s="7"/>
      <c r="AB1213" s="7"/>
      <c r="AC1213" s="7"/>
      <c r="AD1213" s="7">
        <v>0</v>
      </c>
      <c r="AE1213" s="7">
        <v>0</v>
      </c>
      <c r="AF1213" s="7"/>
      <c r="AG1213" s="7"/>
      <c r="AH1213" s="7">
        <v>0</v>
      </c>
      <c r="AI1213" s="7">
        <v>0</v>
      </c>
      <c r="AJ1213" s="7">
        <v>102792028.81</v>
      </c>
      <c r="AK1213" s="7">
        <v>25060157.25</v>
      </c>
      <c r="AL1213" s="16">
        <f t="shared" si="79"/>
        <v>639311000.4</v>
      </c>
      <c r="AM1213" s="16">
        <f t="shared" si="80"/>
        <v>564770755.21</v>
      </c>
      <c r="AN1213" s="16">
        <f t="shared" si="81"/>
        <v>74540245.1899999</v>
      </c>
      <c r="AO1213" s="19">
        <f>C1213/(1+0.13)/VLOOKUP(A1213,[1]选股结果!$A$2:$AX$3002,3,FALSE)</f>
        <v>0.703113180534381</v>
      </c>
      <c r="AP1213" s="19">
        <f>(V1213/(1+0.1)+AJ1213)/(VLOOKUP(A1213,[1]选股结果!$A$2:$AY$3002,51,FALSE))</f>
        <v>0.755892337025042</v>
      </c>
      <c r="AQ1213" s="20"/>
      <c r="AR1213" s="19">
        <f>AN1213/VLOOKUP(A1213,[1]选股结果!$A$2:$AX$3002,35,FALSE)</f>
        <v>0.443376607689295</v>
      </c>
      <c r="AS1213" s="16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V1213/(1+0.13)+AJ1213)</f>
        <v>161507880.141416</v>
      </c>
      <c r="AT1213" s="16">
        <f t="shared" si="78"/>
        <v>-86967634.951416</v>
      </c>
      <c r="AU1213" s="24">
        <f>AN1213-VLOOKUP(A1213,[2]选股结果!$A$2:$G$4900,7,FALSE)</f>
        <v>72932721.9799999</v>
      </c>
    </row>
    <row r="1214" spans="1:47">
      <c r="A1214" s="6" t="s">
        <v>2471</v>
      </c>
      <c r="B1214" s="6" t="s">
        <v>2472</v>
      </c>
      <c r="C1214" s="7">
        <v>361711618.97</v>
      </c>
      <c r="D1214" s="7">
        <v>0</v>
      </c>
      <c r="E1214" s="7">
        <v>0</v>
      </c>
      <c r="F1214" s="7"/>
      <c r="G1214" s="7"/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/>
      <c r="N1214" s="7">
        <v>0</v>
      </c>
      <c r="O1214" s="7">
        <v>0</v>
      </c>
      <c r="P1214" s="7"/>
      <c r="Q1214" s="7"/>
      <c r="R1214" s="7">
        <v>0</v>
      </c>
      <c r="S1214" s="7">
        <v>20162873.84</v>
      </c>
      <c r="T1214" s="7">
        <v>1448305.29</v>
      </c>
      <c r="U1214" s="7"/>
      <c r="V1214" s="7">
        <v>255927706.61</v>
      </c>
      <c r="W1214" s="7">
        <v>0</v>
      </c>
      <c r="X1214" s="7"/>
      <c r="Y1214" s="7"/>
      <c r="Z1214" s="7"/>
      <c r="AA1214" s="7"/>
      <c r="AB1214" s="7"/>
      <c r="AC1214" s="7"/>
      <c r="AD1214" s="7">
        <v>0</v>
      </c>
      <c r="AE1214" s="7">
        <v>0</v>
      </c>
      <c r="AF1214" s="7"/>
      <c r="AG1214" s="7"/>
      <c r="AH1214" s="7">
        <v>0</v>
      </c>
      <c r="AI1214" s="7">
        <v>0</v>
      </c>
      <c r="AJ1214" s="7">
        <v>41891538.67</v>
      </c>
      <c r="AK1214" s="7">
        <v>13708683.94</v>
      </c>
      <c r="AL1214" s="16">
        <f t="shared" si="79"/>
        <v>363159924.26</v>
      </c>
      <c r="AM1214" s="16">
        <f t="shared" si="80"/>
        <v>331690803.06</v>
      </c>
      <c r="AN1214" s="16">
        <f t="shared" si="81"/>
        <v>31469121.2</v>
      </c>
      <c r="AO1214" s="19">
        <f>C1214/(1+0.13)/VLOOKUP(A1214,[1]选股结果!$A$2:$AX$3002,3,FALSE)</f>
        <v>0.566182710781638</v>
      </c>
      <c r="AP1214" s="19">
        <f>(V1214/(1+0.1)+AJ1214)/(VLOOKUP(A1214,[1]选股结果!$A$2:$AY$3002,51,FALSE))</f>
        <v>0.546967290908725</v>
      </c>
      <c r="AQ1214" s="20"/>
      <c r="AR1214" s="19">
        <f>AN1214/VLOOKUP(A1214,[1]选股结果!$A$2:$AX$3002,35,FALSE)</f>
        <v>0.563098600985116</v>
      </c>
      <c r="AS1214" s="16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V1214/(1+0.13)+AJ1214)</f>
        <v>233578991.234956</v>
      </c>
      <c r="AT1214" s="16">
        <f t="shared" si="78"/>
        <v>-202109870.034956</v>
      </c>
      <c r="AU1214" s="24">
        <f>AN1214-VLOOKUP(A1214,[2]选股结果!$A$2:$G$4900,7,FALSE)</f>
        <v>31613056.63</v>
      </c>
    </row>
    <row r="1215" spans="1:47">
      <c r="A1215" s="6" t="s">
        <v>2473</v>
      </c>
      <c r="B1215" s="6" t="s">
        <v>2474</v>
      </c>
      <c r="C1215" s="7">
        <v>3611670602.04</v>
      </c>
      <c r="D1215" s="7">
        <v>0</v>
      </c>
      <c r="E1215" s="7">
        <v>0</v>
      </c>
      <c r="F1215" s="7"/>
      <c r="G1215" s="7"/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/>
      <c r="N1215" s="7">
        <v>0</v>
      </c>
      <c r="O1215" s="7">
        <v>0</v>
      </c>
      <c r="P1215" s="7"/>
      <c r="Q1215" s="7"/>
      <c r="R1215" s="7">
        <v>0</v>
      </c>
      <c r="S1215" s="7">
        <v>112256105.87</v>
      </c>
      <c r="T1215" s="7">
        <v>50276171.56</v>
      </c>
      <c r="U1215" s="7"/>
      <c r="V1215" s="7">
        <v>1950019319.83</v>
      </c>
      <c r="W1215" s="7">
        <v>0</v>
      </c>
      <c r="X1215" s="7"/>
      <c r="Y1215" s="7"/>
      <c r="Z1215" s="7"/>
      <c r="AA1215" s="7"/>
      <c r="AB1215" s="7"/>
      <c r="AC1215" s="7"/>
      <c r="AD1215" s="7">
        <v>0</v>
      </c>
      <c r="AE1215" s="7">
        <v>0</v>
      </c>
      <c r="AF1215" s="7"/>
      <c r="AG1215" s="7"/>
      <c r="AH1215" s="7">
        <v>0</v>
      </c>
      <c r="AI1215" s="7">
        <v>0</v>
      </c>
      <c r="AJ1215" s="7">
        <v>301234396.47</v>
      </c>
      <c r="AK1215" s="7">
        <v>1126432858.67</v>
      </c>
      <c r="AL1215" s="16">
        <f t="shared" si="79"/>
        <v>3661946773.6</v>
      </c>
      <c r="AM1215" s="16">
        <f t="shared" si="80"/>
        <v>3489942680.84</v>
      </c>
      <c r="AN1215" s="16">
        <f t="shared" si="81"/>
        <v>172004092.76</v>
      </c>
      <c r="AO1215" s="19">
        <f>C1215/(1+0.13)/VLOOKUP(A1215,[1]选股结果!$A$2:$AX$3002,3,FALSE)</f>
        <v>0.83084239765806</v>
      </c>
      <c r="AP1215" s="19">
        <f>(V1215/(1+0.1)+AJ1215)/(VLOOKUP(A1215,[1]选股结果!$A$2:$AY$3002,51,FALSE))</f>
        <v>0.585180092261387</v>
      </c>
      <c r="AQ1215" s="20"/>
      <c r="AR1215" s="19">
        <f>AN1215/VLOOKUP(A1215,[1]选股结果!$A$2:$AX$3002,35,FALSE)</f>
        <v>0.756227019154506</v>
      </c>
      <c r="AS1215" s="16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V1215/(1+0.13)+AJ1215)</f>
        <v>1517257361.53115</v>
      </c>
      <c r="AT1215" s="16">
        <f t="shared" si="78"/>
        <v>-1345253268.77115</v>
      </c>
      <c r="AU1215" s="24">
        <f>AN1215-VLOOKUP(A1215,[2]选股结果!$A$2:$G$4900,7,FALSE)</f>
        <v>173176564.56</v>
      </c>
    </row>
    <row r="1216" spans="1:47">
      <c r="A1216" s="6" t="s">
        <v>2475</v>
      </c>
      <c r="B1216" s="6" t="s">
        <v>2476</v>
      </c>
      <c r="C1216" s="7">
        <v>513361464.42</v>
      </c>
      <c r="D1216" s="7">
        <v>0</v>
      </c>
      <c r="E1216" s="7">
        <v>0</v>
      </c>
      <c r="F1216" s="7"/>
      <c r="G1216" s="7"/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/>
      <c r="N1216" s="7">
        <v>0</v>
      </c>
      <c r="O1216" s="7">
        <v>0</v>
      </c>
      <c r="P1216" s="7"/>
      <c r="Q1216" s="7"/>
      <c r="R1216" s="7">
        <v>0</v>
      </c>
      <c r="S1216" s="7">
        <v>9949159.06</v>
      </c>
      <c r="T1216" s="7">
        <v>6483248.82</v>
      </c>
      <c r="U1216" s="7"/>
      <c r="V1216" s="7">
        <v>604250435.46</v>
      </c>
      <c r="W1216" s="7">
        <v>0</v>
      </c>
      <c r="X1216" s="7"/>
      <c r="Y1216" s="7"/>
      <c r="Z1216" s="7"/>
      <c r="AA1216" s="7"/>
      <c r="AB1216" s="7"/>
      <c r="AC1216" s="7"/>
      <c r="AD1216" s="7">
        <v>0</v>
      </c>
      <c r="AE1216" s="7">
        <v>0</v>
      </c>
      <c r="AF1216" s="7"/>
      <c r="AG1216" s="7"/>
      <c r="AH1216" s="7">
        <v>0</v>
      </c>
      <c r="AI1216" s="7">
        <v>0</v>
      </c>
      <c r="AJ1216" s="7">
        <v>24344824.13</v>
      </c>
      <c r="AK1216" s="7">
        <v>9247095.26</v>
      </c>
      <c r="AL1216" s="16">
        <f t="shared" si="79"/>
        <v>519844713.24</v>
      </c>
      <c r="AM1216" s="16">
        <f t="shared" si="80"/>
        <v>647791513.91</v>
      </c>
      <c r="AN1216" s="16">
        <f t="shared" si="81"/>
        <v>-127946800.67</v>
      </c>
      <c r="AO1216" s="19">
        <f>C1216/(1+0.13)/VLOOKUP(A1216,[1]选股结果!$A$2:$AX$3002,3,FALSE)</f>
        <v>0.830803403641763</v>
      </c>
      <c r="AP1216" s="19">
        <f>(V1216/(1+0.1)+AJ1216)/(VLOOKUP(A1216,[1]选股结果!$A$2:$AY$3002,51,FALSE))</f>
        <v>1.18157463692246</v>
      </c>
      <c r="AQ1216" s="20"/>
      <c r="AR1216" s="19">
        <f>AN1216/VLOOKUP(A1216,[1]选股结果!$A$2:$AX$3002,35,FALSE)</f>
        <v>-3.36249023412955</v>
      </c>
      <c r="AS1216" s="16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V1216/(1+0.13)+AJ1216)</f>
        <v>-73572177.2471683</v>
      </c>
      <c r="AT1216" s="16">
        <f t="shared" si="78"/>
        <v>-54374623.4228317</v>
      </c>
      <c r="AU1216" s="24">
        <f>AN1216-VLOOKUP(A1216,[2]选股结果!$A$2:$G$4900,7,FALSE)</f>
        <v>-127946800.67</v>
      </c>
    </row>
    <row r="1217" spans="1:47">
      <c r="A1217" s="6" t="s">
        <v>2477</v>
      </c>
      <c r="B1217" s="6" t="s">
        <v>2478</v>
      </c>
      <c r="C1217" s="7">
        <v>258181399.9</v>
      </c>
      <c r="D1217" s="7">
        <v>0</v>
      </c>
      <c r="E1217" s="7">
        <v>0</v>
      </c>
      <c r="F1217" s="7"/>
      <c r="G1217" s="7"/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/>
      <c r="N1217" s="7">
        <v>0</v>
      </c>
      <c r="O1217" s="7">
        <v>0</v>
      </c>
      <c r="P1217" s="7"/>
      <c r="Q1217" s="7"/>
      <c r="R1217" s="7">
        <v>0</v>
      </c>
      <c r="S1217" s="7">
        <v>22624516.43</v>
      </c>
      <c r="T1217" s="7">
        <v>2913362.26</v>
      </c>
      <c r="U1217" s="7"/>
      <c r="V1217" s="7">
        <v>165138616.7</v>
      </c>
      <c r="W1217" s="7">
        <v>0</v>
      </c>
      <c r="X1217" s="7"/>
      <c r="Y1217" s="7"/>
      <c r="Z1217" s="7"/>
      <c r="AA1217" s="7"/>
      <c r="AB1217" s="7"/>
      <c r="AC1217" s="7"/>
      <c r="AD1217" s="7">
        <v>0</v>
      </c>
      <c r="AE1217" s="7">
        <v>0</v>
      </c>
      <c r="AF1217" s="7"/>
      <c r="AG1217" s="7"/>
      <c r="AH1217" s="7">
        <v>0</v>
      </c>
      <c r="AI1217" s="7">
        <v>0</v>
      </c>
      <c r="AJ1217" s="7">
        <v>56086897.53</v>
      </c>
      <c r="AK1217" s="7">
        <v>36307964.21</v>
      </c>
      <c r="AL1217" s="16">
        <f t="shared" si="79"/>
        <v>261094762.16</v>
      </c>
      <c r="AM1217" s="16">
        <f t="shared" si="80"/>
        <v>280157994.87</v>
      </c>
      <c r="AN1217" s="16">
        <f t="shared" si="81"/>
        <v>-19063232.71</v>
      </c>
      <c r="AO1217" s="19">
        <f>C1217/(1+0.13)/VLOOKUP(A1217,[1]选股结果!$A$2:$AX$3002,3,FALSE)</f>
        <v>0.46183348628037</v>
      </c>
      <c r="AP1217" s="19">
        <f>(V1217/(1+0.1)+AJ1217)/(VLOOKUP(A1217,[1]选股结果!$A$2:$AY$3002,51,FALSE))</f>
        <v>0.422421461032957</v>
      </c>
      <c r="AQ1217" s="20"/>
      <c r="AR1217" s="19">
        <f>AN1217/VLOOKUP(A1217,[1]选股结果!$A$2:$AX$3002,35,FALSE)</f>
        <v>2.67737185347869</v>
      </c>
      <c r="AS1217" s="16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V1217/(1+0.13)+AJ1217)</f>
        <v>285941379.798938</v>
      </c>
      <c r="AT1217" s="16">
        <f t="shared" si="78"/>
        <v>-305004612.508938</v>
      </c>
      <c r="AU1217" s="24">
        <f>AN1217-VLOOKUP(A1217,[2]选股结果!$A$2:$G$4900,7,FALSE)</f>
        <v>-19063232.71</v>
      </c>
    </row>
    <row r="1218" spans="1:47">
      <c r="A1218" s="6" t="s">
        <v>2479</v>
      </c>
      <c r="B1218" s="6" t="s">
        <v>2480</v>
      </c>
      <c r="C1218" s="7">
        <v>214565049.51</v>
      </c>
      <c r="D1218" s="7">
        <v>0</v>
      </c>
      <c r="E1218" s="7">
        <v>0</v>
      </c>
      <c r="F1218" s="7"/>
      <c r="G1218" s="7"/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/>
      <c r="N1218" s="7">
        <v>0</v>
      </c>
      <c r="O1218" s="7">
        <v>0</v>
      </c>
      <c r="P1218" s="7"/>
      <c r="Q1218" s="7"/>
      <c r="R1218" s="7">
        <v>0</v>
      </c>
      <c r="S1218" s="7">
        <v>5538896.16</v>
      </c>
      <c r="T1218" s="7">
        <v>17615365.38</v>
      </c>
      <c r="U1218" s="7"/>
      <c r="V1218" s="7">
        <v>162231228.12</v>
      </c>
      <c r="W1218" s="7">
        <v>0</v>
      </c>
      <c r="X1218" s="7"/>
      <c r="Y1218" s="7"/>
      <c r="Z1218" s="7"/>
      <c r="AA1218" s="7"/>
      <c r="AB1218" s="7"/>
      <c r="AC1218" s="7"/>
      <c r="AD1218" s="7">
        <v>0</v>
      </c>
      <c r="AE1218" s="7">
        <v>0</v>
      </c>
      <c r="AF1218" s="7"/>
      <c r="AG1218" s="7"/>
      <c r="AH1218" s="7">
        <v>0</v>
      </c>
      <c r="AI1218" s="7">
        <v>0</v>
      </c>
      <c r="AJ1218" s="7">
        <v>26709384.62</v>
      </c>
      <c r="AK1218" s="7">
        <v>14445360.05</v>
      </c>
      <c r="AL1218" s="16">
        <f t="shared" si="79"/>
        <v>232180414.89</v>
      </c>
      <c r="AM1218" s="16">
        <f t="shared" si="80"/>
        <v>208924868.95</v>
      </c>
      <c r="AN1218" s="16">
        <f t="shared" si="81"/>
        <v>23255545.94</v>
      </c>
      <c r="AO1218" s="19">
        <f>C1218/(1+0.13)/VLOOKUP(A1218,[1]选股结果!$A$2:$AX$3002,3,FALSE)</f>
        <v>0.874901347028237</v>
      </c>
      <c r="AP1218" s="19">
        <f>(V1218/(1+0.1)+AJ1218)/(VLOOKUP(A1218,[1]选股结果!$A$2:$AY$3002,51,FALSE))</f>
        <v>0.903927575628691</v>
      </c>
      <c r="AQ1218" s="20"/>
      <c r="AR1218" s="19">
        <f>AN1218/VLOOKUP(A1218,[1]选股结果!$A$2:$AX$3002,35,FALSE)</f>
        <v>1.67330765742645</v>
      </c>
      <c r="AS1218" s="16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V1218/(1+0.13)+AJ1218)</f>
        <v>22429214.2667257</v>
      </c>
      <c r="AT1218" s="16">
        <f t="shared" si="78"/>
        <v>826331.673274308</v>
      </c>
      <c r="AU1218" s="24">
        <f>AN1218-VLOOKUP(A1218,[2]选股结果!$A$2:$G$4900,7,FALSE)</f>
        <v>23350124.51</v>
      </c>
    </row>
    <row r="1219" spans="1:47">
      <c r="A1219" s="6" t="s">
        <v>2481</v>
      </c>
      <c r="B1219" s="6" t="s">
        <v>2482</v>
      </c>
      <c r="C1219" s="7">
        <v>1037724134.41</v>
      </c>
      <c r="D1219" s="7">
        <v>0</v>
      </c>
      <c r="E1219" s="7">
        <v>0</v>
      </c>
      <c r="F1219" s="7"/>
      <c r="G1219" s="7"/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/>
      <c r="N1219" s="7">
        <v>0</v>
      </c>
      <c r="O1219" s="7">
        <v>0</v>
      </c>
      <c r="P1219" s="7"/>
      <c r="Q1219" s="7"/>
      <c r="R1219" s="7">
        <v>0</v>
      </c>
      <c r="S1219" s="7">
        <v>67849772.58</v>
      </c>
      <c r="T1219" s="7">
        <v>17543316.19</v>
      </c>
      <c r="U1219" s="7"/>
      <c r="V1219" s="7">
        <v>863885514.71</v>
      </c>
      <c r="W1219" s="7">
        <v>0</v>
      </c>
      <c r="X1219" s="7"/>
      <c r="Y1219" s="7"/>
      <c r="Z1219" s="7"/>
      <c r="AA1219" s="7"/>
      <c r="AB1219" s="7"/>
      <c r="AC1219" s="7"/>
      <c r="AD1219" s="7">
        <v>0</v>
      </c>
      <c r="AE1219" s="7">
        <v>0</v>
      </c>
      <c r="AF1219" s="7"/>
      <c r="AG1219" s="7"/>
      <c r="AH1219" s="7">
        <v>0</v>
      </c>
      <c r="AI1219" s="7">
        <v>0</v>
      </c>
      <c r="AJ1219" s="7">
        <v>134577624</v>
      </c>
      <c r="AK1219" s="7">
        <v>117475207.72</v>
      </c>
      <c r="AL1219" s="16">
        <f t="shared" si="79"/>
        <v>1055267450.6</v>
      </c>
      <c r="AM1219" s="16">
        <f t="shared" si="80"/>
        <v>1183788119.01</v>
      </c>
      <c r="AN1219" s="16">
        <f t="shared" si="81"/>
        <v>-128520668.41</v>
      </c>
      <c r="AO1219" s="19">
        <f>C1219/(1+0.13)/VLOOKUP(A1219,[1]选股结果!$A$2:$AX$3002,3,FALSE)</f>
        <v>0.797773020435546</v>
      </c>
      <c r="AP1219" s="19">
        <f>(V1219/(1+0.1)+AJ1219)/(VLOOKUP(A1219,[1]选股结果!$A$2:$AY$3002,51,FALSE))</f>
        <v>0.878431880970674</v>
      </c>
      <c r="AQ1219" s="20"/>
      <c r="AR1219" s="19">
        <f>AN1219/VLOOKUP(A1219,[1]选股结果!$A$2:$AX$3002,35,FALSE)</f>
        <v>-1.42931723784849</v>
      </c>
      <c r="AS1219" s="16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V1219/(1+0.13)+AJ1219)</f>
        <v>148160883.304425</v>
      </c>
      <c r="AT1219" s="16">
        <f t="shared" ref="AT1219:AT1282" si="82">AN1219-AS1219</f>
        <v>-276681551.714425</v>
      </c>
      <c r="AU1219" s="24">
        <f>AN1219-VLOOKUP(A1219,[2]选股结果!$A$2:$G$4900,7,FALSE)</f>
        <v>-128577472.66</v>
      </c>
    </row>
    <row r="1220" spans="1:47">
      <c r="A1220" s="6" t="s">
        <v>2483</v>
      </c>
      <c r="B1220" s="6" t="s">
        <v>2484</v>
      </c>
      <c r="C1220" s="7">
        <v>1057167481.9</v>
      </c>
      <c r="D1220" s="7">
        <v>0</v>
      </c>
      <c r="E1220" s="7">
        <v>0</v>
      </c>
      <c r="F1220" s="7"/>
      <c r="G1220" s="7"/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/>
      <c r="N1220" s="7">
        <v>0</v>
      </c>
      <c r="O1220" s="7">
        <v>0</v>
      </c>
      <c r="P1220" s="7"/>
      <c r="Q1220" s="7"/>
      <c r="R1220" s="7">
        <v>0</v>
      </c>
      <c r="S1220" s="7">
        <v>77953318.92</v>
      </c>
      <c r="T1220" s="7">
        <v>71258926.48</v>
      </c>
      <c r="U1220" s="7"/>
      <c r="V1220" s="7">
        <v>485579804.22</v>
      </c>
      <c r="W1220" s="7">
        <v>0</v>
      </c>
      <c r="X1220" s="7"/>
      <c r="Y1220" s="7"/>
      <c r="Z1220" s="7"/>
      <c r="AA1220" s="7"/>
      <c r="AB1220" s="7"/>
      <c r="AC1220" s="7"/>
      <c r="AD1220" s="7">
        <v>0</v>
      </c>
      <c r="AE1220" s="7">
        <v>0</v>
      </c>
      <c r="AF1220" s="7"/>
      <c r="AG1220" s="7"/>
      <c r="AH1220" s="7">
        <v>0</v>
      </c>
      <c r="AI1220" s="7">
        <v>0</v>
      </c>
      <c r="AJ1220" s="7">
        <v>120086405.81</v>
      </c>
      <c r="AK1220" s="7">
        <v>67749769.91</v>
      </c>
      <c r="AL1220" s="16">
        <f t="shared" si="79"/>
        <v>1128426408.38</v>
      </c>
      <c r="AM1220" s="16">
        <f t="shared" si="80"/>
        <v>751369298.86</v>
      </c>
      <c r="AN1220" s="16">
        <f t="shared" si="81"/>
        <v>377057109.52</v>
      </c>
      <c r="AO1220" s="19">
        <f>C1220/(1+0.13)/VLOOKUP(A1220,[1]选股结果!$A$2:$AX$3002,3,FALSE)</f>
        <v>0.798916604519619</v>
      </c>
      <c r="AP1220" s="19">
        <f>(V1220/(1+0.1)+AJ1220)/(VLOOKUP(A1220,[1]选股结果!$A$2:$AY$3002,51,FALSE))</f>
        <v>0.654676041203077</v>
      </c>
      <c r="AQ1220" s="20"/>
      <c r="AR1220" s="19">
        <f>AN1220/VLOOKUP(A1220,[1]选股结果!$A$2:$AX$3002,35,FALSE)</f>
        <v>1.38510374256472</v>
      </c>
      <c r="AS1220" s="16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V1220/(1+0.13)+AJ1220)</f>
        <v>307907570.637345</v>
      </c>
      <c r="AT1220" s="16">
        <f t="shared" si="82"/>
        <v>69149538.8826549</v>
      </c>
      <c r="AU1220" s="24">
        <f>AN1220-VLOOKUP(A1220,[2]选股结果!$A$2:$G$4900,7,FALSE)</f>
        <v>376523332.19</v>
      </c>
    </row>
    <row r="1221" spans="1:47">
      <c r="A1221" s="6" t="s">
        <v>2485</v>
      </c>
      <c r="B1221" s="6" t="s">
        <v>2486</v>
      </c>
      <c r="C1221" s="7">
        <v>1560152168.31</v>
      </c>
      <c r="D1221" s="7">
        <v>0</v>
      </c>
      <c r="E1221" s="7">
        <v>0</v>
      </c>
      <c r="F1221" s="7"/>
      <c r="G1221" s="7"/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/>
      <c r="N1221" s="7">
        <v>0</v>
      </c>
      <c r="O1221" s="7">
        <v>0</v>
      </c>
      <c r="P1221" s="7"/>
      <c r="Q1221" s="7"/>
      <c r="R1221" s="7">
        <v>0</v>
      </c>
      <c r="S1221" s="7">
        <v>60957022.11</v>
      </c>
      <c r="T1221" s="7">
        <v>39454477.11</v>
      </c>
      <c r="U1221" s="7"/>
      <c r="V1221" s="7">
        <v>1060957659.14</v>
      </c>
      <c r="W1221" s="7">
        <v>0</v>
      </c>
      <c r="X1221" s="7"/>
      <c r="Y1221" s="7"/>
      <c r="Z1221" s="7"/>
      <c r="AA1221" s="7"/>
      <c r="AB1221" s="7"/>
      <c r="AC1221" s="7"/>
      <c r="AD1221" s="7">
        <v>0</v>
      </c>
      <c r="AE1221" s="7">
        <v>0</v>
      </c>
      <c r="AF1221" s="7"/>
      <c r="AG1221" s="7"/>
      <c r="AH1221" s="7">
        <v>0</v>
      </c>
      <c r="AI1221" s="7">
        <v>0</v>
      </c>
      <c r="AJ1221" s="7">
        <v>267659476.52</v>
      </c>
      <c r="AK1221" s="7">
        <v>61708942.95</v>
      </c>
      <c r="AL1221" s="16">
        <f t="shared" si="79"/>
        <v>1599606645.42</v>
      </c>
      <c r="AM1221" s="16">
        <f t="shared" si="80"/>
        <v>1451283100.72</v>
      </c>
      <c r="AN1221" s="16">
        <f t="shared" si="81"/>
        <v>148323544.7</v>
      </c>
      <c r="AO1221" s="19">
        <f>C1221/(1+0.13)/VLOOKUP(A1221,[1]选股结果!$A$2:$AX$3002,3,FALSE)</f>
        <v>0.950468598911249</v>
      </c>
      <c r="AP1221" s="19">
        <f>(V1221/(1+0.1)+AJ1221)/(VLOOKUP(A1221,[1]选股结果!$A$2:$AY$3002,51,FALSE))</f>
        <v>0.962268767881808</v>
      </c>
      <c r="AQ1221" s="20"/>
      <c r="AR1221" s="19">
        <f>AN1221/VLOOKUP(A1221,[1]选股结果!$A$2:$AX$3002,35,FALSE)</f>
        <v>4.29144210512909</v>
      </c>
      <c r="AS1221" s="16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V1221/(1+0.13)+AJ1221)</f>
        <v>73920488.3302658</v>
      </c>
      <c r="AT1221" s="16">
        <f t="shared" si="82"/>
        <v>74403056.369734</v>
      </c>
      <c r="AU1221" s="24">
        <f>AN1221-VLOOKUP(A1221,[2]选股结果!$A$2:$G$4900,7,FALSE)</f>
        <v>151123628.52</v>
      </c>
    </row>
    <row r="1222" spans="1:47">
      <c r="A1222" s="6" t="s">
        <v>2487</v>
      </c>
      <c r="B1222" s="6" t="s">
        <v>2488</v>
      </c>
      <c r="C1222" s="7">
        <v>3449564096.07</v>
      </c>
      <c r="D1222" s="7">
        <v>0</v>
      </c>
      <c r="E1222" s="7">
        <v>0</v>
      </c>
      <c r="F1222" s="7"/>
      <c r="G1222" s="7"/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/>
      <c r="N1222" s="7">
        <v>0</v>
      </c>
      <c r="O1222" s="7">
        <v>0</v>
      </c>
      <c r="P1222" s="7"/>
      <c r="Q1222" s="7"/>
      <c r="R1222" s="7">
        <v>0</v>
      </c>
      <c r="S1222" s="7">
        <v>568781140.82</v>
      </c>
      <c r="T1222" s="7">
        <v>274408312.56</v>
      </c>
      <c r="U1222" s="7"/>
      <c r="V1222" s="7">
        <v>2311914640.58</v>
      </c>
      <c r="W1222" s="7">
        <v>0</v>
      </c>
      <c r="X1222" s="7"/>
      <c r="Y1222" s="7"/>
      <c r="Z1222" s="7"/>
      <c r="AA1222" s="7"/>
      <c r="AB1222" s="7"/>
      <c r="AC1222" s="7"/>
      <c r="AD1222" s="7">
        <v>0</v>
      </c>
      <c r="AE1222" s="7">
        <v>0</v>
      </c>
      <c r="AF1222" s="7"/>
      <c r="AG1222" s="7"/>
      <c r="AH1222" s="7">
        <v>0</v>
      </c>
      <c r="AI1222" s="7">
        <v>0</v>
      </c>
      <c r="AJ1222" s="7">
        <v>479786614.53</v>
      </c>
      <c r="AK1222" s="7">
        <v>198082913.7</v>
      </c>
      <c r="AL1222" s="16">
        <f t="shared" si="79"/>
        <v>3723972408.63</v>
      </c>
      <c r="AM1222" s="16">
        <f t="shared" si="80"/>
        <v>3558565309.63</v>
      </c>
      <c r="AN1222" s="16">
        <f t="shared" si="81"/>
        <v>165407099</v>
      </c>
      <c r="AO1222" s="19">
        <f>C1222/(1+0.13)/VLOOKUP(A1222,[1]选股结果!$A$2:$AX$3002,3,FALSE)</f>
        <v>0.571766657255221</v>
      </c>
      <c r="AP1222" s="19">
        <f>(V1222/(1+0.1)+AJ1222)/(VLOOKUP(A1222,[1]选股结果!$A$2:$AY$3002,51,FALSE))</f>
        <v>0.788922566195607</v>
      </c>
      <c r="AQ1222" s="20"/>
      <c r="AR1222" s="19">
        <f>AN1222/VLOOKUP(A1222,[1]选股结果!$A$2:$AX$3002,35,FALSE)</f>
        <v>0.094879590967899</v>
      </c>
      <c r="AS1222" s="16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V1222/(1+0.13)+AJ1222)</f>
        <v>746489954.71469</v>
      </c>
      <c r="AT1222" s="16">
        <f t="shared" si="82"/>
        <v>-581082855.71469</v>
      </c>
      <c r="AU1222" s="24">
        <f>AN1222-VLOOKUP(A1222,[2]选股结果!$A$2:$G$4900,7,FALSE)</f>
        <v>165418058.19</v>
      </c>
    </row>
    <row r="1223" spans="1:47">
      <c r="A1223" s="6" t="s">
        <v>2489</v>
      </c>
      <c r="B1223" s="6" t="s">
        <v>2490</v>
      </c>
      <c r="C1223" s="7">
        <v>216107230.42</v>
      </c>
      <c r="D1223" s="7">
        <v>0</v>
      </c>
      <c r="E1223" s="7">
        <v>0</v>
      </c>
      <c r="F1223" s="7"/>
      <c r="G1223" s="7"/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/>
      <c r="N1223" s="7">
        <v>0</v>
      </c>
      <c r="O1223" s="7">
        <v>0</v>
      </c>
      <c r="P1223" s="7"/>
      <c r="Q1223" s="7"/>
      <c r="R1223" s="7">
        <v>0</v>
      </c>
      <c r="S1223" s="7">
        <v>15771802.26</v>
      </c>
      <c r="T1223" s="7">
        <v>26350242.79</v>
      </c>
      <c r="U1223" s="7"/>
      <c r="V1223" s="7">
        <v>130657171.36</v>
      </c>
      <c r="W1223" s="7">
        <v>0</v>
      </c>
      <c r="X1223" s="7"/>
      <c r="Y1223" s="7"/>
      <c r="Z1223" s="7"/>
      <c r="AA1223" s="7"/>
      <c r="AB1223" s="7"/>
      <c r="AC1223" s="7"/>
      <c r="AD1223" s="7">
        <v>0</v>
      </c>
      <c r="AE1223" s="7">
        <v>0</v>
      </c>
      <c r="AF1223" s="7"/>
      <c r="AG1223" s="7"/>
      <c r="AH1223" s="7">
        <v>0</v>
      </c>
      <c r="AI1223" s="7">
        <v>0</v>
      </c>
      <c r="AJ1223" s="7">
        <v>36576543.25</v>
      </c>
      <c r="AK1223" s="7">
        <v>24319338.11</v>
      </c>
      <c r="AL1223" s="16">
        <f t="shared" si="79"/>
        <v>242457473.21</v>
      </c>
      <c r="AM1223" s="16">
        <f t="shared" si="80"/>
        <v>207324854.98</v>
      </c>
      <c r="AN1223" s="16">
        <f t="shared" si="81"/>
        <v>35132618.23</v>
      </c>
      <c r="AO1223" s="19">
        <f>C1223/(1+0.13)/VLOOKUP(A1223,[1]选股结果!$A$2:$AX$3002,3,FALSE)</f>
        <v>0.730662856167738</v>
      </c>
      <c r="AP1223" s="19">
        <f>(V1223/(1+0.1)+AJ1223)/(VLOOKUP(A1223,[1]选股结果!$A$2:$AY$3002,51,FALSE))</f>
        <v>0.651000981328942</v>
      </c>
      <c r="AQ1223" s="20"/>
      <c r="AR1223" s="19">
        <f>AN1223/VLOOKUP(A1223,[1]选股结果!$A$2:$AX$3002,35,FALSE)</f>
        <v>47.2340650487089</v>
      </c>
      <c r="AS1223" s="16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V1223/(1+0.13)+AJ1223)</f>
        <v>86439048.0771681</v>
      </c>
      <c r="AT1223" s="16">
        <f t="shared" si="82"/>
        <v>-51306429.8471681</v>
      </c>
      <c r="AU1223" s="24">
        <f>AN1223-VLOOKUP(A1223,[2]选股结果!$A$2:$G$4900,7,FALSE)</f>
        <v>34828921.34</v>
      </c>
    </row>
    <row r="1224" spans="1:47">
      <c r="A1224" s="6" t="s">
        <v>2491</v>
      </c>
      <c r="B1224" s="6" t="s">
        <v>2492</v>
      </c>
      <c r="C1224" s="7">
        <v>3462850019.55</v>
      </c>
      <c r="D1224" s="7">
        <v>0</v>
      </c>
      <c r="E1224" s="7">
        <v>0</v>
      </c>
      <c r="F1224" s="7"/>
      <c r="G1224" s="7"/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/>
      <c r="N1224" s="7">
        <v>0</v>
      </c>
      <c r="O1224" s="7">
        <v>0</v>
      </c>
      <c r="P1224" s="7"/>
      <c r="Q1224" s="7"/>
      <c r="R1224" s="7">
        <v>0</v>
      </c>
      <c r="S1224" s="7">
        <v>120379556.88</v>
      </c>
      <c r="T1224" s="7">
        <v>340405514.58</v>
      </c>
      <c r="U1224" s="7"/>
      <c r="V1224" s="7">
        <v>2195967580.58</v>
      </c>
      <c r="W1224" s="7">
        <v>0</v>
      </c>
      <c r="X1224" s="7"/>
      <c r="Y1224" s="7"/>
      <c r="Z1224" s="7"/>
      <c r="AA1224" s="7"/>
      <c r="AB1224" s="7"/>
      <c r="AC1224" s="7"/>
      <c r="AD1224" s="7">
        <v>0</v>
      </c>
      <c r="AE1224" s="7">
        <v>0</v>
      </c>
      <c r="AF1224" s="7"/>
      <c r="AG1224" s="7"/>
      <c r="AH1224" s="7">
        <v>0</v>
      </c>
      <c r="AI1224" s="7">
        <v>0</v>
      </c>
      <c r="AJ1224" s="7">
        <v>630080717.7</v>
      </c>
      <c r="AK1224" s="7">
        <v>297738076.55</v>
      </c>
      <c r="AL1224" s="16">
        <f t="shared" si="79"/>
        <v>3803255534.13</v>
      </c>
      <c r="AM1224" s="16">
        <f t="shared" si="80"/>
        <v>3244165931.71</v>
      </c>
      <c r="AN1224" s="16">
        <f t="shared" si="81"/>
        <v>559089602.42</v>
      </c>
      <c r="AO1224" s="19">
        <f>C1224/(1+0.13)/VLOOKUP(A1224,[1]选股结果!$A$2:$AX$3002,3,FALSE)</f>
        <v>0.684033418415911</v>
      </c>
      <c r="AP1224" s="19">
        <f>(V1224/(1+0.1)+AJ1224)/(VLOOKUP(A1224,[1]选股结果!$A$2:$AY$3002,51,FALSE))</f>
        <v>0.685135313462093</v>
      </c>
      <c r="AQ1224" s="20"/>
      <c r="AR1224" s="19">
        <f>AN1224/VLOOKUP(A1224,[1]选股结果!$A$2:$AX$3002,35,FALSE)</f>
        <v>1.17064583664007</v>
      </c>
      <c r="AS1224" s="16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V1224/(1+0.13)+AJ1224)</f>
        <v>1260010202.7438</v>
      </c>
      <c r="AT1224" s="16">
        <f t="shared" si="82"/>
        <v>-700920600.323805</v>
      </c>
      <c r="AU1224" s="24">
        <f>AN1224-VLOOKUP(A1224,[2]选股结果!$A$2:$G$4900,7,FALSE)</f>
        <v>546000359.78</v>
      </c>
    </row>
    <row r="1225" spans="1:47">
      <c r="A1225" s="6" t="s">
        <v>2493</v>
      </c>
      <c r="B1225" s="6" t="s">
        <v>2494</v>
      </c>
      <c r="C1225" s="7">
        <v>131487128.47</v>
      </c>
      <c r="D1225" s="7">
        <v>0</v>
      </c>
      <c r="E1225" s="7">
        <v>0</v>
      </c>
      <c r="F1225" s="7"/>
      <c r="G1225" s="7"/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/>
      <c r="N1225" s="7">
        <v>0</v>
      </c>
      <c r="O1225" s="7">
        <v>0</v>
      </c>
      <c r="P1225" s="7"/>
      <c r="Q1225" s="7"/>
      <c r="R1225" s="7">
        <v>0</v>
      </c>
      <c r="S1225" s="7">
        <v>11726314.46</v>
      </c>
      <c r="T1225" s="7">
        <v>222587255.51</v>
      </c>
      <c r="U1225" s="7"/>
      <c r="V1225" s="7">
        <v>179595437.97</v>
      </c>
      <c r="W1225" s="7">
        <v>0</v>
      </c>
      <c r="X1225" s="7"/>
      <c r="Y1225" s="7"/>
      <c r="Z1225" s="7"/>
      <c r="AA1225" s="7"/>
      <c r="AB1225" s="7"/>
      <c r="AC1225" s="7"/>
      <c r="AD1225" s="7">
        <v>0</v>
      </c>
      <c r="AE1225" s="7">
        <v>0</v>
      </c>
      <c r="AF1225" s="7"/>
      <c r="AG1225" s="7"/>
      <c r="AH1225" s="7">
        <v>0</v>
      </c>
      <c r="AI1225" s="7">
        <v>0</v>
      </c>
      <c r="AJ1225" s="7">
        <v>35853278.01</v>
      </c>
      <c r="AK1225" s="7">
        <v>204030431.61</v>
      </c>
      <c r="AL1225" s="16">
        <f t="shared" si="79"/>
        <v>354074383.98</v>
      </c>
      <c r="AM1225" s="16">
        <f t="shared" si="80"/>
        <v>431205462.05</v>
      </c>
      <c r="AN1225" s="16">
        <f t="shared" si="81"/>
        <v>-77131078.07</v>
      </c>
      <c r="AO1225" s="19">
        <f>C1225/(1+0.13)/VLOOKUP(A1225,[1]选股结果!$A$2:$AX$3002,3,FALSE)</f>
        <v>1.38916343748268</v>
      </c>
      <c r="AP1225" s="19">
        <f>(V1225/(1+0.1)+AJ1225)/(VLOOKUP(A1225,[1]选股结果!$A$2:$AY$3002,51,FALSE))</f>
        <v>1.90911183004436</v>
      </c>
      <c r="AQ1225" s="20"/>
      <c r="AR1225" s="19">
        <f>AN1225/VLOOKUP(A1225,[1]选股结果!$A$2:$AX$3002,35,FALSE)</f>
        <v>-2.71305921746091</v>
      </c>
      <c r="AS1225" s="16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V1225/(1+0.13)+AJ1225)</f>
        <v>-90486511.2926549</v>
      </c>
      <c r="AT1225" s="16">
        <f t="shared" si="82"/>
        <v>13355433.2226549</v>
      </c>
      <c r="AU1225" s="24">
        <f>AN1225-VLOOKUP(A1225,[2]选股结果!$A$2:$G$4900,7,FALSE)</f>
        <v>-77131078.07</v>
      </c>
    </row>
    <row r="1226" spans="1:47">
      <c r="A1226" s="6" t="s">
        <v>2495</v>
      </c>
      <c r="B1226" s="6" t="s">
        <v>2496</v>
      </c>
      <c r="C1226" s="7">
        <v>224392586.33</v>
      </c>
      <c r="D1226" s="7">
        <v>0</v>
      </c>
      <c r="E1226" s="7">
        <v>0</v>
      </c>
      <c r="F1226" s="7"/>
      <c r="G1226" s="7"/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/>
      <c r="N1226" s="7">
        <v>0</v>
      </c>
      <c r="O1226" s="7">
        <v>0</v>
      </c>
      <c r="P1226" s="7"/>
      <c r="Q1226" s="7"/>
      <c r="R1226" s="7">
        <v>0</v>
      </c>
      <c r="S1226" s="7">
        <v>11050869.29</v>
      </c>
      <c r="T1226" s="7">
        <v>9178560.54</v>
      </c>
      <c r="U1226" s="7"/>
      <c r="V1226" s="7">
        <v>117743888.89</v>
      </c>
      <c r="W1226" s="7">
        <v>0</v>
      </c>
      <c r="X1226" s="7"/>
      <c r="Y1226" s="7"/>
      <c r="Z1226" s="7"/>
      <c r="AA1226" s="7"/>
      <c r="AB1226" s="7"/>
      <c r="AC1226" s="7"/>
      <c r="AD1226" s="7">
        <v>0</v>
      </c>
      <c r="AE1226" s="7">
        <v>0</v>
      </c>
      <c r="AF1226" s="7"/>
      <c r="AG1226" s="7"/>
      <c r="AH1226" s="7">
        <v>0</v>
      </c>
      <c r="AI1226" s="7">
        <v>0</v>
      </c>
      <c r="AJ1226" s="7">
        <v>52467896.04</v>
      </c>
      <c r="AK1226" s="7">
        <v>20651781.72</v>
      </c>
      <c r="AL1226" s="16">
        <f t="shared" si="79"/>
        <v>233571146.87</v>
      </c>
      <c r="AM1226" s="16">
        <f t="shared" si="80"/>
        <v>201914435.94</v>
      </c>
      <c r="AN1226" s="16">
        <f t="shared" si="81"/>
        <v>31656710.93</v>
      </c>
      <c r="AO1226" s="19">
        <f>C1226/(1+0.13)/VLOOKUP(A1226,[1]选股结果!$A$2:$AX$3002,3,FALSE)</f>
        <v>0.71403775217757</v>
      </c>
      <c r="AP1226" s="19">
        <f>(V1226/(1+0.1)+AJ1226)/(VLOOKUP(A1226,[1]选股结果!$A$2:$AY$3002,51,FALSE))</f>
        <v>0.654616287320757</v>
      </c>
      <c r="AQ1226" s="20"/>
      <c r="AR1226" s="19">
        <f>AN1226/VLOOKUP(A1226,[1]选股结果!$A$2:$AX$3002,35,FALSE)</f>
        <v>0.860621704262594</v>
      </c>
      <c r="AS1226" s="16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V1226/(1+0.13)+AJ1226)</f>
        <v>87000068.078938</v>
      </c>
      <c r="AT1226" s="16">
        <f t="shared" si="82"/>
        <v>-55343357.148938</v>
      </c>
      <c r="AU1226" s="24">
        <f>AN1226-VLOOKUP(A1226,[2]选股结果!$A$2:$G$4900,7,FALSE)</f>
        <v>31354299.36</v>
      </c>
    </row>
    <row r="1227" spans="1:47">
      <c r="A1227" s="6" t="s">
        <v>2497</v>
      </c>
      <c r="B1227" s="6" t="s">
        <v>2498</v>
      </c>
      <c r="C1227" s="7">
        <v>1201195577.86</v>
      </c>
      <c r="D1227" s="7">
        <v>0</v>
      </c>
      <c r="E1227" s="7">
        <v>0</v>
      </c>
      <c r="F1227" s="7"/>
      <c r="G1227" s="7"/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/>
      <c r="N1227" s="7">
        <v>0</v>
      </c>
      <c r="O1227" s="7">
        <v>0</v>
      </c>
      <c r="P1227" s="7"/>
      <c r="Q1227" s="7"/>
      <c r="R1227" s="7">
        <v>0</v>
      </c>
      <c r="S1227" s="7">
        <v>208296160.02</v>
      </c>
      <c r="T1227" s="7">
        <v>365054280.39</v>
      </c>
      <c r="U1227" s="7"/>
      <c r="V1227" s="7">
        <v>188221384.79</v>
      </c>
      <c r="W1227" s="7">
        <v>0</v>
      </c>
      <c r="X1227" s="7"/>
      <c r="Y1227" s="7"/>
      <c r="Z1227" s="7"/>
      <c r="AA1227" s="7"/>
      <c r="AB1227" s="7"/>
      <c r="AC1227" s="7"/>
      <c r="AD1227" s="7">
        <v>0</v>
      </c>
      <c r="AE1227" s="7">
        <v>0</v>
      </c>
      <c r="AF1227" s="7"/>
      <c r="AG1227" s="7"/>
      <c r="AH1227" s="7">
        <v>0</v>
      </c>
      <c r="AI1227" s="7">
        <v>0</v>
      </c>
      <c r="AJ1227" s="7">
        <v>97088711.53</v>
      </c>
      <c r="AK1227" s="7">
        <v>105720543.14</v>
      </c>
      <c r="AL1227" s="16">
        <f t="shared" si="79"/>
        <v>1566249858.25</v>
      </c>
      <c r="AM1227" s="16">
        <f t="shared" si="80"/>
        <v>599326799.48</v>
      </c>
      <c r="AN1227" s="16">
        <f t="shared" si="81"/>
        <v>966923058.77</v>
      </c>
      <c r="AO1227" s="19">
        <f>C1227/(1+0.13)/VLOOKUP(A1227,[1]选股结果!$A$2:$AX$3002,3,FALSE)</f>
        <v>0.941931228904928</v>
      </c>
      <c r="AP1227" s="19">
        <f>(V1227/(1+0.1)+AJ1227)/(VLOOKUP(A1227,[1]选股结果!$A$2:$AY$3002,51,FALSE))</f>
        <v>0.598069700560566</v>
      </c>
      <c r="AQ1227" s="20"/>
      <c r="AR1227" s="19">
        <f>AN1227/VLOOKUP(A1227,[1]选股结果!$A$2:$AX$3002,35,FALSE)</f>
        <v>1.36200316890082</v>
      </c>
      <c r="AS1227" s="16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V1227/(1+0.13)+AJ1227)</f>
        <v>184784836.360708</v>
      </c>
      <c r="AT1227" s="16">
        <f t="shared" si="82"/>
        <v>782138222.409292</v>
      </c>
      <c r="AU1227" s="24">
        <f>AN1227-VLOOKUP(A1227,[2]选股结果!$A$2:$G$4900,7,FALSE)</f>
        <v>966923058.77</v>
      </c>
    </row>
    <row r="1228" spans="1:47">
      <c r="A1228" s="6" t="s">
        <v>2499</v>
      </c>
      <c r="B1228" s="6" t="s">
        <v>2500</v>
      </c>
      <c r="C1228" s="7">
        <v>1087457177.98</v>
      </c>
      <c r="D1228" s="7">
        <v>0</v>
      </c>
      <c r="E1228" s="7">
        <v>0</v>
      </c>
      <c r="F1228" s="7"/>
      <c r="G1228" s="7"/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/>
      <c r="N1228" s="7">
        <v>0</v>
      </c>
      <c r="O1228" s="7">
        <v>0</v>
      </c>
      <c r="P1228" s="7"/>
      <c r="Q1228" s="7"/>
      <c r="R1228" s="7">
        <v>0</v>
      </c>
      <c r="S1228" s="7">
        <v>34469581.33</v>
      </c>
      <c r="T1228" s="7">
        <v>208168291.49</v>
      </c>
      <c r="U1228" s="7"/>
      <c r="V1228" s="7">
        <v>965248793.28</v>
      </c>
      <c r="W1228" s="7">
        <v>0</v>
      </c>
      <c r="X1228" s="7"/>
      <c r="Y1228" s="7"/>
      <c r="Z1228" s="7"/>
      <c r="AA1228" s="7"/>
      <c r="AB1228" s="7"/>
      <c r="AC1228" s="7"/>
      <c r="AD1228" s="7">
        <v>0</v>
      </c>
      <c r="AE1228" s="7">
        <v>0</v>
      </c>
      <c r="AF1228" s="7"/>
      <c r="AG1228" s="7"/>
      <c r="AH1228" s="7">
        <v>0</v>
      </c>
      <c r="AI1228" s="7">
        <v>0</v>
      </c>
      <c r="AJ1228" s="7">
        <v>80312568.46</v>
      </c>
      <c r="AK1228" s="7">
        <v>233359357.07</v>
      </c>
      <c r="AL1228" s="16">
        <f t="shared" si="79"/>
        <v>1295625469.47</v>
      </c>
      <c r="AM1228" s="16">
        <f t="shared" si="80"/>
        <v>1313390300.14</v>
      </c>
      <c r="AN1228" s="16">
        <f t="shared" si="81"/>
        <v>-17764830.6699998</v>
      </c>
      <c r="AO1228" s="19">
        <f>C1228/(1+0.13)/VLOOKUP(A1228,[1]选股结果!$A$2:$AX$3002,3,FALSE)</f>
        <v>0.944063978485959</v>
      </c>
      <c r="AP1228" s="19">
        <f>(V1228/(1+0.1)+AJ1228)/(VLOOKUP(A1228,[1]选股结果!$A$2:$AY$3002,51,FALSE))</f>
        <v>1.00332728310709</v>
      </c>
      <c r="AQ1228" s="20"/>
      <c r="AR1228" s="19">
        <f>AN1228/VLOOKUP(A1228,[1]选股结果!$A$2:$AX$3002,35,FALSE)</f>
        <v>-0.322693420248995</v>
      </c>
      <c r="AS1228" s="16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V1228/(1+0.13)+AJ1228)</f>
        <v>20120089.7107964</v>
      </c>
      <c r="AT1228" s="16">
        <f t="shared" si="82"/>
        <v>-37884920.3807962</v>
      </c>
      <c r="AU1228" s="24">
        <f>AN1228-VLOOKUP(A1228,[2]选股结果!$A$2:$G$4900,7,FALSE)</f>
        <v>-16032687.2299998</v>
      </c>
    </row>
    <row r="1229" spans="1:47">
      <c r="A1229" s="6" t="s">
        <v>2501</v>
      </c>
      <c r="B1229" s="6" t="s">
        <v>2502</v>
      </c>
      <c r="C1229" s="7">
        <v>363931837.89</v>
      </c>
      <c r="D1229" s="7">
        <v>0</v>
      </c>
      <c r="E1229" s="7">
        <v>0</v>
      </c>
      <c r="F1229" s="7"/>
      <c r="G1229" s="7"/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/>
      <c r="N1229" s="7">
        <v>0</v>
      </c>
      <c r="O1229" s="7">
        <v>0</v>
      </c>
      <c r="P1229" s="7"/>
      <c r="Q1229" s="7"/>
      <c r="R1229" s="7">
        <v>0</v>
      </c>
      <c r="S1229" s="7">
        <v>27198107.84</v>
      </c>
      <c r="T1229" s="7">
        <v>8359452.54</v>
      </c>
      <c r="U1229" s="7"/>
      <c r="V1229" s="7">
        <v>157504182.28</v>
      </c>
      <c r="W1229" s="7">
        <v>0</v>
      </c>
      <c r="X1229" s="7"/>
      <c r="Y1229" s="7"/>
      <c r="Z1229" s="7"/>
      <c r="AA1229" s="7"/>
      <c r="AB1229" s="7"/>
      <c r="AC1229" s="7"/>
      <c r="AD1229" s="7">
        <v>0</v>
      </c>
      <c r="AE1229" s="7">
        <v>0</v>
      </c>
      <c r="AF1229" s="7"/>
      <c r="AG1229" s="7"/>
      <c r="AH1229" s="7">
        <v>0</v>
      </c>
      <c r="AI1229" s="7">
        <v>0</v>
      </c>
      <c r="AJ1229" s="7">
        <v>89883462.34</v>
      </c>
      <c r="AK1229" s="7">
        <v>21939055.75</v>
      </c>
      <c r="AL1229" s="16">
        <f t="shared" si="79"/>
        <v>372291290.43</v>
      </c>
      <c r="AM1229" s="16">
        <f t="shared" si="80"/>
        <v>296524808.21</v>
      </c>
      <c r="AN1229" s="16">
        <f t="shared" si="81"/>
        <v>75766482.22</v>
      </c>
      <c r="AO1229" s="19">
        <f>C1229/(1+0.13)/VLOOKUP(A1229,[1]选股结果!$A$2:$AX$3002,3,FALSE)</f>
        <v>0.978398425348177</v>
      </c>
      <c r="AP1229" s="19">
        <f>(V1229/(1+0.1)+AJ1229)/(VLOOKUP(A1229,[1]选股结果!$A$2:$AY$3002,51,FALSE))</f>
        <v>0.771756639008672</v>
      </c>
      <c r="AQ1229" s="20"/>
      <c r="AR1229" s="19">
        <f>AN1229/VLOOKUP(A1229,[1]选股结果!$A$2:$AX$3002,35,FALSE)</f>
        <v>2.65458641424997</v>
      </c>
      <c r="AS1229" s="16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V1229/(1+0.13)+AJ1229)</f>
        <v>72730462.5038053</v>
      </c>
      <c r="AT1229" s="16">
        <f t="shared" si="82"/>
        <v>3036019.71619475</v>
      </c>
      <c r="AU1229" s="24">
        <f>AN1229-VLOOKUP(A1229,[2]选股结果!$A$2:$G$4900,7,FALSE)</f>
        <v>75746286.89</v>
      </c>
    </row>
    <row r="1230" spans="1:47">
      <c r="A1230" s="6" t="s">
        <v>2503</v>
      </c>
      <c r="B1230" s="6" t="s">
        <v>2504</v>
      </c>
      <c r="C1230" s="7">
        <v>2898470429.5</v>
      </c>
      <c r="D1230" s="7">
        <v>0</v>
      </c>
      <c r="E1230" s="7">
        <v>0</v>
      </c>
      <c r="F1230" s="7"/>
      <c r="G1230" s="7"/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/>
      <c r="N1230" s="7">
        <v>0</v>
      </c>
      <c r="O1230" s="7">
        <v>0</v>
      </c>
      <c r="P1230" s="7"/>
      <c r="Q1230" s="7"/>
      <c r="R1230" s="7">
        <v>0</v>
      </c>
      <c r="S1230" s="7">
        <v>138234110.67</v>
      </c>
      <c r="T1230" s="7">
        <v>123430260.13</v>
      </c>
      <c r="U1230" s="7"/>
      <c r="V1230" s="7">
        <v>1568632056.91</v>
      </c>
      <c r="W1230" s="7">
        <v>0</v>
      </c>
      <c r="X1230" s="7"/>
      <c r="Y1230" s="7"/>
      <c r="Z1230" s="7"/>
      <c r="AA1230" s="7"/>
      <c r="AB1230" s="7"/>
      <c r="AC1230" s="7"/>
      <c r="AD1230" s="7">
        <v>0</v>
      </c>
      <c r="AE1230" s="7">
        <v>0</v>
      </c>
      <c r="AF1230" s="7"/>
      <c r="AG1230" s="7"/>
      <c r="AH1230" s="7">
        <v>0</v>
      </c>
      <c r="AI1230" s="7">
        <v>0</v>
      </c>
      <c r="AJ1230" s="7">
        <v>907300851.79</v>
      </c>
      <c r="AK1230" s="7">
        <v>237553347.59</v>
      </c>
      <c r="AL1230" s="16">
        <f t="shared" si="79"/>
        <v>3021900689.63</v>
      </c>
      <c r="AM1230" s="16">
        <f t="shared" si="80"/>
        <v>2851720366.96</v>
      </c>
      <c r="AN1230" s="16">
        <f t="shared" si="81"/>
        <v>170180322.67</v>
      </c>
      <c r="AO1230" s="19">
        <f>C1230/(1+0.13)/VLOOKUP(A1230,[1]选股结果!$A$2:$AX$3002,3,FALSE)</f>
        <v>0.877533471915009</v>
      </c>
      <c r="AP1230" s="19">
        <f>(V1230/(1+0.1)+AJ1230)/(VLOOKUP(A1230,[1]选股结果!$A$2:$AY$3002,51,FALSE))</f>
        <v>1.03253064370475</v>
      </c>
      <c r="AQ1230" s="20"/>
      <c r="AR1230" s="19">
        <f>AN1230/VLOOKUP(A1230,[1]选股结果!$A$2:$AX$3002,35,FALSE)</f>
        <v>0.280915163090853</v>
      </c>
      <c r="AS1230" s="16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V1230/(1+0.13)+AJ1230)</f>
        <v>-35654111.2072568</v>
      </c>
      <c r="AT1230" s="16">
        <f t="shared" si="82"/>
        <v>205834433.877257</v>
      </c>
      <c r="AU1230" s="24">
        <f>AN1230-VLOOKUP(A1230,[2]选股结果!$A$2:$G$4900,7,FALSE)</f>
        <v>170189030.55</v>
      </c>
    </row>
    <row r="1231" spans="1:47">
      <c r="A1231" s="6" t="s">
        <v>2505</v>
      </c>
      <c r="B1231" s="6" t="s">
        <v>2506</v>
      </c>
      <c r="C1231" s="7">
        <v>4592504140.35</v>
      </c>
      <c r="D1231" s="7">
        <v>0</v>
      </c>
      <c r="E1231" s="7">
        <v>0</v>
      </c>
      <c r="F1231" s="7"/>
      <c r="G1231" s="7"/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/>
      <c r="N1231" s="7">
        <v>0</v>
      </c>
      <c r="O1231" s="7">
        <v>0</v>
      </c>
      <c r="P1231" s="7"/>
      <c r="Q1231" s="7"/>
      <c r="R1231" s="7">
        <v>0</v>
      </c>
      <c r="S1231" s="7">
        <v>174517563.15</v>
      </c>
      <c r="T1231" s="7">
        <v>94478273.88</v>
      </c>
      <c r="U1231" s="7"/>
      <c r="V1231" s="7">
        <v>4346298531.22</v>
      </c>
      <c r="W1231" s="7">
        <v>0</v>
      </c>
      <c r="X1231" s="7"/>
      <c r="Y1231" s="7"/>
      <c r="Z1231" s="7"/>
      <c r="AA1231" s="7"/>
      <c r="AB1231" s="7"/>
      <c r="AC1231" s="7"/>
      <c r="AD1231" s="7">
        <v>0</v>
      </c>
      <c r="AE1231" s="7">
        <v>0</v>
      </c>
      <c r="AF1231" s="7"/>
      <c r="AG1231" s="7"/>
      <c r="AH1231" s="7">
        <v>0</v>
      </c>
      <c r="AI1231" s="7">
        <v>0</v>
      </c>
      <c r="AJ1231" s="7">
        <v>243633122.59</v>
      </c>
      <c r="AK1231" s="7">
        <v>244061637.95</v>
      </c>
      <c r="AL1231" s="16">
        <f t="shared" si="79"/>
        <v>4686982414.23</v>
      </c>
      <c r="AM1231" s="16">
        <f t="shared" si="80"/>
        <v>5008510854.91</v>
      </c>
      <c r="AN1231" s="16">
        <f t="shared" si="81"/>
        <v>-321528440.679999</v>
      </c>
      <c r="AO1231" s="19">
        <f>C1231/(1+0.13)/VLOOKUP(A1231,[1]选股结果!$A$2:$AX$3002,3,FALSE)</f>
        <v>0.971493601954979</v>
      </c>
      <c r="AP1231" s="19">
        <f>(V1231/(1+0.1)+AJ1231)/(VLOOKUP(A1231,[1]选股结果!$A$2:$AY$3002,51,FALSE))</f>
        <v>1.0942838343781</v>
      </c>
      <c r="AQ1231" s="20"/>
      <c r="AR1231" s="19">
        <f>AN1231/VLOOKUP(A1231,[1]选股结果!$A$2:$AX$3002,35,FALSE)</f>
        <v>-1.80516066895519</v>
      </c>
      <c r="AS1231" s="16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V1231/(1+0.13)+AJ1231)</f>
        <v>-256527843.675399</v>
      </c>
      <c r="AT1231" s="16">
        <f t="shared" si="82"/>
        <v>-65000597.0046</v>
      </c>
      <c r="AU1231" s="24">
        <f>AN1231-VLOOKUP(A1231,[2]选股结果!$A$2:$G$4900,7,FALSE)</f>
        <v>-321561277.309999</v>
      </c>
    </row>
    <row r="1232" spans="1:47">
      <c r="A1232" s="6" t="s">
        <v>2507</v>
      </c>
      <c r="B1232" s="6" t="s">
        <v>2508</v>
      </c>
      <c r="C1232" s="7">
        <v>2020896286.72</v>
      </c>
      <c r="D1232" s="7">
        <v>0</v>
      </c>
      <c r="E1232" s="7">
        <v>0</v>
      </c>
      <c r="F1232" s="7"/>
      <c r="G1232" s="7"/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/>
      <c r="N1232" s="7">
        <v>0</v>
      </c>
      <c r="O1232" s="7">
        <v>0</v>
      </c>
      <c r="P1232" s="7"/>
      <c r="Q1232" s="7"/>
      <c r="R1232" s="7">
        <v>0</v>
      </c>
      <c r="S1232" s="7">
        <v>62132825.48</v>
      </c>
      <c r="T1232" s="7">
        <v>77230565.04</v>
      </c>
      <c r="U1232" s="7"/>
      <c r="V1232" s="7">
        <v>1408774671.18</v>
      </c>
      <c r="W1232" s="7">
        <v>0</v>
      </c>
      <c r="X1232" s="7"/>
      <c r="Y1232" s="7"/>
      <c r="Z1232" s="7"/>
      <c r="AA1232" s="7"/>
      <c r="AB1232" s="7"/>
      <c r="AC1232" s="7"/>
      <c r="AD1232" s="7">
        <v>0</v>
      </c>
      <c r="AE1232" s="7">
        <v>0</v>
      </c>
      <c r="AF1232" s="7"/>
      <c r="AG1232" s="7"/>
      <c r="AH1232" s="7">
        <v>0</v>
      </c>
      <c r="AI1232" s="7">
        <v>0</v>
      </c>
      <c r="AJ1232" s="7">
        <v>557729343.26</v>
      </c>
      <c r="AK1232" s="7">
        <v>66134396.56</v>
      </c>
      <c r="AL1232" s="16">
        <f t="shared" si="79"/>
        <v>2098126851.76</v>
      </c>
      <c r="AM1232" s="16">
        <f t="shared" si="80"/>
        <v>2094771236.48</v>
      </c>
      <c r="AN1232" s="16">
        <f t="shared" si="81"/>
        <v>3355615.27999997</v>
      </c>
      <c r="AO1232" s="19">
        <f>C1232/(1+0.13)/VLOOKUP(A1232,[1]选股结果!$A$2:$AX$3002,3,FALSE)</f>
        <v>0.963663439133276</v>
      </c>
      <c r="AP1232" s="19">
        <f>(V1232/(1+0.1)+AJ1232)/(VLOOKUP(A1232,[1]选股结果!$A$2:$AY$3002,51,FALSE))</f>
        <v>1.02071064498603</v>
      </c>
      <c r="AQ1232" s="20"/>
      <c r="AR1232" s="19">
        <f>AN1232/VLOOKUP(A1232,[1]选股结果!$A$2:$AX$3002,35,FALSE)</f>
        <v>-0.10925290991632</v>
      </c>
      <c r="AS1232" s="16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V1232/(1+0.13)+AJ1232)</f>
        <v>-3301587.1218586</v>
      </c>
      <c r="AT1232" s="16">
        <f t="shared" si="82"/>
        <v>6657202.40185857</v>
      </c>
      <c r="AU1232" s="24">
        <f>AN1232-VLOOKUP(A1232,[2]选股结果!$A$2:$G$4900,7,FALSE)</f>
        <v>3355615.27999997</v>
      </c>
    </row>
    <row r="1233" spans="1:47">
      <c r="A1233" s="6" t="s">
        <v>2509</v>
      </c>
      <c r="B1233" s="6" t="s">
        <v>2510</v>
      </c>
      <c r="C1233" s="7">
        <v>1544822438.93</v>
      </c>
      <c r="D1233" s="7">
        <v>0</v>
      </c>
      <c r="E1233" s="7">
        <v>0</v>
      </c>
      <c r="F1233" s="7"/>
      <c r="G1233" s="7"/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/>
      <c r="N1233" s="7">
        <v>0</v>
      </c>
      <c r="O1233" s="7">
        <v>0</v>
      </c>
      <c r="P1233" s="7"/>
      <c r="Q1233" s="7"/>
      <c r="R1233" s="7">
        <v>0</v>
      </c>
      <c r="S1233" s="7">
        <v>50245621.74</v>
      </c>
      <c r="T1233" s="7">
        <v>34928021.5</v>
      </c>
      <c r="U1233" s="7"/>
      <c r="V1233" s="7">
        <v>1177721691.94</v>
      </c>
      <c r="W1233" s="7">
        <v>0</v>
      </c>
      <c r="X1233" s="7"/>
      <c r="Y1233" s="7"/>
      <c r="Z1233" s="7"/>
      <c r="AA1233" s="7"/>
      <c r="AB1233" s="7"/>
      <c r="AC1233" s="7"/>
      <c r="AD1233" s="7">
        <v>0</v>
      </c>
      <c r="AE1233" s="7">
        <v>0</v>
      </c>
      <c r="AF1233" s="7"/>
      <c r="AG1233" s="7"/>
      <c r="AH1233" s="7">
        <v>0</v>
      </c>
      <c r="AI1233" s="7">
        <v>0</v>
      </c>
      <c r="AJ1233" s="7">
        <v>208418726.61</v>
      </c>
      <c r="AK1233" s="7">
        <v>103357428.92</v>
      </c>
      <c r="AL1233" s="16">
        <f t="shared" si="79"/>
        <v>1579750460.43</v>
      </c>
      <c r="AM1233" s="16">
        <f t="shared" si="80"/>
        <v>1539743469.21</v>
      </c>
      <c r="AN1233" s="16">
        <f t="shared" si="81"/>
        <v>40006991.2199998</v>
      </c>
      <c r="AO1233" s="19">
        <f>C1233/(1+0.13)/VLOOKUP(A1233,[1]选股结果!$A$2:$AX$3002,3,FALSE)</f>
        <v>0.875343737994603</v>
      </c>
      <c r="AP1233" s="19">
        <f>(V1233/(1+0.1)+AJ1233)/(VLOOKUP(A1233,[1]选股结果!$A$2:$AY$3002,51,FALSE))</f>
        <v>0.909845291752098</v>
      </c>
      <c r="AQ1233" s="20"/>
      <c r="AR1233" s="19">
        <f>AN1233/VLOOKUP(A1233,[1]选股结果!$A$2:$AX$3002,35,FALSE)</f>
        <v>0.314559145562273</v>
      </c>
      <c r="AS1233" s="16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V1233/(1+0.13)+AJ1233)</f>
        <v>155165403.512389</v>
      </c>
      <c r="AT1233" s="16">
        <f t="shared" si="82"/>
        <v>-115158412.292389</v>
      </c>
      <c r="AU1233" s="24">
        <f>AN1233-VLOOKUP(A1233,[2]选股结果!$A$2:$G$4900,7,FALSE)</f>
        <v>40112858.2899998</v>
      </c>
    </row>
    <row r="1234" spans="1:47">
      <c r="A1234" s="6" t="s">
        <v>2511</v>
      </c>
      <c r="B1234" s="6" t="s">
        <v>2512</v>
      </c>
      <c r="C1234" s="7">
        <v>1304733305.59</v>
      </c>
      <c r="D1234" s="7">
        <v>0</v>
      </c>
      <c r="E1234" s="7">
        <v>0</v>
      </c>
      <c r="F1234" s="7"/>
      <c r="G1234" s="7"/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/>
      <c r="N1234" s="7">
        <v>0</v>
      </c>
      <c r="O1234" s="7">
        <v>0</v>
      </c>
      <c r="P1234" s="7"/>
      <c r="Q1234" s="7"/>
      <c r="R1234" s="7">
        <v>0</v>
      </c>
      <c r="S1234" s="7">
        <v>27003171.88</v>
      </c>
      <c r="T1234" s="7">
        <v>29738402.47</v>
      </c>
      <c r="U1234" s="7"/>
      <c r="V1234" s="7">
        <v>1106468636.02</v>
      </c>
      <c r="W1234" s="7">
        <v>0</v>
      </c>
      <c r="X1234" s="7"/>
      <c r="Y1234" s="7"/>
      <c r="Z1234" s="7"/>
      <c r="AA1234" s="7"/>
      <c r="AB1234" s="7"/>
      <c r="AC1234" s="7"/>
      <c r="AD1234" s="7">
        <v>0</v>
      </c>
      <c r="AE1234" s="7">
        <v>0</v>
      </c>
      <c r="AF1234" s="7"/>
      <c r="AG1234" s="7"/>
      <c r="AH1234" s="7">
        <v>0</v>
      </c>
      <c r="AI1234" s="7">
        <v>0</v>
      </c>
      <c r="AJ1234" s="7">
        <v>94128482.6</v>
      </c>
      <c r="AK1234" s="7">
        <v>71958131.89</v>
      </c>
      <c r="AL1234" s="16">
        <f t="shared" si="79"/>
        <v>1334471708.06</v>
      </c>
      <c r="AM1234" s="16">
        <f t="shared" si="80"/>
        <v>1299558422.39</v>
      </c>
      <c r="AN1234" s="16">
        <f t="shared" si="81"/>
        <v>34913285.6699998</v>
      </c>
      <c r="AO1234" s="19">
        <f>C1234/(1+0.13)/VLOOKUP(A1234,[1]选股结果!$A$2:$AX$3002,3,FALSE)</f>
        <v>0.932343329275635</v>
      </c>
      <c r="AP1234" s="19">
        <f>(V1234/(1+0.1)+AJ1234)/(VLOOKUP(A1234,[1]选股结果!$A$2:$AY$3002,51,FALSE))</f>
        <v>0.96440474376026</v>
      </c>
      <c r="AQ1234" s="20"/>
      <c r="AR1234" s="19">
        <f>AN1234/VLOOKUP(A1234,[1]选股结果!$A$2:$AX$3002,35,FALSE)</f>
        <v>0.362320728722352</v>
      </c>
      <c r="AS1234" s="16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V1234/(1+0.13)+AJ1234)</f>
        <v>67305075.9315042</v>
      </c>
      <c r="AT1234" s="16">
        <f t="shared" si="82"/>
        <v>-32391790.2615044</v>
      </c>
      <c r="AU1234" s="24">
        <f>AN1234-VLOOKUP(A1234,[2]选股结果!$A$2:$G$4900,7,FALSE)</f>
        <v>35437122.7099998</v>
      </c>
    </row>
    <row r="1235" spans="1:47">
      <c r="A1235" s="6" t="s">
        <v>2513</v>
      </c>
      <c r="B1235" s="6" t="s">
        <v>2514</v>
      </c>
      <c r="C1235" s="7">
        <v>594792857.6</v>
      </c>
      <c r="D1235" s="7">
        <v>0</v>
      </c>
      <c r="E1235" s="7">
        <v>0</v>
      </c>
      <c r="F1235" s="7"/>
      <c r="G1235" s="7"/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/>
      <c r="N1235" s="7">
        <v>0</v>
      </c>
      <c r="O1235" s="7">
        <v>0</v>
      </c>
      <c r="P1235" s="7"/>
      <c r="Q1235" s="7"/>
      <c r="R1235" s="7">
        <v>0</v>
      </c>
      <c r="S1235" s="7">
        <v>63911108.16</v>
      </c>
      <c r="T1235" s="7">
        <v>370367487.49</v>
      </c>
      <c r="U1235" s="7"/>
      <c r="V1235" s="7">
        <v>332677963.13</v>
      </c>
      <c r="W1235" s="7">
        <v>0</v>
      </c>
      <c r="X1235" s="7"/>
      <c r="Y1235" s="7"/>
      <c r="Z1235" s="7"/>
      <c r="AA1235" s="7"/>
      <c r="AB1235" s="7"/>
      <c r="AC1235" s="7"/>
      <c r="AD1235" s="7">
        <v>0</v>
      </c>
      <c r="AE1235" s="7">
        <v>0</v>
      </c>
      <c r="AF1235" s="7"/>
      <c r="AG1235" s="7"/>
      <c r="AH1235" s="7">
        <v>0</v>
      </c>
      <c r="AI1235" s="7">
        <v>0</v>
      </c>
      <c r="AJ1235" s="7">
        <v>43562358.76</v>
      </c>
      <c r="AK1235" s="7">
        <v>455763394.5</v>
      </c>
      <c r="AL1235" s="16">
        <f t="shared" si="79"/>
        <v>965160345.09</v>
      </c>
      <c r="AM1235" s="16">
        <f t="shared" si="80"/>
        <v>895914824.55</v>
      </c>
      <c r="AN1235" s="16">
        <f t="shared" si="81"/>
        <v>69245520.5400001</v>
      </c>
      <c r="AO1235" s="19">
        <f>C1235/(1+0.13)/VLOOKUP(A1235,[1]选股结果!$A$2:$AX$3002,3,FALSE)</f>
        <v>1.01586759260919</v>
      </c>
      <c r="AP1235" s="19">
        <f>(V1235/(1+0.1)+AJ1235)/(VLOOKUP(A1235,[1]选股结果!$A$2:$AY$3002,51,FALSE))</f>
        <v>0.68469312523158</v>
      </c>
      <c r="AQ1235" s="20"/>
      <c r="AR1235" s="19">
        <f>AN1235/VLOOKUP(A1235,[1]选股结果!$A$2:$AX$3002,35,FALSE)</f>
        <v>5.96104787989577</v>
      </c>
      <c r="AS1235" s="16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V1235/(1+0.13)+AJ1235)</f>
        <v>167363669.423805</v>
      </c>
      <c r="AT1235" s="16">
        <f t="shared" si="82"/>
        <v>-98118148.8838052</v>
      </c>
      <c r="AU1235" s="24">
        <f>AN1235-VLOOKUP(A1235,[2]选股结果!$A$2:$G$4900,7,FALSE)</f>
        <v>69218490.5100001</v>
      </c>
    </row>
    <row r="1236" spans="1:47">
      <c r="A1236" s="6" t="s">
        <v>2515</v>
      </c>
      <c r="B1236" s="6" t="s">
        <v>2516</v>
      </c>
      <c r="C1236" s="7">
        <v>494565558.38</v>
      </c>
      <c r="D1236" s="7">
        <v>0</v>
      </c>
      <c r="E1236" s="7">
        <v>0</v>
      </c>
      <c r="F1236" s="7"/>
      <c r="G1236" s="7"/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/>
      <c r="N1236" s="7">
        <v>0</v>
      </c>
      <c r="O1236" s="7">
        <v>0</v>
      </c>
      <c r="P1236" s="7"/>
      <c r="Q1236" s="7"/>
      <c r="R1236" s="7">
        <v>0</v>
      </c>
      <c r="S1236" s="7">
        <v>46002462.39</v>
      </c>
      <c r="T1236" s="7">
        <v>17121039.11</v>
      </c>
      <c r="U1236" s="7"/>
      <c r="V1236" s="7">
        <v>164212419.69</v>
      </c>
      <c r="W1236" s="7">
        <v>0</v>
      </c>
      <c r="X1236" s="7"/>
      <c r="Y1236" s="7"/>
      <c r="Z1236" s="7"/>
      <c r="AA1236" s="7"/>
      <c r="AB1236" s="7"/>
      <c r="AC1236" s="7"/>
      <c r="AD1236" s="7">
        <v>0</v>
      </c>
      <c r="AE1236" s="7">
        <v>0</v>
      </c>
      <c r="AF1236" s="7"/>
      <c r="AG1236" s="7"/>
      <c r="AH1236" s="7">
        <v>0</v>
      </c>
      <c r="AI1236" s="7">
        <v>0</v>
      </c>
      <c r="AJ1236" s="7">
        <v>172695582.81</v>
      </c>
      <c r="AK1236" s="7">
        <v>71766762.7</v>
      </c>
      <c r="AL1236" s="16">
        <f t="shared" si="79"/>
        <v>511686597.49</v>
      </c>
      <c r="AM1236" s="16">
        <f t="shared" si="80"/>
        <v>454677227.59</v>
      </c>
      <c r="AN1236" s="16">
        <f t="shared" si="81"/>
        <v>57009369.9</v>
      </c>
      <c r="AO1236" s="19">
        <f>C1236/(1+0.13)/VLOOKUP(A1236,[1]选股结果!$A$2:$AX$3002,3,FALSE)</f>
        <v>0.670342756033416</v>
      </c>
      <c r="AP1236" s="19">
        <f>(V1236/(1+0.1)+AJ1236)/(VLOOKUP(A1236,[1]选股结果!$A$2:$AY$3002,51,FALSE))</f>
        <v>0.558305475482463</v>
      </c>
      <c r="AQ1236" s="20"/>
      <c r="AR1236" s="19">
        <f>AN1236/VLOOKUP(A1236,[1]选股结果!$A$2:$AX$3002,35,FALSE)</f>
        <v>1.25196785619552</v>
      </c>
      <c r="AS1236" s="16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V1236/(1+0.13)+AJ1236)</f>
        <v>258692348.35062</v>
      </c>
      <c r="AT1236" s="16">
        <f t="shared" si="82"/>
        <v>-201682978.45062</v>
      </c>
      <c r="AU1236" s="24">
        <f>AN1236-VLOOKUP(A1236,[2]选股结果!$A$2:$G$4900,7,FALSE)</f>
        <v>56739790.14</v>
      </c>
    </row>
    <row r="1237" spans="1:47">
      <c r="A1237" s="6" t="s">
        <v>2517</v>
      </c>
      <c r="B1237" s="6" t="s">
        <v>2518</v>
      </c>
      <c r="C1237" s="7">
        <v>605867601.15</v>
      </c>
      <c r="D1237" s="7">
        <v>0</v>
      </c>
      <c r="E1237" s="7">
        <v>0</v>
      </c>
      <c r="F1237" s="7"/>
      <c r="G1237" s="7"/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/>
      <c r="N1237" s="7">
        <v>0</v>
      </c>
      <c r="O1237" s="7">
        <v>0</v>
      </c>
      <c r="P1237" s="7"/>
      <c r="Q1237" s="7"/>
      <c r="R1237" s="7">
        <v>0</v>
      </c>
      <c r="S1237" s="7">
        <v>27692597.3</v>
      </c>
      <c r="T1237" s="7">
        <v>4061049.07</v>
      </c>
      <c r="U1237" s="7"/>
      <c r="V1237" s="7">
        <v>361085335.1</v>
      </c>
      <c r="W1237" s="7">
        <v>0</v>
      </c>
      <c r="X1237" s="7"/>
      <c r="Y1237" s="7"/>
      <c r="Z1237" s="7"/>
      <c r="AA1237" s="7"/>
      <c r="AB1237" s="7"/>
      <c r="AC1237" s="7"/>
      <c r="AD1237" s="7">
        <v>0</v>
      </c>
      <c r="AE1237" s="7">
        <v>0</v>
      </c>
      <c r="AF1237" s="7"/>
      <c r="AG1237" s="7"/>
      <c r="AH1237" s="7">
        <v>0</v>
      </c>
      <c r="AI1237" s="7">
        <v>0</v>
      </c>
      <c r="AJ1237" s="7">
        <v>146169806.09</v>
      </c>
      <c r="AK1237" s="7">
        <v>90209215.53</v>
      </c>
      <c r="AL1237" s="16">
        <f t="shared" si="79"/>
        <v>609928650.22</v>
      </c>
      <c r="AM1237" s="16">
        <f t="shared" si="80"/>
        <v>625156954.02</v>
      </c>
      <c r="AN1237" s="16">
        <f t="shared" si="81"/>
        <v>-15228303.8</v>
      </c>
      <c r="AO1237" s="19">
        <f>C1237/(1+0.13)/VLOOKUP(A1237,[1]选股结果!$A$2:$AX$3002,3,FALSE)</f>
        <v>0.802116963366778</v>
      </c>
      <c r="AP1237" s="19">
        <f>(V1237/(1+0.1)+AJ1237)/(VLOOKUP(A1237,[1]选股结果!$A$2:$AY$3002,51,FALSE))</f>
        <v>0.74627604924398</v>
      </c>
      <c r="AQ1237" s="20"/>
      <c r="AR1237" s="19">
        <f>AN1237/VLOOKUP(A1237,[1]选股结果!$A$2:$AX$3002,35,FALSE)</f>
        <v>-0.799749130404</v>
      </c>
      <c r="AS1237" s="16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V1237/(1+0.13)+AJ1237)</f>
        <v>170014482.243717</v>
      </c>
      <c r="AT1237" s="16">
        <f t="shared" si="82"/>
        <v>-185242786.043717</v>
      </c>
      <c r="AU1237" s="24">
        <f>AN1237-VLOOKUP(A1237,[2]选股结果!$A$2:$G$4900,7,FALSE)</f>
        <v>-15126314.29</v>
      </c>
    </row>
    <row r="1238" spans="1:47">
      <c r="A1238" s="6" t="s">
        <v>2519</v>
      </c>
      <c r="B1238" s="6" t="s">
        <v>2520</v>
      </c>
      <c r="C1238" s="7">
        <v>342041620.25</v>
      </c>
      <c r="D1238" s="7">
        <v>0</v>
      </c>
      <c r="E1238" s="7">
        <v>0</v>
      </c>
      <c r="F1238" s="7"/>
      <c r="G1238" s="7"/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/>
      <c r="N1238" s="7">
        <v>0</v>
      </c>
      <c r="O1238" s="7">
        <v>0</v>
      </c>
      <c r="P1238" s="7"/>
      <c r="Q1238" s="7"/>
      <c r="R1238" s="7">
        <v>0</v>
      </c>
      <c r="S1238" s="7">
        <v>56990899.01</v>
      </c>
      <c r="T1238" s="7">
        <v>35889492.37</v>
      </c>
      <c r="U1238" s="7"/>
      <c r="V1238" s="7">
        <v>274474753.83</v>
      </c>
      <c r="W1238" s="7">
        <v>0</v>
      </c>
      <c r="X1238" s="7"/>
      <c r="Y1238" s="7"/>
      <c r="Z1238" s="7"/>
      <c r="AA1238" s="7"/>
      <c r="AB1238" s="7"/>
      <c r="AC1238" s="7"/>
      <c r="AD1238" s="7">
        <v>0</v>
      </c>
      <c r="AE1238" s="7">
        <v>0</v>
      </c>
      <c r="AF1238" s="7"/>
      <c r="AG1238" s="7"/>
      <c r="AH1238" s="7">
        <v>0</v>
      </c>
      <c r="AI1238" s="7">
        <v>0</v>
      </c>
      <c r="AJ1238" s="7">
        <v>98107946.89</v>
      </c>
      <c r="AK1238" s="7">
        <v>55758946.97</v>
      </c>
      <c r="AL1238" s="16">
        <f t="shared" si="79"/>
        <v>377931112.62</v>
      </c>
      <c r="AM1238" s="16">
        <f t="shared" si="80"/>
        <v>485332546.7</v>
      </c>
      <c r="AN1238" s="16">
        <f t="shared" si="81"/>
        <v>-107401434.08</v>
      </c>
      <c r="AO1238" s="19">
        <f>C1238/(1+0.13)/VLOOKUP(A1238,[1]选股结果!$A$2:$AX$3002,3,FALSE)</f>
        <v>0.752637194273332</v>
      </c>
      <c r="AP1238" s="19">
        <f>(V1238/(1+0.1)+AJ1238)/(VLOOKUP(A1238,[1]选股结果!$A$2:$AY$3002,51,FALSE))</f>
        <v>1.0985764248548</v>
      </c>
      <c r="AQ1238" s="20"/>
      <c r="AR1238" s="19">
        <f>AN1238/VLOOKUP(A1238,[1]选股结果!$A$2:$AX$3002,35,FALSE)</f>
        <v>-1.64977658925431</v>
      </c>
      <c r="AS1238" s="16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V1238/(1+0.13)+AJ1238)</f>
        <v>-24568756.848938</v>
      </c>
      <c r="AT1238" s="16">
        <f t="shared" si="82"/>
        <v>-82832677.2310619</v>
      </c>
      <c r="AU1238" s="24">
        <f>AN1238-VLOOKUP(A1238,[2]选股结果!$A$2:$G$4900,7,FALSE)</f>
        <v>-107465295.17</v>
      </c>
    </row>
    <row r="1239" spans="1:47">
      <c r="A1239" s="6" t="s">
        <v>2521</v>
      </c>
      <c r="B1239" s="6" t="s">
        <v>2522</v>
      </c>
      <c r="C1239" s="7">
        <v>708041390.95</v>
      </c>
      <c r="D1239" s="7">
        <v>0</v>
      </c>
      <c r="E1239" s="7">
        <v>0</v>
      </c>
      <c r="F1239" s="7"/>
      <c r="G1239" s="7"/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/>
      <c r="N1239" s="7">
        <v>0</v>
      </c>
      <c r="O1239" s="7">
        <v>0</v>
      </c>
      <c r="P1239" s="7"/>
      <c r="Q1239" s="7"/>
      <c r="R1239" s="7">
        <v>0</v>
      </c>
      <c r="S1239" s="7">
        <v>24406607.77</v>
      </c>
      <c r="T1239" s="7">
        <v>115787951.85</v>
      </c>
      <c r="U1239" s="7"/>
      <c r="V1239" s="7">
        <v>464412891.95</v>
      </c>
      <c r="W1239" s="7">
        <v>0</v>
      </c>
      <c r="X1239" s="7"/>
      <c r="Y1239" s="7"/>
      <c r="Z1239" s="7"/>
      <c r="AA1239" s="7"/>
      <c r="AB1239" s="7"/>
      <c r="AC1239" s="7"/>
      <c r="AD1239" s="7">
        <v>0</v>
      </c>
      <c r="AE1239" s="7">
        <v>0</v>
      </c>
      <c r="AF1239" s="7"/>
      <c r="AG1239" s="7"/>
      <c r="AH1239" s="7">
        <v>0</v>
      </c>
      <c r="AI1239" s="7">
        <v>0</v>
      </c>
      <c r="AJ1239" s="7">
        <v>117865584.87</v>
      </c>
      <c r="AK1239" s="7">
        <v>171383819.98</v>
      </c>
      <c r="AL1239" s="16">
        <f t="shared" si="79"/>
        <v>823829342.8</v>
      </c>
      <c r="AM1239" s="16">
        <f t="shared" si="80"/>
        <v>778068904.57</v>
      </c>
      <c r="AN1239" s="16">
        <f t="shared" si="81"/>
        <v>45760438.2300001</v>
      </c>
      <c r="AO1239" s="19">
        <f>C1239/(1+0.13)/VLOOKUP(A1239,[1]选股结果!$A$2:$AX$3002,3,FALSE)</f>
        <v>1.02720394471463</v>
      </c>
      <c r="AP1239" s="19">
        <f>(V1239/(1+0.1)+AJ1239)/(VLOOKUP(A1239,[1]选股结果!$A$2:$AY$3002,51,FALSE))</f>
        <v>0.88813237809213</v>
      </c>
      <c r="AQ1239" s="20"/>
      <c r="AR1239" s="19">
        <f>AN1239/VLOOKUP(A1239,[1]选股结果!$A$2:$AX$3002,35,FALSE)</f>
        <v>3.20206925740214</v>
      </c>
      <c r="AS1239" s="16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V1239/(1+0.13)+AJ1239)</f>
        <v>79233593.2872567</v>
      </c>
      <c r="AT1239" s="16">
        <f t="shared" si="82"/>
        <v>-33473155.0572565</v>
      </c>
      <c r="AU1239" s="24">
        <f>AN1239-VLOOKUP(A1239,[2]选股结果!$A$2:$G$4900,7,FALSE)</f>
        <v>46457984.7200001</v>
      </c>
    </row>
    <row r="1240" spans="1:47">
      <c r="A1240" s="6" t="s">
        <v>2523</v>
      </c>
      <c r="B1240" s="6" t="s">
        <v>2524</v>
      </c>
      <c r="C1240" s="7">
        <v>10859735277.82</v>
      </c>
      <c r="D1240" s="7">
        <v>0</v>
      </c>
      <c r="E1240" s="7">
        <v>0</v>
      </c>
      <c r="F1240" s="7"/>
      <c r="G1240" s="7"/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/>
      <c r="N1240" s="7">
        <v>0</v>
      </c>
      <c r="O1240" s="7">
        <v>0</v>
      </c>
      <c r="P1240" s="7"/>
      <c r="Q1240" s="7"/>
      <c r="R1240" s="7">
        <v>0</v>
      </c>
      <c r="S1240" s="7">
        <v>304192859.01</v>
      </c>
      <c r="T1240" s="7">
        <v>240165080.66</v>
      </c>
      <c r="U1240" s="7"/>
      <c r="V1240" s="7">
        <v>7192779817.7</v>
      </c>
      <c r="W1240" s="7">
        <v>0</v>
      </c>
      <c r="X1240" s="7"/>
      <c r="Y1240" s="7"/>
      <c r="Z1240" s="7"/>
      <c r="AA1240" s="7"/>
      <c r="AB1240" s="7"/>
      <c r="AC1240" s="7"/>
      <c r="AD1240" s="7">
        <v>0</v>
      </c>
      <c r="AE1240" s="7">
        <v>0</v>
      </c>
      <c r="AF1240" s="7"/>
      <c r="AG1240" s="7"/>
      <c r="AH1240" s="7">
        <v>0</v>
      </c>
      <c r="AI1240" s="7">
        <v>0</v>
      </c>
      <c r="AJ1240" s="7">
        <v>2251657478.72</v>
      </c>
      <c r="AK1240" s="7">
        <v>942089898.09</v>
      </c>
      <c r="AL1240" s="16">
        <f t="shared" si="79"/>
        <v>11099900358.48</v>
      </c>
      <c r="AM1240" s="16">
        <f t="shared" si="80"/>
        <v>10690720053.52</v>
      </c>
      <c r="AN1240" s="16">
        <f t="shared" si="81"/>
        <v>409180304.959999</v>
      </c>
      <c r="AO1240" s="19">
        <f>C1240/(1+0.13)/VLOOKUP(A1240,[1]选股结果!$A$2:$AX$3002,3,FALSE)</f>
        <v>0.955763821683724</v>
      </c>
      <c r="AP1240" s="19">
        <f>(V1240/(1+0.1)+AJ1240)/(VLOOKUP(A1240,[1]选股结果!$A$2:$AY$3002,51,FALSE))</f>
        <v>0.951559052834269</v>
      </c>
      <c r="AQ1240" s="20"/>
      <c r="AR1240" s="19">
        <f>AN1240/VLOOKUP(A1240,[1]选股结果!$A$2:$AX$3002,35,FALSE)</f>
        <v>0.635096909647158</v>
      </c>
      <c r="AS1240" s="16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V1240/(1+0.13)+AJ1240)</f>
        <v>621098665.249205</v>
      </c>
      <c r="AT1240" s="16">
        <f t="shared" si="82"/>
        <v>-211918360.289206</v>
      </c>
      <c r="AU1240" s="24">
        <f>AN1240-VLOOKUP(A1240,[2]选股结果!$A$2:$G$4900,7,FALSE)</f>
        <v>411120400.209999</v>
      </c>
    </row>
    <row r="1241" spans="1:47">
      <c r="A1241" s="6" t="s">
        <v>2525</v>
      </c>
      <c r="B1241" s="6" t="s">
        <v>2526</v>
      </c>
      <c r="C1241" s="7">
        <v>1948465586.21</v>
      </c>
      <c r="D1241" s="7">
        <v>0</v>
      </c>
      <c r="E1241" s="7">
        <v>0</v>
      </c>
      <c r="F1241" s="7"/>
      <c r="G1241" s="7"/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/>
      <c r="N1241" s="7">
        <v>0</v>
      </c>
      <c r="O1241" s="7">
        <v>0</v>
      </c>
      <c r="P1241" s="7"/>
      <c r="Q1241" s="7"/>
      <c r="R1241" s="7">
        <v>0</v>
      </c>
      <c r="S1241" s="7">
        <v>215943624.35</v>
      </c>
      <c r="T1241" s="7">
        <v>50423445.41</v>
      </c>
      <c r="U1241" s="7"/>
      <c r="V1241" s="7">
        <v>595455790.68</v>
      </c>
      <c r="W1241" s="7">
        <v>0</v>
      </c>
      <c r="X1241" s="7"/>
      <c r="Y1241" s="7"/>
      <c r="Z1241" s="7"/>
      <c r="AA1241" s="7"/>
      <c r="AB1241" s="7"/>
      <c r="AC1241" s="7"/>
      <c r="AD1241" s="7">
        <v>0</v>
      </c>
      <c r="AE1241" s="7">
        <v>0</v>
      </c>
      <c r="AF1241" s="7"/>
      <c r="AG1241" s="7"/>
      <c r="AH1241" s="7">
        <v>0</v>
      </c>
      <c r="AI1241" s="7">
        <v>0</v>
      </c>
      <c r="AJ1241" s="7">
        <v>291374284.28</v>
      </c>
      <c r="AK1241" s="7">
        <v>209166546.18</v>
      </c>
      <c r="AL1241" s="16">
        <f t="shared" si="79"/>
        <v>1998889031.62</v>
      </c>
      <c r="AM1241" s="16">
        <f t="shared" si="80"/>
        <v>1311940245.49</v>
      </c>
      <c r="AN1241" s="16">
        <f t="shared" si="81"/>
        <v>686948786.13</v>
      </c>
      <c r="AO1241" s="19">
        <f>C1241/(1+0.13)/VLOOKUP(A1241,[1]选股结果!$A$2:$AX$3002,3,FALSE)</f>
        <v>0.875919685481283</v>
      </c>
      <c r="AP1241" s="19">
        <f>(V1241/(1+0.1)+AJ1241)/(VLOOKUP(A1241,[1]选股结果!$A$2:$AY$3002,51,FALSE))</f>
        <v>0.592460293581503</v>
      </c>
      <c r="AQ1241" s="20"/>
      <c r="AR1241" s="19">
        <f>AN1241/VLOOKUP(A1241,[1]选股结果!$A$2:$AX$3002,35,FALSE)</f>
        <v>1.52003181104032</v>
      </c>
      <c r="AS1241" s="16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V1241/(1+0.13)+AJ1241)</f>
        <v>587164890.889557</v>
      </c>
      <c r="AT1241" s="16">
        <f t="shared" si="82"/>
        <v>99783895.2404429</v>
      </c>
      <c r="AU1241" s="24">
        <f>AN1241-VLOOKUP(A1241,[2]选股结果!$A$2:$G$4900,7,FALSE)</f>
        <v>686948786.13</v>
      </c>
    </row>
    <row r="1242" spans="1:47">
      <c r="A1242" s="6" t="s">
        <v>2527</v>
      </c>
      <c r="B1242" s="6" t="s">
        <v>2528</v>
      </c>
      <c r="C1242" s="7">
        <v>2004027699.47</v>
      </c>
      <c r="D1242" s="7">
        <v>0</v>
      </c>
      <c r="E1242" s="7">
        <v>0</v>
      </c>
      <c r="F1242" s="7"/>
      <c r="G1242" s="7"/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/>
      <c r="N1242" s="7">
        <v>0</v>
      </c>
      <c r="O1242" s="7">
        <v>0</v>
      </c>
      <c r="P1242" s="7"/>
      <c r="Q1242" s="7"/>
      <c r="R1242" s="7">
        <v>0</v>
      </c>
      <c r="S1242" s="7">
        <v>114328521.38</v>
      </c>
      <c r="T1242" s="7">
        <v>66038530.34</v>
      </c>
      <c r="U1242" s="7"/>
      <c r="V1242" s="7">
        <v>1351146395.45</v>
      </c>
      <c r="W1242" s="7">
        <v>0</v>
      </c>
      <c r="X1242" s="7"/>
      <c r="Y1242" s="7"/>
      <c r="Z1242" s="7"/>
      <c r="AA1242" s="7"/>
      <c r="AB1242" s="7"/>
      <c r="AC1242" s="7"/>
      <c r="AD1242" s="7">
        <v>0</v>
      </c>
      <c r="AE1242" s="7">
        <v>0</v>
      </c>
      <c r="AF1242" s="7"/>
      <c r="AG1242" s="7"/>
      <c r="AH1242" s="7">
        <v>0</v>
      </c>
      <c r="AI1242" s="7">
        <v>0</v>
      </c>
      <c r="AJ1242" s="7">
        <v>188567463.77</v>
      </c>
      <c r="AK1242" s="7">
        <v>80733128.24</v>
      </c>
      <c r="AL1242" s="16">
        <f t="shared" si="79"/>
        <v>2070066229.81</v>
      </c>
      <c r="AM1242" s="16">
        <f t="shared" si="80"/>
        <v>1734775508.84</v>
      </c>
      <c r="AN1242" s="16">
        <f t="shared" si="81"/>
        <v>335290720.97</v>
      </c>
      <c r="AO1242" s="19">
        <f>C1242/(1+0.13)/VLOOKUP(A1242,[1]选股结果!$A$2:$AX$3002,3,FALSE)</f>
        <v>0.954270338371461</v>
      </c>
      <c r="AP1242" s="19">
        <f>(V1242/(1+0.1)+AJ1242)/(VLOOKUP(A1242,[1]选股结果!$A$2:$AY$3002,51,FALSE))</f>
        <v>1.01088264564508</v>
      </c>
      <c r="AQ1242" s="20"/>
      <c r="AR1242" s="19">
        <f>AN1242/VLOOKUP(A1242,[1]选股结果!$A$2:$AX$3002,35,FALSE)</f>
        <v>0.854772788710349</v>
      </c>
      <c r="AS1242" s="16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V1242/(1+0.13)+AJ1242)</f>
        <v>17356699.1654863</v>
      </c>
      <c r="AT1242" s="16">
        <f t="shared" si="82"/>
        <v>317934021.804513</v>
      </c>
      <c r="AU1242" s="24">
        <f>AN1242-VLOOKUP(A1242,[2]选股结果!$A$2:$G$4900,7,FALSE)</f>
        <v>335345276.82</v>
      </c>
    </row>
    <row r="1243" spans="1:47">
      <c r="A1243" s="6" t="s">
        <v>2529</v>
      </c>
      <c r="B1243" s="6" t="s">
        <v>2530</v>
      </c>
      <c r="C1243" s="7">
        <v>662675510.58</v>
      </c>
      <c r="D1243" s="7">
        <v>0</v>
      </c>
      <c r="E1243" s="7">
        <v>0</v>
      </c>
      <c r="F1243" s="7"/>
      <c r="G1243" s="7"/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/>
      <c r="N1243" s="7">
        <v>0</v>
      </c>
      <c r="O1243" s="7">
        <v>0</v>
      </c>
      <c r="P1243" s="7"/>
      <c r="Q1243" s="7"/>
      <c r="R1243" s="7">
        <v>0</v>
      </c>
      <c r="S1243" s="7">
        <v>12132486.06</v>
      </c>
      <c r="T1243" s="7">
        <v>10617368.86</v>
      </c>
      <c r="U1243" s="7"/>
      <c r="V1243" s="7">
        <v>594708029.65</v>
      </c>
      <c r="W1243" s="7">
        <v>0</v>
      </c>
      <c r="X1243" s="7"/>
      <c r="Y1243" s="7"/>
      <c r="Z1243" s="7"/>
      <c r="AA1243" s="7"/>
      <c r="AB1243" s="7"/>
      <c r="AC1243" s="7"/>
      <c r="AD1243" s="7">
        <v>0</v>
      </c>
      <c r="AE1243" s="7">
        <v>0</v>
      </c>
      <c r="AF1243" s="7"/>
      <c r="AG1243" s="7"/>
      <c r="AH1243" s="7">
        <v>0</v>
      </c>
      <c r="AI1243" s="7">
        <v>0</v>
      </c>
      <c r="AJ1243" s="7">
        <v>172292486.42</v>
      </c>
      <c r="AK1243" s="7">
        <v>22787016.01</v>
      </c>
      <c r="AL1243" s="16">
        <f t="shared" si="79"/>
        <v>673292879.44</v>
      </c>
      <c r="AM1243" s="16">
        <f t="shared" si="80"/>
        <v>801920018.14</v>
      </c>
      <c r="AN1243" s="16">
        <f t="shared" si="81"/>
        <v>-128627138.7</v>
      </c>
      <c r="AO1243" s="19">
        <f>C1243/(1+0.13)/VLOOKUP(A1243,[1]选股结果!$A$2:$AX$3002,3,FALSE)</f>
        <v>0.891414556223781</v>
      </c>
      <c r="AP1243" s="19">
        <f>(V1243/(1+0.1)+AJ1243)/(VLOOKUP(A1243,[1]选股结果!$A$2:$AY$3002,51,FALSE))</f>
        <v>1.15695283609581</v>
      </c>
      <c r="AQ1243" s="20"/>
      <c r="AR1243" s="19">
        <f>AN1243/VLOOKUP(A1243,[1]选股结果!$A$2:$AX$3002,35,FALSE)</f>
        <v>-3.30134550541765</v>
      </c>
      <c r="AS1243" s="16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V1243/(1+0.13)+AJ1243)</f>
        <v>-82363925.0556637</v>
      </c>
      <c r="AT1243" s="16">
        <f t="shared" si="82"/>
        <v>-46263213.6443361</v>
      </c>
      <c r="AU1243" s="24">
        <f>AN1243-VLOOKUP(A1243,[2]选股结果!$A$2:$G$4900,7,FALSE)</f>
        <v>-127280680.74</v>
      </c>
    </row>
    <row r="1244" spans="1:47">
      <c r="A1244" s="6" t="s">
        <v>2531</v>
      </c>
      <c r="B1244" s="6" t="s">
        <v>2532</v>
      </c>
      <c r="C1244" s="7">
        <v>124330588.55</v>
      </c>
      <c r="D1244" s="7">
        <v>0</v>
      </c>
      <c r="E1244" s="7">
        <v>0</v>
      </c>
      <c r="F1244" s="7"/>
      <c r="G1244" s="7"/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/>
      <c r="N1244" s="7">
        <v>0</v>
      </c>
      <c r="O1244" s="7">
        <v>0</v>
      </c>
      <c r="P1244" s="7"/>
      <c r="Q1244" s="7"/>
      <c r="R1244" s="7">
        <v>0</v>
      </c>
      <c r="S1244" s="7">
        <v>8229434.57</v>
      </c>
      <c r="T1244" s="7">
        <v>2113445.89</v>
      </c>
      <c r="U1244" s="7"/>
      <c r="V1244" s="7">
        <v>58663034.95</v>
      </c>
      <c r="W1244" s="7">
        <v>0</v>
      </c>
      <c r="X1244" s="7"/>
      <c r="Y1244" s="7"/>
      <c r="Z1244" s="7"/>
      <c r="AA1244" s="7"/>
      <c r="AB1244" s="7"/>
      <c r="AC1244" s="7"/>
      <c r="AD1244" s="7">
        <v>0</v>
      </c>
      <c r="AE1244" s="7">
        <v>0</v>
      </c>
      <c r="AF1244" s="7"/>
      <c r="AG1244" s="7"/>
      <c r="AH1244" s="7">
        <v>0</v>
      </c>
      <c r="AI1244" s="7">
        <v>0</v>
      </c>
      <c r="AJ1244" s="7">
        <v>19298936.07</v>
      </c>
      <c r="AK1244" s="7">
        <v>16198573.56</v>
      </c>
      <c r="AL1244" s="16">
        <f t="shared" si="79"/>
        <v>126444034.44</v>
      </c>
      <c r="AM1244" s="16">
        <f t="shared" si="80"/>
        <v>102389979.15</v>
      </c>
      <c r="AN1244" s="16">
        <f t="shared" si="81"/>
        <v>24054055.29</v>
      </c>
      <c r="AO1244" s="19">
        <f>C1244/(1+0.13)/VLOOKUP(A1244,[1]选股结果!$A$2:$AX$3002,3,FALSE)</f>
        <v>1.00523842473664</v>
      </c>
      <c r="AP1244" s="19">
        <f>(V1244/(1+0.1)+AJ1244)/(VLOOKUP(A1244,[1]选股结果!$A$2:$AY$3002,51,FALSE))</f>
        <v>0.713651250342525</v>
      </c>
      <c r="AQ1244" s="20"/>
      <c r="AR1244" s="19">
        <f>AN1244/VLOOKUP(A1244,[1]选股结果!$A$2:$AX$3002,35,FALSE)</f>
        <v>3.14903076272493</v>
      </c>
      <c r="AS1244" s="16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V1244/(1+0.13)+AJ1244)</f>
        <v>30557826.6887611</v>
      </c>
      <c r="AT1244" s="16">
        <f t="shared" si="82"/>
        <v>-6503771.39876106</v>
      </c>
      <c r="AU1244" s="24">
        <f>AN1244-VLOOKUP(A1244,[2]选股结果!$A$2:$G$4900,7,FALSE)</f>
        <v>23805277.46</v>
      </c>
    </row>
    <row r="1245" spans="1:47">
      <c r="A1245" s="6" t="s">
        <v>2533</v>
      </c>
      <c r="B1245" s="6" t="s">
        <v>2534</v>
      </c>
      <c r="C1245" s="7">
        <v>1392090019.11</v>
      </c>
      <c r="D1245" s="7">
        <v>0</v>
      </c>
      <c r="E1245" s="7">
        <v>0</v>
      </c>
      <c r="F1245" s="7"/>
      <c r="G1245" s="7"/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/>
      <c r="N1245" s="7">
        <v>0</v>
      </c>
      <c r="O1245" s="7">
        <v>0</v>
      </c>
      <c r="P1245" s="7"/>
      <c r="Q1245" s="7"/>
      <c r="R1245" s="7">
        <v>0</v>
      </c>
      <c r="S1245" s="7">
        <v>59306250.9</v>
      </c>
      <c r="T1245" s="7">
        <v>39771223.9</v>
      </c>
      <c r="U1245" s="7"/>
      <c r="V1245" s="7">
        <v>954360460.27</v>
      </c>
      <c r="W1245" s="7">
        <v>0</v>
      </c>
      <c r="X1245" s="7"/>
      <c r="Y1245" s="7"/>
      <c r="Z1245" s="7"/>
      <c r="AA1245" s="7"/>
      <c r="AB1245" s="7"/>
      <c r="AC1245" s="7"/>
      <c r="AD1245" s="7">
        <v>0</v>
      </c>
      <c r="AE1245" s="7">
        <v>0</v>
      </c>
      <c r="AF1245" s="7"/>
      <c r="AG1245" s="7"/>
      <c r="AH1245" s="7">
        <v>0</v>
      </c>
      <c r="AI1245" s="7">
        <v>0</v>
      </c>
      <c r="AJ1245" s="7">
        <v>243150538.55</v>
      </c>
      <c r="AK1245" s="7">
        <v>123570201.46</v>
      </c>
      <c r="AL1245" s="16">
        <f t="shared" si="79"/>
        <v>1431861243.01</v>
      </c>
      <c r="AM1245" s="16">
        <f t="shared" si="80"/>
        <v>1380387451.18</v>
      </c>
      <c r="AN1245" s="16">
        <f t="shared" si="81"/>
        <v>51473791.8299999</v>
      </c>
      <c r="AO1245" s="19">
        <f>C1245/(1+0.13)/VLOOKUP(A1245,[1]选股结果!$A$2:$AX$3002,3,FALSE)</f>
        <v>0.819282660828168</v>
      </c>
      <c r="AP1245" s="19">
        <f>(V1245/(1+0.1)+AJ1245)/(VLOOKUP(A1245,[1]选股结果!$A$2:$AY$3002,51,FALSE))</f>
        <v>0.832363875873735</v>
      </c>
      <c r="AQ1245" s="20"/>
      <c r="AR1245" s="19">
        <f>AN1245/VLOOKUP(A1245,[1]选股结果!$A$2:$AX$3002,35,FALSE)</f>
        <v>0.430661516759044</v>
      </c>
      <c r="AS1245" s="16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V1245/(1+0.13)+AJ1245)</f>
        <v>246736266</v>
      </c>
      <c r="AT1245" s="16">
        <f t="shared" si="82"/>
        <v>-195262474.17</v>
      </c>
      <c r="AU1245" s="24">
        <f>AN1245-VLOOKUP(A1245,[2]选股结果!$A$2:$G$4900,7,FALSE)</f>
        <v>51460865.2999999</v>
      </c>
    </row>
    <row r="1246" spans="1:47">
      <c r="A1246" s="6" t="s">
        <v>2535</v>
      </c>
      <c r="B1246" s="6" t="s">
        <v>2536</v>
      </c>
      <c r="C1246" s="7">
        <v>1973649610.71</v>
      </c>
      <c r="D1246" s="7">
        <v>0</v>
      </c>
      <c r="E1246" s="7">
        <v>0</v>
      </c>
      <c r="F1246" s="7"/>
      <c r="G1246" s="7"/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/>
      <c r="N1246" s="7">
        <v>0</v>
      </c>
      <c r="O1246" s="7">
        <v>0</v>
      </c>
      <c r="P1246" s="7"/>
      <c r="Q1246" s="7"/>
      <c r="R1246" s="7">
        <v>0</v>
      </c>
      <c r="S1246" s="7">
        <v>46330623.88</v>
      </c>
      <c r="T1246" s="7">
        <v>24143405.31</v>
      </c>
      <c r="U1246" s="7"/>
      <c r="V1246" s="7">
        <v>1948461615.14</v>
      </c>
      <c r="W1246" s="7">
        <v>0</v>
      </c>
      <c r="X1246" s="7"/>
      <c r="Y1246" s="7"/>
      <c r="Z1246" s="7"/>
      <c r="AA1246" s="7"/>
      <c r="AB1246" s="7"/>
      <c r="AC1246" s="7"/>
      <c r="AD1246" s="7">
        <v>0</v>
      </c>
      <c r="AE1246" s="7">
        <v>0</v>
      </c>
      <c r="AF1246" s="7"/>
      <c r="AG1246" s="7"/>
      <c r="AH1246" s="7">
        <v>0</v>
      </c>
      <c r="AI1246" s="7">
        <v>0</v>
      </c>
      <c r="AJ1246" s="7">
        <v>104258873.62</v>
      </c>
      <c r="AK1246" s="7">
        <v>41273903.01</v>
      </c>
      <c r="AL1246" s="16">
        <f t="shared" si="79"/>
        <v>1997793016.02</v>
      </c>
      <c r="AM1246" s="16">
        <f t="shared" si="80"/>
        <v>2140325015.65</v>
      </c>
      <c r="AN1246" s="16">
        <f t="shared" si="81"/>
        <v>-142531999.63</v>
      </c>
      <c r="AO1246" s="19">
        <f>C1246/(1+0.13)/VLOOKUP(A1246,[1]选股结果!$A$2:$AX$3002,3,FALSE)</f>
        <v>0.596540909221692</v>
      </c>
      <c r="AP1246" s="19">
        <f>(V1246/(1+0.1)+AJ1246)/(VLOOKUP(A1246,[1]选股结果!$A$2:$AY$3002,51,FALSE))</f>
        <v>0.679184870829453</v>
      </c>
      <c r="AQ1246" s="20"/>
      <c r="AR1246" s="19">
        <f>AN1246/VLOOKUP(A1246,[1]选股结果!$A$2:$AX$3002,35,FALSE)</f>
        <v>-0.95594583051636</v>
      </c>
      <c r="AS1246" s="16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V1246/(1+0.13)+AJ1246)</f>
        <v>932966188.826813</v>
      </c>
      <c r="AT1246" s="16">
        <f t="shared" si="82"/>
        <v>-1075498188.45681</v>
      </c>
      <c r="AU1246" s="24">
        <f>AN1246-VLOOKUP(A1246,[2]选股结果!$A$2:$G$4900,7,FALSE)</f>
        <v>-143606114.68</v>
      </c>
    </row>
    <row r="1247" spans="1:47">
      <c r="A1247" s="6" t="s">
        <v>2537</v>
      </c>
      <c r="B1247" s="6" t="s">
        <v>2538</v>
      </c>
      <c r="C1247" s="7">
        <v>6623811840.79</v>
      </c>
      <c r="D1247" s="7">
        <v>0</v>
      </c>
      <c r="E1247" s="7">
        <v>0</v>
      </c>
      <c r="F1247" s="7"/>
      <c r="G1247" s="7"/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/>
      <c r="N1247" s="7">
        <v>0</v>
      </c>
      <c r="O1247" s="7">
        <v>0</v>
      </c>
      <c r="P1247" s="7"/>
      <c r="Q1247" s="7"/>
      <c r="R1247" s="7">
        <v>0</v>
      </c>
      <c r="S1247" s="7">
        <v>28019525.64</v>
      </c>
      <c r="T1247" s="7">
        <v>134435531.77</v>
      </c>
      <c r="U1247" s="7"/>
      <c r="V1247" s="7">
        <v>6341846983.44</v>
      </c>
      <c r="W1247" s="7">
        <v>0</v>
      </c>
      <c r="X1247" s="7"/>
      <c r="Y1247" s="7"/>
      <c r="Z1247" s="7"/>
      <c r="AA1247" s="7"/>
      <c r="AB1247" s="7"/>
      <c r="AC1247" s="7"/>
      <c r="AD1247" s="7">
        <v>0</v>
      </c>
      <c r="AE1247" s="7">
        <v>0</v>
      </c>
      <c r="AF1247" s="7"/>
      <c r="AG1247" s="7"/>
      <c r="AH1247" s="7">
        <v>0</v>
      </c>
      <c r="AI1247" s="7">
        <v>0</v>
      </c>
      <c r="AJ1247" s="7">
        <v>209493657.22</v>
      </c>
      <c r="AK1247" s="7">
        <v>64270699.81</v>
      </c>
      <c r="AL1247" s="16">
        <f t="shared" si="79"/>
        <v>6758247372.56</v>
      </c>
      <c r="AM1247" s="16">
        <f t="shared" si="80"/>
        <v>6643630866.11</v>
      </c>
      <c r="AN1247" s="16">
        <f t="shared" si="81"/>
        <v>114616506.45</v>
      </c>
      <c r="AO1247" s="19">
        <f>C1247/(1+0.13)/VLOOKUP(A1247,[1]选股结果!$A$2:$AX$3002,3,FALSE)</f>
        <v>0.938571352193075</v>
      </c>
      <c r="AP1247" s="19">
        <f>(V1247/(1+0.1)+AJ1247)/(VLOOKUP(A1247,[1]选股结果!$A$2:$AY$3002,51,FALSE))</f>
        <v>0.963924544740533</v>
      </c>
      <c r="AQ1247" s="20"/>
      <c r="AR1247" s="19">
        <f>AN1247/VLOOKUP(A1247,[1]选股结果!$A$2:$AX$3002,35,FALSE)</f>
        <v>-4.69413246674518</v>
      </c>
      <c r="AS1247" s="16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V1247/(1+0.13)+AJ1247)</f>
        <v>376672292.243981</v>
      </c>
      <c r="AT1247" s="16">
        <f t="shared" si="82"/>
        <v>-262055785.793982</v>
      </c>
      <c r="AU1247" s="24">
        <f>AN1247-VLOOKUP(A1247,[2]选股结果!$A$2:$G$4900,7,FALSE)</f>
        <v>114792418.29</v>
      </c>
    </row>
    <row r="1248" spans="1:47">
      <c r="A1248" s="6" t="s">
        <v>2539</v>
      </c>
      <c r="B1248" s="6" t="s">
        <v>2540</v>
      </c>
      <c r="C1248" s="7">
        <v>17523588453.56</v>
      </c>
      <c r="D1248" s="7">
        <v>0</v>
      </c>
      <c r="E1248" s="7">
        <v>0</v>
      </c>
      <c r="F1248" s="7"/>
      <c r="G1248" s="7"/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/>
      <c r="N1248" s="7">
        <v>0</v>
      </c>
      <c r="O1248" s="7">
        <v>0</v>
      </c>
      <c r="P1248" s="7"/>
      <c r="Q1248" s="7"/>
      <c r="R1248" s="7">
        <v>0</v>
      </c>
      <c r="S1248" s="7">
        <v>358298604.41</v>
      </c>
      <c r="T1248" s="7">
        <v>214867280.36</v>
      </c>
      <c r="U1248" s="7"/>
      <c r="V1248" s="7">
        <v>13451515210.87</v>
      </c>
      <c r="W1248" s="7">
        <v>0</v>
      </c>
      <c r="X1248" s="7"/>
      <c r="Y1248" s="7"/>
      <c r="Z1248" s="7"/>
      <c r="AA1248" s="7"/>
      <c r="AB1248" s="7"/>
      <c r="AC1248" s="7"/>
      <c r="AD1248" s="7">
        <v>0</v>
      </c>
      <c r="AE1248" s="7">
        <v>0</v>
      </c>
      <c r="AF1248" s="7"/>
      <c r="AG1248" s="7"/>
      <c r="AH1248" s="7">
        <v>0</v>
      </c>
      <c r="AI1248" s="7">
        <v>0</v>
      </c>
      <c r="AJ1248" s="7">
        <v>1526139325.59</v>
      </c>
      <c r="AK1248" s="7">
        <v>907997258.47</v>
      </c>
      <c r="AL1248" s="16">
        <f t="shared" si="79"/>
        <v>17738455733.92</v>
      </c>
      <c r="AM1248" s="16">
        <f t="shared" si="80"/>
        <v>16243950399.34</v>
      </c>
      <c r="AN1248" s="16">
        <f t="shared" si="81"/>
        <v>1494505334.58</v>
      </c>
      <c r="AO1248" s="19">
        <f>C1248/(1+0.13)/VLOOKUP(A1248,[1]选股结果!$A$2:$AX$3002,3,FALSE)</f>
        <v>1.01474458785276</v>
      </c>
      <c r="AP1248" s="19">
        <f>(V1248/(1+0.1)+AJ1248)/(VLOOKUP(A1248,[1]选股结果!$A$2:$AY$3002,51,FALSE))</f>
        <v>0.987918820938221</v>
      </c>
      <c r="AQ1248" s="20"/>
      <c r="AR1248" s="19">
        <f>AN1248/VLOOKUP(A1248,[1]选股结果!$A$2:$AX$3002,35,FALSE)</f>
        <v>1.24153701746323</v>
      </c>
      <c r="AS1248" s="16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V1248/(1+0.13)+AJ1248)</f>
        <v>492860634.258141</v>
      </c>
      <c r="AT1248" s="16">
        <f t="shared" si="82"/>
        <v>1001644700.32186</v>
      </c>
      <c r="AU1248" s="24">
        <f>AN1248-VLOOKUP(A1248,[2]选股结果!$A$2:$G$4900,7,FALSE)</f>
        <v>1507399631.28</v>
      </c>
    </row>
    <row r="1249" spans="1:47">
      <c r="A1249" s="6" t="s">
        <v>2541</v>
      </c>
      <c r="B1249" s="6" t="s">
        <v>2542</v>
      </c>
      <c r="C1249" s="7">
        <v>997593051.3</v>
      </c>
      <c r="D1249" s="7">
        <v>0</v>
      </c>
      <c r="E1249" s="7">
        <v>0</v>
      </c>
      <c r="F1249" s="7"/>
      <c r="G1249" s="7"/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/>
      <c r="N1249" s="7">
        <v>0</v>
      </c>
      <c r="O1249" s="7">
        <v>0</v>
      </c>
      <c r="P1249" s="7"/>
      <c r="Q1249" s="7"/>
      <c r="R1249" s="7">
        <v>0</v>
      </c>
      <c r="S1249" s="7">
        <v>12297946.4</v>
      </c>
      <c r="T1249" s="7">
        <v>137967740.64</v>
      </c>
      <c r="U1249" s="7"/>
      <c r="V1249" s="7">
        <v>923555885.68</v>
      </c>
      <c r="W1249" s="7">
        <v>0</v>
      </c>
      <c r="X1249" s="7"/>
      <c r="Y1249" s="7"/>
      <c r="Z1249" s="7"/>
      <c r="AA1249" s="7"/>
      <c r="AB1249" s="7"/>
      <c r="AC1249" s="7"/>
      <c r="AD1249" s="7">
        <v>0</v>
      </c>
      <c r="AE1249" s="7">
        <v>0</v>
      </c>
      <c r="AF1249" s="7"/>
      <c r="AG1249" s="7"/>
      <c r="AH1249" s="7">
        <v>0</v>
      </c>
      <c r="AI1249" s="7">
        <v>0</v>
      </c>
      <c r="AJ1249" s="7">
        <v>58770723.09</v>
      </c>
      <c r="AK1249" s="7">
        <v>135116197.43</v>
      </c>
      <c r="AL1249" s="16">
        <f t="shared" si="79"/>
        <v>1135560791.94</v>
      </c>
      <c r="AM1249" s="16">
        <f t="shared" si="80"/>
        <v>1129740752.6</v>
      </c>
      <c r="AN1249" s="16">
        <f t="shared" si="81"/>
        <v>5820039.33999991</v>
      </c>
      <c r="AO1249" s="19">
        <f>C1249/(1+0.13)/VLOOKUP(A1249,[1]选股结果!$A$2:$AX$3002,3,FALSE)</f>
        <v>0.779470536720693</v>
      </c>
      <c r="AP1249" s="19">
        <f>(V1249/(1+0.1)+AJ1249)/(VLOOKUP(A1249,[1]选股结果!$A$2:$AY$3002,51,FALSE))</f>
        <v>0.846998497891274</v>
      </c>
      <c r="AQ1249" s="20"/>
      <c r="AR1249" s="19">
        <f>AN1249/VLOOKUP(A1249,[1]选股结果!$A$2:$AX$3002,35,FALSE)</f>
        <v>0.15861754947558</v>
      </c>
      <c r="AS1249" s="16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V1249/(1+0.13)+AJ1249)</f>
        <v>184570852.817876</v>
      </c>
      <c r="AT1249" s="16">
        <f t="shared" si="82"/>
        <v>-178750813.477876</v>
      </c>
      <c r="AU1249" s="24">
        <f>AN1249-VLOOKUP(A1249,[2]选股结果!$A$2:$G$4900,7,FALSE)</f>
        <v>5177418.02999991</v>
      </c>
    </row>
    <row r="1250" spans="1:47">
      <c r="A1250" s="6" t="s">
        <v>2543</v>
      </c>
      <c r="B1250" s="6" t="s">
        <v>2544</v>
      </c>
      <c r="C1250" s="7">
        <v>352036499.53</v>
      </c>
      <c r="D1250" s="7">
        <v>0</v>
      </c>
      <c r="E1250" s="7">
        <v>0</v>
      </c>
      <c r="F1250" s="7"/>
      <c r="G1250" s="7"/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/>
      <c r="N1250" s="7">
        <v>0</v>
      </c>
      <c r="O1250" s="7">
        <v>0</v>
      </c>
      <c r="P1250" s="7"/>
      <c r="Q1250" s="7"/>
      <c r="R1250" s="7">
        <v>0</v>
      </c>
      <c r="S1250" s="7">
        <v>29576980.67</v>
      </c>
      <c r="T1250" s="7">
        <v>12278604.94</v>
      </c>
      <c r="U1250" s="7"/>
      <c r="V1250" s="7">
        <v>164155157.86</v>
      </c>
      <c r="W1250" s="7">
        <v>0</v>
      </c>
      <c r="X1250" s="7"/>
      <c r="Y1250" s="7"/>
      <c r="Z1250" s="7"/>
      <c r="AA1250" s="7"/>
      <c r="AB1250" s="7"/>
      <c r="AC1250" s="7"/>
      <c r="AD1250" s="7">
        <v>0</v>
      </c>
      <c r="AE1250" s="7">
        <v>0</v>
      </c>
      <c r="AF1250" s="7"/>
      <c r="AG1250" s="7"/>
      <c r="AH1250" s="7">
        <v>0</v>
      </c>
      <c r="AI1250" s="7">
        <v>0</v>
      </c>
      <c r="AJ1250" s="7">
        <v>56151187.25</v>
      </c>
      <c r="AK1250" s="7">
        <v>27217499.94</v>
      </c>
      <c r="AL1250" s="16">
        <f t="shared" si="79"/>
        <v>364315104.47</v>
      </c>
      <c r="AM1250" s="16">
        <f t="shared" si="80"/>
        <v>277100825.72</v>
      </c>
      <c r="AN1250" s="16">
        <f t="shared" si="81"/>
        <v>87214278.7499999</v>
      </c>
      <c r="AO1250" s="19">
        <f>C1250/(1+0.13)/VLOOKUP(A1250,[1]选股结果!$A$2:$AX$3002,3,FALSE)</f>
        <v>0.799160483660524</v>
      </c>
      <c r="AP1250" s="19">
        <f>(V1250/(1+0.1)+AJ1250)/(VLOOKUP(A1250,[1]选股结果!$A$2:$AY$3002,51,FALSE))</f>
        <v>0.631437976699228</v>
      </c>
      <c r="AQ1250" s="20"/>
      <c r="AR1250" s="19">
        <f>AN1250/VLOOKUP(A1250,[1]选股结果!$A$2:$AX$3002,35,FALSE)</f>
        <v>2.14502203576991</v>
      </c>
      <c r="AS1250" s="16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V1250/(1+0.13)+AJ1250)</f>
        <v>123841347.13646</v>
      </c>
      <c r="AT1250" s="16">
        <f t="shared" si="82"/>
        <v>-36627068.3864602</v>
      </c>
      <c r="AU1250" s="24">
        <f>AN1250-VLOOKUP(A1250,[2]选股结果!$A$2:$G$4900,7,FALSE)</f>
        <v>87214278.7499999</v>
      </c>
    </row>
    <row r="1251" spans="1:47">
      <c r="A1251" s="6" t="s">
        <v>2545</v>
      </c>
      <c r="B1251" s="6" t="s">
        <v>2546</v>
      </c>
      <c r="C1251" s="7">
        <v>10170775155.36</v>
      </c>
      <c r="D1251" s="7">
        <v>0</v>
      </c>
      <c r="E1251" s="7">
        <v>0</v>
      </c>
      <c r="F1251" s="7"/>
      <c r="G1251" s="7"/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/>
      <c r="N1251" s="7">
        <v>0</v>
      </c>
      <c r="O1251" s="7">
        <v>0</v>
      </c>
      <c r="P1251" s="7"/>
      <c r="Q1251" s="7"/>
      <c r="R1251" s="7">
        <v>0</v>
      </c>
      <c r="S1251" s="7">
        <v>41951261.79</v>
      </c>
      <c r="T1251" s="7">
        <v>124426428.81</v>
      </c>
      <c r="U1251" s="7"/>
      <c r="V1251" s="7">
        <v>9269286679.26</v>
      </c>
      <c r="W1251" s="7">
        <v>0</v>
      </c>
      <c r="X1251" s="7"/>
      <c r="Y1251" s="7"/>
      <c r="Z1251" s="7"/>
      <c r="AA1251" s="7"/>
      <c r="AB1251" s="7"/>
      <c r="AC1251" s="7"/>
      <c r="AD1251" s="7">
        <v>0</v>
      </c>
      <c r="AE1251" s="7">
        <v>0</v>
      </c>
      <c r="AF1251" s="7"/>
      <c r="AG1251" s="7"/>
      <c r="AH1251" s="7">
        <v>0</v>
      </c>
      <c r="AI1251" s="7">
        <v>0</v>
      </c>
      <c r="AJ1251" s="7">
        <v>645535365.23</v>
      </c>
      <c r="AK1251" s="7">
        <v>97092299.76</v>
      </c>
      <c r="AL1251" s="16">
        <f t="shared" si="79"/>
        <v>10295201584.17</v>
      </c>
      <c r="AM1251" s="16">
        <f t="shared" si="80"/>
        <v>10053865606.04</v>
      </c>
      <c r="AN1251" s="16">
        <f t="shared" si="81"/>
        <v>241335978.129999</v>
      </c>
      <c r="AO1251" s="19">
        <f>C1251/(1+0.13)/VLOOKUP(A1251,[1]选股结果!$A$2:$AX$3002,3,FALSE)</f>
        <v>0.998274624825791</v>
      </c>
      <c r="AP1251" s="19">
        <f>(V1251/(1+0.1)+AJ1251)/(VLOOKUP(A1251,[1]选股结果!$A$2:$AY$3002,51,FALSE))</f>
        <v>1.05427246261303</v>
      </c>
      <c r="AQ1251" s="20"/>
      <c r="AR1251" s="19">
        <f>AN1251/VLOOKUP(A1251,[1]选股结果!$A$2:$AX$3002,35,FALSE)</f>
        <v>0.898286757293128</v>
      </c>
      <c r="AS1251" s="16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V1251/(1+0.13)+AJ1251)</f>
        <v>-243306321.056816</v>
      </c>
      <c r="AT1251" s="16">
        <f t="shared" si="82"/>
        <v>484642299.186815</v>
      </c>
      <c r="AU1251" s="24">
        <f>AN1251-VLOOKUP(A1251,[2]选股结果!$A$2:$G$4900,7,FALSE)</f>
        <v>241346694.989999</v>
      </c>
    </row>
    <row r="1252" spans="1:47">
      <c r="A1252" s="6" t="s">
        <v>2547</v>
      </c>
      <c r="B1252" s="6" t="s">
        <v>2548</v>
      </c>
      <c r="C1252" s="7">
        <v>1093040950.85</v>
      </c>
      <c r="D1252" s="7">
        <v>0</v>
      </c>
      <c r="E1252" s="7">
        <v>0</v>
      </c>
      <c r="F1252" s="7"/>
      <c r="G1252" s="7"/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/>
      <c r="N1252" s="7">
        <v>0</v>
      </c>
      <c r="O1252" s="7">
        <v>0</v>
      </c>
      <c r="P1252" s="7"/>
      <c r="Q1252" s="7"/>
      <c r="R1252" s="7">
        <v>0</v>
      </c>
      <c r="S1252" s="7">
        <v>36055284.04</v>
      </c>
      <c r="T1252" s="7">
        <v>26619211.33</v>
      </c>
      <c r="U1252" s="7"/>
      <c r="V1252" s="7">
        <v>885890746.45</v>
      </c>
      <c r="W1252" s="7">
        <v>0</v>
      </c>
      <c r="X1252" s="7"/>
      <c r="Y1252" s="7"/>
      <c r="Z1252" s="7"/>
      <c r="AA1252" s="7"/>
      <c r="AB1252" s="7"/>
      <c r="AC1252" s="7"/>
      <c r="AD1252" s="7">
        <v>0</v>
      </c>
      <c r="AE1252" s="7">
        <v>0</v>
      </c>
      <c r="AF1252" s="7"/>
      <c r="AG1252" s="7"/>
      <c r="AH1252" s="7">
        <v>0</v>
      </c>
      <c r="AI1252" s="7">
        <v>0</v>
      </c>
      <c r="AJ1252" s="7">
        <v>116084294.78</v>
      </c>
      <c r="AK1252" s="7">
        <v>32438969.16</v>
      </c>
      <c r="AL1252" s="16">
        <f t="shared" si="79"/>
        <v>1119660162.18</v>
      </c>
      <c r="AM1252" s="16">
        <f t="shared" si="80"/>
        <v>1070469294.43</v>
      </c>
      <c r="AN1252" s="16">
        <f t="shared" si="81"/>
        <v>49190867.7499999</v>
      </c>
      <c r="AO1252" s="19">
        <f>C1252/(1+0.13)/VLOOKUP(A1252,[1]选股结果!$A$2:$AX$3002,3,FALSE)</f>
        <v>0.725037793163656</v>
      </c>
      <c r="AP1252" s="19">
        <f>(V1252/(1+0.1)+AJ1252)/(VLOOKUP(A1252,[1]选股结果!$A$2:$AY$3002,51,FALSE))</f>
        <v>0.732071711893131</v>
      </c>
      <c r="AQ1252" s="20"/>
      <c r="AR1252" s="19">
        <f>AN1252/VLOOKUP(A1252,[1]选股结果!$A$2:$AX$3002,35,FALSE)</f>
        <v>1.00768006911556</v>
      </c>
      <c r="AS1252" s="16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V1252/(1+0.13)+AJ1252)</f>
        <v>358615441.597345</v>
      </c>
      <c r="AT1252" s="16">
        <f t="shared" si="82"/>
        <v>-309424573.847345</v>
      </c>
      <c r="AU1252" s="24">
        <f>AN1252-VLOOKUP(A1252,[2]选股结果!$A$2:$G$4900,7,FALSE)</f>
        <v>49230574.4499999</v>
      </c>
    </row>
    <row r="1253" spans="1:47">
      <c r="A1253" s="6" t="s">
        <v>2549</v>
      </c>
      <c r="B1253" s="6" t="s">
        <v>2550</v>
      </c>
      <c r="C1253" s="7">
        <v>1807018819.59</v>
      </c>
      <c r="D1253" s="7">
        <v>0</v>
      </c>
      <c r="E1253" s="7">
        <v>0</v>
      </c>
      <c r="F1253" s="7"/>
      <c r="G1253" s="7"/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/>
      <c r="N1253" s="7">
        <v>0</v>
      </c>
      <c r="O1253" s="7">
        <v>0</v>
      </c>
      <c r="P1253" s="7"/>
      <c r="Q1253" s="7"/>
      <c r="R1253" s="7">
        <v>0</v>
      </c>
      <c r="S1253" s="7">
        <v>99738876.03</v>
      </c>
      <c r="T1253" s="7">
        <v>96502169.62</v>
      </c>
      <c r="U1253" s="7"/>
      <c r="V1253" s="7">
        <v>861350371.43</v>
      </c>
      <c r="W1253" s="7">
        <v>0</v>
      </c>
      <c r="X1253" s="7"/>
      <c r="Y1253" s="7"/>
      <c r="Z1253" s="7"/>
      <c r="AA1253" s="7"/>
      <c r="AB1253" s="7"/>
      <c r="AC1253" s="7"/>
      <c r="AD1253" s="7">
        <v>0</v>
      </c>
      <c r="AE1253" s="7">
        <v>0</v>
      </c>
      <c r="AF1253" s="7"/>
      <c r="AG1253" s="7"/>
      <c r="AH1253" s="7">
        <v>0</v>
      </c>
      <c r="AI1253" s="7">
        <v>0</v>
      </c>
      <c r="AJ1253" s="7">
        <v>303009716.99</v>
      </c>
      <c r="AK1253" s="7">
        <v>274918486.53</v>
      </c>
      <c r="AL1253" s="16">
        <f t="shared" si="79"/>
        <v>1903520989.21</v>
      </c>
      <c r="AM1253" s="16">
        <f t="shared" si="80"/>
        <v>1539017450.98</v>
      </c>
      <c r="AN1253" s="16">
        <f t="shared" si="81"/>
        <v>364503538.23</v>
      </c>
      <c r="AO1253" s="19">
        <f>C1253/(1+0.13)/VLOOKUP(A1253,[1]选股结果!$A$2:$AX$3002,3,FALSE)</f>
        <v>0.982397460734087</v>
      </c>
      <c r="AP1253" s="19">
        <f>(V1253/(1+0.1)+AJ1253)/(VLOOKUP(A1253,[1]选股结果!$A$2:$AY$3002,51,FALSE))</f>
        <v>0.686161063184565</v>
      </c>
      <c r="AQ1253" s="20"/>
      <c r="AR1253" s="19">
        <f>AN1253/VLOOKUP(A1253,[1]选股结果!$A$2:$AX$3002,35,FALSE)</f>
        <v>30.1550572910579</v>
      </c>
      <c r="AS1253" s="16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V1253/(1+0.13)+AJ1253)</f>
        <v>517532994.172743</v>
      </c>
      <c r="AT1253" s="16">
        <f t="shared" si="82"/>
        <v>-153029455.942743</v>
      </c>
      <c r="AU1253" s="24">
        <f>AN1253-VLOOKUP(A1253,[2]选股结果!$A$2:$G$4900,7,FALSE)</f>
        <v>363853782.61</v>
      </c>
    </row>
    <row r="1254" spans="1:47">
      <c r="A1254" s="6" t="s">
        <v>2551</v>
      </c>
      <c r="B1254" s="6" t="s">
        <v>2552</v>
      </c>
      <c r="C1254" s="7">
        <v>460758349.46</v>
      </c>
      <c r="D1254" s="7">
        <v>0</v>
      </c>
      <c r="E1254" s="7">
        <v>0</v>
      </c>
      <c r="F1254" s="7"/>
      <c r="G1254" s="7"/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/>
      <c r="N1254" s="7">
        <v>0</v>
      </c>
      <c r="O1254" s="7">
        <v>0</v>
      </c>
      <c r="P1254" s="7"/>
      <c r="Q1254" s="7"/>
      <c r="R1254" s="7">
        <v>0</v>
      </c>
      <c r="S1254" s="7">
        <v>5725847.28</v>
      </c>
      <c r="T1254" s="7">
        <v>20384264.64</v>
      </c>
      <c r="U1254" s="7"/>
      <c r="V1254" s="7">
        <v>383775309.23</v>
      </c>
      <c r="W1254" s="7">
        <v>0</v>
      </c>
      <c r="X1254" s="7"/>
      <c r="Y1254" s="7"/>
      <c r="Z1254" s="7"/>
      <c r="AA1254" s="7"/>
      <c r="AB1254" s="7"/>
      <c r="AC1254" s="7"/>
      <c r="AD1254" s="7">
        <v>0</v>
      </c>
      <c r="AE1254" s="7">
        <v>0</v>
      </c>
      <c r="AF1254" s="7"/>
      <c r="AG1254" s="7"/>
      <c r="AH1254" s="7">
        <v>0</v>
      </c>
      <c r="AI1254" s="7">
        <v>0</v>
      </c>
      <c r="AJ1254" s="7">
        <v>109133988.5</v>
      </c>
      <c r="AK1254" s="7">
        <v>64656291.79</v>
      </c>
      <c r="AL1254" s="16">
        <f t="shared" si="79"/>
        <v>481142614.1</v>
      </c>
      <c r="AM1254" s="16">
        <f t="shared" si="80"/>
        <v>563291436.8</v>
      </c>
      <c r="AN1254" s="16">
        <f t="shared" si="81"/>
        <v>-82148822.7</v>
      </c>
      <c r="AO1254" s="19">
        <f>C1254/(1+0.13)/VLOOKUP(A1254,[1]选股结果!$A$2:$AX$3002,3,FALSE)</f>
        <v>0.935392894064443</v>
      </c>
      <c r="AP1254" s="19">
        <f>(V1254/(1+0.1)+AJ1254)/(VLOOKUP(A1254,[1]选股结果!$A$2:$AY$3002,51,FALSE))</f>
        <v>0.932872778661548</v>
      </c>
      <c r="AQ1254" s="20"/>
      <c r="AR1254" s="19">
        <f>AN1254/VLOOKUP(A1254,[1]选股结果!$A$2:$AX$3002,35,FALSE)</f>
        <v>1.17247398310633</v>
      </c>
      <c r="AS1254" s="16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V1254/(1+0.13)+AJ1254)</f>
        <v>42220510.9398229</v>
      </c>
      <c r="AT1254" s="16">
        <f t="shared" si="82"/>
        <v>-124369333.639823</v>
      </c>
      <c r="AU1254" s="24">
        <f>AN1254-VLOOKUP(A1254,[2]选股结果!$A$2:$G$4900,7,FALSE)</f>
        <v>-82148822.7</v>
      </c>
    </row>
    <row r="1255" spans="1:47">
      <c r="A1255" s="6" t="s">
        <v>2553</v>
      </c>
      <c r="B1255" s="6" t="s">
        <v>2554</v>
      </c>
      <c r="C1255" s="7">
        <v>945353660.7</v>
      </c>
      <c r="D1255" s="7">
        <v>0</v>
      </c>
      <c r="E1255" s="7">
        <v>0</v>
      </c>
      <c r="F1255" s="7"/>
      <c r="G1255" s="7"/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/>
      <c r="N1255" s="7">
        <v>0</v>
      </c>
      <c r="O1255" s="7">
        <v>0</v>
      </c>
      <c r="P1255" s="7"/>
      <c r="Q1255" s="7"/>
      <c r="R1255" s="7">
        <v>0</v>
      </c>
      <c r="S1255" s="7">
        <v>52805585.58</v>
      </c>
      <c r="T1255" s="7">
        <v>27875519.39</v>
      </c>
      <c r="U1255" s="7"/>
      <c r="V1255" s="7">
        <v>754991136.96</v>
      </c>
      <c r="W1255" s="7">
        <v>0</v>
      </c>
      <c r="X1255" s="7"/>
      <c r="Y1255" s="7"/>
      <c r="Z1255" s="7"/>
      <c r="AA1255" s="7"/>
      <c r="AB1255" s="7"/>
      <c r="AC1255" s="7"/>
      <c r="AD1255" s="7">
        <v>0</v>
      </c>
      <c r="AE1255" s="7">
        <v>0</v>
      </c>
      <c r="AF1255" s="7"/>
      <c r="AG1255" s="7"/>
      <c r="AH1255" s="7">
        <v>0</v>
      </c>
      <c r="AI1255" s="7">
        <v>0</v>
      </c>
      <c r="AJ1255" s="7">
        <v>93368464.14</v>
      </c>
      <c r="AK1255" s="7">
        <v>137980141.04</v>
      </c>
      <c r="AL1255" s="16">
        <f t="shared" si="79"/>
        <v>973229180.09</v>
      </c>
      <c r="AM1255" s="16">
        <f t="shared" si="80"/>
        <v>1039145327.72</v>
      </c>
      <c r="AN1255" s="16">
        <f t="shared" si="81"/>
        <v>-65916147.63</v>
      </c>
      <c r="AO1255" s="19">
        <f>C1255/(1+0.13)/VLOOKUP(A1255,[1]选股结果!$A$2:$AX$3002,3,FALSE)</f>
        <v>0.921554211756788</v>
      </c>
      <c r="AP1255" s="19">
        <f>(V1255/(1+0.1)+AJ1255)/(VLOOKUP(A1255,[1]选股结果!$A$2:$AY$3002,51,FALSE))</f>
        <v>0.918787969441943</v>
      </c>
      <c r="AQ1255" s="20"/>
      <c r="AR1255" s="19">
        <f>AN1255/VLOOKUP(A1255,[1]选股结果!$A$2:$AX$3002,35,FALSE)</f>
        <v>-1.60070221660126</v>
      </c>
      <c r="AS1255" s="16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V1255/(1+0.13)+AJ1255)</f>
        <v>87141944.8678762</v>
      </c>
      <c r="AT1255" s="16">
        <f t="shared" si="82"/>
        <v>-153058092.497876</v>
      </c>
      <c r="AU1255" s="24">
        <f>AN1255-VLOOKUP(A1255,[2]选股结果!$A$2:$G$4900,7,FALSE)</f>
        <v>-65921103.28</v>
      </c>
    </row>
    <row r="1256" spans="1:47">
      <c r="A1256" s="6" t="s">
        <v>2555</v>
      </c>
      <c r="B1256" s="6" t="s">
        <v>2556</v>
      </c>
      <c r="C1256" s="7">
        <v>2153716154.36</v>
      </c>
      <c r="D1256" s="7">
        <v>0</v>
      </c>
      <c r="E1256" s="7">
        <v>0</v>
      </c>
      <c r="F1256" s="7"/>
      <c r="G1256" s="7"/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/>
      <c r="N1256" s="7">
        <v>0</v>
      </c>
      <c r="O1256" s="7">
        <v>0</v>
      </c>
      <c r="P1256" s="7"/>
      <c r="Q1256" s="7"/>
      <c r="R1256" s="7">
        <v>0</v>
      </c>
      <c r="S1256" s="7">
        <v>153899848.59</v>
      </c>
      <c r="T1256" s="7">
        <v>11414933.09</v>
      </c>
      <c r="U1256" s="7"/>
      <c r="V1256" s="7">
        <v>1085748008.66</v>
      </c>
      <c r="W1256" s="7">
        <v>0</v>
      </c>
      <c r="X1256" s="7"/>
      <c r="Y1256" s="7"/>
      <c r="Z1256" s="7"/>
      <c r="AA1256" s="7"/>
      <c r="AB1256" s="7"/>
      <c r="AC1256" s="7"/>
      <c r="AD1256" s="7">
        <v>0</v>
      </c>
      <c r="AE1256" s="7">
        <v>0</v>
      </c>
      <c r="AF1256" s="7"/>
      <c r="AG1256" s="7"/>
      <c r="AH1256" s="7">
        <v>0</v>
      </c>
      <c r="AI1256" s="7">
        <v>0</v>
      </c>
      <c r="AJ1256" s="7">
        <v>466800645.51</v>
      </c>
      <c r="AK1256" s="7">
        <v>152882054.08</v>
      </c>
      <c r="AL1256" s="16">
        <f t="shared" si="79"/>
        <v>2165131087.45</v>
      </c>
      <c r="AM1256" s="16">
        <f t="shared" si="80"/>
        <v>1859330556.84</v>
      </c>
      <c r="AN1256" s="16">
        <f t="shared" si="81"/>
        <v>305800530.61</v>
      </c>
      <c r="AO1256" s="19">
        <f>C1256/(1+0.13)/VLOOKUP(A1256,[1]选股结果!$A$2:$AX$3002,3,FALSE)</f>
        <v>0.638048518610282</v>
      </c>
      <c r="AP1256" s="19">
        <f>(V1256/(1+0.1)+AJ1256)/(VLOOKUP(A1256,[1]选股结果!$A$2:$AY$3002,51,FALSE))</f>
        <v>0.580390999848846</v>
      </c>
      <c r="AQ1256" s="20"/>
      <c r="AR1256" s="19">
        <f>AN1256/VLOOKUP(A1256,[1]选股结果!$A$2:$AX$3002,35,FALSE)</f>
        <v>0.834421152590968</v>
      </c>
      <c r="AS1256" s="16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V1256/(1+0.13)+AJ1256)</f>
        <v>1077299820.52319</v>
      </c>
      <c r="AT1256" s="16">
        <f t="shared" si="82"/>
        <v>-771499289.913185</v>
      </c>
      <c r="AU1256" s="24">
        <f>AN1256-VLOOKUP(A1256,[2]选股结果!$A$2:$G$4900,7,FALSE)</f>
        <v>307700055.82</v>
      </c>
    </row>
    <row r="1257" spans="1:47">
      <c r="A1257" s="6" t="s">
        <v>2557</v>
      </c>
      <c r="B1257" s="6" t="s">
        <v>2558</v>
      </c>
      <c r="C1257" s="7">
        <v>2592938802.88</v>
      </c>
      <c r="D1257" s="7">
        <v>0</v>
      </c>
      <c r="E1257" s="7">
        <v>0</v>
      </c>
      <c r="F1257" s="7"/>
      <c r="G1257" s="7"/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/>
      <c r="N1257" s="7">
        <v>0</v>
      </c>
      <c r="O1257" s="7">
        <v>0</v>
      </c>
      <c r="P1257" s="7"/>
      <c r="Q1257" s="7"/>
      <c r="R1257" s="7">
        <v>0</v>
      </c>
      <c r="S1257" s="7">
        <v>112827128.34</v>
      </c>
      <c r="T1257" s="7">
        <v>38509639.35</v>
      </c>
      <c r="U1257" s="7"/>
      <c r="V1257" s="7">
        <v>2064992827.72</v>
      </c>
      <c r="W1257" s="7">
        <v>0</v>
      </c>
      <c r="X1257" s="7"/>
      <c r="Y1257" s="7"/>
      <c r="Z1257" s="7"/>
      <c r="AA1257" s="7"/>
      <c r="AB1257" s="7"/>
      <c r="AC1257" s="7"/>
      <c r="AD1257" s="7">
        <v>0</v>
      </c>
      <c r="AE1257" s="7">
        <v>0</v>
      </c>
      <c r="AF1257" s="7"/>
      <c r="AG1257" s="7"/>
      <c r="AH1257" s="7">
        <v>0</v>
      </c>
      <c r="AI1257" s="7">
        <v>0</v>
      </c>
      <c r="AJ1257" s="7">
        <v>488642091.77</v>
      </c>
      <c r="AK1257" s="7">
        <v>233910392.39</v>
      </c>
      <c r="AL1257" s="16">
        <f t="shared" si="79"/>
        <v>2631448442.23</v>
      </c>
      <c r="AM1257" s="16">
        <f t="shared" si="80"/>
        <v>2900372440.22</v>
      </c>
      <c r="AN1257" s="16">
        <f t="shared" si="81"/>
        <v>-268923997.99</v>
      </c>
      <c r="AO1257" s="19">
        <f>C1257/(1+0.13)/VLOOKUP(A1257,[1]选股结果!$A$2:$AX$3002,3,FALSE)</f>
        <v>0.785352853197869</v>
      </c>
      <c r="AP1257" s="19">
        <f>(V1257/(1+0.1)+AJ1257)/(VLOOKUP(A1257,[1]选股结果!$A$2:$AY$3002,51,FALSE))</f>
        <v>0.88654063989225</v>
      </c>
      <c r="AQ1257" s="20"/>
      <c r="AR1257" s="19">
        <f>AN1257/VLOOKUP(A1257,[1]选股结果!$A$2:$AX$3002,35,FALSE)</f>
        <v>-0.91997939486018</v>
      </c>
      <c r="AS1257" s="16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V1257/(1+0.13)+AJ1257)</f>
        <v>352627573.741858</v>
      </c>
      <c r="AT1257" s="16">
        <f t="shared" si="82"/>
        <v>-621551571.731858</v>
      </c>
      <c r="AU1257" s="24">
        <f>AN1257-VLOOKUP(A1257,[2]选股结果!$A$2:$G$4900,7,FALSE)</f>
        <v>-268586467.29</v>
      </c>
    </row>
    <row r="1258" spans="1:47">
      <c r="A1258" s="6" t="s">
        <v>2559</v>
      </c>
      <c r="B1258" s="6" t="s">
        <v>2560</v>
      </c>
      <c r="C1258" s="7">
        <v>3949402702.87</v>
      </c>
      <c r="D1258" s="7">
        <v>0</v>
      </c>
      <c r="E1258" s="7">
        <v>0</v>
      </c>
      <c r="F1258" s="7"/>
      <c r="G1258" s="7"/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/>
      <c r="N1258" s="7">
        <v>0</v>
      </c>
      <c r="O1258" s="7">
        <v>0</v>
      </c>
      <c r="P1258" s="7"/>
      <c r="Q1258" s="7"/>
      <c r="R1258" s="7">
        <v>0</v>
      </c>
      <c r="S1258" s="7">
        <v>39999733.03</v>
      </c>
      <c r="T1258" s="7">
        <v>23961967.98</v>
      </c>
      <c r="U1258" s="7"/>
      <c r="V1258" s="7">
        <v>3671299742.31</v>
      </c>
      <c r="W1258" s="7">
        <v>0</v>
      </c>
      <c r="X1258" s="7"/>
      <c r="Y1258" s="7"/>
      <c r="Z1258" s="7"/>
      <c r="AA1258" s="7"/>
      <c r="AB1258" s="7"/>
      <c r="AC1258" s="7"/>
      <c r="AD1258" s="7">
        <v>0</v>
      </c>
      <c r="AE1258" s="7">
        <v>0</v>
      </c>
      <c r="AF1258" s="7"/>
      <c r="AG1258" s="7"/>
      <c r="AH1258" s="7">
        <v>0</v>
      </c>
      <c r="AI1258" s="7">
        <v>0</v>
      </c>
      <c r="AJ1258" s="7">
        <v>70602181.21</v>
      </c>
      <c r="AK1258" s="7">
        <v>188380533.36</v>
      </c>
      <c r="AL1258" s="16">
        <f t="shared" si="79"/>
        <v>3973364670.85</v>
      </c>
      <c r="AM1258" s="16">
        <f t="shared" si="80"/>
        <v>3970282189.91</v>
      </c>
      <c r="AN1258" s="16">
        <f t="shared" si="81"/>
        <v>3082480.93999958</v>
      </c>
      <c r="AO1258" s="19">
        <f>C1258/(1+0.13)/VLOOKUP(A1258,[1]选股结果!$A$2:$AX$3002,3,FALSE)</f>
        <v>0.977111613717053</v>
      </c>
      <c r="AP1258" s="19">
        <f>(V1258/(1+0.1)+AJ1258)/(VLOOKUP(A1258,[1]选股结果!$A$2:$AY$3002,51,FALSE))</f>
        <v>0.975867871045032</v>
      </c>
      <c r="AQ1258" s="20"/>
      <c r="AR1258" s="19">
        <f>AN1258/VLOOKUP(A1258,[1]选股结果!$A$2:$AX$3002,35,FALSE)</f>
        <v>0.039773758407846</v>
      </c>
      <c r="AS1258" s="16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V1258/(1+0.13)+AJ1258)</f>
        <v>172887096.436902</v>
      </c>
      <c r="AT1258" s="16">
        <f t="shared" si="82"/>
        <v>-169804615.496902</v>
      </c>
      <c r="AU1258" s="24">
        <f>AN1258-VLOOKUP(A1258,[2]选股结果!$A$2:$G$4900,7,FALSE)</f>
        <v>3080715.51999958</v>
      </c>
    </row>
    <row r="1259" spans="1:47">
      <c r="A1259" s="6" t="s">
        <v>2561</v>
      </c>
      <c r="B1259" s="6" t="s">
        <v>2562</v>
      </c>
      <c r="C1259" s="7">
        <v>1064724009.63</v>
      </c>
      <c r="D1259" s="7">
        <v>0</v>
      </c>
      <c r="E1259" s="7">
        <v>0</v>
      </c>
      <c r="F1259" s="7"/>
      <c r="G1259" s="7"/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/>
      <c r="N1259" s="7">
        <v>0</v>
      </c>
      <c r="O1259" s="7">
        <v>0</v>
      </c>
      <c r="P1259" s="7"/>
      <c r="Q1259" s="7"/>
      <c r="R1259" s="7">
        <v>0</v>
      </c>
      <c r="S1259" s="7">
        <v>118023560.97</v>
      </c>
      <c r="T1259" s="7">
        <v>196904958.15</v>
      </c>
      <c r="U1259" s="7"/>
      <c r="V1259" s="7">
        <v>654002119.79</v>
      </c>
      <c r="W1259" s="7">
        <v>0</v>
      </c>
      <c r="X1259" s="7"/>
      <c r="Y1259" s="7"/>
      <c r="Z1259" s="7"/>
      <c r="AA1259" s="7"/>
      <c r="AB1259" s="7"/>
      <c r="AC1259" s="7"/>
      <c r="AD1259" s="7">
        <v>0</v>
      </c>
      <c r="AE1259" s="7">
        <v>0</v>
      </c>
      <c r="AF1259" s="7"/>
      <c r="AG1259" s="7"/>
      <c r="AH1259" s="7">
        <v>0</v>
      </c>
      <c r="AI1259" s="7">
        <v>0</v>
      </c>
      <c r="AJ1259" s="7">
        <v>221127012.61</v>
      </c>
      <c r="AK1259" s="7">
        <v>614386026.52</v>
      </c>
      <c r="AL1259" s="16">
        <f t="shared" si="79"/>
        <v>1261628967.78</v>
      </c>
      <c r="AM1259" s="16">
        <f t="shared" si="80"/>
        <v>1607538719.89</v>
      </c>
      <c r="AN1259" s="16">
        <f t="shared" si="81"/>
        <v>-345909752.11</v>
      </c>
      <c r="AO1259" s="19">
        <f>C1259/(1+0.13)/VLOOKUP(A1259,[1]选股结果!$A$2:$AX$3002,3,FALSE)</f>
        <v>0.715431402468705</v>
      </c>
      <c r="AP1259" s="19">
        <f>(V1259/(1+0.1)+AJ1259)/(VLOOKUP(A1259,[1]选股结果!$A$2:$AY$3002,51,FALSE))</f>
        <v>0.7542746338444</v>
      </c>
      <c r="AQ1259" s="20"/>
      <c r="AR1259" s="19">
        <f>AN1259/VLOOKUP(A1259,[1]选股结果!$A$2:$AX$3002,35,FALSE)</f>
        <v>-2.011970212942</v>
      </c>
      <c r="AS1259" s="16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V1259/(1+0.13)+AJ1259)</f>
        <v>281512442.812744</v>
      </c>
      <c r="AT1259" s="16">
        <f t="shared" si="82"/>
        <v>-627422194.922744</v>
      </c>
      <c r="AU1259" s="24">
        <f>AN1259-VLOOKUP(A1259,[2]选股结果!$A$2:$G$4900,7,FALSE)</f>
        <v>-345909501.87</v>
      </c>
    </row>
    <row r="1260" spans="1:47">
      <c r="A1260" s="6" t="s">
        <v>2563</v>
      </c>
      <c r="B1260" s="6" t="s">
        <v>2564</v>
      </c>
      <c r="C1260" s="7">
        <v>2412435682.71</v>
      </c>
      <c r="D1260" s="7">
        <v>0</v>
      </c>
      <c r="E1260" s="7">
        <v>0</v>
      </c>
      <c r="F1260" s="7"/>
      <c r="G1260" s="7"/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/>
      <c r="N1260" s="7">
        <v>0</v>
      </c>
      <c r="O1260" s="7">
        <v>0</v>
      </c>
      <c r="P1260" s="7"/>
      <c r="Q1260" s="7"/>
      <c r="R1260" s="7">
        <v>0</v>
      </c>
      <c r="S1260" s="7">
        <v>102659465.29</v>
      </c>
      <c r="T1260" s="7">
        <v>15159348.05</v>
      </c>
      <c r="U1260" s="7"/>
      <c r="V1260" s="7">
        <v>1683724211.67</v>
      </c>
      <c r="W1260" s="7">
        <v>0</v>
      </c>
      <c r="X1260" s="7"/>
      <c r="Y1260" s="7"/>
      <c r="Z1260" s="7"/>
      <c r="AA1260" s="7"/>
      <c r="AB1260" s="7"/>
      <c r="AC1260" s="7"/>
      <c r="AD1260" s="7">
        <v>0</v>
      </c>
      <c r="AE1260" s="7">
        <v>0</v>
      </c>
      <c r="AF1260" s="7"/>
      <c r="AG1260" s="7"/>
      <c r="AH1260" s="7">
        <v>0</v>
      </c>
      <c r="AI1260" s="7">
        <v>0</v>
      </c>
      <c r="AJ1260" s="7">
        <v>460717435.11</v>
      </c>
      <c r="AK1260" s="7">
        <v>101158330.59</v>
      </c>
      <c r="AL1260" s="16">
        <f t="shared" si="79"/>
        <v>2427595030.76</v>
      </c>
      <c r="AM1260" s="16">
        <f t="shared" si="80"/>
        <v>2348259442.66</v>
      </c>
      <c r="AN1260" s="16">
        <f t="shared" si="81"/>
        <v>79335588.0999999</v>
      </c>
      <c r="AO1260" s="19">
        <f>C1260/(1+0.13)/VLOOKUP(A1260,[1]选股结果!$A$2:$AX$3002,3,FALSE)</f>
        <v>0.923961120542494</v>
      </c>
      <c r="AP1260" s="19">
        <f>(V1260/(1+0.1)+AJ1260)/(VLOOKUP(A1260,[1]选股结果!$A$2:$AY$3002,51,FALSE))</f>
        <v>0.875852627441413</v>
      </c>
      <c r="AQ1260" s="20"/>
      <c r="AR1260" s="19">
        <f>AN1260/VLOOKUP(A1260,[1]选股结果!$A$2:$AX$3002,35,FALSE)</f>
        <v>11.132718775141</v>
      </c>
      <c r="AS1260" s="16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V1260/(1+0.13)+AJ1260)</f>
        <v>322903697.853363</v>
      </c>
      <c r="AT1260" s="16">
        <f t="shared" si="82"/>
        <v>-243568109.753363</v>
      </c>
      <c r="AU1260" s="24">
        <f>AN1260-VLOOKUP(A1260,[2]选股结果!$A$2:$G$4900,7,FALSE)</f>
        <v>79395787.2599999</v>
      </c>
    </row>
    <row r="1261" spans="1:47">
      <c r="A1261" s="6" t="s">
        <v>2565</v>
      </c>
      <c r="B1261" s="6" t="s">
        <v>2566</v>
      </c>
      <c r="C1261" s="7">
        <v>507044908.61</v>
      </c>
      <c r="D1261" s="7">
        <v>0</v>
      </c>
      <c r="E1261" s="7">
        <v>0</v>
      </c>
      <c r="F1261" s="7"/>
      <c r="G1261" s="7"/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/>
      <c r="N1261" s="7">
        <v>0</v>
      </c>
      <c r="O1261" s="7">
        <v>0</v>
      </c>
      <c r="P1261" s="7"/>
      <c r="Q1261" s="7"/>
      <c r="R1261" s="7">
        <v>0</v>
      </c>
      <c r="S1261" s="7">
        <v>16689028.54</v>
      </c>
      <c r="T1261" s="7">
        <v>27008866.39</v>
      </c>
      <c r="U1261" s="7"/>
      <c r="V1261" s="7">
        <v>543885625.16</v>
      </c>
      <c r="W1261" s="7">
        <v>0</v>
      </c>
      <c r="X1261" s="7"/>
      <c r="Y1261" s="7"/>
      <c r="Z1261" s="7"/>
      <c r="AA1261" s="7"/>
      <c r="AB1261" s="7"/>
      <c r="AC1261" s="7"/>
      <c r="AD1261" s="7">
        <v>0</v>
      </c>
      <c r="AE1261" s="7">
        <v>0</v>
      </c>
      <c r="AF1261" s="7"/>
      <c r="AG1261" s="7"/>
      <c r="AH1261" s="7">
        <v>0</v>
      </c>
      <c r="AI1261" s="7">
        <v>0</v>
      </c>
      <c r="AJ1261" s="7">
        <v>59072938.22</v>
      </c>
      <c r="AK1261" s="7">
        <v>16162877.04</v>
      </c>
      <c r="AL1261" s="16">
        <f t="shared" si="79"/>
        <v>534053775</v>
      </c>
      <c r="AM1261" s="16">
        <f t="shared" si="80"/>
        <v>635810468.96</v>
      </c>
      <c r="AN1261" s="16">
        <f t="shared" si="81"/>
        <v>-101756693.96</v>
      </c>
      <c r="AO1261" s="19">
        <f>C1261/(1+0.13)/VLOOKUP(A1261,[1]选股结果!$A$2:$AX$3002,3,FALSE)</f>
        <v>0.897986342487543</v>
      </c>
      <c r="AP1261" s="19">
        <f>(V1261/(1+0.1)+AJ1261)/(VLOOKUP(A1261,[1]选股结果!$A$2:$AY$3002,51,FALSE))</f>
        <v>1.03451394907949</v>
      </c>
      <c r="AQ1261" s="20"/>
      <c r="AR1261" s="19">
        <f>AN1261/VLOOKUP(A1261,[1]选股结果!$A$2:$AX$3002,35,FALSE)</f>
        <v>2.73765452061146</v>
      </c>
      <c r="AS1261" s="16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V1261/(1+0.13)+AJ1261)</f>
        <v>-5339847.74097347</v>
      </c>
      <c r="AT1261" s="16">
        <f t="shared" si="82"/>
        <v>-96416846.2190264</v>
      </c>
      <c r="AU1261" s="24">
        <f>AN1261-VLOOKUP(A1261,[2]选股结果!$A$2:$G$4900,7,FALSE)</f>
        <v>-101289803.28</v>
      </c>
    </row>
    <row r="1262" spans="1:47">
      <c r="A1262" s="6" t="s">
        <v>2567</v>
      </c>
      <c r="B1262" s="6" t="s">
        <v>2568</v>
      </c>
      <c r="C1262" s="7">
        <v>144254806.25</v>
      </c>
      <c r="D1262" s="7">
        <v>0</v>
      </c>
      <c r="E1262" s="7">
        <v>0</v>
      </c>
      <c r="F1262" s="7"/>
      <c r="G1262" s="7"/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/>
      <c r="N1262" s="7">
        <v>0</v>
      </c>
      <c r="O1262" s="7">
        <v>0</v>
      </c>
      <c r="P1262" s="7"/>
      <c r="Q1262" s="7"/>
      <c r="R1262" s="7">
        <v>0</v>
      </c>
      <c r="S1262" s="7">
        <v>7795341.63</v>
      </c>
      <c r="T1262" s="7">
        <v>4130540.8</v>
      </c>
      <c r="U1262" s="7"/>
      <c r="V1262" s="7">
        <v>81629013.17</v>
      </c>
      <c r="W1262" s="7">
        <v>0</v>
      </c>
      <c r="X1262" s="7"/>
      <c r="Y1262" s="7"/>
      <c r="Z1262" s="7"/>
      <c r="AA1262" s="7"/>
      <c r="AB1262" s="7"/>
      <c r="AC1262" s="7"/>
      <c r="AD1262" s="7">
        <v>0</v>
      </c>
      <c r="AE1262" s="7">
        <v>0</v>
      </c>
      <c r="AF1262" s="7"/>
      <c r="AG1262" s="7"/>
      <c r="AH1262" s="7">
        <v>0</v>
      </c>
      <c r="AI1262" s="7">
        <v>0</v>
      </c>
      <c r="AJ1262" s="7">
        <v>31537548.46</v>
      </c>
      <c r="AK1262" s="7">
        <v>31106706.23</v>
      </c>
      <c r="AL1262" s="16">
        <f t="shared" si="79"/>
        <v>148385347.05</v>
      </c>
      <c r="AM1262" s="16">
        <f t="shared" si="80"/>
        <v>152068609.49</v>
      </c>
      <c r="AN1262" s="16">
        <f t="shared" si="81"/>
        <v>-3683262.43999997</v>
      </c>
      <c r="AO1262" s="19">
        <f>C1262/(1+0.13)/VLOOKUP(A1262,[1]选股结果!$A$2:$AX$3002,3,FALSE)</f>
        <v>1.56249044316927</v>
      </c>
      <c r="AP1262" s="19">
        <f>(V1262/(1+0.1)+AJ1262)/(VLOOKUP(A1262,[1]选股结果!$A$2:$AY$3002,51,FALSE))</f>
        <v>1.17033951395996</v>
      </c>
      <c r="AQ1262" s="20"/>
      <c r="AR1262" s="19">
        <f>AN1262/VLOOKUP(A1262,[1]选股结果!$A$2:$AX$3002,35,FALSE)</f>
        <v>8.89942030315427</v>
      </c>
      <c r="AS1262" s="16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V1262/(1+0.13)+AJ1262)</f>
        <v>-13420856.3322124</v>
      </c>
      <c r="AT1262" s="16">
        <f t="shared" si="82"/>
        <v>9737593.89221244</v>
      </c>
      <c r="AU1262" s="24">
        <f>AN1262-VLOOKUP(A1262,[2]选股结果!$A$2:$G$4900,7,FALSE)</f>
        <v>-3683262.43999997</v>
      </c>
    </row>
    <row r="1263" spans="1:47">
      <c r="A1263" s="6" t="s">
        <v>2569</v>
      </c>
      <c r="B1263" s="6" t="s">
        <v>2570</v>
      </c>
      <c r="C1263" s="7">
        <v>238281663.67</v>
      </c>
      <c r="D1263" s="7">
        <v>0</v>
      </c>
      <c r="E1263" s="7">
        <v>0</v>
      </c>
      <c r="F1263" s="7"/>
      <c r="G1263" s="7"/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/>
      <c r="N1263" s="7">
        <v>0</v>
      </c>
      <c r="O1263" s="7">
        <v>0</v>
      </c>
      <c r="P1263" s="7"/>
      <c r="Q1263" s="7"/>
      <c r="R1263" s="7">
        <v>0</v>
      </c>
      <c r="S1263" s="7">
        <v>4744665.9</v>
      </c>
      <c r="T1263" s="7">
        <v>36106761.26</v>
      </c>
      <c r="U1263" s="7"/>
      <c r="V1263" s="7">
        <v>178149355.28</v>
      </c>
      <c r="W1263" s="7">
        <v>0</v>
      </c>
      <c r="X1263" s="7"/>
      <c r="Y1263" s="7"/>
      <c r="Z1263" s="7"/>
      <c r="AA1263" s="7"/>
      <c r="AB1263" s="7"/>
      <c r="AC1263" s="7"/>
      <c r="AD1263" s="7">
        <v>0</v>
      </c>
      <c r="AE1263" s="7">
        <v>0</v>
      </c>
      <c r="AF1263" s="7"/>
      <c r="AG1263" s="7"/>
      <c r="AH1263" s="7">
        <v>0</v>
      </c>
      <c r="AI1263" s="7">
        <v>0</v>
      </c>
      <c r="AJ1263" s="7">
        <v>35457667.14</v>
      </c>
      <c r="AK1263" s="7">
        <v>47633940.31</v>
      </c>
      <c r="AL1263" s="16">
        <f t="shared" si="79"/>
        <v>274388424.93</v>
      </c>
      <c r="AM1263" s="16">
        <f t="shared" si="80"/>
        <v>265985628.63</v>
      </c>
      <c r="AN1263" s="16">
        <f t="shared" si="81"/>
        <v>8402796.29999998</v>
      </c>
      <c r="AO1263" s="19">
        <f>C1263/(1+0.13)/VLOOKUP(A1263,[1]选股结果!$A$2:$AX$3002,3,FALSE)</f>
        <v>1.18333789904441</v>
      </c>
      <c r="AP1263" s="19">
        <f>(V1263/(1+0.1)+AJ1263)/(VLOOKUP(A1263,[1]选股结果!$A$2:$AY$3002,51,FALSE))</f>
        <v>1.28282412730997</v>
      </c>
      <c r="AQ1263" s="20"/>
      <c r="AR1263" s="19">
        <f>AN1263/VLOOKUP(A1263,[1]选股结果!$A$2:$AX$3002,35,FALSE)</f>
        <v>0.384241416835636</v>
      </c>
      <c r="AS1263" s="16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V1263/(1+0.13)+AJ1263)</f>
        <v>-39223662.0279647</v>
      </c>
      <c r="AT1263" s="16">
        <f t="shared" si="82"/>
        <v>47626458.3279646</v>
      </c>
      <c r="AU1263" s="24">
        <f>AN1263-VLOOKUP(A1263,[2]选股结果!$A$2:$G$4900,7,FALSE)</f>
        <v>8421192.59999998</v>
      </c>
    </row>
    <row r="1264" spans="1:47">
      <c r="A1264" s="6" t="s">
        <v>2571</v>
      </c>
      <c r="B1264" s="6" t="s">
        <v>2572</v>
      </c>
      <c r="C1264" s="7">
        <v>1367086634.18</v>
      </c>
      <c r="D1264" s="7">
        <v>0</v>
      </c>
      <c r="E1264" s="7">
        <v>0</v>
      </c>
      <c r="F1264" s="7"/>
      <c r="G1264" s="7"/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/>
      <c r="N1264" s="7">
        <v>0</v>
      </c>
      <c r="O1264" s="7">
        <v>0</v>
      </c>
      <c r="P1264" s="7"/>
      <c r="Q1264" s="7"/>
      <c r="R1264" s="7">
        <v>0</v>
      </c>
      <c r="S1264" s="7">
        <v>57388982.67</v>
      </c>
      <c r="T1264" s="7">
        <v>36308902.89</v>
      </c>
      <c r="U1264" s="7"/>
      <c r="V1264" s="7">
        <v>685807589.75</v>
      </c>
      <c r="W1264" s="7">
        <v>0</v>
      </c>
      <c r="X1264" s="7"/>
      <c r="Y1264" s="7"/>
      <c r="Z1264" s="7"/>
      <c r="AA1264" s="7"/>
      <c r="AB1264" s="7"/>
      <c r="AC1264" s="7"/>
      <c r="AD1264" s="7">
        <v>0</v>
      </c>
      <c r="AE1264" s="7">
        <v>0</v>
      </c>
      <c r="AF1264" s="7"/>
      <c r="AG1264" s="7"/>
      <c r="AH1264" s="7">
        <v>0</v>
      </c>
      <c r="AI1264" s="7">
        <v>0</v>
      </c>
      <c r="AJ1264" s="7">
        <v>242456364.8</v>
      </c>
      <c r="AK1264" s="7">
        <v>105250740.29</v>
      </c>
      <c r="AL1264" s="16">
        <f t="shared" si="79"/>
        <v>1403395537.07</v>
      </c>
      <c r="AM1264" s="16">
        <f t="shared" si="80"/>
        <v>1090903677.51</v>
      </c>
      <c r="AN1264" s="16">
        <f t="shared" si="81"/>
        <v>312491859.56</v>
      </c>
      <c r="AO1264" s="19">
        <f>C1264/(1+0.13)/VLOOKUP(A1264,[1]选股结果!$A$2:$AX$3002,3,FALSE)</f>
        <v>0.830009202461937</v>
      </c>
      <c r="AP1264" s="19">
        <f>(V1264/(1+0.1)+AJ1264)/(VLOOKUP(A1264,[1]选股结果!$A$2:$AY$3002,51,FALSE))</f>
        <v>0.803210383338234</v>
      </c>
      <c r="AQ1264" s="20"/>
      <c r="AR1264" s="19">
        <f>AN1264/VLOOKUP(A1264,[1]选股结果!$A$2:$AX$3002,35,FALSE)</f>
        <v>0.955899485559203</v>
      </c>
      <c r="AS1264" s="16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V1264/(1+0.13)+AJ1264)</f>
        <v>228705249.859823</v>
      </c>
      <c r="AT1264" s="16">
        <f t="shared" si="82"/>
        <v>83786609.7001772</v>
      </c>
      <c r="AU1264" s="24">
        <f>AN1264-VLOOKUP(A1264,[2]选股结果!$A$2:$G$4900,7,FALSE)</f>
        <v>312607678.46</v>
      </c>
    </row>
    <row r="1265" spans="1:47">
      <c r="A1265" s="6" t="s">
        <v>2573</v>
      </c>
      <c r="B1265" s="6" t="s">
        <v>2574</v>
      </c>
      <c r="C1265" s="7">
        <v>1174354076.79</v>
      </c>
      <c r="D1265" s="7">
        <v>0</v>
      </c>
      <c r="E1265" s="7">
        <v>0</v>
      </c>
      <c r="F1265" s="7"/>
      <c r="G1265" s="7"/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/>
      <c r="N1265" s="7">
        <v>0</v>
      </c>
      <c r="O1265" s="7">
        <v>0</v>
      </c>
      <c r="P1265" s="7"/>
      <c r="Q1265" s="7"/>
      <c r="R1265" s="7">
        <v>0</v>
      </c>
      <c r="S1265" s="7">
        <v>48144840.01</v>
      </c>
      <c r="T1265" s="7">
        <v>13440737.02</v>
      </c>
      <c r="U1265" s="7"/>
      <c r="V1265" s="7">
        <v>907252908.65</v>
      </c>
      <c r="W1265" s="7">
        <v>0</v>
      </c>
      <c r="X1265" s="7"/>
      <c r="Y1265" s="7"/>
      <c r="Z1265" s="7"/>
      <c r="AA1265" s="7"/>
      <c r="AB1265" s="7"/>
      <c r="AC1265" s="7"/>
      <c r="AD1265" s="7">
        <v>0</v>
      </c>
      <c r="AE1265" s="7">
        <v>0</v>
      </c>
      <c r="AF1265" s="7"/>
      <c r="AG1265" s="7"/>
      <c r="AH1265" s="7">
        <v>0</v>
      </c>
      <c r="AI1265" s="7">
        <v>0</v>
      </c>
      <c r="AJ1265" s="7">
        <v>112757849.46</v>
      </c>
      <c r="AK1265" s="7">
        <v>77698041.4</v>
      </c>
      <c r="AL1265" s="16">
        <f t="shared" si="79"/>
        <v>1187794813.81</v>
      </c>
      <c r="AM1265" s="16">
        <f t="shared" si="80"/>
        <v>1145853639.52</v>
      </c>
      <c r="AN1265" s="16">
        <f t="shared" si="81"/>
        <v>41941174.29</v>
      </c>
      <c r="AO1265" s="19">
        <f>C1265/(1+0.13)/VLOOKUP(A1265,[1]选股结果!$A$2:$AX$3002,3,FALSE)</f>
        <v>0.981718479393183</v>
      </c>
      <c r="AP1265" s="19">
        <f>(V1265/(1+0.1)+AJ1265)/(VLOOKUP(A1265,[1]选股结果!$A$2:$AY$3002,51,FALSE))</f>
        <v>1.0396446137335</v>
      </c>
      <c r="AQ1265" s="20"/>
      <c r="AR1265" s="19">
        <f>AN1265/VLOOKUP(A1265,[1]选股结果!$A$2:$AX$3002,35,FALSE)</f>
        <v>0.319443524198703</v>
      </c>
      <c r="AS1265" s="16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V1265/(1+0.13)+AJ1265)</f>
        <v>-13854123.8712389</v>
      </c>
      <c r="AT1265" s="16">
        <f t="shared" si="82"/>
        <v>55795298.1612389</v>
      </c>
      <c r="AU1265" s="24">
        <f>AN1265-VLOOKUP(A1265,[2]选股结果!$A$2:$G$4900,7,FALSE)</f>
        <v>41938734.72</v>
      </c>
    </row>
    <row r="1266" spans="1:47">
      <c r="A1266" s="6" t="s">
        <v>2575</v>
      </c>
      <c r="B1266" s="6" t="s">
        <v>2576</v>
      </c>
      <c r="C1266" s="7">
        <v>868117533.71</v>
      </c>
      <c r="D1266" s="7">
        <v>0</v>
      </c>
      <c r="E1266" s="7">
        <v>0</v>
      </c>
      <c r="F1266" s="7"/>
      <c r="G1266" s="7"/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/>
      <c r="N1266" s="7">
        <v>0</v>
      </c>
      <c r="O1266" s="7">
        <v>0</v>
      </c>
      <c r="P1266" s="7"/>
      <c r="Q1266" s="7"/>
      <c r="R1266" s="7">
        <v>0</v>
      </c>
      <c r="S1266" s="7">
        <v>33226832.96</v>
      </c>
      <c r="T1266" s="7">
        <v>31215111.52</v>
      </c>
      <c r="U1266" s="7"/>
      <c r="V1266" s="7">
        <v>629200575.59</v>
      </c>
      <c r="W1266" s="7">
        <v>0</v>
      </c>
      <c r="X1266" s="7"/>
      <c r="Y1266" s="7"/>
      <c r="Z1266" s="7"/>
      <c r="AA1266" s="7"/>
      <c r="AB1266" s="7"/>
      <c r="AC1266" s="7"/>
      <c r="AD1266" s="7">
        <v>0</v>
      </c>
      <c r="AE1266" s="7">
        <v>0</v>
      </c>
      <c r="AF1266" s="7"/>
      <c r="AG1266" s="7"/>
      <c r="AH1266" s="7">
        <v>0</v>
      </c>
      <c r="AI1266" s="7">
        <v>0</v>
      </c>
      <c r="AJ1266" s="7">
        <v>161262128.63</v>
      </c>
      <c r="AK1266" s="7">
        <v>67213556.12</v>
      </c>
      <c r="AL1266" s="16">
        <f t="shared" si="79"/>
        <v>899332645.23</v>
      </c>
      <c r="AM1266" s="16">
        <f t="shared" si="80"/>
        <v>890903093.3</v>
      </c>
      <c r="AN1266" s="16">
        <f t="shared" si="81"/>
        <v>8429551.92999995</v>
      </c>
      <c r="AO1266" s="19">
        <f>C1266/(1+0.13)/VLOOKUP(A1266,[1]选股结果!$A$2:$AX$3002,3,FALSE)</f>
        <v>0.907084695490384</v>
      </c>
      <c r="AP1266" s="19">
        <f>(V1266/(1+0.1)+AJ1266)/(VLOOKUP(A1266,[1]选股结果!$A$2:$AY$3002,51,FALSE))</f>
        <v>0.861209364143594</v>
      </c>
      <c r="AQ1266" s="20"/>
      <c r="AR1266" s="19">
        <f>AN1266/VLOOKUP(A1266,[1]选股结果!$A$2:$AX$3002,35,FALSE)</f>
        <v>-0.649839033793069</v>
      </c>
      <c r="AS1266" s="16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V1266/(1+0.13)+AJ1266)</f>
        <v>133356875.426283</v>
      </c>
      <c r="AT1266" s="16">
        <f t="shared" si="82"/>
        <v>-124927323.496283</v>
      </c>
      <c r="AU1266" s="24">
        <f>AN1266-VLOOKUP(A1266,[2]选股结果!$A$2:$G$4900,7,FALSE)</f>
        <v>8351030.96999995</v>
      </c>
    </row>
    <row r="1267" spans="1:47">
      <c r="A1267" s="6" t="s">
        <v>2577</v>
      </c>
      <c r="B1267" s="6" t="s">
        <v>2578</v>
      </c>
      <c r="C1267" s="7">
        <v>229367500.75</v>
      </c>
      <c r="D1267" s="7">
        <v>0</v>
      </c>
      <c r="E1267" s="7">
        <v>0</v>
      </c>
      <c r="F1267" s="7"/>
      <c r="G1267" s="7"/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/>
      <c r="N1267" s="7">
        <v>0</v>
      </c>
      <c r="O1267" s="7">
        <v>0</v>
      </c>
      <c r="P1267" s="7"/>
      <c r="Q1267" s="7"/>
      <c r="R1267" s="7">
        <v>0</v>
      </c>
      <c r="S1267" s="7">
        <v>1205249.27</v>
      </c>
      <c r="T1267" s="7">
        <v>4935042.23</v>
      </c>
      <c r="U1267" s="7"/>
      <c r="V1267" s="7">
        <v>249477276.05</v>
      </c>
      <c r="W1267" s="7">
        <v>0</v>
      </c>
      <c r="X1267" s="7"/>
      <c r="Y1267" s="7"/>
      <c r="Z1267" s="7"/>
      <c r="AA1267" s="7"/>
      <c r="AB1267" s="7"/>
      <c r="AC1267" s="7"/>
      <c r="AD1267" s="7">
        <v>0</v>
      </c>
      <c r="AE1267" s="7">
        <v>0</v>
      </c>
      <c r="AF1267" s="7"/>
      <c r="AG1267" s="7"/>
      <c r="AH1267" s="7">
        <v>0</v>
      </c>
      <c r="AI1267" s="7">
        <v>0</v>
      </c>
      <c r="AJ1267" s="7">
        <v>31384205.04</v>
      </c>
      <c r="AK1267" s="7">
        <v>17118751.16</v>
      </c>
      <c r="AL1267" s="16">
        <f t="shared" si="79"/>
        <v>234302542.98</v>
      </c>
      <c r="AM1267" s="16">
        <f t="shared" si="80"/>
        <v>299185481.52</v>
      </c>
      <c r="AN1267" s="16">
        <f t="shared" si="81"/>
        <v>-64882938.5400001</v>
      </c>
      <c r="AO1267" s="19">
        <f>C1267/(1+0.13)/VLOOKUP(A1267,[1]选股结果!$A$2:$AX$3002,3,FALSE)</f>
        <v>0.70194496548579</v>
      </c>
      <c r="AP1267" s="19">
        <f>(V1267/(1+0.1)+AJ1267)/(VLOOKUP(A1267,[1]选股结果!$A$2:$AY$3002,51,FALSE))</f>
        <v>0.910800901539939</v>
      </c>
      <c r="AQ1267" s="20"/>
      <c r="AR1267" s="19">
        <f>AN1267/VLOOKUP(A1267,[1]选股结果!$A$2:$AX$3002,35,FALSE)</f>
        <v>-16.2034202677301</v>
      </c>
      <c r="AS1267" s="16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V1267/(1+0.13)+AJ1267)</f>
        <v>31306147.5532743</v>
      </c>
      <c r="AT1267" s="16">
        <f t="shared" si="82"/>
        <v>-96189086.0932744</v>
      </c>
      <c r="AU1267" s="24">
        <f>AN1267-VLOOKUP(A1267,[2]选股结果!$A$2:$G$4900,7,FALSE)</f>
        <v>-63808289.0000001</v>
      </c>
    </row>
    <row r="1268" spans="1:47">
      <c r="A1268" s="6" t="s">
        <v>2579</v>
      </c>
      <c r="B1268" s="6" t="s">
        <v>2580</v>
      </c>
      <c r="C1268" s="7">
        <v>2811217661.15</v>
      </c>
      <c r="D1268" s="7">
        <v>0</v>
      </c>
      <c r="E1268" s="7">
        <v>0</v>
      </c>
      <c r="F1268" s="7"/>
      <c r="G1268" s="7"/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/>
      <c r="N1268" s="7">
        <v>0</v>
      </c>
      <c r="O1268" s="7">
        <v>0</v>
      </c>
      <c r="P1268" s="7"/>
      <c r="Q1268" s="7"/>
      <c r="R1268" s="7">
        <v>0</v>
      </c>
      <c r="S1268" s="7">
        <v>75026326.51</v>
      </c>
      <c r="T1268" s="7">
        <v>30661025.57</v>
      </c>
      <c r="U1268" s="7"/>
      <c r="V1268" s="7">
        <v>2444299382.32</v>
      </c>
      <c r="W1268" s="7">
        <v>0</v>
      </c>
      <c r="X1268" s="7"/>
      <c r="Y1268" s="7"/>
      <c r="Z1268" s="7"/>
      <c r="AA1268" s="7"/>
      <c r="AB1268" s="7"/>
      <c r="AC1268" s="7"/>
      <c r="AD1268" s="7">
        <v>0</v>
      </c>
      <c r="AE1268" s="7">
        <v>0</v>
      </c>
      <c r="AF1268" s="7"/>
      <c r="AG1268" s="7"/>
      <c r="AH1268" s="7">
        <v>0</v>
      </c>
      <c r="AI1268" s="7">
        <v>0</v>
      </c>
      <c r="AJ1268" s="7">
        <v>206970581.83</v>
      </c>
      <c r="AK1268" s="7">
        <v>99922342.6</v>
      </c>
      <c r="AL1268" s="16">
        <f t="shared" si="79"/>
        <v>2841878686.72</v>
      </c>
      <c r="AM1268" s="16">
        <f t="shared" si="80"/>
        <v>2826218633.26</v>
      </c>
      <c r="AN1268" s="16">
        <f t="shared" si="81"/>
        <v>15660053.46</v>
      </c>
      <c r="AO1268" s="19">
        <f>C1268/(1+0.13)/VLOOKUP(A1268,[1]选股结果!$A$2:$AX$3002,3,FALSE)</f>
        <v>0.927060296946602</v>
      </c>
      <c r="AP1268" s="19">
        <f>(V1268/(1+0.1)+AJ1268)/(VLOOKUP(A1268,[1]选股结果!$A$2:$AY$3002,51,FALSE))</f>
        <v>0.955980181742967</v>
      </c>
      <c r="AQ1268" s="20"/>
      <c r="AR1268" s="19">
        <f>AN1268/VLOOKUP(A1268,[1]选股结果!$A$2:$AX$3002,35,FALSE)</f>
        <v>0.53668420290936</v>
      </c>
      <c r="AS1268" s="16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V1268/(1+0.13)+AJ1268)</f>
        <v>170844006.506726</v>
      </c>
      <c r="AT1268" s="16">
        <f t="shared" si="82"/>
        <v>-155183953.046726</v>
      </c>
      <c r="AU1268" s="24">
        <f>AN1268-VLOOKUP(A1268,[2]选股结果!$A$2:$G$4900,7,FALSE)</f>
        <v>16992468.51</v>
      </c>
    </row>
    <row r="1269" spans="1:47">
      <c r="A1269" s="6" t="s">
        <v>2581</v>
      </c>
      <c r="B1269" s="6" t="s">
        <v>2582</v>
      </c>
      <c r="C1269" s="7">
        <v>654507921.05</v>
      </c>
      <c r="D1269" s="7">
        <v>0</v>
      </c>
      <c r="E1269" s="7">
        <v>0</v>
      </c>
      <c r="F1269" s="7"/>
      <c r="G1269" s="7"/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/>
      <c r="N1269" s="7">
        <v>0</v>
      </c>
      <c r="O1269" s="7">
        <v>0</v>
      </c>
      <c r="P1269" s="7"/>
      <c r="Q1269" s="7"/>
      <c r="R1269" s="7">
        <v>0</v>
      </c>
      <c r="S1269" s="7">
        <v>66428066.41</v>
      </c>
      <c r="T1269" s="7">
        <v>21889332.09</v>
      </c>
      <c r="U1269" s="7"/>
      <c r="V1269" s="7">
        <v>240532402.72</v>
      </c>
      <c r="W1269" s="7">
        <v>0</v>
      </c>
      <c r="X1269" s="7"/>
      <c r="Y1269" s="7"/>
      <c r="Z1269" s="7"/>
      <c r="AA1269" s="7"/>
      <c r="AB1269" s="7"/>
      <c r="AC1269" s="7"/>
      <c r="AD1269" s="7">
        <v>0</v>
      </c>
      <c r="AE1269" s="7">
        <v>0</v>
      </c>
      <c r="AF1269" s="7"/>
      <c r="AG1269" s="7"/>
      <c r="AH1269" s="7">
        <v>0</v>
      </c>
      <c r="AI1269" s="7">
        <v>0</v>
      </c>
      <c r="AJ1269" s="7">
        <v>48729882.12</v>
      </c>
      <c r="AK1269" s="7">
        <v>238638460.59</v>
      </c>
      <c r="AL1269" s="16">
        <f t="shared" si="79"/>
        <v>676397253.14</v>
      </c>
      <c r="AM1269" s="16">
        <f t="shared" si="80"/>
        <v>594328811.84</v>
      </c>
      <c r="AN1269" s="16">
        <f t="shared" si="81"/>
        <v>82068441.3000001</v>
      </c>
      <c r="AO1269" s="19">
        <f>C1269/(1+0.13)/VLOOKUP(A1269,[1]选股结果!$A$2:$AX$3002,3,FALSE)</f>
        <v>0.930236408668905</v>
      </c>
      <c r="AP1269" s="19">
        <f>(V1269/(1+0.1)+AJ1269)/(VLOOKUP(A1269,[1]选股结果!$A$2:$AY$3002,51,FALSE))</f>
        <v>0.499156485708141</v>
      </c>
      <c r="AQ1269" s="20"/>
      <c r="AR1269" s="19">
        <f>AN1269/VLOOKUP(A1269,[1]选股结果!$A$2:$AX$3002,35,FALSE)</f>
        <v>1.12886835299901</v>
      </c>
      <c r="AS1269" s="16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V1269/(1+0.13)+AJ1269)</f>
        <v>274104723.059469</v>
      </c>
      <c r="AT1269" s="16">
        <f t="shared" si="82"/>
        <v>-192036281.759469</v>
      </c>
      <c r="AU1269" s="24">
        <f>AN1269-VLOOKUP(A1269,[2]选股结果!$A$2:$G$4900,7,FALSE)</f>
        <v>82068441.3000001</v>
      </c>
    </row>
    <row r="1270" spans="1:47">
      <c r="A1270" s="6" t="s">
        <v>2583</v>
      </c>
      <c r="B1270" s="6" t="s">
        <v>2584</v>
      </c>
      <c r="C1270" s="7">
        <v>614426578.5</v>
      </c>
      <c r="D1270" s="7">
        <v>0</v>
      </c>
      <c r="E1270" s="7">
        <v>0</v>
      </c>
      <c r="F1270" s="7"/>
      <c r="G1270" s="7"/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/>
      <c r="N1270" s="7">
        <v>0</v>
      </c>
      <c r="O1270" s="7">
        <v>0</v>
      </c>
      <c r="P1270" s="7"/>
      <c r="Q1270" s="7"/>
      <c r="R1270" s="7">
        <v>0</v>
      </c>
      <c r="S1270" s="7">
        <v>33154388.34</v>
      </c>
      <c r="T1270" s="7">
        <v>45091606.52</v>
      </c>
      <c r="U1270" s="7"/>
      <c r="V1270" s="7">
        <v>299218613.22</v>
      </c>
      <c r="W1270" s="7">
        <v>0</v>
      </c>
      <c r="X1270" s="7"/>
      <c r="Y1270" s="7"/>
      <c r="Z1270" s="7"/>
      <c r="AA1270" s="7"/>
      <c r="AB1270" s="7"/>
      <c r="AC1270" s="7"/>
      <c r="AD1270" s="7">
        <v>0</v>
      </c>
      <c r="AE1270" s="7">
        <v>0</v>
      </c>
      <c r="AF1270" s="7"/>
      <c r="AG1270" s="7"/>
      <c r="AH1270" s="7">
        <v>0</v>
      </c>
      <c r="AI1270" s="7">
        <v>0</v>
      </c>
      <c r="AJ1270" s="7">
        <v>116756197.27</v>
      </c>
      <c r="AK1270" s="7">
        <v>50361045.74</v>
      </c>
      <c r="AL1270" s="16">
        <f t="shared" si="79"/>
        <v>659518185.02</v>
      </c>
      <c r="AM1270" s="16">
        <f t="shared" si="80"/>
        <v>499490244.57</v>
      </c>
      <c r="AN1270" s="16">
        <f t="shared" si="81"/>
        <v>160027940.45</v>
      </c>
      <c r="AO1270" s="19">
        <f>C1270/(1+0.13)/VLOOKUP(A1270,[1]选股结果!$A$2:$AX$3002,3,FALSE)</f>
        <v>0.655675186462926</v>
      </c>
      <c r="AP1270" s="19">
        <f>(V1270/(1+0.1)+AJ1270)/(VLOOKUP(A1270,[1]选股结果!$A$2:$AY$3002,51,FALSE))</f>
        <v>0.468036147004437</v>
      </c>
      <c r="AQ1270" s="20"/>
      <c r="AR1270" s="19">
        <f>AN1270/VLOOKUP(A1270,[1]选股结果!$A$2:$AX$3002,35,FALSE)</f>
        <v>-1.91709541271</v>
      </c>
      <c r="AS1270" s="16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V1270/(1+0.13)+AJ1270)</f>
        <v>449096204.311947</v>
      </c>
      <c r="AT1270" s="16">
        <f t="shared" si="82"/>
        <v>-289068263.861947</v>
      </c>
      <c r="AU1270" s="24">
        <f>AN1270-VLOOKUP(A1270,[2]选股结果!$A$2:$G$4900,7,FALSE)</f>
        <v>159087846.67</v>
      </c>
    </row>
    <row r="1271" spans="1:47">
      <c r="A1271" s="6" t="s">
        <v>2585</v>
      </c>
      <c r="B1271" s="6" t="s">
        <v>2586</v>
      </c>
      <c r="C1271" s="7">
        <v>1575593778.47</v>
      </c>
      <c r="D1271" s="7">
        <v>0</v>
      </c>
      <c r="E1271" s="7">
        <v>0</v>
      </c>
      <c r="F1271" s="7"/>
      <c r="G1271" s="7"/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/>
      <c r="N1271" s="7">
        <v>0</v>
      </c>
      <c r="O1271" s="7">
        <v>0</v>
      </c>
      <c r="P1271" s="7"/>
      <c r="Q1271" s="7"/>
      <c r="R1271" s="7">
        <v>0</v>
      </c>
      <c r="S1271" s="7">
        <v>54945806.62</v>
      </c>
      <c r="T1271" s="7">
        <v>76385828.54</v>
      </c>
      <c r="U1271" s="7"/>
      <c r="V1271" s="7">
        <v>1123757703.08</v>
      </c>
      <c r="W1271" s="7">
        <v>0</v>
      </c>
      <c r="X1271" s="7"/>
      <c r="Y1271" s="7"/>
      <c r="Z1271" s="7"/>
      <c r="AA1271" s="7"/>
      <c r="AB1271" s="7"/>
      <c r="AC1271" s="7"/>
      <c r="AD1271" s="7">
        <v>0</v>
      </c>
      <c r="AE1271" s="7">
        <v>0</v>
      </c>
      <c r="AF1271" s="7"/>
      <c r="AG1271" s="7"/>
      <c r="AH1271" s="7">
        <v>0</v>
      </c>
      <c r="AI1271" s="7">
        <v>0</v>
      </c>
      <c r="AJ1271" s="7">
        <v>283407272.25</v>
      </c>
      <c r="AK1271" s="7">
        <v>83831984.06</v>
      </c>
      <c r="AL1271" s="16">
        <f t="shared" si="79"/>
        <v>1651979607.01</v>
      </c>
      <c r="AM1271" s="16">
        <f t="shared" si="80"/>
        <v>1545942766.01</v>
      </c>
      <c r="AN1271" s="16">
        <f t="shared" si="81"/>
        <v>106036841</v>
      </c>
      <c r="AO1271" s="19">
        <f>C1271/(1+0.13)/VLOOKUP(A1271,[1]选股结果!$A$2:$AX$3002,3,FALSE)</f>
        <v>0.995748008460036</v>
      </c>
      <c r="AP1271" s="19">
        <f>(V1271/(1+0.1)+AJ1271)/(VLOOKUP(A1271,[1]选股结果!$A$2:$AY$3002,51,FALSE))</f>
        <v>1.01121462066678</v>
      </c>
      <c r="AQ1271" s="20"/>
      <c r="AR1271" s="19">
        <f>AN1271/VLOOKUP(A1271,[1]选股结果!$A$2:$AX$3002,35,FALSE)</f>
        <v>0.858828108544402</v>
      </c>
      <c r="AS1271" s="16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V1271/(1+0.13)+AJ1271)</f>
        <v>12649237.6563716</v>
      </c>
      <c r="AT1271" s="16">
        <f t="shared" si="82"/>
        <v>93387603.3436286</v>
      </c>
      <c r="AU1271" s="24">
        <f>AN1271-VLOOKUP(A1271,[2]选股结果!$A$2:$G$4900,7,FALSE)</f>
        <v>107033938.73</v>
      </c>
    </row>
    <row r="1272" spans="1:47">
      <c r="A1272" s="6" t="s">
        <v>2587</v>
      </c>
      <c r="B1272" s="6" t="s">
        <v>2588</v>
      </c>
      <c r="C1272" s="7">
        <v>5539756210.24</v>
      </c>
      <c r="D1272" s="7">
        <v>0</v>
      </c>
      <c r="E1272" s="7">
        <v>0</v>
      </c>
      <c r="F1272" s="7"/>
      <c r="G1272" s="7"/>
      <c r="H1272" s="7">
        <v>0</v>
      </c>
      <c r="I1272" s="7">
        <v>0</v>
      </c>
      <c r="J1272" s="7">
        <v>0</v>
      </c>
      <c r="K1272" s="7">
        <v>0</v>
      </c>
      <c r="L1272" s="7">
        <v>27976161.97</v>
      </c>
      <c r="M1272" s="7"/>
      <c r="N1272" s="7">
        <v>0</v>
      </c>
      <c r="O1272" s="7">
        <v>0</v>
      </c>
      <c r="P1272" s="7"/>
      <c r="Q1272" s="7"/>
      <c r="R1272" s="7">
        <v>0</v>
      </c>
      <c r="S1272" s="7">
        <v>465929996.4</v>
      </c>
      <c r="T1272" s="7">
        <v>142271617.13</v>
      </c>
      <c r="U1272" s="7"/>
      <c r="V1272" s="7">
        <v>5548196155.6</v>
      </c>
      <c r="W1272" s="7">
        <v>26308331.69</v>
      </c>
      <c r="X1272" s="7"/>
      <c r="Y1272" s="7"/>
      <c r="Z1272" s="7"/>
      <c r="AA1272" s="7"/>
      <c r="AB1272" s="7"/>
      <c r="AC1272" s="7"/>
      <c r="AD1272" s="7">
        <v>0</v>
      </c>
      <c r="AE1272" s="7">
        <v>0</v>
      </c>
      <c r="AF1272" s="7"/>
      <c r="AG1272" s="7"/>
      <c r="AH1272" s="7">
        <v>0</v>
      </c>
      <c r="AI1272" s="7">
        <v>0</v>
      </c>
      <c r="AJ1272" s="7">
        <v>281275748.79</v>
      </c>
      <c r="AK1272" s="7">
        <v>272071341.59</v>
      </c>
      <c r="AL1272" s="16">
        <f t="shared" si="79"/>
        <v>5710003989.34</v>
      </c>
      <c r="AM1272" s="16">
        <f t="shared" si="80"/>
        <v>6593781574.07</v>
      </c>
      <c r="AN1272" s="16">
        <f t="shared" si="81"/>
        <v>-883777584.73</v>
      </c>
      <c r="AO1272" s="19">
        <f>C1272/(1+0.13)/VLOOKUP(A1272,[1]选股结果!$A$2:$AX$3002,3,FALSE)</f>
        <v>0.757337709574026</v>
      </c>
      <c r="AP1272" s="19">
        <f>(V1272/(1+0.1)+AJ1272)/(VLOOKUP(A1272,[1]选股结果!$A$2:$AY$3002,51,FALSE))</f>
        <v>1.02201149007072</v>
      </c>
      <c r="AQ1272" s="20"/>
      <c r="AR1272" s="19">
        <f>AN1272/VLOOKUP(A1272,[1]选股结果!$A$2:$AX$3002,35,FALSE)</f>
        <v>-0.916096676284913</v>
      </c>
      <c r="AS1272" s="16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V1272/(1+0.13)+AJ1272)</f>
        <v>19217878.6691141</v>
      </c>
      <c r="AT1272" s="16">
        <f t="shared" si="82"/>
        <v>-902995463.399114</v>
      </c>
      <c r="AU1272" s="24">
        <f>AN1272-VLOOKUP(A1272,[2]选股结果!$A$2:$G$4900,7,FALSE)</f>
        <v>-883180366.38</v>
      </c>
    </row>
    <row r="1273" spans="1:47">
      <c r="A1273" s="6" t="s">
        <v>2589</v>
      </c>
      <c r="B1273" s="6" t="s">
        <v>2590</v>
      </c>
      <c r="C1273" s="7">
        <v>258641733.07</v>
      </c>
      <c r="D1273" s="7">
        <v>0</v>
      </c>
      <c r="E1273" s="7">
        <v>0</v>
      </c>
      <c r="F1273" s="7"/>
      <c r="G1273" s="7"/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/>
      <c r="N1273" s="7">
        <v>0</v>
      </c>
      <c r="O1273" s="7">
        <v>0</v>
      </c>
      <c r="P1273" s="7"/>
      <c r="Q1273" s="7"/>
      <c r="R1273" s="7">
        <v>0</v>
      </c>
      <c r="S1273" s="7">
        <v>5942593.22</v>
      </c>
      <c r="T1273" s="7">
        <v>4819094.62</v>
      </c>
      <c r="U1273" s="7"/>
      <c r="V1273" s="7">
        <v>188878659.61</v>
      </c>
      <c r="W1273" s="7">
        <v>0</v>
      </c>
      <c r="X1273" s="7"/>
      <c r="Y1273" s="7"/>
      <c r="Z1273" s="7"/>
      <c r="AA1273" s="7"/>
      <c r="AB1273" s="7"/>
      <c r="AC1273" s="7"/>
      <c r="AD1273" s="7">
        <v>0</v>
      </c>
      <c r="AE1273" s="7">
        <v>0</v>
      </c>
      <c r="AF1273" s="7"/>
      <c r="AG1273" s="7"/>
      <c r="AH1273" s="7">
        <v>0</v>
      </c>
      <c r="AI1273" s="7">
        <v>0</v>
      </c>
      <c r="AJ1273" s="7">
        <v>49372669.31</v>
      </c>
      <c r="AK1273" s="7">
        <v>39396870.27</v>
      </c>
      <c r="AL1273" s="16">
        <f t="shared" si="79"/>
        <v>263460827.69</v>
      </c>
      <c r="AM1273" s="16">
        <f t="shared" si="80"/>
        <v>283590792.41</v>
      </c>
      <c r="AN1273" s="16">
        <f t="shared" si="81"/>
        <v>-20129964.72</v>
      </c>
      <c r="AO1273" s="19">
        <f>C1273/(1+0.13)/VLOOKUP(A1273,[1]选股结果!$A$2:$AX$3002,3,FALSE)</f>
        <v>0.90773874967993</v>
      </c>
      <c r="AP1273" s="19">
        <f>(V1273/(1+0.1)+AJ1273)/(VLOOKUP(A1273,[1]选股结果!$A$2:$AY$3002,51,FALSE))</f>
        <v>0.91132423844816</v>
      </c>
      <c r="AQ1273" s="20"/>
      <c r="AR1273" s="19">
        <f>AN1273/VLOOKUP(A1273,[1]选股结果!$A$2:$AX$3002,35,FALSE)</f>
        <v>1.86605549574228</v>
      </c>
      <c r="AS1273" s="16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V1273/(1+0.13)+AJ1273)</f>
        <v>26070702.0879646</v>
      </c>
      <c r="AT1273" s="16">
        <f t="shared" si="82"/>
        <v>-46200666.8079646</v>
      </c>
      <c r="AU1273" s="24">
        <f>AN1273-VLOOKUP(A1273,[2]选股结果!$A$2:$G$4900,7,FALSE)</f>
        <v>-20129964.72</v>
      </c>
    </row>
    <row r="1274" spans="1:47">
      <c r="A1274" s="6" t="s">
        <v>2591</v>
      </c>
      <c r="B1274" s="6" t="s">
        <v>2592</v>
      </c>
      <c r="C1274" s="7">
        <v>371951800.85</v>
      </c>
      <c r="D1274" s="7">
        <v>0</v>
      </c>
      <c r="E1274" s="7">
        <v>0</v>
      </c>
      <c r="F1274" s="7"/>
      <c r="G1274" s="7"/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/>
      <c r="N1274" s="7">
        <v>0</v>
      </c>
      <c r="O1274" s="7">
        <v>0</v>
      </c>
      <c r="P1274" s="7"/>
      <c r="Q1274" s="7"/>
      <c r="R1274" s="7">
        <v>0</v>
      </c>
      <c r="S1274" s="7">
        <v>50794160.57</v>
      </c>
      <c r="T1274" s="7">
        <v>79369650.37</v>
      </c>
      <c r="U1274" s="7"/>
      <c r="V1274" s="7">
        <v>283658208.22</v>
      </c>
      <c r="W1274" s="7">
        <v>0</v>
      </c>
      <c r="X1274" s="7"/>
      <c r="Y1274" s="7"/>
      <c r="Z1274" s="7"/>
      <c r="AA1274" s="7"/>
      <c r="AB1274" s="7"/>
      <c r="AC1274" s="7"/>
      <c r="AD1274" s="7">
        <v>0</v>
      </c>
      <c r="AE1274" s="7">
        <v>0</v>
      </c>
      <c r="AF1274" s="7"/>
      <c r="AG1274" s="7"/>
      <c r="AH1274" s="7">
        <v>0</v>
      </c>
      <c r="AI1274" s="7">
        <v>0</v>
      </c>
      <c r="AJ1274" s="7">
        <v>139218771.05</v>
      </c>
      <c r="AK1274" s="7">
        <v>87343179.04</v>
      </c>
      <c r="AL1274" s="16">
        <f t="shared" si="79"/>
        <v>451321451.22</v>
      </c>
      <c r="AM1274" s="16">
        <f t="shared" si="80"/>
        <v>561014318.88</v>
      </c>
      <c r="AN1274" s="16">
        <f t="shared" si="81"/>
        <v>-109692867.66</v>
      </c>
      <c r="AO1274" s="19">
        <f>C1274/(1+0.13)/VLOOKUP(A1274,[1]选股结果!$A$2:$AX$3002,3,FALSE)</f>
        <v>1.38567971687436</v>
      </c>
      <c r="AP1274" s="19">
        <f>(V1274/(1+0.1)+AJ1274)/(VLOOKUP(A1274,[1]选股结果!$A$2:$AY$3002,51,FALSE))</f>
        <v>1.16699793978244</v>
      </c>
      <c r="AQ1274" s="20"/>
      <c r="AR1274" s="19">
        <f>AN1274/VLOOKUP(A1274,[1]选股结果!$A$2:$AX$3002,35,FALSE)</f>
        <v>0.993622801093062</v>
      </c>
      <c r="AS1274" s="16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V1274/(1+0.13)+AJ1274)</f>
        <v>-49977606.8665487</v>
      </c>
      <c r="AT1274" s="16">
        <f t="shared" si="82"/>
        <v>-59715260.7934514</v>
      </c>
      <c r="AU1274" s="24">
        <f>AN1274-VLOOKUP(A1274,[2]选股结果!$A$2:$G$4900,7,FALSE)</f>
        <v>-109656528.03</v>
      </c>
    </row>
    <row r="1275" spans="1:47">
      <c r="A1275" s="6" t="s">
        <v>2593</v>
      </c>
      <c r="B1275" s="6" t="s">
        <v>2594</v>
      </c>
      <c r="C1275" s="7">
        <v>3858626234.37</v>
      </c>
      <c r="D1275" s="7">
        <v>0</v>
      </c>
      <c r="E1275" s="7">
        <v>0</v>
      </c>
      <c r="F1275" s="7"/>
      <c r="G1275" s="7"/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/>
      <c r="N1275" s="7">
        <v>0</v>
      </c>
      <c r="O1275" s="7">
        <v>0</v>
      </c>
      <c r="P1275" s="7"/>
      <c r="Q1275" s="7"/>
      <c r="R1275" s="7">
        <v>0</v>
      </c>
      <c r="S1275" s="7">
        <v>131213052.64</v>
      </c>
      <c r="T1275" s="7">
        <v>19152919.84</v>
      </c>
      <c r="U1275" s="7"/>
      <c r="V1275" s="7">
        <v>2969039209.7</v>
      </c>
      <c r="W1275" s="7">
        <v>0</v>
      </c>
      <c r="X1275" s="7"/>
      <c r="Y1275" s="7"/>
      <c r="Z1275" s="7"/>
      <c r="AA1275" s="7"/>
      <c r="AB1275" s="7"/>
      <c r="AC1275" s="7"/>
      <c r="AD1275" s="7">
        <v>0</v>
      </c>
      <c r="AE1275" s="7">
        <v>0</v>
      </c>
      <c r="AF1275" s="7"/>
      <c r="AG1275" s="7"/>
      <c r="AH1275" s="7">
        <v>0</v>
      </c>
      <c r="AI1275" s="7">
        <v>0</v>
      </c>
      <c r="AJ1275" s="7">
        <v>629733104.88</v>
      </c>
      <c r="AK1275" s="7">
        <v>175647595.97</v>
      </c>
      <c r="AL1275" s="16">
        <f t="shared" si="79"/>
        <v>3877779154.21</v>
      </c>
      <c r="AM1275" s="16">
        <f t="shared" si="80"/>
        <v>3905632963.19</v>
      </c>
      <c r="AN1275" s="16">
        <f t="shared" si="81"/>
        <v>-27853808.9799995</v>
      </c>
      <c r="AO1275" s="19">
        <f>C1275/(1+0.13)/VLOOKUP(A1275,[1]选股结果!$A$2:$AX$3002,3,FALSE)</f>
        <v>0.997702433869183</v>
      </c>
      <c r="AP1275" s="19">
        <f>(V1275/(1+0.1)+AJ1275)/(VLOOKUP(A1275,[1]选股结果!$A$2:$AY$3002,51,FALSE))</f>
        <v>1.04911130781327</v>
      </c>
      <c r="AQ1275" s="20"/>
      <c r="AR1275" s="19">
        <f>AN1275/VLOOKUP(A1275,[1]选股结果!$A$2:$AX$3002,35,FALSE)</f>
        <v>-0.167551214164729</v>
      </c>
      <c r="AS1275" s="16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V1275/(1+0.13)+AJ1275)</f>
        <v>-84173332.5881419</v>
      </c>
      <c r="AT1275" s="16">
        <f t="shared" si="82"/>
        <v>56319523.6081424</v>
      </c>
      <c r="AU1275" s="24">
        <f>AN1275-VLOOKUP(A1275,[2]选股结果!$A$2:$G$4900,7,FALSE)</f>
        <v>-27658078.2799995</v>
      </c>
    </row>
    <row r="1276" spans="1:47">
      <c r="A1276" s="6" t="s">
        <v>2595</v>
      </c>
      <c r="B1276" s="6" t="s">
        <v>2596</v>
      </c>
      <c r="C1276" s="7">
        <v>272870897.64</v>
      </c>
      <c r="D1276" s="7">
        <v>0</v>
      </c>
      <c r="E1276" s="7">
        <v>0</v>
      </c>
      <c r="F1276" s="7"/>
      <c r="G1276" s="7"/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/>
      <c r="N1276" s="7">
        <v>0</v>
      </c>
      <c r="O1276" s="7">
        <v>0</v>
      </c>
      <c r="P1276" s="7"/>
      <c r="Q1276" s="7"/>
      <c r="R1276" s="7">
        <v>0</v>
      </c>
      <c r="S1276" s="7">
        <v>9795868.3</v>
      </c>
      <c r="T1276" s="7">
        <v>2352799.48</v>
      </c>
      <c r="U1276" s="7"/>
      <c r="V1276" s="7">
        <v>228119919.73</v>
      </c>
      <c r="W1276" s="7">
        <v>0</v>
      </c>
      <c r="X1276" s="7"/>
      <c r="Y1276" s="7"/>
      <c r="Z1276" s="7"/>
      <c r="AA1276" s="7"/>
      <c r="AB1276" s="7"/>
      <c r="AC1276" s="7"/>
      <c r="AD1276" s="7">
        <v>0</v>
      </c>
      <c r="AE1276" s="7">
        <v>0</v>
      </c>
      <c r="AF1276" s="7"/>
      <c r="AG1276" s="7"/>
      <c r="AH1276" s="7">
        <v>0</v>
      </c>
      <c r="AI1276" s="7">
        <v>0</v>
      </c>
      <c r="AJ1276" s="7">
        <v>48049081.46</v>
      </c>
      <c r="AK1276" s="7">
        <v>34771154.53</v>
      </c>
      <c r="AL1276" s="16">
        <f t="shared" ref="AL1276:AL1339" si="83">C1276+D1276+E1276+F1276+G1276+H1276+I1276+J1276+K1276+L1276+M1276+N1276+O1276+P1276+Q1276+R1276+T1276+U1276</f>
        <v>275223697.12</v>
      </c>
      <c r="AM1276" s="16">
        <f t="shared" ref="AM1276:AM1339" si="84">V1276+W1276+X1276+Y1276+Z1276+AA1276+AB1276+AC1276+AD1276+AE1276+AF1276+AG1276+AH1276+AI1276+AJ1276+AK1276+S1276</f>
        <v>320736024.02</v>
      </c>
      <c r="AN1276" s="16">
        <f t="shared" ref="AN1276:AN1339" si="85">AL1276-AM1276</f>
        <v>-45512326.9</v>
      </c>
      <c r="AO1276" s="19">
        <f>C1276/(1+0.13)/VLOOKUP(A1276,[1]选股结果!$A$2:$AX$3002,3,FALSE)</f>
        <v>0.829969625105253</v>
      </c>
      <c r="AP1276" s="19">
        <f>(V1276/(1+0.1)+AJ1276)/(VLOOKUP(A1276,[1]选股结果!$A$2:$AY$3002,51,FALSE))</f>
        <v>1.00841108187882</v>
      </c>
      <c r="AQ1276" s="20"/>
      <c r="AR1276" s="19">
        <f>AN1276/VLOOKUP(A1276,[1]选股结果!$A$2:$AX$3002,35,FALSE)</f>
        <v>-1.11279888444249</v>
      </c>
      <c r="AS1276" s="16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V1276/(1+0.13)+AJ1276)</f>
        <v>3375180.51070794</v>
      </c>
      <c r="AT1276" s="16">
        <f t="shared" si="82"/>
        <v>-48887507.410708</v>
      </c>
      <c r="AU1276" s="24">
        <f>AN1276-VLOOKUP(A1276,[2]选股结果!$A$2:$G$4900,7,FALSE)</f>
        <v>-45417953.06</v>
      </c>
    </row>
    <row r="1277" spans="1:47">
      <c r="A1277" s="6" t="s">
        <v>2597</v>
      </c>
      <c r="B1277" s="6" t="s">
        <v>2598</v>
      </c>
      <c r="C1277" s="7">
        <v>730647546.59</v>
      </c>
      <c r="D1277" s="7">
        <v>0</v>
      </c>
      <c r="E1277" s="7">
        <v>0</v>
      </c>
      <c r="F1277" s="7"/>
      <c r="G1277" s="7"/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/>
      <c r="N1277" s="7">
        <v>0</v>
      </c>
      <c r="O1277" s="7">
        <v>0</v>
      </c>
      <c r="P1277" s="7"/>
      <c r="Q1277" s="7"/>
      <c r="R1277" s="7">
        <v>0</v>
      </c>
      <c r="S1277" s="7">
        <v>81256413.53</v>
      </c>
      <c r="T1277" s="7">
        <v>14516031.32</v>
      </c>
      <c r="U1277" s="7"/>
      <c r="V1277" s="7">
        <v>79434989.62</v>
      </c>
      <c r="W1277" s="7">
        <v>0</v>
      </c>
      <c r="X1277" s="7"/>
      <c r="Y1277" s="7"/>
      <c r="Z1277" s="7"/>
      <c r="AA1277" s="7"/>
      <c r="AB1277" s="7"/>
      <c r="AC1277" s="7"/>
      <c r="AD1277" s="7">
        <v>0</v>
      </c>
      <c r="AE1277" s="7">
        <v>0</v>
      </c>
      <c r="AF1277" s="7"/>
      <c r="AG1277" s="7"/>
      <c r="AH1277" s="7">
        <v>0</v>
      </c>
      <c r="AI1277" s="7">
        <v>0</v>
      </c>
      <c r="AJ1277" s="7">
        <v>119032267.36</v>
      </c>
      <c r="AK1277" s="7">
        <v>367756554.25</v>
      </c>
      <c r="AL1277" s="16">
        <f t="shared" si="83"/>
        <v>745163577.91</v>
      </c>
      <c r="AM1277" s="16">
        <f t="shared" si="84"/>
        <v>647480224.76</v>
      </c>
      <c r="AN1277" s="16">
        <f t="shared" si="85"/>
        <v>97683353.1500001</v>
      </c>
      <c r="AO1277" s="19">
        <f>C1277/(1+0.13)/VLOOKUP(A1277,[1]选股结果!$A$2:$AX$3002,3,FALSE)</f>
        <v>0.867598869190678</v>
      </c>
      <c r="AP1277" s="19">
        <f>(V1277/(1+0.1)+AJ1277)/(VLOOKUP(A1277,[1]选股结果!$A$2:$AY$3002,51,FALSE))</f>
        <v>0.302035259556361</v>
      </c>
      <c r="AQ1277" s="20"/>
      <c r="AR1277" s="19">
        <f>AN1277/VLOOKUP(A1277,[1]选股结果!$A$2:$AX$3002,35,FALSE)</f>
        <v>1.16066204267193</v>
      </c>
      <c r="AS1277" s="16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V1277/(1+0.13)+AJ1277)</f>
        <v>443861905.04885</v>
      </c>
      <c r="AT1277" s="16">
        <f t="shared" si="82"/>
        <v>-346178551.898849</v>
      </c>
      <c r="AU1277" s="24">
        <f>AN1277-VLOOKUP(A1277,[2]选股结果!$A$2:$G$4900,7,FALSE)</f>
        <v>97588254.3800001</v>
      </c>
    </row>
    <row r="1278" spans="1:47">
      <c r="A1278" s="6" t="s">
        <v>2599</v>
      </c>
      <c r="B1278" s="6" t="s">
        <v>2600</v>
      </c>
      <c r="C1278" s="7">
        <v>859126417.47</v>
      </c>
      <c r="D1278" s="7">
        <v>0</v>
      </c>
      <c r="E1278" s="7">
        <v>0</v>
      </c>
      <c r="F1278" s="7"/>
      <c r="G1278" s="7"/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/>
      <c r="N1278" s="7">
        <v>0</v>
      </c>
      <c r="O1278" s="7">
        <v>0</v>
      </c>
      <c r="P1278" s="7"/>
      <c r="Q1278" s="7"/>
      <c r="R1278" s="7">
        <v>0</v>
      </c>
      <c r="S1278" s="7">
        <v>53175609.79</v>
      </c>
      <c r="T1278" s="7">
        <v>39524826.3</v>
      </c>
      <c r="U1278" s="7"/>
      <c r="V1278" s="7">
        <v>357480212.9</v>
      </c>
      <c r="W1278" s="7">
        <v>0</v>
      </c>
      <c r="X1278" s="7"/>
      <c r="Y1278" s="7"/>
      <c r="Z1278" s="7"/>
      <c r="AA1278" s="7"/>
      <c r="AB1278" s="7"/>
      <c r="AC1278" s="7"/>
      <c r="AD1278" s="7">
        <v>0</v>
      </c>
      <c r="AE1278" s="7">
        <v>0</v>
      </c>
      <c r="AF1278" s="7"/>
      <c r="AG1278" s="7"/>
      <c r="AH1278" s="7">
        <v>0</v>
      </c>
      <c r="AI1278" s="7">
        <v>0</v>
      </c>
      <c r="AJ1278" s="7">
        <v>200663826.11</v>
      </c>
      <c r="AK1278" s="7">
        <v>249543744.15</v>
      </c>
      <c r="AL1278" s="16">
        <f t="shared" si="83"/>
        <v>898651243.77</v>
      </c>
      <c r="AM1278" s="16">
        <f t="shared" si="84"/>
        <v>860863392.95</v>
      </c>
      <c r="AN1278" s="16">
        <f t="shared" si="85"/>
        <v>37787850.8200001</v>
      </c>
      <c r="AO1278" s="19">
        <f>C1278/(1+0.13)/VLOOKUP(A1278,[1]选股结果!$A$2:$AX$3002,3,FALSE)</f>
        <v>0.933975579738697</v>
      </c>
      <c r="AP1278" s="19">
        <f>(V1278/(1+0.1)+AJ1278)/(VLOOKUP(A1278,[1]选股结果!$A$2:$AY$3002,51,FALSE))</f>
        <v>0.624362586570217</v>
      </c>
      <c r="AQ1278" s="20"/>
      <c r="AR1278" s="19">
        <f>AN1278/VLOOKUP(A1278,[1]选股结果!$A$2:$AX$3002,35,FALSE)</f>
        <v>-15.9611871882267</v>
      </c>
      <c r="AS1278" s="16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V1278/(1+0.13)+AJ1278)</f>
        <v>324873956.902035</v>
      </c>
      <c r="AT1278" s="16">
        <f t="shared" si="82"/>
        <v>-287086106.082035</v>
      </c>
      <c r="AU1278" s="24">
        <f>AN1278-VLOOKUP(A1278,[2]选股结果!$A$2:$G$4900,7,FALSE)</f>
        <v>38058775.3800001</v>
      </c>
    </row>
    <row r="1279" spans="1:47">
      <c r="A1279" s="6" t="s">
        <v>2601</v>
      </c>
      <c r="B1279" s="6" t="s">
        <v>2602</v>
      </c>
      <c r="C1279" s="7">
        <v>1656341619.86</v>
      </c>
      <c r="D1279" s="7">
        <v>0</v>
      </c>
      <c r="E1279" s="7">
        <v>0</v>
      </c>
      <c r="F1279" s="7"/>
      <c r="G1279" s="7"/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/>
      <c r="N1279" s="7">
        <v>0</v>
      </c>
      <c r="O1279" s="7">
        <v>0</v>
      </c>
      <c r="P1279" s="7"/>
      <c r="Q1279" s="7"/>
      <c r="R1279" s="7">
        <v>0</v>
      </c>
      <c r="S1279" s="7">
        <v>134989116.74</v>
      </c>
      <c r="T1279" s="7">
        <v>32792087.24</v>
      </c>
      <c r="U1279" s="7"/>
      <c r="V1279" s="7">
        <v>1127761282.66</v>
      </c>
      <c r="W1279" s="7">
        <v>0</v>
      </c>
      <c r="X1279" s="7"/>
      <c r="Y1279" s="7"/>
      <c r="Z1279" s="7"/>
      <c r="AA1279" s="7"/>
      <c r="AB1279" s="7"/>
      <c r="AC1279" s="7"/>
      <c r="AD1279" s="7">
        <v>0</v>
      </c>
      <c r="AE1279" s="7">
        <v>0</v>
      </c>
      <c r="AF1279" s="7"/>
      <c r="AG1279" s="7"/>
      <c r="AH1279" s="7">
        <v>0</v>
      </c>
      <c r="AI1279" s="7">
        <v>0</v>
      </c>
      <c r="AJ1279" s="7">
        <v>201674546.58</v>
      </c>
      <c r="AK1279" s="7">
        <v>187513162.15</v>
      </c>
      <c r="AL1279" s="16">
        <f t="shared" si="83"/>
        <v>1689133707.1</v>
      </c>
      <c r="AM1279" s="16">
        <f t="shared" si="84"/>
        <v>1651938108.13</v>
      </c>
      <c r="AN1279" s="16">
        <f t="shared" si="85"/>
        <v>37195598.9699998</v>
      </c>
      <c r="AO1279" s="19">
        <f>C1279/(1+0.13)/VLOOKUP(A1279,[1]选股结果!$A$2:$AX$3002,3,FALSE)</f>
        <v>0.830855431427482</v>
      </c>
      <c r="AP1279" s="19">
        <f>(V1279/(1+0.1)+AJ1279)/(VLOOKUP(A1279,[1]选股结果!$A$2:$AY$3002,51,FALSE))</f>
        <v>0.839432429067213</v>
      </c>
      <c r="AQ1279" s="20"/>
      <c r="AR1279" s="19">
        <f>AN1279/VLOOKUP(A1279,[1]选股结果!$A$2:$AX$3002,35,FALSE)</f>
        <v>0.142253739191799</v>
      </c>
      <c r="AS1279" s="16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V1279/(1+0.13)+AJ1279)</f>
        <v>261903805.33761</v>
      </c>
      <c r="AT1279" s="16">
        <f t="shared" si="82"/>
        <v>-224708206.367611</v>
      </c>
      <c r="AU1279" s="24">
        <f>AN1279-VLOOKUP(A1279,[2]选股结果!$A$2:$G$4900,7,FALSE)</f>
        <v>37195599.0699998</v>
      </c>
    </row>
    <row r="1280" spans="1:47">
      <c r="A1280" s="6" t="s">
        <v>2603</v>
      </c>
      <c r="B1280" s="6" t="s">
        <v>2604</v>
      </c>
      <c r="C1280" s="7">
        <v>397310507.04</v>
      </c>
      <c r="D1280" s="7">
        <v>0</v>
      </c>
      <c r="E1280" s="7">
        <v>0</v>
      </c>
      <c r="F1280" s="7"/>
      <c r="G1280" s="7"/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/>
      <c r="N1280" s="7">
        <v>0</v>
      </c>
      <c r="O1280" s="7">
        <v>0</v>
      </c>
      <c r="P1280" s="7"/>
      <c r="Q1280" s="7"/>
      <c r="R1280" s="7">
        <v>0</v>
      </c>
      <c r="S1280" s="7">
        <v>33538272.72</v>
      </c>
      <c r="T1280" s="7">
        <v>894313.22</v>
      </c>
      <c r="U1280" s="7"/>
      <c r="V1280" s="7">
        <v>271187664.51</v>
      </c>
      <c r="W1280" s="7">
        <v>0</v>
      </c>
      <c r="X1280" s="7"/>
      <c r="Y1280" s="7"/>
      <c r="Z1280" s="7"/>
      <c r="AA1280" s="7"/>
      <c r="AB1280" s="7"/>
      <c r="AC1280" s="7"/>
      <c r="AD1280" s="7">
        <v>0</v>
      </c>
      <c r="AE1280" s="7">
        <v>0</v>
      </c>
      <c r="AF1280" s="7"/>
      <c r="AG1280" s="7"/>
      <c r="AH1280" s="7">
        <v>0</v>
      </c>
      <c r="AI1280" s="7">
        <v>0</v>
      </c>
      <c r="AJ1280" s="7">
        <v>98272048.15</v>
      </c>
      <c r="AK1280" s="7">
        <v>37111558.25</v>
      </c>
      <c r="AL1280" s="16">
        <f t="shared" si="83"/>
        <v>398204820.26</v>
      </c>
      <c r="AM1280" s="16">
        <f t="shared" si="84"/>
        <v>440109543.63</v>
      </c>
      <c r="AN1280" s="16">
        <f t="shared" si="85"/>
        <v>-41904723.3699999</v>
      </c>
      <c r="AO1280" s="19">
        <f>C1280/(1+0.13)/VLOOKUP(A1280,[1]选股结果!$A$2:$AX$3002,3,FALSE)</f>
        <v>0.657552614081993</v>
      </c>
      <c r="AP1280" s="19">
        <f>(V1280/(1+0.1)+AJ1280)/(VLOOKUP(A1280,[1]选股结果!$A$2:$AY$3002,51,FALSE))</f>
        <v>0.733162606545721</v>
      </c>
      <c r="AQ1280" s="20"/>
      <c r="AR1280" s="19">
        <f>AN1280/VLOOKUP(A1280,[1]选股结果!$A$2:$AX$3002,35,FALSE)</f>
        <v>-1.08458612841399</v>
      </c>
      <c r="AS1280" s="16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V1280/(1+0.13)+AJ1280)</f>
        <v>132038751.942832</v>
      </c>
      <c r="AT1280" s="16">
        <f t="shared" si="82"/>
        <v>-173943475.312832</v>
      </c>
      <c r="AU1280" s="24">
        <f>AN1280-VLOOKUP(A1280,[2]选股结果!$A$2:$G$4900,7,FALSE)</f>
        <v>-41967671.5199999</v>
      </c>
    </row>
    <row r="1281" spans="1:47">
      <c r="A1281" s="6" t="s">
        <v>2605</v>
      </c>
      <c r="B1281" s="6" t="s">
        <v>2606</v>
      </c>
      <c r="C1281" s="7">
        <v>1786128824.12</v>
      </c>
      <c r="D1281" s="7">
        <v>0</v>
      </c>
      <c r="E1281" s="7">
        <v>0</v>
      </c>
      <c r="F1281" s="7"/>
      <c r="G1281" s="7"/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/>
      <c r="N1281" s="7">
        <v>0</v>
      </c>
      <c r="O1281" s="7">
        <v>0</v>
      </c>
      <c r="P1281" s="7"/>
      <c r="Q1281" s="7"/>
      <c r="R1281" s="7">
        <v>0</v>
      </c>
      <c r="S1281" s="7">
        <v>34528363.63</v>
      </c>
      <c r="T1281" s="7">
        <v>15485474.39</v>
      </c>
      <c r="U1281" s="7"/>
      <c r="V1281" s="7">
        <v>1620302502.85</v>
      </c>
      <c r="W1281" s="7">
        <v>0</v>
      </c>
      <c r="X1281" s="7"/>
      <c r="Y1281" s="7"/>
      <c r="Z1281" s="7"/>
      <c r="AA1281" s="7"/>
      <c r="AB1281" s="7"/>
      <c r="AC1281" s="7"/>
      <c r="AD1281" s="7">
        <v>0</v>
      </c>
      <c r="AE1281" s="7">
        <v>0</v>
      </c>
      <c r="AF1281" s="7"/>
      <c r="AG1281" s="7"/>
      <c r="AH1281" s="7">
        <v>0</v>
      </c>
      <c r="AI1281" s="7">
        <v>0</v>
      </c>
      <c r="AJ1281" s="7">
        <v>113001436.47</v>
      </c>
      <c r="AK1281" s="7">
        <v>97298210.52</v>
      </c>
      <c r="AL1281" s="16">
        <f t="shared" si="83"/>
        <v>1801614298.51</v>
      </c>
      <c r="AM1281" s="16">
        <f t="shared" si="84"/>
        <v>1865130513.47</v>
      </c>
      <c r="AN1281" s="16">
        <f t="shared" si="85"/>
        <v>-63516214.96</v>
      </c>
      <c r="AO1281" s="19">
        <f>C1281/(1+0.13)/VLOOKUP(A1281,[1]选股结果!$A$2:$AX$3002,3,FALSE)</f>
        <v>1.06047739697159</v>
      </c>
      <c r="AP1281" s="19">
        <f>(V1281/(1+0.1)+AJ1281)/(VLOOKUP(A1281,[1]选股结果!$A$2:$AY$3002,51,FALSE))</f>
        <v>1.14504284224055</v>
      </c>
      <c r="AQ1281" s="20"/>
      <c r="AR1281" s="19">
        <f>AN1281/VLOOKUP(A1281,[1]选股结果!$A$2:$AX$3002,35,FALSE)</f>
        <v>-0.745173254891435</v>
      </c>
      <c r="AS1281" s="16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V1281/(1+0.13)+AJ1281)</f>
        <v>-161793202.701239</v>
      </c>
      <c r="AT1281" s="16">
        <f t="shared" si="82"/>
        <v>98276987.7412391</v>
      </c>
      <c r="AU1281" s="24">
        <f>AN1281-VLOOKUP(A1281,[2]选股结果!$A$2:$G$4900,7,FALSE)</f>
        <v>-63406725.4</v>
      </c>
    </row>
    <row r="1282" spans="1:47">
      <c r="A1282" s="6" t="s">
        <v>2607</v>
      </c>
      <c r="B1282" s="6" t="s">
        <v>2608</v>
      </c>
      <c r="C1282" s="7">
        <v>569159229.46</v>
      </c>
      <c r="D1282" s="7">
        <v>0</v>
      </c>
      <c r="E1282" s="7">
        <v>0</v>
      </c>
      <c r="F1282" s="7"/>
      <c r="G1282" s="7"/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/>
      <c r="N1282" s="7">
        <v>0</v>
      </c>
      <c r="O1282" s="7">
        <v>0</v>
      </c>
      <c r="P1282" s="7"/>
      <c r="Q1282" s="7"/>
      <c r="R1282" s="7">
        <v>0</v>
      </c>
      <c r="S1282" s="7">
        <v>68580061.95</v>
      </c>
      <c r="T1282" s="7">
        <v>27810648.47</v>
      </c>
      <c r="U1282" s="7"/>
      <c r="V1282" s="7">
        <v>268025683.11</v>
      </c>
      <c r="W1282" s="7">
        <v>0</v>
      </c>
      <c r="X1282" s="7"/>
      <c r="Y1282" s="7"/>
      <c r="Z1282" s="7"/>
      <c r="AA1282" s="7"/>
      <c r="AB1282" s="7"/>
      <c r="AC1282" s="7"/>
      <c r="AD1282" s="7">
        <v>0</v>
      </c>
      <c r="AE1282" s="7">
        <v>0</v>
      </c>
      <c r="AF1282" s="7"/>
      <c r="AG1282" s="7"/>
      <c r="AH1282" s="7">
        <v>0</v>
      </c>
      <c r="AI1282" s="7">
        <v>0</v>
      </c>
      <c r="AJ1282" s="7">
        <v>129478686.12</v>
      </c>
      <c r="AK1282" s="7">
        <v>188368755.56</v>
      </c>
      <c r="AL1282" s="16">
        <f t="shared" si="83"/>
        <v>596969877.93</v>
      </c>
      <c r="AM1282" s="16">
        <f t="shared" si="84"/>
        <v>654453186.74</v>
      </c>
      <c r="AN1282" s="16">
        <f t="shared" si="85"/>
        <v>-57483308.8099999</v>
      </c>
      <c r="AO1282" s="19">
        <f>C1282/(1+0.13)/VLOOKUP(A1282,[1]选股结果!$A$2:$AX$3002,3,FALSE)</f>
        <v>0.686945545209087</v>
      </c>
      <c r="AP1282" s="19">
        <f>(V1282/(1+0.1)+AJ1282)/(VLOOKUP(A1282,[1]选股结果!$A$2:$AY$3002,51,FALSE))</f>
        <v>0.604865257527221</v>
      </c>
      <c r="AQ1282" s="20"/>
      <c r="AR1282" s="19">
        <f>AN1282/VLOOKUP(A1282,[1]选股结果!$A$2:$AX$3002,35,FALSE)</f>
        <v>-0.550603878933153</v>
      </c>
      <c r="AS1282" s="16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V1282/(1+0.13)+AJ1282)</f>
        <v>250225518.26115</v>
      </c>
      <c r="AT1282" s="16">
        <f t="shared" si="82"/>
        <v>-307708827.07115</v>
      </c>
      <c r="AU1282" s="24">
        <f>AN1282-VLOOKUP(A1282,[2]选股结果!$A$2:$G$4900,7,FALSE)</f>
        <v>-57483308.8099999</v>
      </c>
    </row>
    <row r="1283" spans="1:47">
      <c r="A1283" s="6" t="s">
        <v>2609</v>
      </c>
      <c r="B1283" s="6" t="s">
        <v>2610</v>
      </c>
      <c r="C1283" s="7">
        <v>621578265.03</v>
      </c>
      <c r="D1283" s="7">
        <v>0</v>
      </c>
      <c r="E1283" s="7">
        <v>0</v>
      </c>
      <c r="F1283" s="7"/>
      <c r="G1283" s="7"/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/>
      <c r="N1283" s="7">
        <v>0</v>
      </c>
      <c r="O1283" s="7">
        <v>0</v>
      </c>
      <c r="P1283" s="7"/>
      <c r="Q1283" s="7"/>
      <c r="R1283" s="7">
        <v>0</v>
      </c>
      <c r="S1283" s="7">
        <v>53673303.97</v>
      </c>
      <c r="T1283" s="7">
        <v>31330680.44</v>
      </c>
      <c r="U1283" s="7"/>
      <c r="V1283" s="7">
        <v>321254523.45</v>
      </c>
      <c r="W1283" s="7">
        <v>0</v>
      </c>
      <c r="X1283" s="7"/>
      <c r="Y1283" s="7"/>
      <c r="Z1283" s="7"/>
      <c r="AA1283" s="7"/>
      <c r="AB1283" s="7"/>
      <c r="AC1283" s="7"/>
      <c r="AD1283" s="7">
        <v>0</v>
      </c>
      <c r="AE1283" s="7">
        <v>0</v>
      </c>
      <c r="AF1283" s="7"/>
      <c r="AG1283" s="7"/>
      <c r="AH1283" s="7">
        <v>0</v>
      </c>
      <c r="AI1283" s="7">
        <v>0</v>
      </c>
      <c r="AJ1283" s="7">
        <v>114332639.19</v>
      </c>
      <c r="AK1283" s="7">
        <v>43316634.31</v>
      </c>
      <c r="AL1283" s="16">
        <f t="shared" si="83"/>
        <v>652908945.47</v>
      </c>
      <c r="AM1283" s="16">
        <f t="shared" si="84"/>
        <v>532577100.92</v>
      </c>
      <c r="AN1283" s="16">
        <f t="shared" si="85"/>
        <v>120331844.55</v>
      </c>
      <c r="AO1283" s="19">
        <f>C1283/(1+0.13)/VLOOKUP(A1283,[1]选股结果!$A$2:$AX$3002,3,FALSE)</f>
        <v>0.891873907338266</v>
      </c>
      <c r="AP1283" s="19">
        <f>(V1283/(1+0.1)+AJ1283)/(VLOOKUP(A1283,[1]选股结果!$A$2:$AY$3002,51,FALSE))</f>
        <v>0.864905867807941</v>
      </c>
      <c r="AQ1283" s="20"/>
      <c r="AR1283" s="19">
        <f>AN1283/VLOOKUP(A1283,[1]选股结果!$A$2:$AX$3002,35,FALSE)</f>
        <v>0.927953867052135</v>
      </c>
      <c r="AS1283" s="16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V1283/(1+0.13)+AJ1283)</f>
        <v>71228472.2386726</v>
      </c>
      <c r="AT1283" s="16">
        <f t="shared" ref="AT1283:AT1346" si="86">AN1283-AS1283</f>
        <v>49103372.3113275</v>
      </c>
      <c r="AU1283" s="24">
        <f>AN1283-VLOOKUP(A1283,[2]选股结果!$A$2:$G$4900,7,FALSE)</f>
        <v>120331844.55</v>
      </c>
    </row>
    <row r="1284" spans="1:47">
      <c r="A1284" s="6" t="s">
        <v>2611</v>
      </c>
      <c r="B1284" s="6" t="s">
        <v>2612</v>
      </c>
      <c r="C1284" s="7">
        <v>1443104604.15</v>
      </c>
      <c r="D1284" s="7">
        <v>0</v>
      </c>
      <c r="E1284" s="7">
        <v>0</v>
      </c>
      <c r="F1284" s="7"/>
      <c r="G1284" s="7"/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/>
      <c r="N1284" s="7">
        <v>0</v>
      </c>
      <c r="O1284" s="7">
        <v>0</v>
      </c>
      <c r="P1284" s="7"/>
      <c r="Q1284" s="7"/>
      <c r="R1284" s="7">
        <v>0</v>
      </c>
      <c r="S1284" s="7">
        <v>10459210.57</v>
      </c>
      <c r="T1284" s="7">
        <v>43127887.49</v>
      </c>
      <c r="U1284" s="7"/>
      <c r="V1284" s="7">
        <v>1625815083.72</v>
      </c>
      <c r="W1284" s="7">
        <v>0</v>
      </c>
      <c r="X1284" s="7"/>
      <c r="Y1284" s="7"/>
      <c r="Z1284" s="7"/>
      <c r="AA1284" s="7"/>
      <c r="AB1284" s="7"/>
      <c r="AC1284" s="7"/>
      <c r="AD1284" s="7">
        <v>0</v>
      </c>
      <c r="AE1284" s="7">
        <v>0</v>
      </c>
      <c r="AF1284" s="7"/>
      <c r="AG1284" s="7"/>
      <c r="AH1284" s="7">
        <v>0</v>
      </c>
      <c r="AI1284" s="7">
        <v>0</v>
      </c>
      <c r="AJ1284" s="7">
        <v>137997515.64</v>
      </c>
      <c r="AK1284" s="7">
        <v>53505697.41</v>
      </c>
      <c r="AL1284" s="16">
        <f t="shared" si="83"/>
        <v>1486232491.64</v>
      </c>
      <c r="AM1284" s="16">
        <f t="shared" si="84"/>
        <v>1827777507.34</v>
      </c>
      <c r="AN1284" s="16">
        <f t="shared" si="85"/>
        <v>-341545015.7</v>
      </c>
      <c r="AO1284" s="19">
        <f>C1284/(1+0.13)/VLOOKUP(A1284,[1]选股结果!$A$2:$AX$3002,3,FALSE)</f>
        <v>0.966983273476479</v>
      </c>
      <c r="AP1284" s="19">
        <f>(V1284/(1+0.1)+AJ1284)/(VLOOKUP(A1284,[1]选股结果!$A$2:$AY$3002,51,FALSE))</f>
        <v>1.30158005017124</v>
      </c>
      <c r="AQ1284" s="20"/>
      <c r="AR1284" s="19">
        <f>AN1284/VLOOKUP(A1284,[1]选股结果!$A$2:$AX$3002,35,FALSE)</f>
        <v>-5.50551739120772</v>
      </c>
      <c r="AS1284" s="16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V1284/(1+0.13)+AJ1284)</f>
        <v>-335195406.841681</v>
      </c>
      <c r="AT1284" s="16">
        <f t="shared" si="86"/>
        <v>-6349608.85831857</v>
      </c>
      <c r="AU1284" s="24">
        <f>AN1284-VLOOKUP(A1284,[2]选股结果!$A$2:$G$4900,7,FALSE)</f>
        <v>-341491918.35</v>
      </c>
    </row>
    <row r="1285" spans="1:47">
      <c r="A1285" s="6" t="s">
        <v>2613</v>
      </c>
      <c r="B1285" s="6" t="s">
        <v>2614</v>
      </c>
      <c r="C1285" s="7">
        <v>2691434346.76</v>
      </c>
      <c r="D1285" s="7">
        <v>0</v>
      </c>
      <c r="E1285" s="7">
        <v>0</v>
      </c>
      <c r="F1285" s="7"/>
      <c r="G1285" s="7"/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/>
      <c r="N1285" s="7">
        <v>0</v>
      </c>
      <c r="O1285" s="7">
        <v>0</v>
      </c>
      <c r="P1285" s="7"/>
      <c r="Q1285" s="7"/>
      <c r="R1285" s="7">
        <v>0</v>
      </c>
      <c r="S1285" s="7">
        <v>81307750.55</v>
      </c>
      <c r="T1285" s="7">
        <v>147006992.36</v>
      </c>
      <c r="U1285" s="7"/>
      <c r="V1285" s="7">
        <v>3104860201.45</v>
      </c>
      <c r="W1285" s="7">
        <v>0</v>
      </c>
      <c r="X1285" s="7"/>
      <c r="Y1285" s="7"/>
      <c r="Z1285" s="7"/>
      <c r="AA1285" s="7"/>
      <c r="AB1285" s="7"/>
      <c r="AC1285" s="7"/>
      <c r="AD1285" s="7">
        <v>0</v>
      </c>
      <c r="AE1285" s="7">
        <v>0</v>
      </c>
      <c r="AF1285" s="7"/>
      <c r="AG1285" s="7"/>
      <c r="AH1285" s="7">
        <v>0</v>
      </c>
      <c r="AI1285" s="7">
        <v>0</v>
      </c>
      <c r="AJ1285" s="7">
        <v>116851057.15</v>
      </c>
      <c r="AK1285" s="7">
        <v>348610572.74</v>
      </c>
      <c r="AL1285" s="16">
        <f t="shared" si="83"/>
        <v>2838441339.12</v>
      </c>
      <c r="AM1285" s="16">
        <f t="shared" si="84"/>
        <v>3651629581.89</v>
      </c>
      <c r="AN1285" s="16">
        <f t="shared" si="85"/>
        <v>-813188242.77</v>
      </c>
      <c r="AO1285" s="19">
        <f>C1285/(1+0.13)/VLOOKUP(A1285,[1]选股结果!$A$2:$AX$3002,3,FALSE)</f>
        <v>0.731102291348762</v>
      </c>
      <c r="AP1285" s="19">
        <f>(V1285/(1+0.1)+AJ1285)/(VLOOKUP(A1285,[1]选股结果!$A$2:$AY$3002,51,FALSE))</f>
        <v>0.981755075548065</v>
      </c>
      <c r="AQ1285" s="20"/>
      <c r="AR1285" s="19">
        <f>AN1285/VLOOKUP(A1285,[1]选股结果!$A$2:$AX$3002,35,FALSE)</f>
        <v>-4.76403590097406</v>
      </c>
      <c r="AS1285" s="16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V1285/(1+0.13)+AJ1285)</f>
        <v>129563014.351504</v>
      </c>
      <c r="AT1285" s="16">
        <f t="shared" si="86"/>
        <v>-942751257.121504</v>
      </c>
      <c r="AU1285" s="24">
        <f>AN1285-VLOOKUP(A1285,[2]选股结果!$A$2:$G$4900,7,FALSE)</f>
        <v>-813188242.77</v>
      </c>
    </row>
    <row r="1286" spans="1:47">
      <c r="A1286" s="6" t="s">
        <v>2615</v>
      </c>
      <c r="B1286" s="6" t="s">
        <v>2616</v>
      </c>
      <c r="C1286" s="7">
        <v>318151837.65</v>
      </c>
      <c r="D1286" s="7">
        <v>0</v>
      </c>
      <c r="E1286" s="7">
        <v>0</v>
      </c>
      <c r="F1286" s="7"/>
      <c r="G1286" s="7"/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/>
      <c r="N1286" s="7">
        <v>0</v>
      </c>
      <c r="O1286" s="7">
        <v>0</v>
      </c>
      <c r="P1286" s="7"/>
      <c r="Q1286" s="7"/>
      <c r="R1286" s="7">
        <v>0</v>
      </c>
      <c r="S1286" s="7">
        <v>27770266.97</v>
      </c>
      <c r="T1286" s="7">
        <v>12357133</v>
      </c>
      <c r="U1286" s="7"/>
      <c r="V1286" s="7">
        <v>181111348.91</v>
      </c>
      <c r="W1286" s="7">
        <v>0</v>
      </c>
      <c r="X1286" s="7"/>
      <c r="Y1286" s="7"/>
      <c r="Z1286" s="7"/>
      <c r="AA1286" s="7"/>
      <c r="AB1286" s="7"/>
      <c r="AC1286" s="7"/>
      <c r="AD1286" s="7">
        <v>0</v>
      </c>
      <c r="AE1286" s="7">
        <v>0</v>
      </c>
      <c r="AF1286" s="7"/>
      <c r="AG1286" s="7"/>
      <c r="AH1286" s="7">
        <v>0</v>
      </c>
      <c r="AI1286" s="7">
        <v>0</v>
      </c>
      <c r="AJ1286" s="7">
        <v>119571144.14</v>
      </c>
      <c r="AK1286" s="7">
        <v>27513463.66</v>
      </c>
      <c r="AL1286" s="16">
        <f t="shared" si="83"/>
        <v>330508970.65</v>
      </c>
      <c r="AM1286" s="16">
        <f t="shared" si="84"/>
        <v>355966223.68</v>
      </c>
      <c r="AN1286" s="16">
        <f t="shared" si="85"/>
        <v>-25457253.0300001</v>
      </c>
      <c r="AO1286" s="19">
        <f>C1286/(1+0.13)/VLOOKUP(A1286,[1]选股结果!$A$2:$AX$3002,3,FALSE)</f>
        <v>0.777418867820236</v>
      </c>
      <c r="AP1286" s="19">
        <f>(V1286/(1+0.1)+AJ1286)/(VLOOKUP(A1286,[1]选股结果!$A$2:$AY$3002,51,FALSE))</f>
        <v>0.950194638707284</v>
      </c>
      <c r="AQ1286" s="20"/>
      <c r="AR1286" s="19">
        <f>AN1286/VLOOKUP(A1286,[1]选股结果!$A$2:$AX$3002,35,FALSE)</f>
        <v>-0.603555920541818</v>
      </c>
      <c r="AS1286" s="16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V1286/(1+0.13)+AJ1286)</f>
        <v>19268700.1011505</v>
      </c>
      <c r="AT1286" s="16">
        <f t="shared" si="86"/>
        <v>-44725953.1311505</v>
      </c>
      <c r="AU1286" s="24">
        <f>AN1286-VLOOKUP(A1286,[2]选股结果!$A$2:$G$4900,7,FALSE)</f>
        <v>-25457253.0300001</v>
      </c>
    </row>
    <row r="1287" spans="1:47">
      <c r="A1287" s="6" t="s">
        <v>2617</v>
      </c>
      <c r="B1287" s="6" t="s">
        <v>2618</v>
      </c>
      <c r="C1287" s="7">
        <v>1462089418.19</v>
      </c>
      <c r="D1287" s="7">
        <v>0</v>
      </c>
      <c r="E1287" s="7">
        <v>0</v>
      </c>
      <c r="F1287" s="7"/>
      <c r="G1287" s="7"/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/>
      <c r="N1287" s="7">
        <v>0</v>
      </c>
      <c r="O1287" s="7">
        <v>0</v>
      </c>
      <c r="P1287" s="7"/>
      <c r="Q1287" s="7"/>
      <c r="R1287" s="7">
        <v>0</v>
      </c>
      <c r="S1287" s="7">
        <v>49094419.26</v>
      </c>
      <c r="T1287" s="7">
        <v>14404049.84</v>
      </c>
      <c r="U1287" s="7"/>
      <c r="V1287" s="7">
        <v>1185273522.61</v>
      </c>
      <c r="W1287" s="7">
        <v>0</v>
      </c>
      <c r="X1287" s="7"/>
      <c r="Y1287" s="7"/>
      <c r="Z1287" s="7"/>
      <c r="AA1287" s="7"/>
      <c r="AB1287" s="7"/>
      <c r="AC1287" s="7"/>
      <c r="AD1287" s="7">
        <v>0</v>
      </c>
      <c r="AE1287" s="7">
        <v>0</v>
      </c>
      <c r="AF1287" s="7"/>
      <c r="AG1287" s="7"/>
      <c r="AH1287" s="7">
        <v>0</v>
      </c>
      <c r="AI1287" s="7">
        <v>0</v>
      </c>
      <c r="AJ1287" s="7">
        <v>86559006.42</v>
      </c>
      <c r="AK1287" s="7">
        <v>64768864.15</v>
      </c>
      <c r="AL1287" s="16">
        <f t="shared" si="83"/>
        <v>1476493468.03</v>
      </c>
      <c r="AM1287" s="16">
        <f t="shared" si="84"/>
        <v>1385695812.44</v>
      </c>
      <c r="AN1287" s="16">
        <f t="shared" si="85"/>
        <v>90797655.5899999</v>
      </c>
      <c r="AO1287" s="19">
        <f>C1287/(1+0.13)/VLOOKUP(A1287,[1]选股结果!$A$2:$AX$3002,3,FALSE)</f>
        <v>0.875717613403849</v>
      </c>
      <c r="AP1287" s="19">
        <f>(V1287/(1+0.1)+AJ1287)/(VLOOKUP(A1287,[1]选股结果!$A$2:$AY$3002,51,FALSE))</f>
        <v>1.05415680862529</v>
      </c>
      <c r="AQ1287" s="20"/>
      <c r="AR1287" s="19">
        <f>AN1287/VLOOKUP(A1287,[1]选股结果!$A$2:$AX$3002,35,FALSE)</f>
        <v>0.262989127420909</v>
      </c>
      <c r="AS1287" s="16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V1287/(1+0.13)+AJ1287)</f>
        <v>-31197318.3687611</v>
      </c>
      <c r="AT1287" s="16">
        <f t="shared" si="86"/>
        <v>121994973.958761</v>
      </c>
      <c r="AU1287" s="24">
        <f>AN1287-VLOOKUP(A1287,[2]选股结果!$A$2:$G$4900,7,FALSE)</f>
        <v>90797655.5899999</v>
      </c>
    </row>
    <row r="1288" spans="1:47">
      <c r="A1288" s="6" t="s">
        <v>2619</v>
      </c>
      <c r="B1288" s="6" t="s">
        <v>2620</v>
      </c>
      <c r="C1288" s="7">
        <v>1112601008.25</v>
      </c>
      <c r="D1288" s="7">
        <v>0</v>
      </c>
      <c r="E1288" s="7">
        <v>0</v>
      </c>
      <c r="F1288" s="7"/>
      <c r="G1288" s="7"/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/>
      <c r="N1288" s="7">
        <v>0</v>
      </c>
      <c r="O1288" s="7">
        <v>0</v>
      </c>
      <c r="P1288" s="7"/>
      <c r="Q1288" s="7"/>
      <c r="R1288" s="7">
        <v>0</v>
      </c>
      <c r="S1288" s="7">
        <v>13498480.71</v>
      </c>
      <c r="T1288" s="7">
        <v>24563700.38</v>
      </c>
      <c r="U1288" s="7"/>
      <c r="V1288" s="7">
        <v>1067643806.5</v>
      </c>
      <c r="W1288" s="7">
        <v>0</v>
      </c>
      <c r="X1288" s="7"/>
      <c r="Y1288" s="7"/>
      <c r="Z1288" s="7"/>
      <c r="AA1288" s="7"/>
      <c r="AB1288" s="7"/>
      <c r="AC1288" s="7"/>
      <c r="AD1288" s="7">
        <v>0</v>
      </c>
      <c r="AE1288" s="7">
        <v>0</v>
      </c>
      <c r="AF1288" s="7"/>
      <c r="AG1288" s="7"/>
      <c r="AH1288" s="7">
        <v>0</v>
      </c>
      <c r="AI1288" s="7">
        <v>0</v>
      </c>
      <c r="AJ1288" s="7">
        <v>205135579.39</v>
      </c>
      <c r="AK1288" s="7">
        <v>32969520.63</v>
      </c>
      <c r="AL1288" s="16">
        <f t="shared" si="83"/>
        <v>1137164708.63</v>
      </c>
      <c r="AM1288" s="16">
        <f t="shared" si="84"/>
        <v>1319247387.23</v>
      </c>
      <c r="AN1288" s="16">
        <f t="shared" si="85"/>
        <v>-182082678.6</v>
      </c>
      <c r="AO1288" s="19">
        <f>C1288/(1+0.13)/VLOOKUP(A1288,[1]选股结果!$A$2:$AX$3002,3,FALSE)</f>
        <v>0.735921157999643</v>
      </c>
      <c r="AP1288" s="19">
        <f>(V1288/(1+0.1)+AJ1288)/(VLOOKUP(A1288,[1]选股结果!$A$2:$AY$3002,51,FALSE))</f>
        <v>0.893932602563717</v>
      </c>
      <c r="AQ1288" s="20"/>
      <c r="AR1288" s="19">
        <f>AN1288/VLOOKUP(A1288,[1]选股结果!$A$2:$AX$3002,35,FALSE)</f>
        <v>-23.3226108455905</v>
      </c>
      <c r="AS1288" s="16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V1288/(1+0.13)+AJ1288)</f>
        <v>165270047.873894</v>
      </c>
      <c r="AT1288" s="16">
        <f t="shared" si="86"/>
        <v>-347352726.473894</v>
      </c>
      <c r="AU1288" s="24">
        <f>AN1288-VLOOKUP(A1288,[2]选股结果!$A$2:$G$4900,7,FALSE)</f>
        <v>-182099620.16</v>
      </c>
    </row>
    <row r="1289" spans="1:47">
      <c r="A1289" s="6" t="s">
        <v>2621</v>
      </c>
      <c r="B1289" s="6" t="s">
        <v>2622</v>
      </c>
      <c r="C1289" s="7">
        <v>1193269204.99</v>
      </c>
      <c r="D1289" s="7">
        <v>0</v>
      </c>
      <c r="E1289" s="7">
        <v>0</v>
      </c>
      <c r="F1289" s="7"/>
      <c r="G1289" s="7"/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/>
      <c r="N1289" s="7">
        <v>0</v>
      </c>
      <c r="O1289" s="7">
        <v>0</v>
      </c>
      <c r="P1289" s="7"/>
      <c r="Q1289" s="7"/>
      <c r="R1289" s="7">
        <v>0</v>
      </c>
      <c r="S1289" s="7">
        <v>25308608.28</v>
      </c>
      <c r="T1289" s="7">
        <v>27224725.01</v>
      </c>
      <c r="U1289" s="7"/>
      <c r="V1289" s="7">
        <v>1065602882.79</v>
      </c>
      <c r="W1289" s="7">
        <v>0</v>
      </c>
      <c r="X1289" s="7"/>
      <c r="Y1289" s="7"/>
      <c r="Z1289" s="7"/>
      <c r="AA1289" s="7"/>
      <c r="AB1289" s="7"/>
      <c r="AC1289" s="7"/>
      <c r="AD1289" s="7">
        <v>0</v>
      </c>
      <c r="AE1289" s="7">
        <v>0</v>
      </c>
      <c r="AF1289" s="7"/>
      <c r="AG1289" s="7"/>
      <c r="AH1289" s="7">
        <v>0</v>
      </c>
      <c r="AI1289" s="7">
        <v>0</v>
      </c>
      <c r="AJ1289" s="7">
        <v>91607970.88</v>
      </c>
      <c r="AK1289" s="7">
        <v>48984143.05</v>
      </c>
      <c r="AL1289" s="16">
        <f t="shared" si="83"/>
        <v>1220493930</v>
      </c>
      <c r="AM1289" s="16">
        <f t="shared" si="84"/>
        <v>1231503605</v>
      </c>
      <c r="AN1289" s="16">
        <f t="shared" si="85"/>
        <v>-11009675</v>
      </c>
      <c r="AO1289" s="19">
        <f>C1289/(1+0.13)/VLOOKUP(A1289,[1]选股结果!$A$2:$AX$3002,3,FALSE)</f>
        <v>0.944582837819461</v>
      </c>
      <c r="AP1289" s="19">
        <f>(V1289/(1+0.1)+AJ1289)/(VLOOKUP(A1289,[1]选股结果!$A$2:$AY$3002,51,FALSE))</f>
        <v>0.997313543862645</v>
      </c>
      <c r="AQ1289" s="20"/>
      <c r="AR1289" s="19">
        <f>AN1289/VLOOKUP(A1289,[1]选股结果!$A$2:$AX$3002,35,FALSE)</f>
        <v>-0.269034970145397</v>
      </c>
      <c r="AS1289" s="16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V1289/(1+0.13)+AJ1289)</f>
        <v>28574717.0308847</v>
      </c>
      <c r="AT1289" s="16">
        <f t="shared" si="86"/>
        <v>-39584392.0308847</v>
      </c>
      <c r="AU1289" s="24">
        <f>AN1289-VLOOKUP(A1289,[2]选股结果!$A$2:$G$4900,7,FALSE)</f>
        <v>-11037302.22</v>
      </c>
    </row>
    <row r="1290" spans="1:47">
      <c r="A1290" s="6" t="s">
        <v>2623</v>
      </c>
      <c r="B1290" s="6" t="s">
        <v>2624</v>
      </c>
      <c r="C1290" s="7">
        <v>528717181.05</v>
      </c>
      <c r="D1290" s="7">
        <v>0</v>
      </c>
      <c r="E1290" s="7">
        <v>0</v>
      </c>
      <c r="F1290" s="7"/>
      <c r="G1290" s="7"/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/>
      <c r="N1290" s="7">
        <v>0</v>
      </c>
      <c r="O1290" s="7">
        <v>0</v>
      </c>
      <c r="P1290" s="7"/>
      <c r="Q1290" s="7"/>
      <c r="R1290" s="7">
        <v>0</v>
      </c>
      <c r="S1290" s="7">
        <v>48614921.81</v>
      </c>
      <c r="T1290" s="7">
        <v>98569683.96</v>
      </c>
      <c r="U1290" s="7"/>
      <c r="V1290" s="7">
        <v>385325844.78</v>
      </c>
      <c r="W1290" s="7">
        <v>0</v>
      </c>
      <c r="X1290" s="7"/>
      <c r="Y1290" s="7"/>
      <c r="Z1290" s="7"/>
      <c r="AA1290" s="7"/>
      <c r="AB1290" s="7"/>
      <c r="AC1290" s="7"/>
      <c r="AD1290" s="7">
        <v>0</v>
      </c>
      <c r="AE1290" s="7">
        <v>0</v>
      </c>
      <c r="AF1290" s="7"/>
      <c r="AG1290" s="7"/>
      <c r="AH1290" s="7">
        <v>0</v>
      </c>
      <c r="AI1290" s="7">
        <v>0</v>
      </c>
      <c r="AJ1290" s="7">
        <v>69726342.41</v>
      </c>
      <c r="AK1290" s="7">
        <v>46342658.45</v>
      </c>
      <c r="AL1290" s="16">
        <f t="shared" si="83"/>
        <v>627286865.01</v>
      </c>
      <c r="AM1290" s="16">
        <f t="shared" si="84"/>
        <v>550009767.45</v>
      </c>
      <c r="AN1290" s="16">
        <f t="shared" si="85"/>
        <v>77277097.5600001</v>
      </c>
      <c r="AO1290" s="19">
        <f>C1290/(1+0.13)/VLOOKUP(A1290,[1]选股结果!$A$2:$AX$3002,3,FALSE)</f>
        <v>1.02941590594623</v>
      </c>
      <c r="AP1290" s="19">
        <f>(V1290/(1+0.1)+AJ1290)/(VLOOKUP(A1290,[1]选股结果!$A$2:$AY$3002,51,FALSE))</f>
        <v>1.25691206167637</v>
      </c>
      <c r="AQ1290" s="20"/>
      <c r="AR1290" s="19">
        <f>AN1290/VLOOKUP(A1290,[1]选股结果!$A$2:$AX$3002,35,FALSE)</f>
        <v>0.683745083460703</v>
      </c>
      <c r="AS1290" s="16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V1290/(1+0.13)+AJ1290)</f>
        <v>-76552457.3441592</v>
      </c>
      <c r="AT1290" s="16">
        <f t="shared" si="86"/>
        <v>153829554.904159</v>
      </c>
      <c r="AU1290" s="24">
        <f>AN1290-VLOOKUP(A1290,[2]选股结果!$A$2:$G$4900,7,FALSE)</f>
        <v>77277847.5600001</v>
      </c>
    </row>
    <row r="1291" spans="1:47">
      <c r="A1291" s="6" t="s">
        <v>2625</v>
      </c>
      <c r="B1291" s="6" t="s">
        <v>2626</v>
      </c>
      <c r="C1291" s="7">
        <v>238031364.38</v>
      </c>
      <c r="D1291" s="7">
        <v>0</v>
      </c>
      <c r="E1291" s="7">
        <v>0</v>
      </c>
      <c r="F1291" s="7"/>
      <c r="G1291" s="7"/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/>
      <c r="N1291" s="7">
        <v>0</v>
      </c>
      <c r="O1291" s="7">
        <v>0</v>
      </c>
      <c r="P1291" s="7"/>
      <c r="Q1291" s="7"/>
      <c r="R1291" s="7">
        <v>0</v>
      </c>
      <c r="S1291" s="7">
        <v>18135420.09</v>
      </c>
      <c r="T1291" s="7">
        <v>3770771.2</v>
      </c>
      <c r="U1291" s="7"/>
      <c r="V1291" s="7">
        <v>180706820.33</v>
      </c>
      <c r="W1291" s="7">
        <v>0</v>
      </c>
      <c r="X1291" s="7"/>
      <c r="Y1291" s="7"/>
      <c r="Z1291" s="7"/>
      <c r="AA1291" s="7"/>
      <c r="AB1291" s="7"/>
      <c r="AC1291" s="7"/>
      <c r="AD1291" s="7">
        <v>0</v>
      </c>
      <c r="AE1291" s="7">
        <v>0</v>
      </c>
      <c r="AF1291" s="7"/>
      <c r="AG1291" s="7"/>
      <c r="AH1291" s="7">
        <v>0</v>
      </c>
      <c r="AI1291" s="7">
        <v>0</v>
      </c>
      <c r="AJ1291" s="7">
        <v>58114996.34</v>
      </c>
      <c r="AK1291" s="7">
        <v>11478731.47</v>
      </c>
      <c r="AL1291" s="16">
        <f t="shared" si="83"/>
        <v>241802135.58</v>
      </c>
      <c r="AM1291" s="16">
        <f t="shared" si="84"/>
        <v>268435968.23</v>
      </c>
      <c r="AN1291" s="16">
        <f t="shared" si="85"/>
        <v>-26633832.65</v>
      </c>
      <c r="AO1291" s="19">
        <f>C1291/(1+0.13)/VLOOKUP(A1291,[1]选股结果!$A$2:$AX$3002,3,FALSE)</f>
        <v>0.993550236464601</v>
      </c>
      <c r="AP1291" s="19">
        <f>(V1291/(1+0.1)+AJ1291)/(VLOOKUP(A1291,[1]选股结果!$A$2:$AY$3002,51,FALSE))</f>
        <v>1.1593204783787</v>
      </c>
      <c r="AQ1291" s="20"/>
      <c r="AR1291" s="19">
        <f>AN1291/VLOOKUP(A1291,[1]选股结果!$A$2:$AX$3002,35,FALSE)</f>
        <v>-1.3258898071964</v>
      </c>
      <c r="AS1291" s="16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V1291/(1+0.13)+AJ1291)</f>
        <v>-26201262.8250443</v>
      </c>
      <c r="AT1291" s="16">
        <f t="shared" si="86"/>
        <v>-432569.824955761</v>
      </c>
      <c r="AU1291" s="24">
        <f>AN1291-VLOOKUP(A1291,[2]选股结果!$A$2:$G$4900,7,FALSE)</f>
        <v>-26634855.81</v>
      </c>
    </row>
    <row r="1292" spans="1:47">
      <c r="A1292" s="6" t="s">
        <v>2627</v>
      </c>
      <c r="B1292" s="6" t="s">
        <v>2628</v>
      </c>
      <c r="C1292" s="7">
        <v>2435579540.77</v>
      </c>
      <c r="D1292" s="7">
        <v>0</v>
      </c>
      <c r="E1292" s="7">
        <v>0</v>
      </c>
      <c r="F1292" s="7"/>
      <c r="G1292" s="7"/>
      <c r="H1292" s="7">
        <v>0</v>
      </c>
      <c r="I1292" s="7">
        <v>0</v>
      </c>
      <c r="J1292" s="7">
        <v>0</v>
      </c>
      <c r="K1292" s="7">
        <v>0</v>
      </c>
      <c r="L1292" s="7">
        <v>368817.24</v>
      </c>
      <c r="M1292" s="7"/>
      <c r="N1292" s="7">
        <v>0</v>
      </c>
      <c r="O1292" s="7">
        <v>0</v>
      </c>
      <c r="P1292" s="7"/>
      <c r="Q1292" s="7"/>
      <c r="R1292" s="7">
        <v>0</v>
      </c>
      <c r="S1292" s="7">
        <v>43290383.76</v>
      </c>
      <c r="T1292" s="7">
        <v>16032555361.49</v>
      </c>
      <c r="U1292" s="7"/>
      <c r="V1292" s="7">
        <v>2269387496.15</v>
      </c>
      <c r="W1292" s="7">
        <v>-1838570.27</v>
      </c>
      <c r="X1292" s="7"/>
      <c r="Y1292" s="7"/>
      <c r="Z1292" s="7"/>
      <c r="AA1292" s="7"/>
      <c r="AB1292" s="7"/>
      <c r="AC1292" s="7"/>
      <c r="AD1292" s="7">
        <v>0</v>
      </c>
      <c r="AE1292" s="7">
        <v>0</v>
      </c>
      <c r="AF1292" s="7"/>
      <c r="AG1292" s="7"/>
      <c r="AH1292" s="7">
        <v>0</v>
      </c>
      <c r="AI1292" s="7">
        <v>0</v>
      </c>
      <c r="AJ1292" s="7">
        <v>74315168.9</v>
      </c>
      <c r="AK1292" s="7">
        <v>16391782001.47</v>
      </c>
      <c r="AL1292" s="16">
        <f t="shared" si="83"/>
        <v>18468503719.5</v>
      </c>
      <c r="AM1292" s="16">
        <f t="shared" si="84"/>
        <v>18776936480.01</v>
      </c>
      <c r="AN1292" s="16">
        <f t="shared" si="85"/>
        <v>-308432760.509998</v>
      </c>
      <c r="AO1292" s="19">
        <f>C1292/(1+0.13)/VLOOKUP(A1292,[1]选股结果!$A$2:$AX$3002,3,FALSE)</f>
        <v>0.93967507782263</v>
      </c>
      <c r="AP1292" s="19">
        <f>(V1292/(1+0.1)+AJ1292)/(VLOOKUP(A1292,[1]选股结果!$A$2:$AY$3002,51,FALSE))</f>
        <v>1.0070054547856</v>
      </c>
      <c r="AQ1292" s="20"/>
      <c r="AR1292" s="19">
        <f>AN1292/VLOOKUP(A1292,[1]选股结果!$A$2:$AX$3002,35,FALSE)</f>
        <v>-1.84079466377564</v>
      </c>
      <c r="AS1292" s="16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V1292/(1+0.13)+AJ1292)</f>
        <v>39902767.1331854</v>
      </c>
      <c r="AT1292" s="16">
        <f t="shared" si="86"/>
        <v>-348335527.643184</v>
      </c>
      <c r="AU1292" s="24">
        <f>AN1292-VLOOKUP(A1292,[2]选股结果!$A$2:$G$4900,7,FALSE)</f>
        <v>-308431710.509998</v>
      </c>
    </row>
    <row r="1293" spans="1:47">
      <c r="A1293" s="6" t="s">
        <v>2629</v>
      </c>
      <c r="B1293" s="6" t="s">
        <v>2630</v>
      </c>
      <c r="C1293" s="7">
        <v>201948631.82</v>
      </c>
      <c r="D1293" s="7">
        <v>0</v>
      </c>
      <c r="E1293" s="7">
        <v>0</v>
      </c>
      <c r="F1293" s="7"/>
      <c r="G1293" s="7"/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/>
      <c r="N1293" s="7">
        <v>0</v>
      </c>
      <c r="O1293" s="7">
        <v>0</v>
      </c>
      <c r="P1293" s="7"/>
      <c r="Q1293" s="7"/>
      <c r="R1293" s="7">
        <v>0</v>
      </c>
      <c r="S1293" s="7">
        <v>12089504.26</v>
      </c>
      <c r="T1293" s="7">
        <v>1562089.48</v>
      </c>
      <c r="U1293" s="7"/>
      <c r="V1293" s="7">
        <v>168559916.3</v>
      </c>
      <c r="W1293" s="7">
        <v>0</v>
      </c>
      <c r="X1293" s="7"/>
      <c r="Y1293" s="7"/>
      <c r="Z1293" s="7"/>
      <c r="AA1293" s="7"/>
      <c r="AB1293" s="7"/>
      <c r="AC1293" s="7"/>
      <c r="AD1293" s="7">
        <v>0</v>
      </c>
      <c r="AE1293" s="7">
        <v>0</v>
      </c>
      <c r="AF1293" s="7"/>
      <c r="AG1293" s="7"/>
      <c r="AH1293" s="7">
        <v>0</v>
      </c>
      <c r="AI1293" s="7">
        <v>0</v>
      </c>
      <c r="AJ1293" s="7">
        <v>47467521.72</v>
      </c>
      <c r="AK1293" s="7">
        <v>4949224.37</v>
      </c>
      <c r="AL1293" s="16">
        <f t="shared" si="83"/>
        <v>203510721.3</v>
      </c>
      <c r="AM1293" s="16">
        <f t="shared" si="84"/>
        <v>233066166.65</v>
      </c>
      <c r="AN1293" s="16">
        <f t="shared" si="85"/>
        <v>-29555445.35</v>
      </c>
      <c r="AO1293" s="19">
        <f>C1293/(1+0.13)/VLOOKUP(A1293,[1]选股结果!$A$2:$AX$3002,3,FALSE)</f>
        <v>0.588779284718518</v>
      </c>
      <c r="AP1293" s="19">
        <f>(V1293/(1+0.1)+AJ1293)/(VLOOKUP(A1293,[1]选股结果!$A$2:$AY$3002,51,FALSE))</f>
        <v>0.701124631735048</v>
      </c>
      <c r="AQ1293" s="20"/>
      <c r="AR1293" s="19">
        <f>AN1293/VLOOKUP(A1293,[1]选股结果!$A$2:$AX$3002,35,FALSE)</f>
        <v>-1.90212515458587</v>
      </c>
      <c r="AS1293" s="16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V1293/(1+0.13)+AJ1293)</f>
        <v>89624228.4578761</v>
      </c>
      <c r="AT1293" s="16">
        <f t="shared" si="86"/>
        <v>-119179673.807876</v>
      </c>
      <c r="AU1293" s="24">
        <f>AN1293-VLOOKUP(A1293,[2]选股结果!$A$2:$G$4900,7,FALSE)</f>
        <v>-29555445.35</v>
      </c>
    </row>
    <row r="1294" spans="1:47">
      <c r="A1294" s="6" t="s">
        <v>2631</v>
      </c>
      <c r="B1294" s="6" t="s">
        <v>2632</v>
      </c>
      <c r="C1294" s="7">
        <v>1881944137.7</v>
      </c>
      <c r="D1294" s="7">
        <v>0</v>
      </c>
      <c r="E1294" s="7">
        <v>0</v>
      </c>
      <c r="F1294" s="7"/>
      <c r="G1294" s="7"/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/>
      <c r="N1294" s="7">
        <v>0</v>
      </c>
      <c r="O1294" s="7">
        <v>0</v>
      </c>
      <c r="P1294" s="7"/>
      <c r="Q1294" s="7"/>
      <c r="R1294" s="7">
        <v>0</v>
      </c>
      <c r="S1294" s="7">
        <v>70232024.48</v>
      </c>
      <c r="T1294" s="7">
        <v>40099918.24</v>
      </c>
      <c r="U1294" s="7"/>
      <c r="V1294" s="7">
        <v>1374508748.4</v>
      </c>
      <c r="W1294" s="7">
        <v>0</v>
      </c>
      <c r="X1294" s="7"/>
      <c r="Y1294" s="7"/>
      <c r="Z1294" s="7"/>
      <c r="AA1294" s="7"/>
      <c r="AB1294" s="7"/>
      <c r="AC1294" s="7"/>
      <c r="AD1294" s="7">
        <v>0</v>
      </c>
      <c r="AE1294" s="7">
        <v>0</v>
      </c>
      <c r="AF1294" s="7"/>
      <c r="AG1294" s="7"/>
      <c r="AH1294" s="7">
        <v>0</v>
      </c>
      <c r="AI1294" s="7">
        <v>0</v>
      </c>
      <c r="AJ1294" s="7">
        <v>291853837.95</v>
      </c>
      <c r="AK1294" s="7">
        <v>160714758.26</v>
      </c>
      <c r="AL1294" s="16">
        <f t="shared" si="83"/>
        <v>1922044055.94</v>
      </c>
      <c r="AM1294" s="16">
        <f t="shared" si="84"/>
        <v>1897309369.09</v>
      </c>
      <c r="AN1294" s="16">
        <f t="shared" si="85"/>
        <v>24734686.8499999</v>
      </c>
      <c r="AO1294" s="19">
        <f>C1294/(1+0.13)/VLOOKUP(A1294,[1]选股结果!$A$2:$AX$3002,3,FALSE)</f>
        <v>0.827695622620995</v>
      </c>
      <c r="AP1294" s="19">
        <f>(V1294/(1+0.1)+AJ1294)/(VLOOKUP(A1294,[1]选股结果!$A$2:$AY$3002,51,FALSE))</f>
        <v>0.827887854837202</v>
      </c>
      <c r="AQ1294" s="20"/>
      <c r="AR1294" s="19">
        <f>AN1294/VLOOKUP(A1294,[1]选股结果!$A$2:$AX$3002,35,FALSE)</f>
        <v>0.250509978943165</v>
      </c>
      <c r="AS1294" s="16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V1294/(1+0.13)+AJ1294)</f>
        <v>353621863.847168</v>
      </c>
      <c r="AT1294" s="16">
        <f t="shared" si="86"/>
        <v>-328887176.997168</v>
      </c>
      <c r="AU1294" s="24">
        <f>AN1294-VLOOKUP(A1294,[2]选股结果!$A$2:$G$4900,7,FALSE)</f>
        <v>24734686.8499999</v>
      </c>
    </row>
    <row r="1295" spans="1:47">
      <c r="A1295" s="6" t="s">
        <v>2633</v>
      </c>
      <c r="B1295" s="6" t="s">
        <v>2634</v>
      </c>
      <c r="C1295" s="7">
        <v>836836824.17</v>
      </c>
      <c r="D1295" s="7">
        <v>0</v>
      </c>
      <c r="E1295" s="7">
        <v>0</v>
      </c>
      <c r="F1295" s="7"/>
      <c r="G1295" s="7"/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/>
      <c r="N1295" s="7">
        <v>0</v>
      </c>
      <c r="O1295" s="7">
        <v>0</v>
      </c>
      <c r="P1295" s="7"/>
      <c r="Q1295" s="7"/>
      <c r="R1295" s="7">
        <v>0</v>
      </c>
      <c r="S1295" s="7">
        <v>23618445.25</v>
      </c>
      <c r="T1295" s="7">
        <v>9864952.83</v>
      </c>
      <c r="U1295" s="7"/>
      <c r="V1295" s="7">
        <v>658854528.41</v>
      </c>
      <c r="W1295" s="7">
        <v>0</v>
      </c>
      <c r="X1295" s="7"/>
      <c r="Y1295" s="7"/>
      <c r="Z1295" s="7"/>
      <c r="AA1295" s="7"/>
      <c r="AB1295" s="7"/>
      <c r="AC1295" s="7"/>
      <c r="AD1295" s="7">
        <v>0</v>
      </c>
      <c r="AE1295" s="7">
        <v>0</v>
      </c>
      <c r="AF1295" s="7"/>
      <c r="AG1295" s="7"/>
      <c r="AH1295" s="7">
        <v>0</v>
      </c>
      <c r="AI1295" s="7">
        <v>0</v>
      </c>
      <c r="AJ1295" s="7">
        <v>186620162.28</v>
      </c>
      <c r="AK1295" s="7">
        <v>56430611.06</v>
      </c>
      <c r="AL1295" s="16">
        <f t="shared" si="83"/>
        <v>846701777</v>
      </c>
      <c r="AM1295" s="16">
        <f t="shared" si="84"/>
        <v>925523747</v>
      </c>
      <c r="AN1295" s="16">
        <f t="shared" si="85"/>
        <v>-78821970</v>
      </c>
      <c r="AO1295" s="19">
        <f>C1295/(1+0.13)/VLOOKUP(A1295,[1]选股结果!$A$2:$AX$3002,3,FALSE)</f>
        <v>0.701117215756229</v>
      </c>
      <c r="AP1295" s="19">
        <f>(V1295/(1+0.1)+AJ1295)/(VLOOKUP(A1295,[1]选股结果!$A$2:$AY$3002,51,FALSE))</f>
        <v>0.819851118263852</v>
      </c>
      <c r="AQ1295" s="20"/>
      <c r="AR1295" s="19">
        <f>AN1295/VLOOKUP(A1295,[1]选股结果!$A$2:$AX$3002,35,FALSE)</f>
        <v>-1.00290244533967</v>
      </c>
      <c r="AS1295" s="16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V1295/(1+0.13)+AJ1295)</f>
        <v>188519662.80239</v>
      </c>
      <c r="AT1295" s="16">
        <f t="shared" si="86"/>
        <v>-267341632.80239</v>
      </c>
      <c r="AU1295" s="24">
        <f>AN1295-VLOOKUP(A1295,[2]选股结果!$A$2:$G$4900,7,FALSE)</f>
        <v>-78821970</v>
      </c>
    </row>
    <row r="1296" spans="1:47">
      <c r="A1296" s="6" t="s">
        <v>2635</v>
      </c>
      <c r="B1296" s="6" t="s">
        <v>2636</v>
      </c>
      <c r="C1296" s="7">
        <v>465952996.2</v>
      </c>
      <c r="D1296" s="7">
        <v>0</v>
      </c>
      <c r="E1296" s="7">
        <v>0</v>
      </c>
      <c r="F1296" s="7"/>
      <c r="G1296" s="7"/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/>
      <c r="N1296" s="7">
        <v>0</v>
      </c>
      <c r="O1296" s="7">
        <v>0</v>
      </c>
      <c r="P1296" s="7"/>
      <c r="Q1296" s="7"/>
      <c r="R1296" s="7">
        <v>0</v>
      </c>
      <c r="S1296" s="7">
        <v>4239590.69</v>
      </c>
      <c r="T1296" s="7">
        <v>15367067.23</v>
      </c>
      <c r="U1296" s="7"/>
      <c r="V1296" s="7">
        <v>362361152.64</v>
      </c>
      <c r="W1296" s="7">
        <v>0</v>
      </c>
      <c r="X1296" s="7"/>
      <c r="Y1296" s="7"/>
      <c r="Z1296" s="7"/>
      <c r="AA1296" s="7"/>
      <c r="AB1296" s="7"/>
      <c r="AC1296" s="7"/>
      <c r="AD1296" s="7">
        <v>0</v>
      </c>
      <c r="AE1296" s="7">
        <v>0</v>
      </c>
      <c r="AF1296" s="7"/>
      <c r="AG1296" s="7"/>
      <c r="AH1296" s="7">
        <v>0</v>
      </c>
      <c r="AI1296" s="7">
        <v>0</v>
      </c>
      <c r="AJ1296" s="7">
        <v>98890243.68</v>
      </c>
      <c r="AK1296" s="7">
        <v>31418571.07</v>
      </c>
      <c r="AL1296" s="16">
        <f t="shared" si="83"/>
        <v>481320063.43</v>
      </c>
      <c r="AM1296" s="16">
        <f t="shared" si="84"/>
        <v>496909558.08</v>
      </c>
      <c r="AN1296" s="16">
        <f t="shared" si="85"/>
        <v>-15589494.65</v>
      </c>
      <c r="AO1296" s="19">
        <f>C1296/(1+0.13)/VLOOKUP(A1296,[1]选股结果!$A$2:$AX$3002,3,FALSE)</f>
        <v>0.677802986867727</v>
      </c>
      <c r="AP1296" s="19">
        <f>(V1296/(1+0.1)+AJ1296)/(VLOOKUP(A1296,[1]选股结果!$A$2:$AY$3002,51,FALSE))</f>
        <v>0.721985115557133</v>
      </c>
      <c r="AQ1296" s="20"/>
      <c r="AR1296" s="19">
        <f>AN1296/VLOOKUP(A1296,[1]选股结果!$A$2:$AX$3002,35,FALSE)</f>
        <v>-3.96981162910768</v>
      </c>
      <c r="AS1296" s="16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V1296/(1+0.13)+AJ1296)</f>
        <v>173674817.25292</v>
      </c>
      <c r="AT1296" s="16">
        <f t="shared" si="86"/>
        <v>-189264311.90292</v>
      </c>
      <c r="AU1296" s="24">
        <f>AN1296-VLOOKUP(A1296,[2]选股结果!$A$2:$G$4900,7,FALSE)</f>
        <v>-15589494.65</v>
      </c>
    </row>
    <row r="1297" spans="1:47">
      <c r="A1297" s="6" t="s">
        <v>2637</v>
      </c>
      <c r="B1297" s="6" t="s">
        <v>2638</v>
      </c>
      <c r="C1297" s="7">
        <v>1256790972.64</v>
      </c>
      <c r="D1297" s="7">
        <v>0</v>
      </c>
      <c r="E1297" s="7">
        <v>0</v>
      </c>
      <c r="F1297" s="7"/>
      <c r="G1297" s="7"/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/>
      <c r="N1297" s="7">
        <v>0</v>
      </c>
      <c r="O1297" s="7">
        <v>0</v>
      </c>
      <c r="P1297" s="7"/>
      <c r="Q1297" s="7"/>
      <c r="R1297" s="7">
        <v>0</v>
      </c>
      <c r="S1297" s="7">
        <v>72159762.47</v>
      </c>
      <c r="T1297" s="7">
        <v>93495776.03</v>
      </c>
      <c r="U1297" s="7"/>
      <c r="V1297" s="7">
        <v>1084454432.38</v>
      </c>
      <c r="W1297" s="7">
        <v>0</v>
      </c>
      <c r="X1297" s="7"/>
      <c r="Y1297" s="7"/>
      <c r="Z1297" s="7"/>
      <c r="AA1297" s="7"/>
      <c r="AB1297" s="7"/>
      <c r="AC1297" s="7"/>
      <c r="AD1297" s="7">
        <v>0</v>
      </c>
      <c r="AE1297" s="7">
        <v>0</v>
      </c>
      <c r="AF1297" s="7"/>
      <c r="AG1297" s="7"/>
      <c r="AH1297" s="7">
        <v>0</v>
      </c>
      <c r="AI1297" s="7">
        <v>0</v>
      </c>
      <c r="AJ1297" s="7">
        <v>136449402.78</v>
      </c>
      <c r="AK1297" s="7">
        <v>86349089.06</v>
      </c>
      <c r="AL1297" s="16">
        <f t="shared" si="83"/>
        <v>1350286748.67</v>
      </c>
      <c r="AM1297" s="16">
        <f t="shared" si="84"/>
        <v>1379412686.69</v>
      </c>
      <c r="AN1297" s="16">
        <f t="shared" si="85"/>
        <v>-29125938.02</v>
      </c>
      <c r="AO1297" s="19">
        <f>C1297/(1+0.13)/VLOOKUP(A1297,[1]选股结果!$A$2:$AX$3002,3,FALSE)</f>
        <v>0.665501475244374</v>
      </c>
      <c r="AP1297" s="19">
        <f>(V1297/(1+0.1)+AJ1297)/(VLOOKUP(A1297,[1]选股结果!$A$2:$AY$3002,51,FALSE))</f>
        <v>0.802399647413446</v>
      </c>
      <c r="AQ1297" s="20"/>
      <c r="AR1297" s="19">
        <f>AN1297/VLOOKUP(A1297,[1]选股结果!$A$2:$AX$3002,35,FALSE)</f>
        <v>-0.135429092185513</v>
      </c>
      <c r="AS1297" s="16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V1297/(1+0.13)+AJ1297)</f>
        <v>302557258.903097</v>
      </c>
      <c r="AT1297" s="16">
        <f t="shared" si="86"/>
        <v>-331683196.923097</v>
      </c>
      <c r="AU1297" s="24">
        <f>AN1297-VLOOKUP(A1297,[2]选股结果!$A$2:$G$4900,7,FALSE)</f>
        <v>-29003269.72</v>
      </c>
    </row>
    <row r="1298" spans="1:47">
      <c r="A1298" s="6" t="s">
        <v>2639</v>
      </c>
      <c r="B1298" s="6" t="s">
        <v>2640</v>
      </c>
      <c r="C1298" s="7">
        <v>795428902.83</v>
      </c>
      <c r="D1298" s="7">
        <v>0</v>
      </c>
      <c r="E1298" s="7">
        <v>0</v>
      </c>
      <c r="F1298" s="7"/>
      <c r="G1298" s="7"/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/>
      <c r="N1298" s="7">
        <v>0</v>
      </c>
      <c r="O1298" s="7">
        <v>0</v>
      </c>
      <c r="P1298" s="7"/>
      <c r="Q1298" s="7"/>
      <c r="R1298" s="7">
        <v>0</v>
      </c>
      <c r="S1298" s="7">
        <v>37277015.15</v>
      </c>
      <c r="T1298" s="7">
        <v>32542130.69</v>
      </c>
      <c r="U1298" s="7"/>
      <c r="V1298" s="7">
        <v>526083088.01</v>
      </c>
      <c r="W1298" s="7">
        <v>0</v>
      </c>
      <c r="X1298" s="7"/>
      <c r="Y1298" s="7"/>
      <c r="Z1298" s="7"/>
      <c r="AA1298" s="7"/>
      <c r="AB1298" s="7"/>
      <c r="AC1298" s="7"/>
      <c r="AD1298" s="7">
        <v>0</v>
      </c>
      <c r="AE1298" s="7">
        <v>0</v>
      </c>
      <c r="AF1298" s="7"/>
      <c r="AG1298" s="7"/>
      <c r="AH1298" s="7">
        <v>0</v>
      </c>
      <c r="AI1298" s="7">
        <v>0</v>
      </c>
      <c r="AJ1298" s="7">
        <v>156088795.25</v>
      </c>
      <c r="AK1298" s="7">
        <v>42514954.46</v>
      </c>
      <c r="AL1298" s="16">
        <f t="shared" si="83"/>
        <v>827971033.52</v>
      </c>
      <c r="AM1298" s="16">
        <f t="shared" si="84"/>
        <v>761963852.87</v>
      </c>
      <c r="AN1298" s="16">
        <f t="shared" si="85"/>
        <v>66007180.6500001</v>
      </c>
      <c r="AO1298" s="19">
        <f>C1298/(1+0.13)/VLOOKUP(A1298,[1]选股结果!$A$2:$AX$3002,3,FALSE)</f>
        <v>0.94855336627252</v>
      </c>
      <c r="AP1298" s="19">
        <f>(V1298/(1+0.1)+AJ1298)/(VLOOKUP(A1298,[1]选股结果!$A$2:$AY$3002,51,FALSE))</f>
        <v>0.969513596611981</v>
      </c>
      <c r="AQ1298" s="20"/>
      <c r="AR1298" s="19">
        <f>AN1298/VLOOKUP(A1298,[1]选股结果!$A$2:$AX$3002,35,FALSE)</f>
        <v>1.07724934481001</v>
      </c>
      <c r="AS1298" s="16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V1298/(1+0.13)+AJ1298)</f>
        <v>32644144.1138936</v>
      </c>
      <c r="AT1298" s="16">
        <f t="shared" si="86"/>
        <v>33363036.5361065</v>
      </c>
      <c r="AU1298" s="24">
        <f>AN1298-VLOOKUP(A1298,[2]选股结果!$A$2:$G$4900,7,FALSE)</f>
        <v>65443135.0100001</v>
      </c>
    </row>
    <row r="1299" spans="1:47">
      <c r="A1299" s="6" t="s">
        <v>2641</v>
      </c>
      <c r="B1299" s="6" t="s">
        <v>2642</v>
      </c>
      <c r="C1299" s="7">
        <v>2362673366.84</v>
      </c>
      <c r="D1299" s="7">
        <v>0</v>
      </c>
      <c r="E1299" s="7">
        <v>0</v>
      </c>
      <c r="F1299" s="7"/>
      <c r="G1299" s="7"/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/>
      <c r="N1299" s="7">
        <v>0</v>
      </c>
      <c r="O1299" s="7">
        <v>0</v>
      </c>
      <c r="P1299" s="7"/>
      <c r="Q1299" s="7"/>
      <c r="R1299" s="7">
        <v>0</v>
      </c>
      <c r="S1299" s="7">
        <v>129997094.5</v>
      </c>
      <c r="T1299" s="7">
        <v>116843183.79</v>
      </c>
      <c r="U1299" s="7"/>
      <c r="V1299" s="7">
        <v>2180504502.95</v>
      </c>
      <c r="W1299" s="7">
        <v>0</v>
      </c>
      <c r="X1299" s="7"/>
      <c r="Y1299" s="7"/>
      <c r="Z1299" s="7"/>
      <c r="AA1299" s="7"/>
      <c r="AB1299" s="7"/>
      <c r="AC1299" s="7"/>
      <c r="AD1299" s="7">
        <v>0</v>
      </c>
      <c r="AE1299" s="7">
        <v>0</v>
      </c>
      <c r="AF1299" s="7"/>
      <c r="AG1299" s="7"/>
      <c r="AH1299" s="7">
        <v>0</v>
      </c>
      <c r="AI1299" s="7">
        <v>0</v>
      </c>
      <c r="AJ1299" s="7">
        <v>580536638.82</v>
      </c>
      <c r="AK1299" s="7">
        <v>199188865.67</v>
      </c>
      <c r="AL1299" s="16">
        <f t="shared" si="83"/>
        <v>2479516550.63</v>
      </c>
      <c r="AM1299" s="16">
        <f t="shared" si="84"/>
        <v>3090227101.94</v>
      </c>
      <c r="AN1299" s="16">
        <f t="shared" si="85"/>
        <v>-610710551.31</v>
      </c>
      <c r="AO1299" s="19">
        <f>C1299/(1+0.13)/VLOOKUP(A1299,[1]选股结果!$A$2:$AX$3002,3,FALSE)</f>
        <v>0.681266772433041</v>
      </c>
      <c r="AP1299" s="19">
        <f>(V1299/(1+0.1)+AJ1299)/(VLOOKUP(A1299,[1]选股结果!$A$2:$AY$3002,51,FALSE))</f>
        <v>0.898993505476877</v>
      </c>
      <c r="AQ1299" s="20"/>
      <c r="AR1299" s="19">
        <f>AN1299/VLOOKUP(A1299,[1]选股结果!$A$2:$AX$3002,35,FALSE)</f>
        <v>-6.50149994762552</v>
      </c>
      <c r="AS1299" s="16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V1299/(1+0.13)+AJ1299)</f>
        <v>340571950.339381</v>
      </c>
      <c r="AT1299" s="16">
        <f t="shared" si="86"/>
        <v>-951282501.649381</v>
      </c>
      <c r="AU1299" s="24">
        <f>AN1299-VLOOKUP(A1299,[2]选股结果!$A$2:$G$4900,7,FALSE)</f>
        <v>-610722043.19</v>
      </c>
    </row>
    <row r="1300" spans="1:47">
      <c r="A1300" s="6" t="s">
        <v>2643</v>
      </c>
      <c r="B1300" s="6" t="s">
        <v>2644</v>
      </c>
      <c r="C1300" s="7">
        <v>169997319.91</v>
      </c>
      <c r="D1300" s="7">
        <v>0</v>
      </c>
      <c r="E1300" s="7">
        <v>0</v>
      </c>
      <c r="F1300" s="7"/>
      <c r="G1300" s="7"/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/>
      <c r="N1300" s="7">
        <v>0</v>
      </c>
      <c r="O1300" s="7">
        <v>0</v>
      </c>
      <c r="P1300" s="7"/>
      <c r="Q1300" s="7"/>
      <c r="R1300" s="7">
        <v>0</v>
      </c>
      <c r="S1300" s="7">
        <v>13945585.57</v>
      </c>
      <c r="T1300" s="7">
        <v>2844343.4</v>
      </c>
      <c r="U1300" s="7"/>
      <c r="V1300" s="7">
        <v>32171979.24</v>
      </c>
      <c r="W1300" s="7">
        <v>0</v>
      </c>
      <c r="X1300" s="7"/>
      <c r="Y1300" s="7"/>
      <c r="Z1300" s="7"/>
      <c r="AA1300" s="7"/>
      <c r="AB1300" s="7"/>
      <c r="AC1300" s="7"/>
      <c r="AD1300" s="7">
        <v>0</v>
      </c>
      <c r="AE1300" s="7">
        <v>0</v>
      </c>
      <c r="AF1300" s="7"/>
      <c r="AG1300" s="7"/>
      <c r="AH1300" s="7">
        <v>0</v>
      </c>
      <c r="AI1300" s="7">
        <v>0</v>
      </c>
      <c r="AJ1300" s="7">
        <v>30710939.77</v>
      </c>
      <c r="AK1300" s="7">
        <v>92342191.41</v>
      </c>
      <c r="AL1300" s="16">
        <f t="shared" si="83"/>
        <v>172841663.31</v>
      </c>
      <c r="AM1300" s="16">
        <f t="shared" si="84"/>
        <v>169170695.99</v>
      </c>
      <c r="AN1300" s="16">
        <f t="shared" si="85"/>
        <v>3670967.32000002</v>
      </c>
      <c r="AO1300" s="19">
        <f>C1300/(1+0.13)/VLOOKUP(A1300,[1]选股结果!$A$2:$AX$3002,3,FALSE)</f>
        <v>0.811324335348852</v>
      </c>
      <c r="AP1300" s="19">
        <f>(V1300/(1+0.1)+AJ1300)/(VLOOKUP(A1300,[1]选股结果!$A$2:$AY$3002,51,FALSE))</f>
        <v>0.340268459830002</v>
      </c>
      <c r="AQ1300" s="20"/>
      <c r="AR1300" s="19">
        <f>AN1300/VLOOKUP(A1300,[1]选股结果!$A$2:$AX$3002,35,FALSE)</f>
        <v>0.347966570380526</v>
      </c>
      <c r="AS1300" s="16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V1300/(1+0.13)+AJ1300)</f>
        <v>117026778.381504</v>
      </c>
      <c r="AT1300" s="16">
        <f t="shared" si="86"/>
        <v>-113355811.061504</v>
      </c>
      <c r="AU1300" s="24">
        <f>AN1300-VLOOKUP(A1300,[2]选股结果!$A$2:$G$4900,7,FALSE)</f>
        <v>3679090.07000002</v>
      </c>
    </row>
    <row r="1301" spans="1:47">
      <c r="A1301" s="6" t="s">
        <v>2645</v>
      </c>
      <c r="B1301" s="6" t="s">
        <v>2646</v>
      </c>
      <c r="C1301" s="7">
        <v>644355706.1</v>
      </c>
      <c r="D1301" s="7">
        <v>0</v>
      </c>
      <c r="E1301" s="7">
        <v>0</v>
      </c>
      <c r="F1301" s="7"/>
      <c r="G1301" s="7"/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/>
      <c r="N1301" s="7">
        <v>0</v>
      </c>
      <c r="O1301" s="7">
        <v>0</v>
      </c>
      <c r="P1301" s="7"/>
      <c r="Q1301" s="7"/>
      <c r="R1301" s="7">
        <v>0</v>
      </c>
      <c r="S1301" s="7">
        <v>10687717.51</v>
      </c>
      <c r="T1301" s="7">
        <v>10345633.42</v>
      </c>
      <c r="U1301" s="7"/>
      <c r="V1301" s="7">
        <v>504679606.78</v>
      </c>
      <c r="W1301" s="7">
        <v>0</v>
      </c>
      <c r="X1301" s="7"/>
      <c r="Y1301" s="7"/>
      <c r="Z1301" s="7"/>
      <c r="AA1301" s="7"/>
      <c r="AB1301" s="7"/>
      <c r="AC1301" s="7"/>
      <c r="AD1301" s="7">
        <v>0</v>
      </c>
      <c r="AE1301" s="7">
        <v>0</v>
      </c>
      <c r="AF1301" s="7"/>
      <c r="AG1301" s="7"/>
      <c r="AH1301" s="7">
        <v>0</v>
      </c>
      <c r="AI1301" s="7">
        <v>0</v>
      </c>
      <c r="AJ1301" s="7">
        <v>129959565.7</v>
      </c>
      <c r="AK1301" s="7">
        <v>89882524.65</v>
      </c>
      <c r="AL1301" s="16">
        <f t="shared" si="83"/>
        <v>654701339.52</v>
      </c>
      <c r="AM1301" s="16">
        <f t="shared" si="84"/>
        <v>735209414.64</v>
      </c>
      <c r="AN1301" s="16">
        <f t="shared" si="85"/>
        <v>-80508075.12</v>
      </c>
      <c r="AO1301" s="19">
        <f>C1301/(1+0.13)/VLOOKUP(A1301,[1]选股结果!$A$2:$AX$3002,3,FALSE)</f>
        <v>0.908361054260087</v>
      </c>
      <c r="AP1301" s="19">
        <f>(V1301/(1+0.1)+AJ1301)/(VLOOKUP(A1301,[1]选股结果!$A$2:$AY$3002,51,FALSE))</f>
        <v>0.992854851107884</v>
      </c>
      <c r="AQ1301" s="20"/>
      <c r="AR1301" s="19">
        <f>AN1301/VLOOKUP(A1301,[1]选股结果!$A$2:$AX$3002,35,FALSE)</f>
        <v>-3.13142526115228</v>
      </c>
      <c r="AS1301" s="16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V1301/(1+0.13)+AJ1301)</f>
        <v>16417568.0157523</v>
      </c>
      <c r="AT1301" s="16">
        <f t="shared" si="86"/>
        <v>-96925643.1357523</v>
      </c>
      <c r="AU1301" s="24">
        <f>AN1301-VLOOKUP(A1301,[2]选股结果!$A$2:$G$4900,7,FALSE)</f>
        <v>-80534552.28</v>
      </c>
    </row>
    <row r="1302" spans="1:47">
      <c r="A1302" s="6" t="s">
        <v>2647</v>
      </c>
      <c r="B1302" s="6" t="s">
        <v>2648</v>
      </c>
      <c r="C1302" s="7">
        <v>771394734.14</v>
      </c>
      <c r="D1302" s="7">
        <v>0</v>
      </c>
      <c r="E1302" s="7">
        <v>0</v>
      </c>
      <c r="F1302" s="7"/>
      <c r="G1302" s="7"/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/>
      <c r="N1302" s="7">
        <v>0</v>
      </c>
      <c r="O1302" s="7">
        <v>0</v>
      </c>
      <c r="P1302" s="7"/>
      <c r="Q1302" s="7"/>
      <c r="R1302" s="7">
        <v>0</v>
      </c>
      <c r="S1302" s="7">
        <v>77953113.32</v>
      </c>
      <c r="T1302" s="7">
        <v>19228742.21</v>
      </c>
      <c r="U1302" s="7"/>
      <c r="V1302" s="7">
        <v>216248304.32</v>
      </c>
      <c r="W1302" s="7">
        <v>0</v>
      </c>
      <c r="X1302" s="7"/>
      <c r="Y1302" s="7"/>
      <c r="Z1302" s="7"/>
      <c r="AA1302" s="7"/>
      <c r="AB1302" s="7"/>
      <c r="AC1302" s="7"/>
      <c r="AD1302" s="7">
        <v>0</v>
      </c>
      <c r="AE1302" s="7">
        <v>0</v>
      </c>
      <c r="AF1302" s="7"/>
      <c r="AG1302" s="7"/>
      <c r="AH1302" s="7">
        <v>0</v>
      </c>
      <c r="AI1302" s="7">
        <v>0</v>
      </c>
      <c r="AJ1302" s="7">
        <v>121257724.7</v>
      </c>
      <c r="AK1302" s="7">
        <v>415499475.35</v>
      </c>
      <c r="AL1302" s="16">
        <f t="shared" si="83"/>
        <v>790623476.35</v>
      </c>
      <c r="AM1302" s="16">
        <f t="shared" si="84"/>
        <v>830958617.69</v>
      </c>
      <c r="AN1302" s="16">
        <f t="shared" si="85"/>
        <v>-40335141.34</v>
      </c>
      <c r="AO1302" s="19">
        <f>C1302/(1+0.13)/VLOOKUP(A1302,[1]选股结果!$A$2:$AX$3002,3,FALSE)</f>
        <v>0.9646538898847</v>
      </c>
      <c r="AP1302" s="19">
        <f>(V1302/(1+0.1)+AJ1302)/(VLOOKUP(A1302,[1]选股结果!$A$2:$AY$3002,51,FALSE))</f>
        <v>0.41903016520072</v>
      </c>
      <c r="AQ1302" s="20"/>
      <c r="AR1302" s="19">
        <f>AN1302/VLOOKUP(A1302,[1]选股结果!$A$2:$AX$3002,35,FALSE)</f>
        <v>-0.0757952459388252</v>
      </c>
      <c r="AS1302" s="16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V1302/(1+0.13)+AJ1302)</f>
        <v>445902431.105841</v>
      </c>
      <c r="AT1302" s="16">
        <f t="shared" si="86"/>
        <v>-486237572.445841</v>
      </c>
      <c r="AU1302" s="24">
        <f>AN1302-VLOOKUP(A1302,[2]选股结果!$A$2:$G$4900,7,FALSE)</f>
        <v>-39857783.03</v>
      </c>
    </row>
    <row r="1303" spans="1:47">
      <c r="A1303" s="6" t="s">
        <v>2649</v>
      </c>
      <c r="B1303" s="6" t="s">
        <v>2650</v>
      </c>
      <c r="C1303" s="7">
        <v>1367795437.94</v>
      </c>
      <c r="D1303" s="7">
        <v>0</v>
      </c>
      <c r="E1303" s="7">
        <v>0</v>
      </c>
      <c r="F1303" s="7"/>
      <c r="G1303" s="7"/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/>
      <c r="N1303" s="7">
        <v>0</v>
      </c>
      <c r="O1303" s="7">
        <v>0</v>
      </c>
      <c r="P1303" s="7"/>
      <c r="Q1303" s="7"/>
      <c r="R1303" s="7">
        <v>0</v>
      </c>
      <c r="S1303" s="7">
        <v>251131190.26</v>
      </c>
      <c r="T1303" s="7">
        <v>49534776.74</v>
      </c>
      <c r="U1303" s="7"/>
      <c r="V1303" s="7">
        <v>176721104.1</v>
      </c>
      <c r="W1303" s="7">
        <v>0</v>
      </c>
      <c r="X1303" s="7"/>
      <c r="Y1303" s="7"/>
      <c r="Z1303" s="7"/>
      <c r="AA1303" s="7"/>
      <c r="AB1303" s="7"/>
      <c r="AC1303" s="7"/>
      <c r="AD1303" s="7">
        <v>0</v>
      </c>
      <c r="AE1303" s="7">
        <v>0</v>
      </c>
      <c r="AF1303" s="7"/>
      <c r="AG1303" s="7"/>
      <c r="AH1303" s="7">
        <v>0</v>
      </c>
      <c r="AI1303" s="7">
        <v>0</v>
      </c>
      <c r="AJ1303" s="7">
        <v>285720729.9</v>
      </c>
      <c r="AK1303" s="7">
        <v>373745602.67</v>
      </c>
      <c r="AL1303" s="16">
        <f t="shared" si="83"/>
        <v>1417330214.68</v>
      </c>
      <c r="AM1303" s="16">
        <f t="shared" si="84"/>
        <v>1087318626.93</v>
      </c>
      <c r="AN1303" s="16">
        <f t="shared" si="85"/>
        <v>330011587.75</v>
      </c>
      <c r="AO1303" s="19">
        <f>C1303/(1+0.13)/VLOOKUP(A1303,[1]选股结果!$A$2:$AX$3002,3,FALSE)</f>
        <v>0.927618242650105</v>
      </c>
      <c r="AP1303" s="19">
        <f>(V1303/(1+0.1)+AJ1303)/(VLOOKUP(A1303,[1]选股结果!$A$2:$AY$3002,51,FALSE))</f>
        <v>0.547398058156504</v>
      </c>
      <c r="AQ1303" s="20"/>
      <c r="AR1303" s="19">
        <f>AN1303/VLOOKUP(A1303,[1]选股结果!$A$2:$AX$3002,35,FALSE)</f>
        <v>0.764547846100545</v>
      </c>
      <c r="AS1303" s="16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V1303/(1+0.13)+AJ1303)</f>
        <v>373339885.379381</v>
      </c>
      <c r="AT1303" s="16">
        <f t="shared" si="86"/>
        <v>-43328297.6293805</v>
      </c>
      <c r="AU1303" s="24">
        <f>AN1303-VLOOKUP(A1303,[2]选股结果!$A$2:$G$4900,7,FALSE)</f>
        <v>330010741.6</v>
      </c>
    </row>
    <row r="1304" spans="1:47">
      <c r="A1304" s="6" t="s">
        <v>2651</v>
      </c>
      <c r="B1304" s="6" t="s">
        <v>2652</v>
      </c>
      <c r="C1304" s="7">
        <v>1399474962.33</v>
      </c>
      <c r="D1304" s="7">
        <v>0</v>
      </c>
      <c r="E1304" s="7">
        <v>0</v>
      </c>
      <c r="F1304" s="7"/>
      <c r="G1304" s="7"/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/>
      <c r="N1304" s="7">
        <v>0</v>
      </c>
      <c r="O1304" s="7">
        <v>0</v>
      </c>
      <c r="P1304" s="7"/>
      <c r="Q1304" s="7"/>
      <c r="R1304" s="7">
        <v>0</v>
      </c>
      <c r="S1304" s="7">
        <v>32714824.2</v>
      </c>
      <c r="T1304" s="7">
        <v>14374963.72</v>
      </c>
      <c r="U1304" s="7"/>
      <c r="V1304" s="7">
        <v>1032692414.59</v>
      </c>
      <c r="W1304" s="7">
        <v>0</v>
      </c>
      <c r="X1304" s="7"/>
      <c r="Y1304" s="7"/>
      <c r="Z1304" s="7"/>
      <c r="AA1304" s="7"/>
      <c r="AB1304" s="7"/>
      <c r="AC1304" s="7"/>
      <c r="AD1304" s="7">
        <v>0</v>
      </c>
      <c r="AE1304" s="7">
        <v>0</v>
      </c>
      <c r="AF1304" s="7"/>
      <c r="AG1304" s="7"/>
      <c r="AH1304" s="7">
        <v>0</v>
      </c>
      <c r="AI1304" s="7">
        <v>0</v>
      </c>
      <c r="AJ1304" s="7">
        <v>314787812.61</v>
      </c>
      <c r="AK1304" s="7">
        <v>95612976.08</v>
      </c>
      <c r="AL1304" s="16">
        <f t="shared" si="83"/>
        <v>1413849926.05</v>
      </c>
      <c r="AM1304" s="16">
        <f t="shared" si="84"/>
        <v>1475808027.48</v>
      </c>
      <c r="AN1304" s="16">
        <f t="shared" si="85"/>
        <v>-61958101.4300001</v>
      </c>
      <c r="AO1304" s="19">
        <f>C1304/(1+0.13)/VLOOKUP(A1304,[1]选股结果!$A$2:$AX$3002,3,FALSE)</f>
        <v>0.739809474713516</v>
      </c>
      <c r="AP1304" s="19">
        <f>(V1304/(1+0.1)+AJ1304)/(VLOOKUP(A1304,[1]选股结果!$A$2:$AY$3002,51,FALSE))</f>
        <v>0.759478001062514</v>
      </c>
      <c r="AQ1304" s="20"/>
      <c r="AR1304" s="19">
        <f>AN1304/VLOOKUP(A1304,[1]选股结果!$A$2:$AX$3002,35,FALSE)</f>
        <v>-383.15082462249</v>
      </c>
      <c r="AS1304" s="16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V1304/(1+0.13)+AJ1304)</f>
        <v>421931296.522478</v>
      </c>
      <c r="AT1304" s="16">
        <f t="shared" si="86"/>
        <v>-483889397.952478</v>
      </c>
      <c r="AU1304" s="24">
        <f>AN1304-VLOOKUP(A1304,[2]选股结果!$A$2:$G$4900,7,FALSE)</f>
        <v>-61900901.8700001</v>
      </c>
    </row>
    <row r="1305" spans="1:47">
      <c r="A1305" s="6" t="s">
        <v>2653</v>
      </c>
      <c r="B1305" s="6" t="s">
        <v>2654</v>
      </c>
      <c r="C1305" s="7">
        <v>300807019.22</v>
      </c>
      <c r="D1305" s="7">
        <v>0</v>
      </c>
      <c r="E1305" s="7">
        <v>0</v>
      </c>
      <c r="F1305" s="7"/>
      <c r="G1305" s="7"/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/>
      <c r="N1305" s="7">
        <v>0</v>
      </c>
      <c r="O1305" s="7">
        <v>0</v>
      </c>
      <c r="P1305" s="7"/>
      <c r="Q1305" s="7"/>
      <c r="R1305" s="7">
        <v>0</v>
      </c>
      <c r="S1305" s="7">
        <v>31704603.03</v>
      </c>
      <c r="T1305" s="7">
        <v>68036549.88</v>
      </c>
      <c r="U1305" s="7"/>
      <c r="V1305" s="7">
        <v>214012229.07</v>
      </c>
      <c r="W1305" s="7">
        <v>0</v>
      </c>
      <c r="X1305" s="7"/>
      <c r="Y1305" s="7"/>
      <c r="Z1305" s="7"/>
      <c r="AA1305" s="7"/>
      <c r="AB1305" s="7"/>
      <c r="AC1305" s="7"/>
      <c r="AD1305" s="7">
        <v>0</v>
      </c>
      <c r="AE1305" s="7">
        <v>0</v>
      </c>
      <c r="AF1305" s="7"/>
      <c r="AG1305" s="7"/>
      <c r="AH1305" s="7">
        <v>0</v>
      </c>
      <c r="AI1305" s="7">
        <v>0</v>
      </c>
      <c r="AJ1305" s="7">
        <v>54227822.66</v>
      </c>
      <c r="AK1305" s="7">
        <v>115838818.18</v>
      </c>
      <c r="AL1305" s="16">
        <f t="shared" si="83"/>
        <v>368843569.1</v>
      </c>
      <c r="AM1305" s="16">
        <f t="shared" si="84"/>
        <v>415783472.94</v>
      </c>
      <c r="AN1305" s="16">
        <f t="shared" si="85"/>
        <v>-46939903.8399999</v>
      </c>
      <c r="AO1305" s="19">
        <f>C1305/(1+0.13)/VLOOKUP(A1305,[1]选股结果!$A$2:$AX$3002,3,FALSE)</f>
        <v>0.856020588622947</v>
      </c>
      <c r="AP1305" s="19">
        <f>(V1305/(1+0.1)+AJ1305)/(VLOOKUP(A1305,[1]选股结果!$A$2:$AY$3002,51,FALSE))</f>
        <v>0.959462675360139</v>
      </c>
      <c r="AQ1305" s="20"/>
      <c r="AR1305" s="19">
        <f>AN1305/VLOOKUP(A1305,[1]选股结果!$A$2:$AX$3002,35,FALSE)</f>
        <v>-1.28106554007745</v>
      </c>
      <c r="AS1305" s="16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V1305/(1+0.13)+AJ1305)</f>
        <v>15676366.2907079</v>
      </c>
      <c r="AT1305" s="16">
        <f t="shared" si="86"/>
        <v>-62616270.1307079</v>
      </c>
      <c r="AU1305" s="24">
        <f>AN1305-VLOOKUP(A1305,[2]选股结果!$A$2:$G$4900,7,FALSE)</f>
        <v>-46949685.6799999</v>
      </c>
    </row>
    <row r="1306" spans="1:47">
      <c r="A1306" s="6" t="s">
        <v>2655</v>
      </c>
      <c r="B1306" s="6" t="s">
        <v>2656</v>
      </c>
      <c r="C1306" s="7">
        <v>1291385446.65</v>
      </c>
      <c r="D1306" s="7">
        <v>0</v>
      </c>
      <c r="E1306" s="7">
        <v>0</v>
      </c>
      <c r="F1306" s="7"/>
      <c r="G1306" s="7"/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/>
      <c r="N1306" s="7">
        <v>0</v>
      </c>
      <c r="O1306" s="7">
        <v>0</v>
      </c>
      <c r="P1306" s="7"/>
      <c r="Q1306" s="7"/>
      <c r="R1306" s="7">
        <v>0</v>
      </c>
      <c r="S1306" s="7">
        <v>17187296.16</v>
      </c>
      <c r="T1306" s="7">
        <v>19002261.01</v>
      </c>
      <c r="U1306" s="7"/>
      <c r="V1306" s="7">
        <v>768225938</v>
      </c>
      <c r="W1306" s="7">
        <v>0</v>
      </c>
      <c r="X1306" s="7"/>
      <c r="Y1306" s="7"/>
      <c r="Z1306" s="7"/>
      <c r="AA1306" s="7"/>
      <c r="AB1306" s="7"/>
      <c r="AC1306" s="7"/>
      <c r="AD1306" s="7">
        <v>0</v>
      </c>
      <c r="AE1306" s="7">
        <v>0</v>
      </c>
      <c r="AF1306" s="7"/>
      <c r="AG1306" s="7"/>
      <c r="AH1306" s="7">
        <v>0</v>
      </c>
      <c r="AI1306" s="7">
        <v>0</v>
      </c>
      <c r="AJ1306" s="7">
        <v>154593986.31</v>
      </c>
      <c r="AK1306" s="7">
        <v>235509927.06</v>
      </c>
      <c r="AL1306" s="16">
        <f t="shared" si="83"/>
        <v>1310387707.66</v>
      </c>
      <c r="AM1306" s="16">
        <f t="shared" si="84"/>
        <v>1175517147.53</v>
      </c>
      <c r="AN1306" s="16">
        <f t="shared" si="85"/>
        <v>134870560.13</v>
      </c>
      <c r="AO1306" s="19">
        <f>C1306/(1+0.13)/VLOOKUP(A1306,[1]选股结果!$A$2:$AX$3002,3,FALSE)</f>
        <v>1.15719955088876</v>
      </c>
      <c r="AP1306" s="19">
        <f>(V1306/(1+0.1)+AJ1306)/(VLOOKUP(A1306,[1]选股结果!$A$2:$AY$3002,51,FALSE))</f>
        <v>0.776554011925364</v>
      </c>
      <c r="AQ1306" s="20"/>
      <c r="AR1306" s="19">
        <f>AN1306/VLOOKUP(A1306,[1]选股结果!$A$2:$AX$3002,35,FALSE)</f>
        <v>-0.570202391197311</v>
      </c>
      <c r="AS1306" s="16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V1306/(1+0.13)+AJ1306)</f>
        <v>263978434.608141</v>
      </c>
      <c r="AT1306" s="16">
        <f t="shared" si="86"/>
        <v>-129107874.478141</v>
      </c>
      <c r="AU1306" s="24">
        <f>AN1306-VLOOKUP(A1306,[2]选股结果!$A$2:$G$4900,7,FALSE)</f>
        <v>135035541.73</v>
      </c>
    </row>
    <row r="1307" spans="1:47">
      <c r="A1307" s="6" t="s">
        <v>2657</v>
      </c>
      <c r="B1307" s="6" t="s">
        <v>2658</v>
      </c>
      <c r="C1307" s="7">
        <v>3182631390.36</v>
      </c>
      <c r="D1307" s="7">
        <v>0</v>
      </c>
      <c r="E1307" s="7">
        <v>0</v>
      </c>
      <c r="F1307" s="7"/>
      <c r="G1307" s="7"/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/>
      <c r="N1307" s="7">
        <v>0</v>
      </c>
      <c r="O1307" s="7">
        <v>0</v>
      </c>
      <c r="P1307" s="7"/>
      <c r="Q1307" s="7"/>
      <c r="R1307" s="7">
        <v>0</v>
      </c>
      <c r="S1307" s="7">
        <v>117703143.09</v>
      </c>
      <c r="T1307" s="7">
        <v>33906502.51</v>
      </c>
      <c r="U1307" s="7"/>
      <c r="V1307" s="7">
        <v>2277907722.95</v>
      </c>
      <c r="W1307" s="7">
        <v>0</v>
      </c>
      <c r="X1307" s="7"/>
      <c r="Y1307" s="7"/>
      <c r="Z1307" s="7"/>
      <c r="AA1307" s="7"/>
      <c r="AB1307" s="7"/>
      <c r="AC1307" s="7"/>
      <c r="AD1307" s="7">
        <v>0</v>
      </c>
      <c r="AE1307" s="7">
        <v>0</v>
      </c>
      <c r="AF1307" s="7"/>
      <c r="AG1307" s="7"/>
      <c r="AH1307" s="7">
        <v>0</v>
      </c>
      <c r="AI1307" s="7">
        <v>0</v>
      </c>
      <c r="AJ1307" s="7">
        <v>536710680.66</v>
      </c>
      <c r="AK1307" s="7">
        <v>176252838.19</v>
      </c>
      <c r="AL1307" s="16">
        <f t="shared" si="83"/>
        <v>3216537892.87</v>
      </c>
      <c r="AM1307" s="16">
        <f t="shared" si="84"/>
        <v>3108574384.89</v>
      </c>
      <c r="AN1307" s="16">
        <f t="shared" si="85"/>
        <v>107963507.98</v>
      </c>
      <c r="AO1307" s="19">
        <f>C1307/(1+0.13)/VLOOKUP(A1307,[1]选股结果!$A$2:$AX$3002,3,FALSE)</f>
        <v>0.899614674148958</v>
      </c>
      <c r="AP1307" s="19">
        <f>(V1307/(1+0.1)+AJ1307)/(VLOOKUP(A1307,[1]选股结果!$A$2:$AY$3002,51,FALSE))</f>
        <v>0.882544247336477</v>
      </c>
      <c r="AQ1307" s="20"/>
      <c r="AR1307" s="19">
        <f>AN1307/VLOOKUP(A1307,[1]选股结果!$A$2:$AX$3002,35,FALSE)</f>
        <v>0.55821704484236</v>
      </c>
      <c r="AS1307" s="16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V1307/(1+0.13)+AJ1307)</f>
        <v>402008520.966372</v>
      </c>
      <c r="AT1307" s="16">
        <f t="shared" si="86"/>
        <v>-294045012.986372</v>
      </c>
      <c r="AU1307" s="24">
        <f>AN1307-VLOOKUP(A1307,[2]选股结果!$A$2:$G$4900,7,FALSE)</f>
        <v>104216664.29</v>
      </c>
    </row>
    <row r="1308" spans="1:47">
      <c r="A1308" s="6" t="s">
        <v>2659</v>
      </c>
      <c r="B1308" s="6" t="s">
        <v>2660</v>
      </c>
      <c r="C1308" s="7">
        <v>521599935.28</v>
      </c>
      <c r="D1308" s="7">
        <v>0</v>
      </c>
      <c r="E1308" s="7">
        <v>0</v>
      </c>
      <c r="F1308" s="7"/>
      <c r="G1308" s="7"/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/>
      <c r="N1308" s="7">
        <v>0</v>
      </c>
      <c r="O1308" s="7">
        <v>0</v>
      </c>
      <c r="P1308" s="7"/>
      <c r="Q1308" s="7"/>
      <c r="R1308" s="7">
        <v>0</v>
      </c>
      <c r="S1308" s="7">
        <v>64475122.52</v>
      </c>
      <c r="T1308" s="7">
        <v>15671167.55</v>
      </c>
      <c r="U1308" s="7"/>
      <c r="V1308" s="7">
        <v>159198374.92</v>
      </c>
      <c r="W1308" s="7">
        <v>0</v>
      </c>
      <c r="X1308" s="7"/>
      <c r="Y1308" s="7"/>
      <c r="Z1308" s="7"/>
      <c r="AA1308" s="7"/>
      <c r="AB1308" s="7"/>
      <c r="AC1308" s="7"/>
      <c r="AD1308" s="7">
        <v>0</v>
      </c>
      <c r="AE1308" s="7">
        <v>0</v>
      </c>
      <c r="AF1308" s="7"/>
      <c r="AG1308" s="7"/>
      <c r="AH1308" s="7">
        <v>0</v>
      </c>
      <c r="AI1308" s="7">
        <v>0</v>
      </c>
      <c r="AJ1308" s="7">
        <v>100650403.77</v>
      </c>
      <c r="AK1308" s="7">
        <v>152780514</v>
      </c>
      <c r="AL1308" s="16">
        <f t="shared" si="83"/>
        <v>537271102.83</v>
      </c>
      <c r="AM1308" s="16">
        <f t="shared" si="84"/>
        <v>477104415.21</v>
      </c>
      <c r="AN1308" s="16">
        <f t="shared" si="85"/>
        <v>60166687.6199999</v>
      </c>
      <c r="AO1308" s="19">
        <f>C1308/(1+0.13)/VLOOKUP(A1308,[1]选股结果!$A$2:$AX$3002,3,FALSE)</f>
        <v>0.715269970725144</v>
      </c>
      <c r="AP1308" s="19">
        <f>(V1308/(1+0.1)+AJ1308)/(VLOOKUP(A1308,[1]选股结果!$A$2:$AY$3002,51,FALSE))</f>
        <v>0.454727395344779</v>
      </c>
      <c r="AQ1308" s="20"/>
      <c r="AR1308" s="19">
        <f>AN1308/VLOOKUP(A1308,[1]选股结果!$A$2:$AX$3002,35,FALSE)</f>
        <v>0.709972127523901</v>
      </c>
      <c r="AS1308" s="16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V1308/(1+0.13)+AJ1308)</f>
        <v>298077726.511681</v>
      </c>
      <c r="AT1308" s="16">
        <f t="shared" si="86"/>
        <v>-237911038.891681</v>
      </c>
      <c r="AU1308" s="24">
        <f>AN1308-VLOOKUP(A1308,[2]选股结果!$A$2:$G$4900,7,FALSE)</f>
        <v>60166687.6199999</v>
      </c>
    </row>
    <row r="1309" spans="1:47">
      <c r="A1309" s="6" t="s">
        <v>2661</v>
      </c>
      <c r="B1309" s="6" t="s">
        <v>2662</v>
      </c>
      <c r="C1309" s="7">
        <v>288925540.39</v>
      </c>
      <c r="D1309" s="7">
        <v>0</v>
      </c>
      <c r="E1309" s="7">
        <v>0</v>
      </c>
      <c r="F1309" s="7"/>
      <c r="G1309" s="7"/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/>
      <c r="N1309" s="7">
        <v>0</v>
      </c>
      <c r="O1309" s="7">
        <v>0</v>
      </c>
      <c r="P1309" s="7"/>
      <c r="Q1309" s="7"/>
      <c r="R1309" s="7">
        <v>0</v>
      </c>
      <c r="S1309" s="7">
        <v>36462576.08</v>
      </c>
      <c r="T1309" s="7">
        <v>11536237.07</v>
      </c>
      <c r="U1309" s="7"/>
      <c r="V1309" s="7">
        <v>260057504.82</v>
      </c>
      <c r="W1309" s="7">
        <v>0</v>
      </c>
      <c r="X1309" s="7"/>
      <c r="Y1309" s="7"/>
      <c r="Z1309" s="7"/>
      <c r="AA1309" s="7"/>
      <c r="AB1309" s="7"/>
      <c r="AC1309" s="7"/>
      <c r="AD1309" s="7">
        <v>0</v>
      </c>
      <c r="AE1309" s="7">
        <v>0</v>
      </c>
      <c r="AF1309" s="7"/>
      <c r="AG1309" s="7"/>
      <c r="AH1309" s="7">
        <v>0</v>
      </c>
      <c r="AI1309" s="7">
        <v>0</v>
      </c>
      <c r="AJ1309" s="7">
        <v>122187430.41</v>
      </c>
      <c r="AK1309" s="7">
        <v>54129440.76</v>
      </c>
      <c r="AL1309" s="16">
        <f t="shared" si="83"/>
        <v>300461777.46</v>
      </c>
      <c r="AM1309" s="16">
        <f t="shared" si="84"/>
        <v>472836952.07</v>
      </c>
      <c r="AN1309" s="16">
        <f t="shared" si="85"/>
        <v>-172375174.61</v>
      </c>
      <c r="AO1309" s="19">
        <f>C1309/(1+0.13)/VLOOKUP(A1309,[1]选股结果!$A$2:$AX$3002,3,FALSE)</f>
        <v>0.625994363966088</v>
      </c>
      <c r="AP1309" s="19">
        <f>(V1309/(1+0.1)+AJ1309)/(VLOOKUP(A1309,[1]选股结果!$A$2:$AY$3002,51,FALSE))</f>
        <v>0.950632015778563</v>
      </c>
      <c r="AQ1309" s="20"/>
      <c r="AR1309" s="19">
        <f>AN1309/VLOOKUP(A1309,[1]选股结果!$A$2:$AX$3002,35,FALSE)</f>
        <v>-5.16065837027004</v>
      </c>
      <c r="AS1309" s="16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V1309/(1+0.13)+AJ1309)</f>
        <v>24899427.8935398</v>
      </c>
      <c r="AT1309" s="16">
        <f t="shared" si="86"/>
        <v>-197274602.50354</v>
      </c>
      <c r="AU1309" s="24">
        <f>AN1309-VLOOKUP(A1309,[2]选股结果!$A$2:$G$4900,7,FALSE)</f>
        <v>-172375174.61</v>
      </c>
    </row>
    <row r="1310" spans="1:47">
      <c r="A1310" s="6" t="s">
        <v>2663</v>
      </c>
      <c r="B1310" s="6" t="s">
        <v>2664</v>
      </c>
      <c r="C1310" s="7">
        <v>818144741.69</v>
      </c>
      <c r="D1310" s="7">
        <v>0</v>
      </c>
      <c r="E1310" s="7">
        <v>0</v>
      </c>
      <c r="F1310" s="7"/>
      <c r="G1310" s="7"/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/>
      <c r="N1310" s="7">
        <v>0</v>
      </c>
      <c r="O1310" s="7">
        <v>0</v>
      </c>
      <c r="P1310" s="7"/>
      <c r="Q1310" s="7"/>
      <c r="R1310" s="7">
        <v>0</v>
      </c>
      <c r="S1310" s="7">
        <v>56902053.96</v>
      </c>
      <c r="T1310" s="7">
        <v>18058296.87</v>
      </c>
      <c r="U1310" s="7"/>
      <c r="V1310" s="7">
        <v>748196352.41</v>
      </c>
      <c r="W1310" s="7">
        <v>0</v>
      </c>
      <c r="X1310" s="7"/>
      <c r="Y1310" s="7"/>
      <c r="Z1310" s="7"/>
      <c r="AA1310" s="7"/>
      <c r="AB1310" s="7"/>
      <c r="AC1310" s="7"/>
      <c r="AD1310" s="7">
        <v>0</v>
      </c>
      <c r="AE1310" s="7">
        <v>0</v>
      </c>
      <c r="AF1310" s="7"/>
      <c r="AG1310" s="7"/>
      <c r="AH1310" s="7">
        <v>0</v>
      </c>
      <c r="AI1310" s="7">
        <v>0</v>
      </c>
      <c r="AJ1310" s="7">
        <v>113553983.88</v>
      </c>
      <c r="AK1310" s="7">
        <v>110612515.81</v>
      </c>
      <c r="AL1310" s="16">
        <f t="shared" si="83"/>
        <v>836203038.56</v>
      </c>
      <c r="AM1310" s="16">
        <f t="shared" si="84"/>
        <v>1029264906.06</v>
      </c>
      <c r="AN1310" s="16">
        <f t="shared" si="85"/>
        <v>-193061867.5</v>
      </c>
      <c r="AO1310" s="19">
        <f>C1310/(1+0.13)/VLOOKUP(A1310,[1]选股结果!$A$2:$AX$3002,3,FALSE)</f>
        <v>0.58614281939051</v>
      </c>
      <c r="AP1310" s="19">
        <f>(V1310/(1+0.1)+AJ1310)/(VLOOKUP(A1310,[1]选股结果!$A$2:$AY$3002,51,FALSE))</f>
        <v>0.665067759887656</v>
      </c>
      <c r="AQ1310" s="20"/>
      <c r="AR1310" s="19">
        <f>AN1310/VLOOKUP(A1310,[1]选股结果!$A$2:$AX$3002,35,FALSE)</f>
        <v>-9.70439737972178</v>
      </c>
      <c r="AS1310" s="16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V1310/(1+0.13)+AJ1310)</f>
        <v>417786428.890442</v>
      </c>
      <c r="AT1310" s="16">
        <f t="shared" si="86"/>
        <v>-610848296.390442</v>
      </c>
      <c r="AU1310" s="24">
        <f>AN1310-VLOOKUP(A1310,[2]选股结果!$A$2:$G$4900,7,FALSE)</f>
        <v>-193711421.9</v>
      </c>
    </row>
    <row r="1311" spans="1:47">
      <c r="A1311" s="6" t="s">
        <v>2665</v>
      </c>
      <c r="B1311" s="6" t="s">
        <v>2666</v>
      </c>
      <c r="C1311" s="7">
        <v>815570114.8</v>
      </c>
      <c r="D1311" s="7">
        <v>0</v>
      </c>
      <c r="E1311" s="7">
        <v>0</v>
      </c>
      <c r="F1311" s="7"/>
      <c r="G1311" s="7"/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/>
      <c r="N1311" s="7">
        <v>0</v>
      </c>
      <c r="O1311" s="7">
        <v>0</v>
      </c>
      <c r="P1311" s="7"/>
      <c r="Q1311" s="7"/>
      <c r="R1311" s="7">
        <v>0</v>
      </c>
      <c r="S1311" s="7">
        <v>41925790.45</v>
      </c>
      <c r="T1311" s="7">
        <v>25539554.32</v>
      </c>
      <c r="U1311" s="7"/>
      <c r="V1311" s="7">
        <v>436694736.18</v>
      </c>
      <c r="W1311" s="7">
        <v>0</v>
      </c>
      <c r="X1311" s="7"/>
      <c r="Y1311" s="7"/>
      <c r="Z1311" s="7"/>
      <c r="AA1311" s="7"/>
      <c r="AB1311" s="7"/>
      <c r="AC1311" s="7"/>
      <c r="AD1311" s="7">
        <v>0</v>
      </c>
      <c r="AE1311" s="7">
        <v>0</v>
      </c>
      <c r="AF1311" s="7"/>
      <c r="AG1311" s="7"/>
      <c r="AH1311" s="7">
        <v>0</v>
      </c>
      <c r="AI1311" s="7">
        <v>0</v>
      </c>
      <c r="AJ1311" s="7">
        <v>69835211.99</v>
      </c>
      <c r="AK1311" s="7">
        <v>82046905.19</v>
      </c>
      <c r="AL1311" s="16">
        <f t="shared" si="83"/>
        <v>841109669.12</v>
      </c>
      <c r="AM1311" s="16">
        <f t="shared" si="84"/>
        <v>630502643.81</v>
      </c>
      <c r="AN1311" s="16">
        <f t="shared" si="85"/>
        <v>210607025.31</v>
      </c>
      <c r="AO1311" s="19">
        <f>C1311/(1+0.13)/VLOOKUP(A1311,[1]选股结果!$A$2:$AX$3002,3,FALSE)</f>
        <v>0.981392785031975</v>
      </c>
      <c r="AP1311" s="19">
        <f>(V1311/(1+0.1)+AJ1311)/(VLOOKUP(A1311,[1]选股结果!$A$2:$AY$3002,51,FALSE))</f>
        <v>0.691893163130885</v>
      </c>
      <c r="AQ1311" s="20"/>
      <c r="AR1311" s="19">
        <f>AN1311/VLOOKUP(A1311,[1]选股结果!$A$2:$AX$3002,35,FALSE)</f>
        <v>7.21724601423741</v>
      </c>
      <c r="AS1311" s="16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V1311/(1+0.13)+AJ1311)</f>
        <v>218423880.676637</v>
      </c>
      <c r="AT1311" s="16">
        <f t="shared" si="86"/>
        <v>-7816855.36663711</v>
      </c>
      <c r="AU1311" s="24">
        <f>AN1311-VLOOKUP(A1311,[2]选股结果!$A$2:$G$4900,7,FALSE)</f>
        <v>210063915.79</v>
      </c>
    </row>
    <row r="1312" spans="1:47">
      <c r="A1312" s="6" t="s">
        <v>2667</v>
      </c>
      <c r="B1312" s="6" t="s">
        <v>2668</v>
      </c>
      <c r="C1312" s="7">
        <v>10237446593.65</v>
      </c>
      <c r="D1312" s="7">
        <v>0</v>
      </c>
      <c r="E1312" s="7">
        <v>0</v>
      </c>
      <c r="F1312" s="7"/>
      <c r="G1312" s="7"/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/>
      <c r="N1312" s="7">
        <v>0</v>
      </c>
      <c r="O1312" s="7">
        <v>0</v>
      </c>
      <c r="P1312" s="7"/>
      <c r="Q1312" s="7"/>
      <c r="R1312" s="7">
        <v>0</v>
      </c>
      <c r="S1312" s="7">
        <v>270203227.91</v>
      </c>
      <c r="T1312" s="7">
        <v>300658719.34</v>
      </c>
      <c r="U1312" s="7"/>
      <c r="V1312" s="7">
        <v>9442894130.07</v>
      </c>
      <c r="W1312" s="7">
        <v>0</v>
      </c>
      <c r="X1312" s="7"/>
      <c r="Y1312" s="7"/>
      <c r="Z1312" s="7"/>
      <c r="AA1312" s="7"/>
      <c r="AB1312" s="7"/>
      <c r="AC1312" s="7"/>
      <c r="AD1312" s="7">
        <v>0</v>
      </c>
      <c r="AE1312" s="7">
        <v>0</v>
      </c>
      <c r="AF1312" s="7"/>
      <c r="AG1312" s="7"/>
      <c r="AH1312" s="7">
        <v>0</v>
      </c>
      <c r="AI1312" s="7">
        <v>0</v>
      </c>
      <c r="AJ1312" s="7">
        <v>370107892.09</v>
      </c>
      <c r="AK1312" s="7">
        <v>453946549.47</v>
      </c>
      <c r="AL1312" s="16">
        <f t="shared" si="83"/>
        <v>10538105312.99</v>
      </c>
      <c r="AM1312" s="16">
        <f t="shared" si="84"/>
        <v>10537151799.54</v>
      </c>
      <c r="AN1312" s="16">
        <f t="shared" si="85"/>
        <v>953513.450000763</v>
      </c>
      <c r="AO1312" s="19">
        <f>C1312/(1+0.13)/VLOOKUP(A1312,[1]选股结果!$A$2:$AX$3002,3,FALSE)</f>
        <v>0.940658987956579</v>
      </c>
      <c r="AP1312" s="19">
        <f>(V1312/(1+0.1)+AJ1312)/(VLOOKUP(A1312,[1]选股结果!$A$2:$AY$3002,51,FALSE))</f>
        <v>1.0033975635322</v>
      </c>
      <c r="AQ1312" s="20"/>
      <c r="AR1312" s="19">
        <f>AN1312/VLOOKUP(A1312,[1]选股结果!$A$2:$AX$3002,35,FALSE)</f>
        <v>0.00203574613204364</v>
      </c>
      <c r="AS1312" s="16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V1312/(1+0.13)+AJ1312)</f>
        <v>197585070.931948</v>
      </c>
      <c r="AT1312" s="16">
        <f t="shared" si="86"/>
        <v>-196631557.481947</v>
      </c>
      <c r="AU1312" s="24">
        <f>AN1312-VLOOKUP(A1312,[2]选股结果!$A$2:$G$4900,7,FALSE)</f>
        <v>1616311.87000076</v>
      </c>
    </row>
    <row r="1313" spans="1:47">
      <c r="A1313" s="6" t="s">
        <v>2669</v>
      </c>
      <c r="B1313" s="6" t="s">
        <v>2670</v>
      </c>
      <c r="C1313" s="7">
        <v>407593120.01</v>
      </c>
      <c r="D1313" s="7">
        <v>0</v>
      </c>
      <c r="E1313" s="7">
        <v>0</v>
      </c>
      <c r="F1313" s="7"/>
      <c r="G1313" s="7"/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/>
      <c r="N1313" s="7">
        <v>0</v>
      </c>
      <c r="O1313" s="7">
        <v>0</v>
      </c>
      <c r="P1313" s="7"/>
      <c r="Q1313" s="7"/>
      <c r="R1313" s="7">
        <v>0</v>
      </c>
      <c r="S1313" s="7">
        <v>63900597.02</v>
      </c>
      <c r="T1313" s="7">
        <v>34032622.71</v>
      </c>
      <c r="U1313" s="7"/>
      <c r="V1313" s="7">
        <v>180682609.7</v>
      </c>
      <c r="W1313" s="7">
        <v>0</v>
      </c>
      <c r="X1313" s="7"/>
      <c r="Y1313" s="7"/>
      <c r="Z1313" s="7"/>
      <c r="AA1313" s="7"/>
      <c r="AB1313" s="7"/>
      <c r="AC1313" s="7"/>
      <c r="AD1313" s="7">
        <v>0</v>
      </c>
      <c r="AE1313" s="7">
        <v>0</v>
      </c>
      <c r="AF1313" s="7"/>
      <c r="AG1313" s="7"/>
      <c r="AH1313" s="7">
        <v>0</v>
      </c>
      <c r="AI1313" s="7">
        <v>0</v>
      </c>
      <c r="AJ1313" s="7">
        <v>267150005.53</v>
      </c>
      <c r="AK1313" s="7">
        <v>123675155.34</v>
      </c>
      <c r="AL1313" s="16">
        <f t="shared" si="83"/>
        <v>441625742.72</v>
      </c>
      <c r="AM1313" s="16">
        <f t="shared" si="84"/>
        <v>635408367.59</v>
      </c>
      <c r="AN1313" s="16">
        <f t="shared" si="85"/>
        <v>-193782624.87</v>
      </c>
      <c r="AO1313" s="19">
        <f>C1313/(1+0.13)/VLOOKUP(A1313,[1]选股结果!$A$2:$AX$3002,3,FALSE)</f>
        <v>0.692982359568186</v>
      </c>
      <c r="AP1313" s="19">
        <f>(V1313/(1+0.1)+AJ1313)/(VLOOKUP(A1313,[1]选股结果!$A$2:$AY$3002,51,FALSE))</f>
        <v>0.690495406186509</v>
      </c>
      <c r="AQ1313" s="20"/>
      <c r="AR1313" s="19">
        <f>AN1313/VLOOKUP(A1313,[1]选股结果!$A$2:$AX$3002,35,FALSE)</f>
        <v>1.98241402741552</v>
      </c>
      <c r="AS1313" s="16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V1313/(1+0.13)+AJ1313)</f>
        <v>197732726.261239</v>
      </c>
      <c r="AT1313" s="16">
        <f t="shared" si="86"/>
        <v>-391515351.131239</v>
      </c>
      <c r="AU1313" s="24">
        <f>AN1313-VLOOKUP(A1313,[2]选股结果!$A$2:$G$4900,7,FALSE)</f>
        <v>-193752727.15</v>
      </c>
    </row>
    <row r="1314" spans="1:47">
      <c r="A1314" s="6" t="s">
        <v>2671</v>
      </c>
      <c r="B1314" s="6" t="s">
        <v>2672</v>
      </c>
      <c r="C1314" s="7">
        <v>2644475809.45</v>
      </c>
      <c r="D1314" s="7">
        <v>0</v>
      </c>
      <c r="E1314" s="7">
        <v>0</v>
      </c>
      <c r="F1314" s="7"/>
      <c r="G1314" s="7"/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/>
      <c r="N1314" s="7">
        <v>0</v>
      </c>
      <c r="O1314" s="7">
        <v>0</v>
      </c>
      <c r="P1314" s="7"/>
      <c r="Q1314" s="7"/>
      <c r="R1314" s="7">
        <v>0</v>
      </c>
      <c r="S1314" s="7">
        <v>66139810.86</v>
      </c>
      <c r="T1314" s="7">
        <v>91360674.89</v>
      </c>
      <c r="U1314" s="7"/>
      <c r="V1314" s="7">
        <v>1749779582.51</v>
      </c>
      <c r="W1314" s="7">
        <v>0</v>
      </c>
      <c r="X1314" s="7"/>
      <c r="Y1314" s="7"/>
      <c r="Z1314" s="7"/>
      <c r="AA1314" s="7"/>
      <c r="AB1314" s="7"/>
      <c r="AC1314" s="7"/>
      <c r="AD1314" s="7">
        <v>0</v>
      </c>
      <c r="AE1314" s="7">
        <v>0</v>
      </c>
      <c r="AF1314" s="7"/>
      <c r="AG1314" s="7"/>
      <c r="AH1314" s="7">
        <v>0</v>
      </c>
      <c r="AI1314" s="7">
        <v>0</v>
      </c>
      <c r="AJ1314" s="7">
        <v>505878396.18</v>
      </c>
      <c r="AK1314" s="7">
        <v>167911091.28</v>
      </c>
      <c r="AL1314" s="16">
        <f t="shared" si="83"/>
        <v>2735836484.34</v>
      </c>
      <c r="AM1314" s="16">
        <f t="shared" si="84"/>
        <v>2489708880.83</v>
      </c>
      <c r="AN1314" s="16">
        <f t="shared" si="85"/>
        <v>246127603.509999</v>
      </c>
      <c r="AO1314" s="19">
        <f>C1314/(1+0.13)/VLOOKUP(A1314,[1]选股结果!$A$2:$AX$3002,3,FALSE)</f>
        <v>0.729720138547088</v>
      </c>
      <c r="AP1314" s="19">
        <f>(V1314/(1+0.1)+AJ1314)/(VLOOKUP(A1314,[1]选股结果!$A$2:$AY$3002,51,FALSE))</f>
        <v>0.747747040787583</v>
      </c>
      <c r="AQ1314" s="20"/>
      <c r="AR1314" s="19">
        <f>AN1314/VLOOKUP(A1314,[1]选股结果!$A$2:$AX$3002,35,FALSE)</f>
        <v>0.716767817328636</v>
      </c>
      <c r="AS1314" s="16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V1314/(1+0.13)+AJ1314)</f>
        <v>749516253.383982</v>
      </c>
      <c r="AT1314" s="16">
        <f t="shared" si="86"/>
        <v>-503388649.873983</v>
      </c>
      <c r="AU1314" s="24">
        <f>AN1314-VLOOKUP(A1314,[2]选股结果!$A$2:$G$4900,7,FALSE)</f>
        <v>239813656.319999</v>
      </c>
    </row>
    <row r="1315" spans="1:47">
      <c r="A1315" s="6" t="s">
        <v>2673</v>
      </c>
      <c r="B1315" s="6" t="s">
        <v>2674</v>
      </c>
      <c r="C1315" s="7">
        <v>610609858.33</v>
      </c>
      <c r="D1315" s="7">
        <v>0</v>
      </c>
      <c r="E1315" s="7">
        <v>0</v>
      </c>
      <c r="F1315" s="7"/>
      <c r="G1315" s="7"/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/>
      <c r="N1315" s="7">
        <v>0</v>
      </c>
      <c r="O1315" s="7">
        <v>0</v>
      </c>
      <c r="P1315" s="7"/>
      <c r="Q1315" s="7"/>
      <c r="R1315" s="7">
        <v>0</v>
      </c>
      <c r="S1315" s="7">
        <v>66345694</v>
      </c>
      <c r="T1315" s="7">
        <v>12308004.79</v>
      </c>
      <c r="U1315" s="7"/>
      <c r="V1315" s="7">
        <v>390413409.16</v>
      </c>
      <c r="W1315" s="7">
        <v>0</v>
      </c>
      <c r="X1315" s="7"/>
      <c r="Y1315" s="7"/>
      <c r="Z1315" s="7"/>
      <c r="AA1315" s="7"/>
      <c r="AB1315" s="7"/>
      <c r="AC1315" s="7"/>
      <c r="AD1315" s="7">
        <v>0</v>
      </c>
      <c r="AE1315" s="7">
        <v>0</v>
      </c>
      <c r="AF1315" s="7"/>
      <c r="AG1315" s="7"/>
      <c r="AH1315" s="7">
        <v>0</v>
      </c>
      <c r="AI1315" s="7">
        <v>0</v>
      </c>
      <c r="AJ1315" s="7">
        <v>68997218.75</v>
      </c>
      <c r="AK1315" s="7">
        <v>39163408.4</v>
      </c>
      <c r="AL1315" s="16">
        <f t="shared" si="83"/>
        <v>622917863.12</v>
      </c>
      <c r="AM1315" s="16">
        <f t="shared" si="84"/>
        <v>564919730.31</v>
      </c>
      <c r="AN1315" s="16">
        <f t="shared" si="85"/>
        <v>57998132.8100001</v>
      </c>
      <c r="AO1315" s="19">
        <f>C1315/(1+0.13)/VLOOKUP(A1315,[1]选股结果!$A$2:$AX$3002,3,FALSE)</f>
        <v>0.470683994530405</v>
      </c>
      <c r="AP1315" s="19">
        <f>(V1315/(1+0.1)+AJ1315)/(VLOOKUP(A1315,[1]选股结果!$A$2:$AY$3002,51,FALSE))</f>
        <v>0.440662571846209</v>
      </c>
      <c r="AQ1315" s="20"/>
      <c r="AR1315" s="19">
        <f>AN1315/VLOOKUP(A1315,[1]选股结果!$A$2:$AX$3002,35,FALSE)</f>
        <v>0.435337477301976</v>
      </c>
      <c r="AS1315" s="16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V1315/(1+0.13)+AJ1315)</f>
        <v>547506698.223009</v>
      </c>
      <c r="AT1315" s="16">
        <f t="shared" si="86"/>
        <v>-489508565.413009</v>
      </c>
      <c r="AU1315" s="24">
        <f>AN1315-VLOOKUP(A1315,[2]选股结果!$A$2:$G$4900,7,FALSE)</f>
        <v>54120102.9500001</v>
      </c>
    </row>
    <row r="1316" spans="1:47">
      <c r="A1316" s="6" t="s">
        <v>2675</v>
      </c>
      <c r="B1316" s="6" t="s">
        <v>2676</v>
      </c>
      <c r="C1316" s="7">
        <v>8460355465.3</v>
      </c>
      <c r="D1316" s="7">
        <v>0</v>
      </c>
      <c r="E1316" s="7">
        <v>0</v>
      </c>
      <c r="F1316" s="7"/>
      <c r="G1316" s="7"/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/>
      <c r="N1316" s="7">
        <v>0</v>
      </c>
      <c r="O1316" s="7">
        <v>0</v>
      </c>
      <c r="P1316" s="7"/>
      <c r="Q1316" s="7"/>
      <c r="R1316" s="7">
        <v>0</v>
      </c>
      <c r="S1316" s="7">
        <v>220693344.95</v>
      </c>
      <c r="T1316" s="7">
        <v>150185202.81</v>
      </c>
      <c r="U1316" s="7"/>
      <c r="V1316" s="7">
        <v>5485178459.15</v>
      </c>
      <c r="W1316" s="7">
        <v>0</v>
      </c>
      <c r="X1316" s="7"/>
      <c r="Y1316" s="7"/>
      <c r="Z1316" s="7"/>
      <c r="AA1316" s="7"/>
      <c r="AB1316" s="7"/>
      <c r="AC1316" s="7"/>
      <c r="AD1316" s="7">
        <v>0</v>
      </c>
      <c r="AE1316" s="7">
        <v>0</v>
      </c>
      <c r="AF1316" s="7"/>
      <c r="AG1316" s="7"/>
      <c r="AH1316" s="7">
        <v>0</v>
      </c>
      <c r="AI1316" s="7">
        <v>0</v>
      </c>
      <c r="AJ1316" s="7">
        <v>1737612447.06</v>
      </c>
      <c r="AK1316" s="7">
        <v>289038796.76</v>
      </c>
      <c r="AL1316" s="16">
        <f t="shared" si="83"/>
        <v>8610540668.11</v>
      </c>
      <c r="AM1316" s="16">
        <f t="shared" si="84"/>
        <v>7732523047.92</v>
      </c>
      <c r="AN1316" s="16">
        <f t="shared" si="85"/>
        <v>878017620.190001</v>
      </c>
      <c r="AO1316" s="19">
        <f>C1316/(1+0.13)/VLOOKUP(A1316,[1]选股结果!$A$2:$AX$3002,3,FALSE)</f>
        <v>0.767480250761982</v>
      </c>
      <c r="AP1316" s="19">
        <f>(V1316/(1+0.1)+AJ1316)/(VLOOKUP(A1316,[1]选股结果!$A$2:$AY$3002,51,FALSE))</f>
        <v>0.787585890030196</v>
      </c>
      <c r="AQ1316" s="20"/>
      <c r="AR1316" s="19">
        <f>AN1316/VLOOKUP(A1316,[1]选股结果!$A$2:$AX$3002,35,FALSE)</f>
        <v>0.958616552653284</v>
      </c>
      <c r="AS1316" s="16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V1316/(1+0.13)+AJ1316)</f>
        <v>1945904491.07372</v>
      </c>
      <c r="AT1316" s="16">
        <f t="shared" si="86"/>
        <v>-1067886870.88371</v>
      </c>
      <c r="AU1316" s="24">
        <f>AN1316-VLOOKUP(A1316,[2]选股结果!$A$2:$G$4900,7,FALSE)</f>
        <v>877225522.290002</v>
      </c>
    </row>
    <row r="1317" spans="1:47">
      <c r="A1317" s="6" t="s">
        <v>2677</v>
      </c>
      <c r="B1317" s="6" t="s">
        <v>2678</v>
      </c>
      <c r="C1317" s="7">
        <v>336289633.16</v>
      </c>
      <c r="D1317" s="7">
        <v>0</v>
      </c>
      <c r="E1317" s="7">
        <v>0</v>
      </c>
      <c r="F1317" s="7"/>
      <c r="G1317" s="7"/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/>
      <c r="N1317" s="7">
        <v>0</v>
      </c>
      <c r="O1317" s="7">
        <v>0</v>
      </c>
      <c r="P1317" s="7"/>
      <c r="Q1317" s="7"/>
      <c r="R1317" s="7">
        <v>0</v>
      </c>
      <c r="S1317" s="7">
        <v>30274668.34</v>
      </c>
      <c r="T1317" s="7">
        <v>22340545.88</v>
      </c>
      <c r="U1317" s="7"/>
      <c r="V1317" s="7">
        <v>184566220.78</v>
      </c>
      <c r="W1317" s="7">
        <v>0</v>
      </c>
      <c r="X1317" s="7"/>
      <c r="Y1317" s="7"/>
      <c r="Z1317" s="7"/>
      <c r="AA1317" s="7"/>
      <c r="AB1317" s="7"/>
      <c r="AC1317" s="7"/>
      <c r="AD1317" s="7">
        <v>0</v>
      </c>
      <c r="AE1317" s="7">
        <v>0</v>
      </c>
      <c r="AF1317" s="7"/>
      <c r="AG1317" s="7"/>
      <c r="AH1317" s="7">
        <v>0</v>
      </c>
      <c r="AI1317" s="7">
        <v>0</v>
      </c>
      <c r="AJ1317" s="7">
        <v>108588500.2</v>
      </c>
      <c r="AK1317" s="7">
        <v>51809240.29</v>
      </c>
      <c r="AL1317" s="16">
        <f t="shared" si="83"/>
        <v>358630179.04</v>
      </c>
      <c r="AM1317" s="16">
        <f t="shared" si="84"/>
        <v>375238629.61</v>
      </c>
      <c r="AN1317" s="16">
        <f t="shared" si="85"/>
        <v>-16608450.57</v>
      </c>
      <c r="AO1317" s="19">
        <f>C1317/(1+0.13)/VLOOKUP(A1317,[1]选股结果!$A$2:$AX$3002,3,FALSE)</f>
        <v>0.571269117226248</v>
      </c>
      <c r="AP1317" s="19">
        <f>(V1317/(1+0.1)+AJ1317)/(VLOOKUP(A1317,[1]选股结果!$A$2:$AY$3002,51,FALSE))</f>
        <v>0.579470744779162</v>
      </c>
      <c r="AQ1317" s="20"/>
      <c r="AR1317" s="19">
        <f>AN1317/VLOOKUP(A1317,[1]选股结果!$A$2:$AX$3002,35,FALSE)</f>
        <v>-0.457106336203986</v>
      </c>
      <c r="AS1317" s="16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V1317/(1+0.13)+AJ1317)</f>
        <v>205024077.506637</v>
      </c>
      <c r="AT1317" s="16">
        <f t="shared" si="86"/>
        <v>-221632528.076637</v>
      </c>
      <c r="AU1317" s="24">
        <f>AN1317-VLOOKUP(A1317,[2]选股结果!$A$2:$G$4900,7,FALSE)</f>
        <v>-16658802.12</v>
      </c>
    </row>
    <row r="1318" spans="1:47">
      <c r="A1318" s="6" t="s">
        <v>2679</v>
      </c>
      <c r="B1318" s="6" t="s">
        <v>2680</v>
      </c>
      <c r="C1318" s="7">
        <v>4516817653.41</v>
      </c>
      <c r="D1318" s="7">
        <v>0</v>
      </c>
      <c r="E1318" s="7">
        <v>0</v>
      </c>
      <c r="F1318" s="7"/>
      <c r="G1318" s="7"/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/>
      <c r="N1318" s="7">
        <v>0</v>
      </c>
      <c r="O1318" s="7">
        <v>0</v>
      </c>
      <c r="P1318" s="7"/>
      <c r="Q1318" s="7"/>
      <c r="R1318" s="7">
        <v>0</v>
      </c>
      <c r="S1318" s="7">
        <v>192975639.71</v>
      </c>
      <c r="T1318" s="7">
        <v>590601822.78</v>
      </c>
      <c r="U1318" s="7"/>
      <c r="V1318" s="7">
        <v>3405596171.57</v>
      </c>
      <c r="W1318" s="7">
        <v>0</v>
      </c>
      <c r="X1318" s="7"/>
      <c r="Y1318" s="7"/>
      <c r="Z1318" s="7"/>
      <c r="AA1318" s="7"/>
      <c r="AB1318" s="7"/>
      <c r="AC1318" s="7"/>
      <c r="AD1318" s="7">
        <v>0</v>
      </c>
      <c r="AE1318" s="7">
        <v>0</v>
      </c>
      <c r="AF1318" s="7"/>
      <c r="AG1318" s="7"/>
      <c r="AH1318" s="7">
        <v>0</v>
      </c>
      <c r="AI1318" s="7">
        <v>0</v>
      </c>
      <c r="AJ1318" s="7">
        <v>594815575.9</v>
      </c>
      <c r="AK1318" s="7">
        <v>1048272422.32</v>
      </c>
      <c r="AL1318" s="16">
        <f t="shared" si="83"/>
        <v>5107419476.19</v>
      </c>
      <c r="AM1318" s="16">
        <f t="shared" si="84"/>
        <v>5241659809.5</v>
      </c>
      <c r="AN1318" s="16">
        <f t="shared" si="85"/>
        <v>-134240333.31</v>
      </c>
      <c r="AO1318" s="19">
        <f>C1318/(1+0.13)/VLOOKUP(A1318,[1]选股结果!$A$2:$AX$3002,3,FALSE)</f>
        <v>0.811269228378331</v>
      </c>
      <c r="AP1318" s="19">
        <f>(V1318/(1+0.1)+AJ1318)/(VLOOKUP(A1318,[1]选股结果!$A$2:$AY$3002,51,FALSE))</f>
        <v>0.84968348862162</v>
      </c>
      <c r="AQ1318" s="20"/>
      <c r="AR1318" s="19">
        <f>AN1318/VLOOKUP(A1318,[1]选股结果!$A$2:$AX$3002,35,FALSE)</f>
        <v>-0.326458240959468</v>
      </c>
      <c r="AS1318" s="16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V1318/(1+0.13)+AJ1318)</f>
        <v>735131845.416636</v>
      </c>
      <c r="AT1318" s="16">
        <f t="shared" si="86"/>
        <v>-869372178.726636</v>
      </c>
      <c r="AU1318" s="24">
        <f>AN1318-VLOOKUP(A1318,[2]选股结果!$A$2:$G$4900,7,FALSE)</f>
        <v>-128326449.13</v>
      </c>
    </row>
    <row r="1319" spans="1:47">
      <c r="A1319" s="6" t="s">
        <v>2681</v>
      </c>
      <c r="B1319" s="6" t="s">
        <v>2682</v>
      </c>
      <c r="C1319" s="7">
        <v>577286645.38</v>
      </c>
      <c r="D1319" s="7">
        <v>0</v>
      </c>
      <c r="E1319" s="7">
        <v>0</v>
      </c>
      <c r="F1319" s="7"/>
      <c r="G1319" s="7"/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/>
      <c r="N1319" s="7">
        <v>0</v>
      </c>
      <c r="O1319" s="7">
        <v>0</v>
      </c>
      <c r="P1319" s="7"/>
      <c r="Q1319" s="7"/>
      <c r="R1319" s="7">
        <v>0</v>
      </c>
      <c r="S1319" s="7">
        <v>36537864.31</v>
      </c>
      <c r="T1319" s="7">
        <v>26450918.18</v>
      </c>
      <c r="U1319" s="7"/>
      <c r="V1319" s="7">
        <v>351782821.28</v>
      </c>
      <c r="W1319" s="7">
        <v>0</v>
      </c>
      <c r="X1319" s="7"/>
      <c r="Y1319" s="7"/>
      <c r="Z1319" s="7"/>
      <c r="AA1319" s="7"/>
      <c r="AB1319" s="7"/>
      <c r="AC1319" s="7"/>
      <c r="AD1319" s="7">
        <v>0</v>
      </c>
      <c r="AE1319" s="7">
        <v>0</v>
      </c>
      <c r="AF1319" s="7"/>
      <c r="AG1319" s="7"/>
      <c r="AH1319" s="7">
        <v>0</v>
      </c>
      <c r="AI1319" s="7">
        <v>0</v>
      </c>
      <c r="AJ1319" s="7">
        <v>136116545.9</v>
      </c>
      <c r="AK1319" s="7">
        <v>82841325.59</v>
      </c>
      <c r="AL1319" s="16">
        <f t="shared" si="83"/>
        <v>603737563.56</v>
      </c>
      <c r="AM1319" s="16">
        <f t="shared" si="84"/>
        <v>607278557.08</v>
      </c>
      <c r="AN1319" s="16">
        <f t="shared" si="85"/>
        <v>-3540993.51999998</v>
      </c>
      <c r="AO1319" s="19">
        <f>C1319/(1+0.13)/VLOOKUP(A1319,[1]选股结果!$A$2:$AX$3002,3,FALSE)</f>
        <v>0.89175629979993</v>
      </c>
      <c r="AP1319" s="19">
        <f>(V1319/(1+0.1)+AJ1319)/(VLOOKUP(A1319,[1]选股结果!$A$2:$AY$3002,51,FALSE))</f>
        <v>1.00979277845849</v>
      </c>
      <c r="AQ1319" s="20"/>
      <c r="AR1319" s="19">
        <f>AN1319/VLOOKUP(A1319,[1]选股结果!$A$2:$AX$3002,35,FALSE)</f>
        <v>-0.0294863263456459</v>
      </c>
      <c r="AS1319" s="16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V1319/(1+0.13)+AJ1319)</f>
        <v>4068916.688761</v>
      </c>
      <c r="AT1319" s="16">
        <f t="shared" si="86"/>
        <v>-7609910.20876098</v>
      </c>
      <c r="AU1319" s="24">
        <f>AN1319-VLOOKUP(A1319,[2]选股结果!$A$2:$G$4900,7,FALSE)</f>
        <v>-3602518.82999998</v>
      </c>
    </row>
    <row r="1320" spans="1:47">
      <c r="A1320" s="6" t="s">
        <v>2683</v>
      </c>
      <c r="B1320" s="6" t="s">
        <v>2684</v>
      </c>
      <c r="C1320" s="7">
        <v>5707478316.94</v>
      </c>
      <c r="D1320" s="7">
        <v>0</v>
      </c>
      <c r="E1320" s="7">
        <v>0</v>
      </c>
      <c r="F1320" s="7"/>
      <c r="G1320" s="7"/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/>
      <c r="N1320" s="7">
        <v>0</v>
      </c>
      <c r="O1320" s="7">
        <v>0</v>
      </c>
      <c r="P1320" s="7"/>
      <c r="Q1320" s="7"/>
      <c r="R1320" s="7">
        <v>0</v>
      </c>
      <c r="S1320" s="7">
        <v>215264586.86</v>
      </c>
      <c r="T1320" s="7">
        <v>66089277.59</v>
      </c>
      <c r="U1320" s="7"/>
      <c r="V1320" s="7">
        <v>4420717108.39</v>
      </c>
      <c r="W1320" s="7">
        <v>0</v>
      </c>
      <c r="X1320" s="7"/>
      <c r="Y1320" s="7"/>
      <c r="Z1320" s="7"/>
      <c r="AA1320" s="7"/>
      <c r="AB1320" s="7"/>
      <c r="AC1320" s="7"/>
      <c r="AD1320" s="7">
        <v>0</v>
      </c>
      <c r="AE1320" s="7">
        <v>0</v>
      </c>
      <c r="AF1320" s="7"/>
      <c r="AG1320" s="7"/>
      <c r="AH1320" s="7">
        <v>0</v>
      </c>
      <c r="AI1320" s="7">
        <v>0</v>
      </c>
      <c r="AJ1320" s="7">
        <v>797240817.47</v>
      </c>
      <c r="AK1320" s="7">
        <v>287952631.01</v>
      </c>
      <c r="AL1320" s="16">
        <f t="shared" si="83"/>
        <v>5773567594.53</v>
      </c>
      <c r="AM1320" s="16">
        <f t="shared" si="84"/>
        <v>5721175143.73</v>
      </c>
      <c r="AN1320" s="16">
        <f t="shared" si="85"/>
        <v>52392450.7999992</v>
      </c>
      <c r="AO1320" s="19">
        <f>C1320/(1+0.13)/VLOOKUP(A1320,[1]选股结果!$A$2:$AX$3002,3,FALSE)</f>
        <v>0.80135941044563</v>
      </c>
      <c r="AP1320" s="19">
        <f>(V1320/(1+0.1)+AJ1320)/(VLOOKUP(A1320,[1]选股结果!$A$2:$AY$3002,51,FALSE))</f>
        <v>0.836104177568385</v>
      </c>
      <c r="AQ1320" s="20"/>
      <c r="AR1320" s="19">
        <f>AN1320/VLOOKUP(A1320,[1]选股结果!$A$2:$AX$3002,35,FALSE)</f>
        <v>0.131477780506292</v>
      </c>
      <c r="AS1320" s="16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V1320/(1+0.13)+AJ1320)</f>
        <v>1050757080.74655</v>
      </c>
      <c r="AT1320" s="16">
        <f t="shared" si="86"/>
        <v>-998364629.946549</v>
      </c>
      <c r="AU1320" s="24">
        <f>AN1320-VLOOKUP(A1320,[2]选股结果!$A$2:$G$4900,7,FALSE)</f>
        <v>52392450.7999992</v>
      </c>
    </row>
    <row r="1321" spans="1:47">
      <c r="A1321" s="6" t="s">
        <v>2685</v>
      </c>
      <c r="B1321" s="6" t="s">
        <v>2686</v>
      </c>
      <c r="C1321" s="7">
        <v>854471646.8</v>
      </c>
      <c r="D1321" s="7">
        <v>0</v>
      </c>
      <c r="E1321" s="7">
        <v>0</v>
      </c>
      <c r="F1321" s="7"/>
      <c r="G1321" s="7"/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/>
      <c r="N1321" s="7">
        <v>0</v>
      </c>
      <c r="O1321" s="7">
        <v>0</v>
      </c>
      <c r="P1321" s="7"/>
      <c r="Q1321" s="7"/>
      <c r="R1321" s="7">
        <v>0</v>
      </c>
      <c r="S1321" s="7">
        <v>30709009.62</v>
      </c>
      <c r="T1321" s="7">
        <v>12661364.23</v>
      </c>
      <c r="U1321" s="7"/>
      <c r="V1321" s="7">
        <v>639817212.4</v>
      </c>
      <c r="W1321" s="7">
        <v>0</v>
      </c>
      <c r="X1321" s="7"/>
      <c r="Y1321" s="7"/>
      <c r="Z1321" s="7"/>
      <c r="AA1321" s="7"/>
      <c r="AB1321" s="7"/>
      <c r="AC1321" s="7"/>
      <c r="AD1321" s="7">
        <v>0</v>
      </c>
      <c r="AE1321" s="7">
        <v>0</v>
      </c>
      <c r="AF1321" s="7"/>
      <c r="AG1321" s="7"/>
      <c r="AH1321" s="7">
        <v>0</v>
      </c>
      <c r="AI1321" s="7">
        <v>0</v>
      </c>
      <c r="AJ1321" s="7">
        <v>154985720.21</v>
      </c>
      <c r="AK1321" s="7">
        <v>52084613.2</v>
      </c>
      <c r="AL1321" s="16">
        <f t="shared" si="83"/>
        <v>867133011.03</v>
      </c>
      <c r="AM1321" s="16">
        <f t="shared" si="84"/>
        <v>877596555.43</v>
      </c>
      <c r="AN1321" s="16">
        <f t="shared" si="85"/>
        <v>-10463544.4000001</v>
      </c>
      <c r="AO1321" s="19">
        <f>C1321/(1+0.13)/VLOOKUP(A1321,[1]选股结果!$A$2:$AX$3002,3,FALSE)</f>
        <v>0.853286459274586</v>
      </c>
      <c r="AP1321" s="19">
        <f>(V1321/(1+0.1)+AJ1321)/(VLOOKUP(A1321,[1]选股结果!$A$2:$AY$3002,51,FALSE))</f>
        <v>0.93308952964104</v>
      </c>
      <c r="AQ1321" s="20"/>
      <c r="AR1321" s="19">
        <f>AN1321/VLOOKUP(A1321,[1]选股结果!$A$2:$AX$3002,35,FALSE)</f>
        <v>-0.183726519723772</v>
      </c>
      <c r="AS1321" s="16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V1321/(1+0.13)+AJ1321)</f>
        <v>68265291.2121238</v>
      </c>
      <c r="AT1321" s="16">
        <f t="shared" si="86"/>
        <v>-78728835.6121238</v>
      </c>
      <c r="AU1321" s="24">
        <f>AN1321-VLOOKUP(A1321,[2]选股结果!$A$2:$G$4900,7,FALSE)</f>
        <v>-11779313.6300001</v>
      </c>
    </row>
    <row r="1322" spans="1:47">
      <c r="A1322" s="6" t="s">
        <v>2687</v>
      </c>
      <c r="B1322" s="6" t="s">
        <v>2688</v>
      </c>
      <c r="C1322" s="7">
        <v>1303893786.54</v>
      </c>
      <c r="D1322" s="7">
        <v>0</v>
      </c>
      <c r="E1322" s="7">
        <v>0</v>
      </c>
      <c r="F1322" s="7"/>
      <c r="G1322" s="7"/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/>
      <c r="N1322" s="7">
        <v>0</v>
      </c>
      <c r="O1322" s="7">
        <v>0</v>
      </c>
      <c r="P1322" s="7"/>
      <c r="Q1322" s="7"/>
      <c r="R1322" s="7">
        <v>0</v>
      </c>
      <c r="S1322" s="7">
        <v>32888365.1</v>
      </c>
      <c r="T1322" s="7">
        <v>24645696.44</v>
      </c>
      <c r="U1322" s="7"/>
      <c r="V1322" s="7">
        <v>1087803533.41</v>
      </c>
      <c r="W1322" s="7">
        <v>0</v>
      </c>
      <c r="X1322" s="7"/>
      <c r="Y1322" s="7"/>
      <c r="Z1322" s="7"/>
      <c r="AA1322" s="7"/>
      <c r="AB1322" s="7"/>
      <c r="AC1322" s="7"/>
      <c r="AD1322" s="7">
        <v>0</v>
      </c>
      <c r="AE1322" s="7">
        <v>0</v>
      </c>
      <c r="AF1322" s="7"/>
      <c r="AG1322" s="7"/>
      <c r="AH1322" s="7">
        <v>0</v>
      </c>
      <c r="AI1322" s="7">
        <v>0</v>
      </c>
      <c r="AJ1322" s="7">
        <v>231786566.08</v>
      </c>
      <c r="AK1322" s="7">
        <v>100181531.44</v>
      </c>
      <c r="AL1322" s="16">
        <f t="shared" si="83"/>
        <v>1328539482.98</v>
      </c>
      <c r="AM1322" s="16">
        <f t="shared" si="84"/>
        <v>1452659996.03</v>
      </c>
      <c r="AN1322" s="16">
        <f t="shared" si="85"/>
        <v>-124120513.05</v>
      </c>
      <c r="AO1322" s="19">
        <f>C1322/(1+0.13)/VLOOKUP(A1322,[1]选股结果!$A$2:$AX$3002,3,FALSE)</f>
        <v>0.75111384282351</v>
      </c>
      <c r="AP1322" s="19">
        <f>(V1322/(1+0.1)+AJ1322)/(VLOOKUP(A1322,[1]选股结果!$A$2:$AY$3002,51,FALSE))</f>
        <v>0.838999917717854</v>
      </c>
      <c r="AQ1322" s="20"/>
      <c r="AR1322" s="19">
        <f>AN1322/VLOOKUP(A1322,[1]选股结果!$A$2:$AX$3002,35,FALSE)</f>
        <v>-0.742597477898407</v>
      </c>
      <c r="AS1322" s="16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V1322/(1+0.13)+AJ1322)</f>
        <v>260500599.341858</v>
      </c>
      <c r="AT1322" s="16">
        <f t="shared" si="86"/>
        <v>-384621112.391858</v>
      </c>
      <c r="AU1322" s="24">
        <f>AN1322-VLOOKUP(A1322,[2]选股结果!$A$2:$G$4900,7,FALSE)</f>
        <v>-1398675.55999996</v>
      </c>
    </row>
    <row r="1323" spans="1:47">
      <c r="A1323" s="6" t="s">
        <v>2689</v>
      </c>
      <c r="B1323" s="6" t="s">
        <v>2690</v>
      </c>
      <c r="C1323" s="7">
        <v>796317176.89</v>
      </c>
      <c r="D1323" s="7">
        <v>0</v>
      </c>
      <c r="E1323" s="7">
        <v>0</v>
      </c>
      <c r="F1323" s="7"/>
      <c r="G1323" s="7"/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/>
      <c r="N1323" s="7">
        <v>0</v>
      </c>
      <c r="O1323" s="7">
        <v>0</v>
      </c>
      <c r="P1323" s="7"/>
      <c r="Q1323" s="7"/>
      <c r="R1323" s="7">
        <v>0</v>
      </c>
      <c r="S1323" s="7">
        <v>54510708.64</v>
      </c>
      <c r="T1323" s="7">
        <v>37739301.95</v>
      </c>
      <c r="U1323" s="7"/>
      <c r="V1323" s="7">
        <v>208941023.32</v>
      </c>
      <c r="W1323" s="7">
        <v>0</v>
      </c>
      <c r="X1323" s="7"/>
      <c r="Y1323" s="7"/>
      <c r="Z1323" s="7"/>
      <c r="AA1323" s="7"/>
      <c r="AB1323" s="7"/>
      <c r="AC1323" s="7"/>
      <c r="AD1323" s="7">
        <v>0</v>
      </c>
      <c r="AE1323" s="7">
        <v>0</v>
      </c>
      <c r="AF1323" s="7"/>
      <c r="AG1323" s="7"/>
      <c r="AH1323" s="7">
        <v>0</v>
      </c>
      <c r="AI1323" s="7">
        <v>0</v>
      </c>
      <c r="AJ1323" s="7">
        <v>143017670.06</v>
      </c>
      <c r="AK1323" s="7">
        <v>282972946</v>
      </c>
      <c r="AL1323" s="16">
        <f t="shared" si="83"/>
        <v>834056478.84</v>
      </c>
      <c r="AM1323" s="16">
        <f t="shared" si="84"/>
        <v>689442348.02</v>
      </c>
      <c r="AN1323" s="16">
        <f t="shared" si="85"/>
        <v>144614130.82</v>
      </c>
      <c r="AO1323" s="19">
        <f>C1323/(1+0.13)/VLOOKUP(A1323,[1]选股结果!$A$2:$AX$3002,3,FALSE)</f>
        <v>0.817054201206715</v>
      </c>
      <c r="AP1323" s="19">
        <f>(V1323/(1+0.1)+AJ1323)/(VLOOKUP(A1323,[1]选股结果!$A$2:$AY$3002,51,FALSE))</f>
        <v>0.431270657915121</v>
      </c>
      <c r="AQ1323" s="20"/>
      <c r="AR1323" s="19">
        <f>AN1323/VLOOKUP(A1323,[1]选股结果!$A$2:$AX$3002,35,FALSE)</f>
        <v>1.83787546588205</v>
      </c>
      <c r="AS1323" s="16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V1323/(1+0.13)+AJ1323)</f>
        <v>444132348.329823</v>
      </c>
      <c r="AT1323" s="16">
        <f t="shared" si="86"/>
        <v>-299518217.509823</v>
      </c>
      <c r="AU1323" s="24">
        <f>AN1323-VLOOKUP(A1323,[2]选股结果!$A$2:$G$4900,7,FALSE)</f>
        <v>144614130.82</v>
      </c>
    </row>
    <row r="1324" spans="1:47">
      <c r="A1324" s="6" t="s">
        <v>2691</v>
      </c>
      <c r="B1324" s="6" t="s">
        <v>2692</v>
      </c>
      <c r="C1324" s="7">
        <v>5720766238.77</v>
      </c>
      <c r="D1324" s="7">
        <v>0</v>
      </c>
      <c r="E1324" s="7">
        <v>0</v>
      </c>
      <c r="F1324" s="7"/>
      <c r="G1324" s="7"/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/>
      <c r="N1324" s="7">
        <v>0</v>
      </c>
      <c r="O1324" s="7">
        <v>0</v>
      </c>
      <c r="P1324" s="7"/>
      <c r="Q1324" s="7"/>
      <c r="R1324" s="7">
        <v>0</v>
      </c>
      <c r="S1324" s="7">
        <v>177026293.85</v>
      </c>
      <c r="T1324" s="7">
        <v>57860643.97</v>
      </c>
      <c r="U1324" s="7"/>
      <c r="V1324" s="7">
        <v>4523590612.04</v>
      </c>
      <c r="W1324" s="7">
        <v>0</v>
      </c>
      <c r="X1324" s="7"/>
      <c r="Y1324" s="7"/>
      <c r="Z1324" s="7"/>
      <c r="AA1324" s="7"/>
      <c r="AB1324" s="7"/>
      <c r="AC1324" s="7"/>
      <c r="AD1324" s="7">
        <v>0</v>
      </c>
      <c r="AE1324" s="7">
        <v>0</v>
      </c>
      <c r="AF1324" s="7"/>
      <c r="AG1324" s="7"/>
      <c r="AH1324" s="7">
        <v>0</v>
      </c>
      <c r="AI1324" s="7">
        <v>0</v>
      </c>
      <c r="AJ1324" s="7">
        <v>761597086.56</v>
      </c>
      <c r="AK1324" s="7">
        <v>105002656.82</v>
      </c>
      <c r="AL1324" s="16">
        <f t="shared" si="83"/>
        <v>5778626882.74</v>
      </c>
      <c r="AM1324" s="16">
        <f t="shared" si="84"/>
        <v>5567216649.27</v>
      </c>
      <c r="AN1324" s="16">
        <f t="shared" si="85"/>
        <v>211410233.47</v>
      </c>
      <c r="AO1324" s="19">
        <f>C1324/(1+0.13)/VLOOKUP(A1324,[1]选股结果!$A$2:$AX$3002,3,FALSE)</f>
        <v>0.902425341695758</v>
      </c>
      <c r="AP1324" s="19">
        <f>(V1324/(1+0.1)+AJ1324)/(VLOOKUP(A1324,[1]选股结果!$A$2:$AY$3002,51,FALSE))</f>
        <v>1.05322955179432</v>
      </c>
      <c r="AQ1324" s="20"/>
      <c r="AR1324" s="19">
        <f>AN1324/VLOOKUP(A1324,[1]选股结果!$A$2:$AX$3002,35,FALSE)</f>
        <v>0.240209565902521</v>
      </c>
      <c r="AS1324" s="16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V1324/(1+0.13)+AJ1324)</f>
        <v>-137148875.158761</v>
      </c>
      <c r="AT1324" s="16">
        <f t="shared" si="86"/>
        <v>348559108.628761</v>
      </c>
      <c r="AU1324" s="24">
        <f>AN1324-VLOOKUP(A1324,[2]选股结果!$A$2:$G$4900,7,FALSE)</f>
        <v>212197956.9</v>
      </c>
    </row>
    <row r="1325" spans="1:47">
      <c r="A1325" s="6" t="s">
        <v>2693</v>
      </c>
      <c r="B1325" s="6" t="s">
        <v>2694</v>
      </c>
      <c r="C1325" s="7">
        <v>578107148.09</v>
      </c>
      <c r="D1325" s="7">
        <v>0</v>
      </c>
      <c r="E1325" s="7">
        <v>0</v>
      </c>
      <c r="F1325" s="7"/>
      <c r="G1325" s="7"/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/>
      <c r="N1325" s="7">
        <v>0</v>
      </c>
      <c r="O1325" s="7">
        <v>0</v>
      </c>
      <c r="P1325" s="7"/>
      <c r="Q1325" s="7"/>
      <c r="R1325" s="7">
        <v>0</v>
      </c>
      <c r="S1325" s="7">
        <v>44552193.87</v>
      </c>
      <c r="T1325" s="7">
        <v>19671547.84</v>
      </c>
      <c r="U1325" s="7"/>
      <c r="V1325" s="7">
        <v>328686317.33</v>
      </c>
      <c r="W1325" s="7">
        <v>0</v>
      </c>
      <c r="X1325" s="7"/>
      <c r="Y1325" s="7"/>
      <c r="Z1325" s="7"/>
      <c r="AA1325" s="7"/>
      <c r="AB1325" s="7"/>
      <c r="AC1325" s="7"/>
      <c r="AD1325" s="7">
        <v>0</v>
      </c>
      <c r="AE1325" s="7">
        <v>0</v>
      </c>
      <c r="AF1325" s="7"/>
      <c r="AG1325" s="7"/>
      <c r="AH1325" s="7">
        <v>0</v>
      </c>
      <c r="AI1325" s="7">
        <v>0</v>
      </c>
      <c r="AJ1325" s="7">
        <v>128873654.54</v>
      </c>
      <c r="AK1325" s="7">
        <v>102158875.58</v>
      </c>
      <c r="AL1325" s="16">
        <f t="shared" si="83"/>
        <v>597778695.93</v>
      </c>
      <c r="AM1325" s="16">
        <f t="shared" si="84"/>
        <v>604271041.32</v>
      </c>
      <c r="AN1325" s="16">
        <f t="shared" si="85"/>
        <v>-6492345.38999999</v>
      </c>
      <c r="AO1325" s="19">
        <f>C1325/(1+0.13)/VLOOKUP(A1325,[1]选股结果!$A$2:$AX$3002,3,FALSE)</f>
        <v>0.745264890313412</v>
      </c>
      <c r="AP1325" s="19">
        <f>(V1325/(1+0.1)+AJ1325)/(VLOOKUP(A1325,[1]选股结果!$A$2:$AY$3002,51,FALSE))</f>
        <v>0.714212335380374</v>
      </c>
      <c r="AQ1325" s="20"/>
      <c r="AR1325" s="19">
        <f>AN1325/VLOOKUP(A1325,[1]选股结果!$A$2:$AX$3002,35,FALSE)</f>
        <v>-0.0856271049789296</v>
      </c>
      <c r="AS1325" s="16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V1325/(1+0.13)+AJ1325)</f>
        <v>179066171.16531</v>
      </c>
      <c r="AT1325" s="16">
        <f t="shared" si="86"/>
        <v>-185558516.55531</v>
      </c>
      <c r="AU1325" s="24">
        <f>AN1325-VLOOKUP(A1325,[2]选股结果!$A$2:$G$4900,7,FALSE)</f>
        <v>-6448622.24999999</v>
      </c>
    </row>
    <row r="1326" spans="1:47">
      <c r="A1326" s="6" t="s">
        <v>2695</v>
      </c>
      <c r="B1326" s="6" t="s">
        <v>2696</v>
      </c>
      <c r="C1326" s="7">
        <v>3362570578.67</v>
      </c>
      <c r="D1326" s="7">
        <v>0</v>
      </c>
      <c r="E1326" s="7">
        <v>0</v>
      </c>
      <c r="F1326" s="7"/>
      <c r="G1326" s="7"/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/>
      <c r="N1326" s="7">
        <v>0</v>
      </c>
      <c r="O1326" s="7">
        <v>0</v>
      </c>
      <c r="P1326" s="7"/>
      <c r="Q1326" s="7"/>
      <c r="R1326" s="7">
        <v>0</v>
      </c>
      <c r="S1326" s="7">
        <v>141592029.95</v>
      </c>
      <c r="T1326" s="7">
        <v>558029221.76</v>
      </c>
      <c r="U1326" s="7"/>
      <c r="V1326" s="7">
        <v>1944634330.65</v>
      </c>
      <c r="W1326" s="7">
        <v>0</v>
      </c>
      <c r="X1326" s="7"/>
      <c r="Y1326" s="7"/>
      <c r="Z1326" s="7"/>
      <c r="AA1326" s="7"/>
      <c r="AB1326" s="7"/>
      <c r="AC1326" s="7"/>
      <c r="AD1326" s="7">
        <v>0</v>
      </c>
      <c r="AE1326" s="7">
        <v>0</v>
      </c>
      <c r="AF1326" s="7"/>
      <c r="AG1326" s="7"/>
      <c r="AH1326" s="7">
        <v>0</v>
      </c>
      <c r="AI1326" s="7">
        <v>0</v>
      </c>
      <c r="AJ1326" s="7">
        <v>849023133.45</v>
      </c>
      <c r="AK1326" s="7">
        <v>255507792.3</v>
      </c>
      <c r="AL1326" s="16">
        <f t="shared" si="83"/>
        <v>3920599800.43</v>
      </c>
      <c r="AM1326" s="16">
        <f t="shared" si="84"/>
        <v>3190757286.35</v>
      </c>
      <c r="AN1326" s="16">
        <f t="shared" si="85"/>
        <v>729842514.08</v>
      </c>
      <c r="AO1326" s="19">
        <f>C1326/(1+0.13)/VLOOKUP(A1326,[1]选股结果!$A$2:$AX$3002,3,FALSE)</f>
        <v>0.90725860501086</v>
      </c>
      <c r="AP1326" s="19">
        <f>(V1326/(1+0.1)+AJ1326)/(VLOOKUP(A1326,[1]选股结果!$A$2:$AY$3002,51,FALSE))</f>
        <v>0.77436441611511</v>
      </c>
      <c r="AQ1326" s="20"/>
      <c r="AR1326" s="19">
        <f>AN1326/VLOOKUP(A1326,[1]选股结果!$A$2:$AX$3002,35,FALSE)</f>
        <v>-1.93134697354512</v>
      </c>
      <c r="AS1326" s="16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V1326/(1+0.13)+AJ1326)</f>
        <v>809442697.641593</v>
      </c>
      <c r="AT1326" s="16">
        <f t="shared" si="86"/>
        <v>-79600183.5615931</v>
      </c>
      <c r="AU1326" s="24">
        <f>AN1326-VLOOKUP(A1326,[2]选股结果!$A$2:$G$4900,7,FALSE)</f>
        <v>730711613.02</v>
      </c>
    </row>
    <row r="1327" spans="1:47">
      <c r="A1327" s="6" t="s">
        <v>2697</v>
      </c>
      <c r="B1327" s="6" t="s">
        <v>2698</v>
      </c>
      <c r="C1327" s="7">
        <v>3615768329.93</v>
      </c>
      <c r="D1327" s="7">
        <v>0</v>
      </c>
      <c r="E1327" s="7">
        <v>0</v>
      </c>
      <c r="F1327" s="7"/>
      <c r="G1327" s="7"/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/>
      <c r="N1327" s="7">
        <v>0</v>
      </c>
      <c r="O1327" s="7">
        <v>0</v>
      </c>
      <c r="P1327" s="7"/>
      <c r="Q1327" s="7"/>
      <c r="R1327" s="7">
        <v>0</v>
      </c>
      <c r="S1327" s="7">
        <v>130509672.26</v>
      </c>
      <c r="T1327" s="7">
        <v>181654284.16</v>
      </c>
      <c r="U1327" s="7"/>
      <c r="V1327" s="7">
        <v>3217401264.98</v>
      </c>
      <c r="W1327" s="7">
        <v>0</v>
      </c>
      <c r="X1327" s="7"/>
      <c r="Y1327" s="7"/>
      <c r="Z1327" s="7"/>
      <c r="AA1327" s="7"/>
      <c r="AB1327" s="7"/>
      <c r="AC1327" s="7"/>
      <c r="AD1327" s="7">
        <v>0</v>
      </c>
      <c r="AE1327" s="7">
        <v>0</v>
      </c>
      <c r="AF1327" s="7"/>
      <c r="AG1327" s="7"/>
      <c r="AH1327" s="7">
        <v>0</v>
      </c>
      <c r="AI1327" s="7">
        <v>0</v>
      </c>
      <c r="AJ1327" s="7">
        <v>423335868.21</v>
      </c>
      <c r="AK1327" s="7">
        <v>643931324.38</v>
      </c>
      <c r="AL1327" s="16">
        <f t="shared" si="83"/>
        <v>3797422614.09</v>
      </c>
      <c r="AM1327" s="16">
        <f t="shared" si="84"/>
        <v>4415178129.83</v>
      </c>
      <c r="AN1327" s="16">
        <f t="shared" si="85"/>
        <v>-617755515.74</v>
      </c>
      <c r="AO1327" s="19">
        <f>C1327/(1+0.13)/VLOOKUP(A1327,[1]选股结果!$A$2:$AX$3002,3,FALSE)</f>
        <v>0.698525138917232</v>
      </c>
      <c r="AP1327" s="19">
        <f>(V1327/(1+0.1)+AJ1327)/(VLOOKUP(A1327,[1]选股结果!$A$2:$AY$3002,51,FALSE))</f>
        <v>0.792953398376645</v>
      </c>
      <c r="AQ1327" s="20"/>
      <c r="AR1327" s="19">
        <f>AN1327/VLOOKUP(A1327,[1]选股结果!$A$2:$AX$3002,35,FALSE)</f>
        <v>-2.47702531016337</v>
      </c>
      <c r="AS1327" s="16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V1327/(1+0.13)+AJ1327)</f>
        <v>951906860.01053</v>
      </c>
      <c r="AT1327" s="16">
        <f t="shared" si="86"/>
        <v>-1569662375.75053</v>
      </c>
      <c r="AU1327" s="24">
        <f>AN1327-VLOOKUP(A1327,[2]选股结果!$A$2:$G$4900,7,FALSE)</f>
        <v>-617522054.32</v>
      </c>
    </row>
    <row r="1328" spans="1:47">
      <c r="A1328" s="6" t="s">
        <v>2699</v>
      </c>
      <c r="B1328" s="6" t="s">
        <v>2700</v>
      </c>
      <c r="C1328" s="7">
        <v>844169653.64</v>
      </c>
      <c r="D1328" s="7">
        <v>0</v>
      </c>
      <c r="E1328" s="7">
        <v>0</v>
      </c>
      <c r="F1328" s="7"/>
      <c r="G1328" s="7"/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/>
      <c r="N1328" s="7">
        <v>0</v>
      </c>
      <c r="O1328" s="7">
        <v>0</v>
      </c>
      <c r="P1328" s="7"/>
      <c r="Q1328" s="7"/>
      <c r="R1328" s="7">
        <v>0</v>
      </c>
      <c r="S1328" s="7">
        <v>104568430.21</v>
      </c>
      <c r="T1328" s="7">
        <v>31716572.83</v>
      </c>
      <c r="U1328" s="7"/>
      <c r="V1328" s="7">
        <v>43546799.09</v>
      </c>
      <c r="W1328" s="7">
        <v>0</v>
      </c>
      <c r="X1328" s="7"/>
      <c r="Y1328" s="7"/>
      <c r="Z1328" s="7"/>
      <c r="AA1328" s="7"/>
      <c r="AB1328" s="7"/>
      <c r="AC1328" s="7"/>
      <c r="AD1328" s="7">
        <v>0</v>
      </c>
      <c r="AE1328" s="7">
        <v>0</v>
      </c>
      <c r="AF1328" s="7"/>
      <c r="AG1328" s="7"/>
      <c r="AH1328" s="7">
        <v>0</v>
      </c>
      <c r="AI1328" s="7">
        <v>0</v>
      </c>
      <c r="AJ1328" s="7">
        <v>118683737.5</v>
      </c>
      <c r="AK1328" s="7">
        <v>62585004.07</v>
      </c>
      <c r="AL1328" s="16">
        <f t="shared" si="83"/>
        <v>875886226.47</v>
      </c>
      <c r="AM1328" s="16">
        <f t="shared" si="84"/>
        <v>329383970.87</v>
      </c>
      <c r="AN1328" s="16">
        <f t="shared" si="85"/>
        <v>546502255.6</v>
      </c>
      <c r="AO1328" s="19">
        <f>C1328/(1+0.13)/VLOOKUP(A1328,[1]选股结果!$A$2:$AX$3002,3,FALSE)</f>
        <v>0.930961250489349</v>
      </c>
      <c r="AP1328" s="19">
        <f>(V1328/(1+0.1)+AJ1328)/(VLOOKUP(A1328,[1]选股结果!$A$2:$AY$3002,51,FALSE))</f>
        <v>0.401989565162761</v>
      </c>
      <c r="AQ1328" s="20"/>
      <c r="AR1328" s="19">
        <f>AN1328/VLOOKUP(A1328,[1]选股结果!$A$2:$AX$3002,35,FALSE)</f>
        <v>2.41081243890971</v>
      </c>
      <c r="AS1328" s="16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V1328/(1+0.13)+AJ1328)</f>
        <v>236500279.834867</v>
      </c>
      <c r="AT1328" s="16">
        <f t="shared" si="86"/>
        <v>310001975.765133</v>
      </c>
      <c r="AU1328" s="24">
        <f>AN1328-VLOOKUP(A1328,[2]选股结果!$A$2:$G$4900,7,FALSE)</f>
        <v>546487033.99</v>
      </c>
    </row>
    <row r="1329" spans="1:47">
      <c r="A1329" s="6" t="s">
        <v>2701</v>
      </c>
      <c r="B1329" s="6" t="s">
        <v>2702</v>
      </c>
      <c r="C1329" s="7">
        <v>546480988.51</v>
      </c>
      <c r="D1329" s="7">
        <v>0</v>
      </c>
      <c r="E1329" s="7">
        <v>0</v>
      </c>
      <c r="F1329" s="7"/>
      <c r="G1329" s="7"/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/>
      <c r="N1329" s="7">
        <v>0</v>
      </c>
      <c r="O1329" s="7">
        <v>0</v>
      </c>
      <c r="P1329" s="7"/>
      <c r="Q1329" s="7"/>
      <c r="R1329" s="7">
        <v>0</v>
      </c>
      <c r="S1329" s="7">
        <v>16005510.87</v>
      </c>
      <c r="T1329" s="7">
        <v>54961855.07</v>
      </c>
      <c r="U1329" s="7"/>
      <c r="V1329" s="7">
        <v>477629610.36</v>
      </c>
      <c r="W1329" s="7">
        <v>0</v>
      </c>
      <c r="X1329" s="7"/>
      <c r="Y1329" s="7"/>
      <c r="Z1329" s="7"/>
      <c r="AA1329" s="7"/>
      <c r="AB1329" s="7"/>
      <c r="AC1329" s="7"/>
      <c r="AD1329" s="7">
        <v>0</v>
      </c>
      <c r="AE1329" s="7">
        <v>0</v>
      </c>
      <c r="AF1329" s="7"/>
      <c r="AG1329" s="7"/>
      <c r="AH1329" s="7">
        <v>0</v>
      </c>
      <c r="AI1329" s="7">
        <v>0</v>
      </c>
      <c r="AJ1329" s="7">
        <v>91279642.78</v>
      </c>
      <c r="AK1329" s="7">
        <v>52353310.16</v>
      </c>
      <c r="AL1329" s="16">
        <f t="shared" si="83"/>
        <v>601442843.58</v>
      </c>
      <c r="AM1329" s="16">
        <f t="shared" si="84"/>
        <v>637268074.17</v>
      </c>
      <c r="AN1329" s="16">
        <f t="shared" si="85"/>
        <v>-35825230.5899999</v>
      </c>
      <c r="AO1329" s="19">
        <f>C1329/(1+0.13)/VLOOKUP(A1329,[1]选股结果!$A$2:$AX$3002,3,FALSE)</f>
        <v>0.8908387112313</v>
      </c>
      <c r="AP1329" s="19">
        <f>(V1329/(1+0.1)+AJ1329)/(VLOOKUP(A1329,[1]选股结果!$A$2:$AY$3002,51,FALSE))</f>
        <v>1.15653121189681</v>
      </c>
      <c r="AQ1329" s="20"/>
      <c r="AR1329" s="19">
        <f>AN1329/VLOOKUP(A1329,[1]选股结果!$A$2:$AX$3002,35,FALSE)</f>
        <v>-0.471399742663082</v>
      </c>
      <c r="AS1329" s="16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V1329/(1+0.13)+AJ1329)</f>
        <v>-59594784.0650443</v>
      </c>
      <c r="AT1329" s="16">
        <f t="shared" si="86"/>
        <v>23769553.4750444</v>
      </c>
      <c r="AU1329" s="24">
        <f>AN1329-VLOOKUP(A1329,[2]选股结果!$A$2:$G$4900,7,FALSE)</f>
        <v>-35700011.3799999</v>
      </c>
    </row>
    <row r="1330" spans="1:47">
      <c r="A1330" s="6" t="s">
        <v>2703</v>
      </c>
      <c r="B1330" s="6" t="s">
        <v>2704</v>
      </c>
      <c r="C1330" s="7">
        <v>1578690245.02</v>
      </c>
      <c r="D1330" s="7">
        <v>0</v>
      </c>
      <c r="E1330" s="7">
        <v>0</v>
      </c>
      <c r="F1330" s="7"/>
      <c r="G1330" s="7"/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/>
      <c r="N1330" s="7">
        <v>0</v>
      </c>
      <c r="O1330" s="7">
        <v>0</v>
      </c>
      <c r="P1330" s="7"/>
      <c r="Q1330" s="7"/>
      <c r="R1330" s="7">
        <v>0</v>
      </c>
      <c r="S1330" s="7">
        <v>195412713.15</v>
      </c>
      <c r="T1330" s="7">
        <v>94249744.22</v>
      </c>
      <c r="U1330" s="7"/>
      <c r="V1330" s="7">
        <v>462735665.36</v>
      </c>
      <c r="W1330" s="7">
        <v>0</v>
      </c>
      <c r="X1330" s="7"/>
      <c r="Y1330" s="7"/>
      <c r="Z1330" s="7"/>
      <c r="AA1330" s="7"/>
      <c r="AB1330" s="7"/>
      <c r="AC1330" s="7"/>
      <c r="AD1330" s="7">
        <v>0</v>
      </c>
      <c r="AE1330" s="7">
        <v>0</v>
      </c>
      <c r="AF1330" s="7"/>
      <c r="AG1330" s="7"/>
      <c r="AH1330" s="7">
        <v>0</v>
      </c>
      <c r="AI1330" s="7">
        <v>0</v>
      </c>
      <c r="AJ1330" s="7">
        <v>133368913.66</v>
      </c>
      <c r="AK1330" s="7">
        <v>92923039.9</v>
      </c>
      <c r="AL1330" s="16">
        <f t="shared" si="83"/>
        <v>1672939989.24</v>
      </c>
      <c r="AM1330" s="16">
        <f t="shared" si="84"/>
        <v>884440332.07</v>
      </c>
      <c r="AN1330" s="16">
        <f t="shared" si="85"/>
        <v>788499657.17</v>
      </c>
      <c r="AO1330" s="19">
        <f>C1330/(1+0.13)/VLOOKUP(A1330,[1]选股结果!$A$2:$AX$3002,3,FALSE)</f>
        <v>0.720766449453884</v>
      </c>
      <c r="AP1330" s="19">
        <f>(V1330/(1+0.1)+AJ1330)/(VLOOKUP(A1330,[1]选股结果!$A$2:$AY$3002,51,FALSE))</f>
        <v>0.780502588818623</v>
      </c>
      <c r="AQ1330" s="20"/>
      <c r="AR1330" s="19">
        <f>AN1330/VLOOKUP(A1330,[1]选股结果!$A$2:$AX$3002,35,FALSE)</f>
        <v>0.762601510653804</v>
      </c>
      <c r="AS1330" s="16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V1330/(1+0.13)+AJ1330)</f>
        <v>166977855.225841</v>
      </c>
      <c r="AT1330" s="16">
        <f t="shared" si="86"/>
        <v>621521801.944159</v>
      </c>
      <c r="AU1330" s="24">
        <f>AN1330-VLOOKUP(A1330,[2]选股结果!$A$2:$G$4900,7,FALSE)</f>
        <v>788499657.17</v>
      </c>
    </row>
    <row r="1331" spans="1:47">
      <c r="A1331" s="6" t="s">
        <v>2705</v>
      </c>
      <c r="B1331" s="6" t="s">
        <v>2706</v>
      </c>
      <c r="C1331" s="7">
        <v>255339953.35</v>
      </c>
      <c r="D1331" s="7">
        <v>0</v>
      </c>
      <c r="E1331" s="7">
        <v>0</v>
      </c>
      <c r="F1331" s="7"/>
      <c r="G1331" s="7"/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/>
      <c r="N1331" s="7">
        <v>0</v>
      </c>
      <c r="O1331" s="7">
        <v>0</v>
      </c>
      <c r="P1331" s="7"/>
      <c r="Q1331" s="7"/>
      <c r="R1331" s="7">
        <v>0</v>
      </c>
      <c r="S1331" s="7">
        <v>11137576.99</v>
      </c>
      <c r="T1331" s="7">
        <v>8631793.92</v>
      </c>
      <c r="U1331" s="7"/>
      <c r="V1331" s="7">
        <v>103018564.21</v>
      </c>
      <c r="W1331" s="7">
        <v>0</v>
      </c>
      <c r="X1331" s="7"/>
      <c r="Y1331" s="7"/>
      <c r="Z1331" s="7"/>
      <c r="AA1331" s="7"/>
      <c r="AB1331" s="7"/>
      <c r="AC1331" s="7"/>
      <c r="AD1331" s="7">
        <v>0</v>
      </c>
      <c r="AE1331" s="7">
        <v>0</v>
      </c>
      <c r="AF1331" s="7"/>
      <c r="AG1331" s="7"/>
      <c r="AH1331" s="7">
        <v>0</v>
      </c>
      <c r="AI1331" s="7">
        <v>0</v>
      </c>
      <c r="AJ1331" s="7">
        <v>77709813.33</v>
      </c>
      <c r="AK1331" s="7">
        <v>21908019.08</v>
      </c>
      <c r="AL1331" s="16">
        <f t="shared" si="83"/>
        <v>263971747.27</v>
      </c>
      <c r="AM1331" s="16">
        <f t="shared" si="84"/>
        <v>213773973.61</v>
      </c>
      <c r="AN1331" s="16">
        <f t="shared" si="85"/>
        <v>50197773.66</v>
      </c>
      <c r="AO1331" s="19">
        <f>C1331/(1+0.13)/VLOOKUP(A1331,[1]选股结果!$A$2:$AX$3002,3,FALSE)</f>
        <v>1.69603351147592</v>
      </c>
      <c r="AP1331" s="19">
        <f>(V1331/(1+0.1)+AJ1331)/(VLOOKUP(A1331,[1]选股结果!$A$2:$AY$3002,51,FALSE))</f>
        <v>1.51773006603353</v>
      </c>
      <c r="AQ1331" s="20"/>
      <c r="AR1331" s="19">
        <f>AN1331/VLOOKUP(A1331,[1]选股结果!$A$2:$AX$3002,35,FALSE)</f>
        <v>15.0989319763006</v>
      </c>
      <c r="AS1331" s="16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V1331/(1+0.13)+AJ1331)</f>
        <v>-55969219.8323009</v>
      </c>
      <c r="AT1331" s="16">
        <f t="shared" si="86"/>
        <v>106166993.492301</v>
      </c>
      <c r="AU1331" s="24">
        <f>AN1331-VLOOKUP(A1331,[2]选股结果!$A$2:$G$4900,7,FALSE)</f>
        <v>50197773.66</v>
      </c>
    </row>
    <row r="1332" spans="1:47">
      <c r="A1332" s="6" t="s">
        <v>2707</v>
      </c>
      <c r="B1332" s="6" t="s">
        <v>2708</v>
      </c>
      <c r="C1332" s="7">
        <v>422502698.61</v>
      </c>
      <c r="D1332" s="7">
        <v>0</v>
      </c>
      <c r="E1332" s="7">
        <v>0</v>
      </c>
      <c r="F1332" s="7"/>
      <c r="G1332" s="7"/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/>
      <c r="N1332" s="7">
        <v>0</v>
      </c>
      <c r="O1332" s="7">
        <v>0</v>
      </c>
      <c r="P1332" s="7"/>
      <c r="Q1332" s="7"/>
      <c r="R1332" s="7">
        <v>0</v>
      </c>
      <c r="S1332" s="7">
        <v>16057389.34</v>
      </c>
      <c r="T1332" s="7">
        <v>7400307.1</v>
      </c>
      <c r="U1332" s="7"/>
      <c r="V1332" s="7">
        <v>374649721.78</v>
      </c>
      <c r="W1332" s="7">
        <v>0</v>
      </c>
      <c r="X1332" s="7"/>
      <c r="Y1332" s="7"/>
      <c r="Z1332" s="7"/>
      <c r="AA1332" s="7"/>
      <c r="AB1332" s="7"/>
      <c r="AC1332" s="7"/>
      <c r="AD1332" s="7">
        <v>0</v>
      </c>
      <c r="AE1332" s="7">
        <v>0</v>
      </c>
      <c r="AF1332" s="7"/>
      <c r="AG1332" s="7"/>
      <c r="AH1332" s="7">
        <v>0</v>
      </c>
      <c r="AI1332" s="7">
        <v>0</v>
      </c>
      <c r="AJ1332" s="7">
        <v>103332932.85</v>
      </c>
      <c r="AK1332" s="7">
        <v>42332013.37</v>
      </c>
      <c r="AL1332" s="16">
        <f t="shared" si="83"/>
        <v>429903005.71</v>
      </c>
      <c r="AM1332" s="16">
        <f t="shared" si="84"/>
        <v>536372057.34</v>
      </c>
      <c r="AN1332" s="16">
        <f t="shared" si="85"/>
        <v>-106469051.63</v>
      </c>
      <c r="AO1332" s="19">
        <f>C1332/(1+0.13)/VLOOKUP(A1332,[1]选股结果!$A$2:$AX$3002,3,FALSE)</f>
        <v>0.681120815183739</v>
      </c>
      <c r="AP1332" s="19">
        <f>(V1332/(1+0.1)+AJ1332)/(VLOOKUP(A1332,[1]选股结果!$A$2:$AY$3002,51,FALSE))</f>
        <v>0.879095439186275</v>
      </c>
      <c r="AQ1332" s="20"/>
      <c r="AR1332" s="19">
        <f>AN1332/VLOOKUP(A1332,[1]选股结果!$A$2:$AX$3002,35,FALSE)</f>
        <v>-2.34143529273884</v>
      </c>
      <c r="AS1332" s="16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V1332/(1+0.13)+AJ1332)</f>
        <v>70096336.3060176</v>
      </c>
      <c r="AT1332" s="16">
        <f t="shared" si="86"/>
        <v>-176565387.936018</v>
      </c>
      <c r="AU1332" s="24">
        <f>AN1332-VLOOKUP(A1332,[2]选股结果!$A$2:$G$4900,7,FALSE)</f>
        <v>-106465437.62</v>
      </c>
    </row>
    <row r="1333" spans="1:47">
      <c r="A1333" s="6" t="s">
        <v>2709</v>
      </c>
      <c r="B1333" s="6" t="s">
        <v>2710</v>
      </c>
      <c r="C1333" s="7">
        <v>813642973.1</v>
      </c>
      <c r="D1333" s="7">
        <v>0</v>
      </c>
      <c r="E1333" s="7">
        <v>0</v>
      </c>
      <c r="F1333" s="7"/>
      <c r="G1333" s="7"/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/>
      <c r="N1333" s="7">
        <v>0</v>
      </c>
      <c r="O1333" s="7">
        <v>0</v>
      </c>
      <c r="P1333" s="7"/>
      <c r="Q1333" s="7"/>
      <c r="R1333" s="7">
        <v>0</v>
      </c>
      <c r="S1333" s="7">
        <v>27528333.95</v>
      </c>
      <c r="T1333" s="7">
        <v>755658117.75</v>
      </c>
      <c r="U1333" s="7"/>
      <c r="V1333" s="7">
        <v>535082602.76</v>
      </c>
      <c r="W1333" s="7">
        <v>0</v>
      </c>
      <c r="X1333" s="7"/>
      <c r="Y1333" s="7"/>
      <c r="Z1333" s="7"/>
      <c r="AA1333" s="7"/>
      <c r="AB1333" s="7"/>
      <c r="AC1333" s="7"/>
      <c r="AD1333" s="7">
        <v>0</v>
      </c>
      <c r="AE1333" s="7">
        <v>0</v>
      </c>
      <c r="AF1333" s="7"/>
      <c r="AG1333" s="7"/>
      <c r="AH1333" s="7">
        <v>0</v>
      </c>
      <c r="AI1333" s="7">
        <v>0</v>
      </c>
      <c r="AJ1333" s="7">
        <v>243790995.09</v>
      </c>
      <c r="AK1333" s="7">
        <v>677308796.03</v>
      </c>
      <c r="AL1333" s="16">
        <f t="shared" si="83"/>
        <v>1569301090.85</v>
      </c>
      <c r="AM1333" s="16">
        <f t="shared" si="84"/>
        <v>1483710727.83</v>
      </c>
      <c r="AN1333" s="16">
        <f t="shared" si="85"/>
        <v>85590363.0199997</v>
      </c>
      <c r="AO1333" s="19">
        <f>C1333/(1+0.13)/VLOOKUP(A1333,[1]选股结果!$A$2:$AX$3002,3,FALSE)</f>
        <v>0.799074455741857</v>
      </c>
      <c r="AP1333" s="19">
        <f>(V1333/(1+0.1)+AJ1333)/(VLOOKUP(A1333,[1]选股结果!$A$2:$AY$3002,51,FALSE))</f>
        <v>0.900586059785197</v>
      </c>
      <c r="AQ1333" s="20"/>
      <c r="AR1333" s="19">
        <f>AN1333/VLOOKUP(A1333,[1]选股结果!$A$2:$AX$3002,35,FALSE)</f>
        <v>0.981983309004597</v>
      </c>
      <c r="AS1333" s="16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V1333/(1+0.13)+AJ1333)</f>
        <v>93522938.9287611</v>
      </c>
      <c r="AT1333" s="16">
        <f t="shared" si="86"/>
        <v>-7932575.90876138</v>
      </c>
      <c r="AU1333" s="24">
        <f>AN1333-VLOOKUP(A1333,[2]选股结果!$A$2:$G$4900,7,FALSE)</f>
        <v>85584077.7199997</v>
      </c>
    </row>
    <row r="1334" spans="1:47">
      <c r="A1334" s="6" t="s">
        <v>2711</v>
      </c>
      <c r="B1334" s="6" t="s">
        <v>2712</v>
      </c>
      <c r="C1334" s="7">
        <v>22270419420.92</v>
      </c>
      <c r="D1334" s="7">
        <v>0</v>
      </c>
      <c r="E1334" s="7">
        <v>0</v>
      </c>
      <c r="F1334" s="7"/>
      <c r="G1334" s="7"/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/>
      <c r="N1334" s="7">
        <v>0</v>
      </c>
      <c r="O1334" s="7">
        <v>0</v>
      </c>
      <c r="P1334" s="7"/>
      <c r="Q1334" s="7"/>
      <c r="R1334" s="7">
        <v>0</v>
      </c>
      <c r="S1334" s="7">
        <v>348721344.12</v>
      </c>
      <c r="T1334" s="7">
        <v>228014084.73</v>
      </c>
      <c r="U1334" s="7"/>
      <c r="V1334" s="7">
        <v>18252189029.9</v>
      </c>
      <c r="W1334" s="7">
        <v>0</v>
      </c>
      <c r="X1334" s="7"/>
      <c r="Y1334" s="7"/>
      <c r="Z1334" s="7"/>
      <c r="AA1334" s="7"/>
      <c r="AB1334" s="7"/>
      <c r="AC1334" s="7"/>
      <c r="AD1334" s="7">
        <v>0</v>
      </c>
      <c r="AE1334" s="7">
        <v>0</v>
      </c>
      <c r="AF1334" s="7"/>
      <c r="AG1334" s="7"/>
      <c r="AH1334" s="7">
        <v>0</v>
      </c>
      <c r="AI1334" s="7">
        <v>0</v>
      </c>
      <c r="AJ1334" s="7">
        <v>2919479336.02</v>
      </c>
      <c r="AK1334" s="7">
        <v>620180519.12</v>
      </c>
      <c r="AL1334" s="16">
        <f t="shared" si="83"/>
        <v>22498433505.65</v>
      </c>
      <c r="AM1334" s="16">
        <f t="shared" si="84"/>
        <v>22140570229.16</v>
      </c>
      <c r="AN1334" s="16">
        <f t="shared" si="85"/>
        <v>357863276.489998</v>
      </c>
      <c r="AO1334" s="19">
        <f>C1334/(1+0.13)/VLOOKUP(A1334,[1]选股结果!$A$2:$AX$3002,3,FALSE)</f>
        <v>0.937889028803083</v>
      </c>
      <c r="AP1334" s="19">
        <f>(V1334/(1+0.1)+AJ1334)/(VLOOKUP(A1334,[1]选股结果!$A$2:$AY$3002,51,FALSE))</f>
        <v>1.01731762579982</v>
      </c>
      <c r="AQ1334" s="20"/>
      <c r="AR1334" s="19">
        <f>AN1334/VLOOKUP(A1334,[1]选股结果!$A$2:$AX$3002,35,FALSE)</f>
        <v>0.237947401845207</v>
      </c>
      <c r="AS1334" s="16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V1334/(1+0.13)+AJ1334)</f>
        <v>108363528.952118</v>
      </c>
      <c r="AT1334" s="16">
        <f t="shared" si="86"/>
        <v>249499747.53788</v>
      </c>
      <c r="AU1334" s="24">
        <f>AN1334-VLOOKUP(A1334,[2]选股结果!$A$2:$G$4900,7,FALSE)</f>
        <v>355360001.189998</v>
      </c>
    </row>
    <row r="1335" spans="1:47">
      <c r="A1335" s="6" t="s">
        <v>2713</v>
      </c>
      <c r="B1335" s="6" t="s">
        <v>2714</v>
      </c>
      <c r="C1335" s="7">
        <v>1142063943.84</v>
      </c>
      <c r="D1335" s="7">
        <v>0</v>
      </c>
      <c r="E1335" s="7">
        <v>0</v>
      </c>
      <c r="F1335" s="7"/>
      <c r="G1335" s="7"/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/>
      <c r="N1335" s="7">
        <v>0</v>
      </c>
      <c r="O1335" s="7">
        <v>0</v>
      </c>
      <c r="P1335" s="7"/>
      <c r="Q1335" s="7"/>
      <c r="R1335" s="7">
        <v>0</v>
      </c>
      <c r="S1335" s="7">
        <v>118545112.59</v>
      </c>
      <c r="T1335" s="7">
        <v>26022981.22</v>
      </c>
      <c r="U1335" s="7"/>
      <c r="V1335" s="7">
        <v>347352713.52</v>
      </c>
      <c r="W1335" s="7">
        <v>0</v>
      </c>
      <c r="X1335" s="7"/>
      <c r="Y1335" s="7"/>
      <c r="Z1335" s="7"/>
      <c r="AA1335" s="7"/>
      <c r="AB1335" s="7"/>
      <c r="AC1335" s="7"/>
      <c r="AD1335" s="7">
        <v>0</v>
      </c>
      <c r="AE1335" s="7">
        <v>0</v>
      </c>
      <c r="AF1335" s="7"/>
      <c r="AG1335" s="7"/>
      <c r="AH1335" s="7">
        <v>0</v>
      </c>
      <c r="AI1335" s="7">
        <v>0</v>
      </c>
      <c r="AJ1335" s="7">
        <v>75459212.83</v>
      </c>
      <c r="AK1335" s="7">
        <v>473604365.32</v>
      </c>
      <c r="AL1335" s="16">
        <f t="shared" si="83"/>
        <v>1168086925.06</v>
      </c>
      <c r="AM1335" s="16">
        <f t="shared" si="84"/>
        <v>1014961404.26</v>
      </c>
      <c r="AN1335" s="16">
        <f t="shared" si="85"/>
        <v>153125520.8</v>
      </c>
      <c r="AO1335" s="19">
        <f>C1335/(1+0.13)/VLOOKUP(A1335,[1]选股结果!$A$2:$AX$3002,3,FALSE)</f>
        <v>1.02410674314094</v>
      </c>
      <c r="AP1335" s="19">
        <f>(V1335/(1+0.1)+AJ1335)/(VLOOKUP(A1335,[1]选股结果!$A$2:$AY$3002,51,FALSE))</f>
        <v>0.442906240754506</v>
      </c>
      <c r="AQ1335" s="20"/>
      <c r="AR1335" s="19">
        <f>AN1335/VLOOKUP(A1335,[1]选股结果!$A$2:$AX$3002,35,FALSE)</f>
        <v>1.77488552568018</v>
      </c>
      <c r="AS1335" s="16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V1335/(1+0.13)+AJ1335)</f>
        <v>500483605.123894</v>
      </c>
      <c r="AT1335" s="16">
        <f t="shared" si="86"/>
        <v>-347358084.323894</v>
      </c>
      <c r="AU1335" s="24">
        <f>AN1335-VLOOKUP(A1335,[2]选股结果!$A$2:$G$4900,7,FALSE)</f>
        <v>153129035.36</v>
      </c>
    </row>
    <row r="1336" spans="1:47">
      <c r="A1336" s="6" t="s">
        <v>2715</v>
      </c>
      <c r="B1336" s="6" t="s">
        <v>2716</v>
      </c>
      <c r="C1336" s="7">
        <v>7931724085.12</v>
      </c>
      <c r="D1336" s="7">
        <v>0</v>
      </c>
      <c r="E1336" s="7">
        <v>0</v>
      </c>
      <c r="F1336" s="7"/>
      <c r="G1336" s="7"/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/>
      <c r="N1336" s="7">
        <v>0</v>
      </c>
      <c r="O1336" s="7">
        <v>0</v>
      </c>
      <c r="P1336" s="7"/>
      <c r="Q1336" s="7"/>
      <c r="R1336" s="7">
        <v>0</v>
      </c>
      <c r="S1336" s="7">
        <v>186304903.61</v>
      </c>
      <c r="T1336" s="7">
        <v>318905197.9</v>
      </c>
      <c r="U1336" s="7"/>
      <c r="V1336" s="7">
        <v>6657255785.19</v>
      </c>
      <c r="W1336" s="7">
        <v>0</v>
      </c>
      <c r="X1336" s="7"/>
      <c r="Y1336" s="7"/>
      <c r="Z1336" s="7"/>
      <c r="AA1336" s="7"/>
      <c r="AB1336" s="7"/>
      <c r="AC1336" s="7"/>
      <c r="AD1336" s="7">
        <v>0</v>
      </c>
      <c r="AE1336" s="7">
        <v>0</v>
      </c>
      <c r="AF1336" s="7"/>
      <c r="AG1336" s="7"/>
      <c r="AH1336" s="7">
        <v>0</v>
      </c>
      <c r="AI1336" s="7">
        <v>0</v>
      </c>
      <c r="AJ1336" s="7">
        <v>358613555.99</v>
      </c>
      <c r="AK1336" s="7">
        <v>457695645.78</v>
      </c>
      <c r="AL1336" s="16">
        <f t="shared" si="83"/>
        <v>8250629283.02</v>
      </c>
      <c r="AM1336" s="16">
        <f t="shared" si="84"/>
        <v>7659869890.57</v>
      </c>
      <c r="AN1336" s="16">
        <f t="shared" si="85"/>
        <v>590759392.450001</v>
      </c>
      <c r="AO1336" s="19">
        <f>C1336/(1+0.13)/VLOOKUP(A1336,[1]选股结果!$A$2:$AX$3002,3,FALSE)</f>
        <v>1.02167282228417</v>
      </c>
      <c r="AP1336" s="19">
        <f>(V1336/(1+0.1)+AJ1336)/(VLOOKUP(A1336,[1]选股结果!$A$2:$AY$3002,51,FALSE))</f>
        <v>0.971996033679285</v>
      </c>
      <c r="AQ1336" s="20"/>
      <c r="AR1336" s="19">
        <f>AN1336/VLOOKUP(A1336,[1]选股结果!$A$2:$AX$3002,35,FALSE)</f>
        <v>3.38061080082681</v>
      </c>
      <c r="AS1336" s="16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V1336/(1+0.13)+AJ1336)</f>
        <v>345370166.736902</v>
      </c>
      <c r="AT1336" s="16">
        <f t="shared" si="86"/>
        <v>245389225.713099</v>
      </c>
      <c r="AU1336" s="24">
        <f>AN1336-VLOOKUP(A1336,[2]选股结果!$A$2:$G$4900,7,FALSE)</f>
        <v>593462722.710001</v>
      </c>
    </row>
    <row r="1337" spans="1:47">
      <c r="A1337" s="6" t="s">
        <v>2717</v>
      </c>
      <c r="B1337" s="6" t="s">
        <v>2718</v>
      </c>
      <c r="C1337" s="7">
        <v>801185874.06</v>
      </c>
      <c r="D1337" s="7">
        <v>0</v>
      </c>
      <c r="E1337" s="7">
        <v>0</v>
      </c>
      <c r="F1337" s="7"/>
      <c r="G1337" s="7"/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/>
      <c r="N1337" s="7">
        <v>0</v>
      </c>
      <c r="O1337" s="7">
        <v>0</v>
      </c>
      <c r="P1337" s="7"/>
      <c r="Q1337" s="7"/>
      <c r="R1337" s="7">
        <v>0</v>
      </c>
      <c r="S1337" s="7">
        <v>31157297.63</v>
      </c>
      <c r="T1337" s="7">
        <v>5160890.77</v>
      </c>
      <c r="U1337" s="7"/>
      <c r="V1337" s="7">
        <v>426493595.41</v>
      </c>
      <c r="W1337" s="7">
        <v>0</v>
      </c>
      <c r="X1337" s="7"/>
      <c r="Y1337" s="7"/>
      <c r="Z1337" s="7"/>
      <c r="AA1337" s="7"/>
      <c r="AB1337" s="7"/>
      <c r="AC1337" s="7"/>
      <c r="AD1337" s="7">
        <v>0</v>
      </c>
      <c r="AE1337" s="7">
        <v>0</v>
      </c>
      <c r="AF1337" s="7"/>
      <c r="AG1337" s="7"/>
      <c r="AH1337" s="7">
        <v>0</v>
      </c>
      <c r="AI1337" s="7">
        <v>0</v>
      </c>
      <c r="AJ1337" s="7">
        <v>110454267.19</v>
      </c>
      <c r="AK1337" s="7">
        <v>95307403.8</v>
      </c>
      <c r="AL1337" s="16">
        <f t="shared" si="83"/>
        <v>806346764.83</v>
      </c>
      <c r="AM1337" s="16">
        <f t="shared" si="84"/>
        <v>663412564.03</v>
      </c>
      <c r="AN1337" s="16">
        <f t="shared" si="85"/>
        <v>142934200.8</v>
      </c>
      <c r="AO1337" s="19">
        <f>C1337/(1+0.13)/VLOOKUP(A1337,[1]选股结果!$A$2:$AX$3002,3,FALSE)</f>
        <v>0.815719402119958</v>
      </c>
      <c r="AP1337" s="19">
        <f>(V1337/(1+0.1)+AJ1337)/(VLOOKUP(A1337,[1]选股结果!$A$2:$AY$3002,51,FALSE))</f>
        <v>0.666637592441167</v>
      </c>
      <c r="AQ1337" s="20"/>
      <c r="AR1337" s="19">
        <f>AN1337/VLOOKUP(A1337,[1]选股结果!$A$2:$AX$3002,35,FALSE)</f>
        <v>1.23098536416472</v>
      </c>
      <c r="AS1337" s="16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V1337/(1+0.13)+AJ1337)</f>
        <v>259413939.200177</v>
      </c>
      <c r="AT1337" s="16">
        <f t="shared" si="86"/>
        <v>-116479738.400177</v>
      </c>
      <c r="AU1337" s="24">
        <f>AN1337-VLOOKUP(A1337,[2]选股结果!$A$2:$G$4900,7,FALSE)</f>
        <v>142712219.91</v>
      </c>
    </row>
    <row r="1338" spans="1:47">
      <c r="A1338" s="6" t="s">
        <v>2719</v>
      </c>
      <c r="B1338" s="6" t="s">
        <v>2720</v>
      </c>
      <c r="C1338" s="7">
        <v>276569661.53</v>
      </c>
      <c r="D1338" s="7">
        <v>0</v>
      </c>
      <c r="E1338" s="7">
        <v>0</v>
      </c>
      <c r="F1338" s="7"/>
      <c r="G1338" s="7"/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/>
      <c r="N1338" s="7">
        <v>0</v>
      </c>
      <c r="O1338" s="7">
        <v>0</v>
      </c>
      <c r="P1338" s="7"/>
      <c r="Q1338" s="7"/>
      <c r="R1338" s="7">
        <v>0</v>
      </c>
      <c r="S1338" s="7">
        <v>16972272.45</v>
      </c>
      <c r="T1338" s="7">
        <v>19434578.61</v>
      </c>
      <c r="U1338" s="7"/>
      <c r="V1338" s="7">
        <v>266515177.63</v>
      </c>
      <c r="W1338" s="7">
        <v>0</v>
      </c>
      <c r="X1338" s="7"/>
      <c r="Y1338" s="7"/>
      <c r="Z1338" s="7"/>
      <c r="AA1338" s="7"/>
      <c r="AB1338" s="7"/>
      <c r="AC1338" s="7"/>
      <c r="AD1338" s="7">
        <v>0</v>
      </c>
      <c r="AE1338" s="7">
        <v>0</v>
      </c>
      <c r="AF1338" s="7"/>
      <c r="AG1338" s="7"/>
      <c r="AH1338" s="7">
        <v>0</v>
      </c>
      <c r="AI1338" s="7">
        <v>0</v>
      </c>
      <c r="AJ1338" s="7">
        <v>49635892.09</v>
      </c>
      <c r="AK1338" s="7">
        <v>24898443.19</v>
      </c>
      <c r="AL1338" s="16">
        <f t="shared" si="83"/>
        <v>296004240.14</v>
      </c>
      <c r="AM1338" s="16">
        <f t="shared" si="84"/>
        <v>358021785.36</v>
      </c>
      <c r="AN1338" s="16">
        <f t="shared" si="85"/>
        <v>-62017545.22</v>
      </c>
      <c r="AO1338" s="19">
        <f>C1338/(1+0.13)/VLOOKUP(A1338,[1]选股结果!$A$2:$AX$3002,3,FALSE)</f>
        <v>0.876582912562669</v>
      </c>
      <c r="AP1338" s="19">
        <f>(V1338/(1+0.1)+AJ1338)/(VLOOKUP(A1338,[1]选股结果!$A$2:$AY$3002,51,FALSE))</f>
        <v>1.03183850630423</v>
      </c>
      <c r="AQ1338" s="20"/>
      <c r="AR1338" s="19">
        <f>AN1338/VLOOKUP(A1338,[1]选股结果!$A$2:$AX$3002,35,FALSE)</f>
        <v>15.1975944416928</v>
      </c>
      <c r="AS1338" s="16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V1338/(1+0.13)+AJ1338)</f>
        <v>-2575200.02557522</v>
      </c>
      <c r="AT1338" s="16">
        <f t="shared" si="86"/>
        <v>-59442345.1944248</v>
      </c>
      <c r="AU1338" s="24">
        <f>AN1338-VLOOKUP(A1338,[2]选股结果!$A$2:$G$4900,7,FALSE)</f>
        <v>-61980426.08</v>
      </c>
    </row>
    <row r="1339" spans="1:47">
      <c r="A1339" s="6" t="s">
        <v>2721</v>
      </c>
      <c r="B1339" s="6" t="s">
        <v>2722</v>
      </c>
      <c r="C1339" s="7">
        <v>7369176133.55</v>
      </c>
      <c r="D1339" s="7">
        <v>0</v>
      </c>
      <c r="E1339" s="7">
        <v>0</v>
      </c>
      <c r="F1339" s="7"/>
      <c r="G1339" s="7"/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/>
      <c r="N1339" s="7">
        <v>0</v>
      </c>
      <c r="O1339" s="7">
        <v>0</v>
      </c>
      <c r="P1339" s="7"/>
      <c r="Q1339" s="7"/>
      <c r="R1339" s="7">
        <v>0</v>
      </c>
      <c r="S1339" s="7">
        <v>192796587.27</v>
      </c>
      <c r="T1339" s="7">
        <v>49318904.42</v>
      </c>
      <c r="U1339" s="7"/>
      <c r="V1339" s="7">
        <v>5660126003.22</v>
      </c>
      <c r="W1339" s="7">
        <v>0</v>
      </c>
      <c r="X1339" s="7"/>
      <c r="Y1339" s="7"/>
      <c r="Z1339" s="7"/>
      <c r="AA1339" s="7"/>
      <c r="AB1339" s="7"/>
      <c r="AC1339" s="7"/>
      <c r="AD1339" s="7">
        <v>0</v>
      </c>
      <c r="AE1339" s="7">
        <v>0</v>
      </c>
      <c r="AF1339" s="7"/>
      <c r="AG1339" s="7"/>
      <c r="AH1339" s="7">
        <v>0</v>
      </c>
      <c r="AI1339" s="7">
        <v>0</v>
      </c>
      <c r="AJ1339" s="7">
        <v>713937541.57</v>
      </c>
      <c r="AK1339" s="7">
        <v>59419229.87</v>
      </c>
      <c r="AL1339" s="16">
        <f t="shared" si="83"/>
        <v>7418495037.97</v>
      </c>
      <c r="AM1339" s="16">
        <f t="shared" si="84"/>
        <v>6626279361.93</v>
      </c>
      <c r="AN1339" s="16">
        <f t="shared" si="85"/>
        <v>792215676.04</v>
      </c>
      <c r="AO1339" s="19">
        <f>C1339/(1+0.13)/VLOOKUP(A1339,[1]选股结果!$A$2:$AX$3002,3,FALSE)</f>
        <v>0.980690886553562</v>
      </c>
      <c r="AP1339" s="19">
        <f>(V1339/(1+0.1)+AJ1339)/(VLOOKUP(A1339,[1]选股结果!$A$2:$AY$3002,51,FALSE))</f>
        <v>0.928347979676149</v>
      </c>
      <c r="AQ1339" s="20"/>
      <c r="AR1339" s="19">
        <f>AN1339/VLOOKUP(A1339,[1]选股结果!$A$2:$AX$3002,35,FALSE)</f>
        <v>3.19746007415757</v>
      </c>
      <c r="AS1339" s="16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V1339/(1+0.13)+AJ1339)</f>
        <v>588858152.61354</v>
      </c>
      <c r="AT1339" s="16">
        <f t="shared" si="86"/>
        <v>203357523.42646</v>
      </c>
      <c r="AU1339" s="24">
        <f>AN1339-VLOOKUP(A1339,[2]选股结果!$A$2:$G$4900,7,FALSE)</f>
        <v>785703581.05</v>
      </c>
    </row>
    <row r="1340" spans="1:47">
      <c r="A1340" s="6" t="s">
        <v>2723</v>
      </c>
      <c r="B1340" s="6" t="s">
        <v>2724</v>
      </c>
      <c r="C1340" s="7">
        <v>629388983.71</v>
      </c>
      <c r="D1340" s="7">
        <v>0</v>
      </c>
      <c r="E1340" s="7">
        <v>0</v>
      </c>
      <c r="F1340" s="7"/>
      <c r="G1340" s="7"/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/>
      <c r="N1340" s="7">
        <v>0</v>
      </c>
      <c r="O1340" s="7">
        <v>0</v>
      </c>
      <c r="P1340" s="7"/>
      <c r="Q1340" s="7"/>
      <c r="R1340" s="7">
        <v>0</v>
      </c>
      <c r="S1340" s="7">
        <v>22788751.78</v>
      </c>
      <c r="T1340" s="7">
        <v>5189555.42</v>
      </c>
      <c r="U1340" s="7"/>
      <c r="V1340" s="7">
        <v>423716036.16</v>
      </c>
      <c r="W1340" s="7">
        <v>0</v>
      </c>
      <c r="X1340" s="7"/>
      <c r="Y1340" s="7"/>
      <c r="Z1340" s="7"/>
      <c r="AA1340" s="7"/>
      <c r="AB1340" s="7"/>
      <c r="AC1340" s="7"/>
      <c r="AD1340" s="7">
        <v>0</v>
      </c>
      <c r="AE1340" s="7">
        <v>0</v>
      </c>
      <c r="AF1340" s="7"/>
      <c r="AG1340" s="7"/>
      <c r="AH1340" s="7">
        <v>0</v>
      </c>
      <c r="AI1340" s="7">
        <v>0</v>
      </c>
      <c r="AJ1340" s="7">
        <v>142987754.31</v>
      </c>
      <c r="AK1340" s="7">
        <v>33916022.17</v>
      </c>
      <c r="AL1340" s="16">
        <f t="shared" ref="AL1340:AL1403" si="87">C1340+D1340+E1340+F1340+G1340+H1340+I1340+J1340+K1340+L1340+M1340+N1340+O1340+P1340+Q1340+R1340+T1340+U1340</f>
        <v>634578539.13</v>
      </c>
      <c r="AM1340" s="16">
        <f t="shared" ref="AM1340:AM1403" si="88">V1340+W1340+X1340+Y1340+Z1340+AA1340+AB1340+AC1340+AD1340+AE1340+AF1340+AG1340+AH1340+AI1340+AJ1340+AK1340+S1340</f>
        <v>623408564.42</v>
      </c>
      <c r="AN1340" s="16">
        <f t="shared" ref="AN1340:AN1403" si="89">AL1340-AM1340</f>
        <v>11169974.71</v>
      </c>
      <c r="AO1340" s="19">
        <f>C1340/(1+0.13)/VLOOKUP(A1340,[1]选股结果!$A$2:$AX$3002,3,FALSE)</f>
        <v>0.833069210534893</v>
      </c>
      <c r="AP1340" s="19">
        <f>(V1340/(1+0.1)+AJ1340)/(VLOOKUP(A1340,[1]选股结果!$A$2:$AY$3002,51,FALSE))</f>
        <v>0.772418448980132</v>
      </c>
      <c r="AQ1340" s="20"/>
      <c r="AR1340" s="19">
        <f>AN1340/VLOOKUP(A1340,[1]选股结果!$A$2:$AX$3002,35,FALSE)</f>
        <v>-0.501255354470511</v>
      </c>
      <c r="AS1340" s="16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V1340/(1+0.13)+AJ1340)</f>
        <v>165848018.525575</v>
      </c>
      <c r="AT1340" s="16">
        <f t="shared" si="86"/>
        <v>-154678043.815575</v>
      </c>
      <c r="AU1340" s="24">
        <f>AN1340-VLOOKUP(A1340,[2]选股结果!$A$2:$G$4900,7,FALSE)</f>
        <v>11683616.57</v>
      </c>
    </row>
    <row r="1341" spans="1:47">
      <c r="A1341" s="6" t="s">
        <v>2725</v>
      </c>
      <c r="B1341" s="6" t="s">
        <v>2726</v>
      </c>
      <c r="C1341" s="7">
        <v>1655167210.86</v>
      </c>
      <c r="D1341" s="7">
        <v>0</v>
      </c>
      <c r="E1341" s="7">
        <v>0</v>
      </c>
      <c r="F1341" s="7"/>
      <c r="G1341" s="7"/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/>
      <c r="N1341" s="7">
        <v>0</v>
      </c>
      <c r="O1341" s="7">
        <v>0</v>
      </c>
      <c r="P1341" s="7"/>
      <c r="Q1341" s="7"/>
      <c r="R1341" s="7">
        <v>0</v>
      </c>
      <c r="S1341" s="7">
        <v>84725052.21</v>
      </c>
      <c r="T1341" s="7">
        <v>280202441.41</v>
      </c>
      <c r="U1341" s="7"/>
      <c r="V1341" s="7">
        <v>842394646.45</v>
      </c>
      <c r="W1341" s="7">
        <v>0</v>
      </c>
      <c r="X1341" s="7"/>
      <c r="Y1341" s="7"/>
      <c r="Z1341" s="7"/>
      <c r="AA1341" s="7"/>
      <c r="AB1341" s="7"/>
      <c r="AC1341" s="7"/>
      <c r="AD1341" s="7">
        <v>0</v>
      </c>
      <c r="AE1341" s="7">
        <v>0</v>
      </c>
      <c r="AF1341" s="7"/>
      <c r="AG1341" s="7"/>
      <c r="AH1341" s="7">
        <v>0</v>
      </c>
      <c r="AI1341" s="7">
        <v>0</v>
      </c>
      <c r="AJ1341" s="7">
        <v>868714563.66</v>
      </c>
      <c r="AK1341" s="7">
        <v>247372849.37</v>
      </c>
      <c r="AL1341" s="16">
        <f t="shared" si="87"/>
        <v>1935369652.27</v>
      </c>
      <c r="AM1341" s="16">
        <f t="shared" si="88"/>
        <v>2043207111.69</v>
      </c>
      <c r="AN1341" s="16">
        <f t="shared" si="89"/>
        <v>-107837459.42</v>
      </c>
      <c r="AO1341" s="19">
        <f>C1341/(1+0.13)/VLOOKUP(A1341,[1]选股结果!$A$2:$AX$3002,3,FALSE)</f>
        <v>0.798032426153738</v>
      </c>
      <c r="AP1341" s="19">
        <f>(V1341/(1+0.1)+AJ1341)/(VLOOKUP(A1341,[1]选股结果!$A$2:$AY$3002,51,FALSE))</f>
        <v>0.98427916079731</v>
      </c>
      <c r="AQ1341" s="20"/>
      <c r="AR1341" s="19">
        <f>AN1341/VLOOKUP(A1341,[1]选股结果!$A$2:$AX$3002,35,FALSE)</f>
        <v>-0.816535201669576</v>
      </c>
      <c r="AS1341" s="16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V1341/(1+0.13)+AJ1341)</f>
        <v>46437894.0411506</v>
      </c>
      <c r="AT1341" s="16">
        <f t="shared" si="86"/>
        <v>-154275353.461151</v>
      </c>
      <c r="AU1341" s="24">
        <f>AN1341-VLOOKUP(A1341,[2]选股结果!$A$2:$G$4900,7,FALSE)</f>
        <v>-107660280.23</v>
      </c>
    </row>
    <row r="1342" spans="1:47">
      <c r="A1342" s="6" t="s">
        <v>2727</v>
      </c>
      <c r="B1342" s="6" t="s">
        <v>2728</v>
      </c>
      <c r="C1342" s="7">
        <v>2151300260.18</v>
      </c>
      <c r="D1342" s="7">
        <v>0</v>
      </c>
      <c r="E1342" s="7">
        <v>0</v>
      </c>
      <c r="F1342" s="7"/>
      <c r="G1342" s="7"/>
      <c r="H1342" s="7">
        <v>0</v>
      </c>
      <c r="I1342" s="7">
        <v>0</v>
      </c>
      <c r="J1342" s="7">
        <v>0</v>
      </c>
      <c r="K1342" s="7">
        <v>0</v>
      </c>
      <c r="L1342" s="7">
        <v>0</v>
      </c>
      <c r="M1342" s="7"/>
      <c r="N1342" s="7">
        <v>0</v>
      </c>
      <c r="O1342" s="7">
        <v>0</v>
      </c>
      <c r="P1342" s="7"/>
      <c r="Q1342" s="7"/>
      <c r="R1342" s="7">
        <v>0</v>
      </c>
      <c r="S1342" s="7">
        <v>134161841.49</v>
      </c>
      <c r="T1342" s="7">
        <v>107661316.6</v>
      </c>
      <c r="U1342" s="7"/>
      <c r="V1342" s="7">
        <v>1538021583.3</v>
      </c>
      <c r="W1342" s="7">
        <v>0</v>
      </c>
      <c r="X1342" s="7"/>
      <c r="Y1342" s="7"/>
      <c r="Z1342" s="7"/>
      <c r="AA1342" s="7"/>
      <c r="AB1342" s="7"/>
      <c r="AC1342" s="7"/>
      <c r="AD1342" s="7">
        <v>0</v>
      </c>
      <c r="AE1342" s="7">
        <v>0</v>
      </c>
      <c r="AF1342" s="7"/>
      <c r="AG1342" s="7"/>
      <c r="AH1342" s="7">
        <v>0</v>
      </c>
      <c r="AI1342" s="7">
        <v>0</v>
      </c>
      <c r="AJ1342" s="7">
        <v>400537725.86</v>
      </c>
      <c r="AK1342" s="7">
        <v>68530369.84</v>
      </c>
      <c r="AL1342" s="16">
        <f t="shared" si="87"/>
        <v>2258961576.78</v>
      </c>
      <c r="AM1342" s="16">
        <f t="shared" si="88"/>
        <v>2141251520.49</v>
      </c>
      <c r="AN1342" s="16">
        <f t="shared" si="89"/>
        <v>117710056.29</v>
      </c>
      <c r="AO1342" s="19">
        <f>C1342/(1+0.13)/VLOOKUP(A1342,[1]选股结果!$A$2:$AX$3002,3,FALSE)</f>
        <v>0.818048532080889</v>
      </c>
      <c r="AP1342" s="19">
        <f>(V1342/(1+0.1)+AJ1342)/(VLOOKUP(A1342,[1]选股结果!$A$2:$AY$3002,51,FALSE))</f>
        <v>0.895932851072013</v>
      </c>
      <c r="AQ1342" s="20"/>
      <c r="AR1342" s="19">
        <f>AN1342/VLOOKUP(A1342,[1]选股结果!$A$2:$AX$3002,35,FALSE)</f>
        <v>0.448584364378354</v>
      </c>
      <c r="AS1342" s="16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V1342/(1+0.13)+AJ1342)</f>
        <v>246053077.681859</v>
      </c>
      <c r="AT1342" s="16">
        <f t="shared" si="86"/>
        <v>-128343021.391859</v>
      </c>
      <c r="AU1342" s="24">
        <f>AN1342-VLOOKUP(A1342,[2]选股结果!$A$2:$G$4900,7,FALSE)</f>
        <v>117625236.31</v>
      </c>
    </row>
    <row r="1343" spans="1:47">
      <c r="A1343" s="6" t="s">
        <v>2729</v>
      </c>
      <c r="B1343" s="6" t="s">
        <v>2730</v>
      </c>
      <c r="C1343" s="7">
        <v>427836486.93</v>
      </c>
      <c r="D1343" s="7">
        <v>0</v>
      </c>
      <c r="E1343" s="7">
        <v>0</v>
      </c>
      <c r="F1343" s="7"/>
      <c r="G1343" s="7"/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/>
      <c r="N1343" s="7">
        <v>0</v>
      </c>
      <c r="O1343" s="7">
        <v>0</v>
      </c>
      <c r="P1343" s="7"/>
      <c r="Q1343" s="7"/>
      <c r="R1343" s="7">
        <v>0</v>
      </c>
      <c r="S1343" s="7">
        <v>46551369.68</v>
      </c>
      <c r="T1343" s="7">
        <v>9163279.64</v>
      </c>
      <c r="U1343" s="7"/>
      <c r="V1343" s="7">
        <v>218783969.6</v>
      </c>
      <c r="W1343" s="7">
        <v>0</v>
      </c>
      <c r="X1343" s="7"/>
      <c r="Y1343" s="7"/>
      <c r="Z1343" s="7"/>
      <c r="AA1343" s="7"/>
      <c r="AB1343" s="7"/>
      <c r="AC1343" s="7"/>
      <c r="AD1343" s="7">
        <v>0</v>
      </c>
      <c r="AE1343" s="7">
        <v>0</v>
      </c>
      <c r="AF1343" s="7"/>
      <c r="AG1343" s="7"/>
      <c r="AH1343" s="7">
        <v>0</v>
      </c>
      <c r="AI1343" s="7">
        <v>0</v>
      </c>
      <c r="AJ1343" s="7">
        <v>36116520.1</v>
      </c>
      <c r="AK1343" s="7">
        <v>10857455.6</v>
      </c>
      <c r="AL1343" s="16">
        <f t="shared" si="87"/>
        <v>436999766.57</v>
      </c>
      <c r="AM1343" s="16">
        <f t="shared" si="88"/>
        <v>312309314.98</v>
      </c>
      <c r="AN1343" s="16">
        <f t="shared" si="89"/>
        <v>124690451.59</v>
      </c>
      <c r="AO1343" s="19">
        <f>C1343/(1+0.13)/VLOOKUP(A1343,[1]选股结果!$A$2:$AX$3002,3,FALSE)</f>
        <v>1.2414476104647</v>
      </c>
      <c r="AP1343" s="19">
        <f>(V1343/(1+0.1)+AJ1343)/(VLOOKUP(A1343,[1]选股结果!$A$2:$AY$3002,51,FALSE))</f>
        <v>1.00849451274415</v>
      </c>
      <c r="AQ1343" s="20"/>
      <c r="AR1343" s="19">
        <f>AN1343/VLOOKUP(A1343,[1]选股结果!$A$2:$AX$3002,35,FALSE)</f>
        <v>2.34301470870627</v>
      </c>
      <c r="AS1343" s="16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V1343/(1+0.13)+AJ1343)</f>
        <v>3300895.97061947</v>
      </c>
      <c r="AT1343" s="16">
        <f t="shared" si="86"/>
        <v>121389555.619381</v>
      </c>
      <c r="AU1343" s="24">
        <f>AN1343-VLOOKUP(A1343,[2]选股结果!$A$2:$G$4900,7,FALSE)</f>
        <v>126252739.53</v>
      </c>
    </row>
    <row r="1344" spans="1:47">
      <c r="A1344" s="6" t="s">
        <v>2731</v>
      </c>
      <c r="B1344" s="6" t="s">
        <v>2732</v>
      </c>
      <c r="C1344" s="7">
        <v>405102933.21</v>
      </c>
      <c r="D1344" s="7">
        <v>0</v>
      </c>
      <c r="E1344" s="7">
        <v>0</v>
      </c>
      <c r="F1344" s="7"/>
      <c r="G1344" s="7"/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/>
      <c r="N1344" s="7">
        <v>0</v>
      </c>
      <c r="O1344" s="7">
        <v>0</v>
      </c>
      <c r="P1344" s="7"/>
      <c r="Q1344" s="7"/>
      <c r="R1344" s="7">
        <v>0</v>
      </c>
      <c r="S1344" s="7">
        <v>11181597.95</v>
      </c>
      <c r="T1344" s="7">
        <v>1508403.97</v>
      </c>
      <c r="U1344" s="7"/>
      <c r="V1344" s="7">
        <v>396465678.09</v>
      </c>
      <c r="W1344" s="7">
        <v>0</v>
      </c>
      <c r="X1344" s="7"/>
      <c r="Y1344" s="7"/>
      <c r="Z1344" s="7"/>
      <c r="AA1344" s="7"/>
      <c r="AB1344" s="7"/>
      <c r="AC1344" s="7"/>
      <c r="AD1344" s="7">
        <v>0</v>
      </c>
      <c r="AE1344" s="7">
        <v>0</v>
      </c>
      <c r="AF1344" s="7"/>
      <c r="AG1344" s="7"/>
      <c r="AH1344" s="7">
        <v>0</v>
      </c>
      <c r="AI1344" s="7">
        <v>0</v>
      </c>
      <c r="AJ1344" s="7">
        <v>82806628.59</v>
      </c>
      <c r="AK1344" s="7">
        <v>10365865.76</v>
      </c>
      <c r="AL1344" s="16">
        <f t="shared" si="87"/>
        <v>406611337.18</v>
      </c>
      <c r="AM1344" s="16">
        <f t="shared" si="88"/>
        <v>500819770.39</v>
      </c>
      <c r="AN1344" s="16">
        <f t="shared" si="89"/>
        <v>-94208433.2099999</v>
      </c>
      <c r="AO1344" s="19">
        <f>C1344/(1+0.13)/VLOOKUP(A1344,[1]选股结果!$A$2:$AX$3002,3,FALSE)</f>
        <v>0.846793975620736</v>
      </c>
      <c r="AP1344" s="19">
        <f>(V1344/(1+0.1)+AJ1344)/(VLOOKUP(A1344,[1]选股结果!$A$2:$AY$3002,51,FALSE))</f>
        <v>1.1231085924783</v>
      </c>
      <c r="AQ1344" s="20"/>
      <c r="AR1344" s="19">
        <f>AN1344/VLOOKUP(A1344,[1]选股结果!$A$2:$AX$3002,35,FALSE)</f>
        <v>-2.65480160694824</v>
      </c>
      <c r="AS1344" s="16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V1344/(1+0.13)+AJ1344)</f>
        <v>-39015514.840531</v>
      </c>
      <c r="AT1344" s="16">
        <f t="shared" si="86"/>
        <v>-55192918.3694689</v>
      </c>
      <c r="AU1344" s="24">
        <f>AN1344-VLOOKUP(A1344,[2]选股结果!$A$2:$G$4900,7,FALSE)</f>
        <v>-94208433.2099999</v>
      </c>
    </row>
    <row r="1345" spans="1:47">
      <c r="A1345" s="6" t="s">
        <v>2733</v>
      </c>
      <c r="B1345" s="6" t="s">
        <v>2734</v>
      </c>
      <c r="C1345" s="7">
        <v>2111814695.55</v>
      </c>
      <c r="D1345" s="7">
        <v>0</v>
      </c>
      <c r="E1345" s="7">
        <v>0</v>
      </c>
      <c r="F1345" s="7"/>
      <c r="G1345" s="7"/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/>
      <c r="N1345" s="7">
        <v>0</v>
      </c>
      <c r="O1345" s="7">
        <v>0</v>
      </c>
      <c r="P1345" s="7"/>
      <c r="Q1345" s="7"/>
      <c r="R1345" s="7">
        <v>0</v>
      </c>
      <c r="S1345" s="7">
        <v>47674386.8</v>
      </c>
      <c r="T1345" s="7">
        <v>136162013.85</v>
      </c>
      <c r="U1345" s="7"/>
      <c r="V1345" s="7">
        <v>2115833374.9</v>
      </c>
      <c r="W1345" s="7">
        <v>0</v>
      </c>
      <c r="X1345" s="7"/>
      <c r="Y1345" s="7"/>
      <c r="Z1345" s="7"/>
      <c r="AA1345" s="7"/>
      <c r="AB1345" s="7"/>
      <c r="AC1345" s="7"/>
      <c r="AD1345" s="7">
        <v>0</v>
      </c>
      <c r="AE1345" s="7">
        <v>0</v>
      </c>
      <c r="AF1345" s="7"/>
      <c r="AG1345" s="7"/>
      <c r="AH1345" s="7">
        <v>0</v>
      </c>
      <c r="AI1345" s="7">
        <v>0</v>
      </c>
      <c r="AJ1345" s="7">
        <v>217079018.52</v>
      </c>
      <c r="AK1345" s="7">
        <v>142610456.07</v>
      </c>
      <c r="AL1345" s="16">
        <f t="shared" si="87"/>
        <v>2247976709.4</v>
      </c>
      <c r="AM1345" s="16">
        <f t="shared" si="88"/>
        <v>2523197236.29</v>
      </c>
      <c r="AN1345" s="16">
        <f t="shared" si="89"/>
        <v>-275220526.89</v>
      </c>
      <c r="AO1345" s="19">
        <f>C1345/(1+0.13)/VLOOKUP(A1345,[1]选股结果!$A$2:$AX$3002,3,FALSE)</f>
        <v>0.762063787034784</v>
      </c>
      <c r="AP1345" s="19">
        <f>(V1345/(1+0.1)+AJ1345)/(VLOOKUP(A1345,[1]选股结果!$A$2:$AY$3002,51,FALSE))</f>
        <v>0.926777379789608</v>
      </c>
      <c r="AQ1345" s="20"/>
      <c r="AR1345" s="19">
        <f>AN1345/VLOOKUP(A1345,[1]选股结果!$A$2:$AX$3002,35,FALSE)</f>
        <v>-2.36218639907137</v>
      </c>
      <c r="AS1345" s="16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V1345/(1+0.13)+AJ1345)</f>
        <v>220187165.289292</v>
      </c>
      <c r="AT1345" s="16">
        <f t="shared" si="86"/>
        <v>-495407692.179292</v>
      </c>
      <c r="AU1345" s="24">
        <f>AN1345-VLOOKUP(A1345,[2]选股结果!$A$2:$G$4900,7,FALSE)</f>
        <v>-272211116.74</v>
      </c>
    </row>
    <row r="1346" spans="1:47">
      <c r="A1346" s="6" t="s">
        <v>2735</v>
      </c>
      <c r="B1346" s="6" t="s">
        <v>2736</v>
      </c>
      <c r="C1346" s="7">
        <v>4147063112.12</v>
      </c>
      <c r="D1346" s="7">
        <v>0</v>
      </c>
      <c r="E1346" s="7">
        <v>0</v>
      </c>
      <c r="F1346" s="7"/>
      <c r="G1346" s="7"/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/>
      <c r="N1346" s="7">
        <v>0</v>
      </c>
      <c r="O1346" s="7">
        <v>0</v>
      </c>
      <c r="P1346" s="7"/>
      <c r="Q1346" s="7"/>
      <c r="R1346" s="7">
        <v>0</v>
      </c>
      <c r="S1346" s="7">
        <v>129143507.07</v>
      </c>
      <c r="T1346" s="7">
        <v>53343278.06</v>
      </c>
      <c r="U1346" s="7"/>
      <c r="V1346" s="7">
        <v>3586619839.71</v>
      </c>
      <c r="W1346" s="7">
        <v>0</v>
      </c>
      <c r="X1346" s="7"/>
      <c r="Y1346" s="7"/>
      <c r="Z1346" s="7"/>
      <c r="AA1346" s="7"/>
      <c r="AB1346" s="7"/>
      <c r="AC1346" s="7"/>
      <c r="AD1346" s="7">
        <v>0</v>
      </c>
      <c r="AE1346" s="7">
        <v>0</v>
      </c>
      <c r="AF1346" s="7"/>
      <c r="AG1346" s="7"/>
      <c r="AH1346" s="7">
        <v>0</v>
      </c>
      <c r="AI1346" s="7">
        <v>0</v>
      </c>
      <c r="AJ1346" s="7">
        <v>414133370.81</v>
      </c>
      <c r="AK1346" s="7">
        <v>328782438.58</v>
      </c>
      <c r="AL1346" s="16">
        <f t="shared" si="87"/>
        <v>4200406390.18</v>
      </c>
      <c r="AM1346" s="16">
        <f t="shared" si="88"/>
        <v>4458679156.17</v>
      </c>
      <c r="AN1346" s="16">
        <f t="shared" si="89"/>
        <v>-258272765.99</v>
      </c>
      <c r="AO1346" s="19">
        <f>C1346/(1+0.13)/VLOOKUP(A1346,[1]选股结果!$A$2:$AX$3002,3,FALSE)</f>
        <v>0.868135217458561</v>
      </c>
      <c r="AP1346" s="19">
        <f>(V1346/(1+0.1)+AJ1346)/(VLOOKUP(A1346,[1]选股结果!$A$2:$AY$3002,51,FALSE))</f>
        <v>0.920271374204214</v>
      </c>
      <c r="AQ1346" s="20"/>
      <c r="AR1346" s="19">
        <f>AN1346/VLOOKUP(A1346,[1]选股结果!$A$2:$AX$3002,35,FALSE)</f>
        <v>-1.91648250997071</v>
      </c>
      <c r="AS1346" s="16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V1346/(1+0.13)+AJ1346)</f>
        <v>404924649.899557</v>
      </c>
      <c r="AT1346" s="16">
        <f t="shared" si="86"/>
        <v>-663197415.889557</v>
      </c>
      <c r="AU1346" s="24">
        <f>AN1346-VLOOKUP(A1346,[2]选股结果!$A$2:$G$4900,7,FALSE)</f>
        <v>-258745711.22</v>
      </c>
    </row>
    <row r="1347" spans="1:47">
      <c r="A1347" s="6" t="s">
        <v>2737</v>
      </c>
      <c r="B1347" s="6" t="s">
        <v>2738</v>
      </c>
      <c r="C1347" s="7">
        <v>812104739.33</v>
      </c>
      <c r="D1347" s="7">
        <v>0</v>
      </c>
      <c r="E1347" s="7">
        <v>0</v>
      </c>
      <c r="F1347" s="7"/>
      <c r="G1347" s="7"/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/>
      <c r="N1347" s="7">
        <v>0</v>
      </c>
      <c r="O1347" s="7">
        <v>0</v>
      </c>
      <c r="P1347" s="7"/>
      <c r="Q1347" s="7"/>
      <c r="R1347" s="7">
        <v>0</v>
      </c>
      <c r="S1347" s="7">
        <v>68820505.06</v>
      </c>
      <c r="T1347" s="7">
        <v>57078480.31</v>
      </c>
      <c r="U1347" s="7"/>
      <c r="V1347" s="7">
        <v>475064374.3</v>
      </c>
      <c r="W1347" s="7">
        <v>0</v>
      </c>
      <c r="X1347" s="7"/>
      <c r="Y1347" s="7"/>
      <c r="Z1347" s="7"/>
      <c r="AA1347" s="7"/>
      <c r="AB1347" s="7"/>
      <c r="AC1347" s="7"/>
      <c r="AD1347" s="7">
        <v>0</v>
      </c>
      <c r="AE1347" s="7">
        <v>0</v>
      </c>
      <c r="AF1347" s="7"/>
      <c r="AG1347" s="7"/>
      <c r="AH1347" s="7">
        <v>0</v>
      </c>
      <c r="AI1347" s="7">
        <v>0</v>
      </c>
      <c r="AJ1347" s="7">
        <v>174321455.57</v>
      </c>
      <c r="AK1347" s="7">
        <v>111388018.83</v>
      </c>
      <c r="AL1347" s="16">
        <f t="shared" si="87"/>
        <v>869183219.64</v>
      </c>
      <c r="AM1347" s="16">
        <f t="shared" si="88"/>
        <v>829594353.76</v>
      </c>
      <c r="AN1347" s="16">
        <f t="shared" si="89"/>
        <v>39588865.8800001</v>
      </c>
      <c r="AO1347" s="19">
        <f>C1347/(1+0.13)/VLOOKUP(A1347,[1]选股结果!$A$2:$AX$3002,3,FALSE)</f>
        <v>0.874273415110444</v>
      </c>
      <c r="AP1347" s="19">
        <f>(V1347/(1+0.1)+AJ1347)/(VLOOKUP(A1347,[1]选股结果!$A$2:$AY$3002,51,FALSE))</f>
        <v>0.837739581411552</v>
      </c>
      <c r="AQ1347" s="20"/>
      <c r="AR1347" s="19">
        <f>AN1347/VLOOKUP(A1347,[1]选股结果!$A$2:$AX$3002,35,FALSE)</f>
        <v>0.396997325958489</v>
      </c>
      <c r="AS1347" s="16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V1347/(1+0.13)+AJ1347)</f>
        <v>128879289.922035</v>
      </c>
      <c r="AT1347" s="16">
        <f t="shared" ref="AT1347:AT1410" si="90">AN1347-AS1347</f>
        <v>-89290424.0420353</v>
      </c>
      <c r="AU1347" s="24">
        <f>AN1347-VLOOKUP(A1347,[2]选股结果!$A$2:$G$4900,7,FALSE)</f>
        <v>39588865.8800001</v>
      </c>
    </row>
    <row r="1348" spans="1:47">
      <c r="A1348" s="6" t="s">
        <v>2739</v>
      </c>
      <c r="B1348" s="6" t="s">
        <v>2740</v>
      </c>
      <c r="C1348" s="7">
        <v>1427868219.92</v>
      </c>
      <c r="D1348" s="7">
        <v>0</v>
      </c>
      <c r="E1348" s="7">
        <v>0</v>
      </c>
      <c r="F1348" s="7"/>
      <c r="G1348" s="7"/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/>
      <c r="N1348" s="7">
        <v>0</v>
      </c>
      <c r="O1348" s="7">
        <v>0</v>
      </c>
      <c r="P1348" s="7"/>
      <c r="Q1348" s="7"/>
      <c r="R1348" s="7">
        <v>0</v>
      </c>
      <c r="S1348" s="7">
        <v>50951520.94</v>
      </c>
      <c r="T1348" s="7">
        <v>20759531.11</v>
      </c>
      <c r="U1348" s="7"/>
      <c r="V1348" s="7">
        <v>915022255.56</v>
      </c>
      <c r="W1348" s="7">
        <v>0</v>
      </c>
      <c r="X1348" s="7"/>
      <c r="Y1348" s="7"/>
      <c r="Z1348" s="7"/>
      <c r="AA1348" s="7"/>
      <c r="AB1348" s="7"/>
      <c r="AC1348" s="7"/>
      <c r="AD1348" s="7">
        <v>0</v>
      </c>
      <c r="AE1348" s="7">
        <v>0</v>
      </c>
      <c r="AF1348" s="7"/>
      <c r="AG1348" s="7"/>
      <c r="AH1348" s="7">
        <v>0</v>
      </c>
      <c r="AI1348" s="7">
        <v>0</v>
      </c>
      <c r="AJ1348" s="7">
        <v>360560227.22</v>
      </c>
      <c r="AK1348" s="7">
        <v>70156622.42</v>
      </c>
      <c r="AL1348" s="16">
        <f t="shared" si="87"/>
        <v>1448627751.03</v>
      </c>
      <c r="AM1348" s="16">
        <f t="shared" si="88"/>
        <v>1396690626.14</v>
      </c>
      <c r="AN1348" s="16">
        <f t="shared" si="89"/>
        <v>51937124.8899999</v>
      </c>
      <c r="AO1348" s="19">
        <f>C1348/(1+0.13)/VLOOKUP(A1348,[1]选股结果!$A$2:$AX$3002,3,FALSE)</f>
        <v>0.736185439641429</v>
      </c>
      <c r="AP1348" s="19">
        <f>(V1348/(1+0.1)+AJ1348)/(VLOOKUP(A1348,[1]选股结果!$A$2:$AY$3002,51,FALSE))</f>
        <v>0.78784442228465</v>
      </c>
      <c r="AQ1348" s="20"/>
      <c r="AR1348" s="19">
        <f>AN1348/VLOOKUP(A1348,[1]选股结果!$A$2:$AX$3002,35,FALSE)</f>
        <v>0.252465641730377</v>
      </c>
      <c r="AS1348" s="16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V1348/(1+0.13)+AJ1348)</f>
        <v>343180624.559823</v>
      </c>
      <c r="AT1348" s="16">
        <f t="shared" si="90"/>
        <v>-291243499.669823</v>
      </c>
      <c r="AU1348" s="24">
        <f>AN1348-VLOOKUP(A1348,[2]选股结果!$A$2:$G$4900,7,FALSE)</f>
        <v>51799169.8499999</v>
      </c>
    </row>
    <row r="1349" spans="1:47">
      <c r="A1349" s="6" t="s">
        <v>2741</v>
      </c>
      <c r="B1349" s="6" t="s">
        <v>2742</v>
      </c>
      <c r="C1349" s="7">
        <v>2557503827.68</v>
      </c>
      <c r="D1349" s="7">
        <v>0</v>
      </c>
      <c r="E1349" s="7">
        <v>0</v>
      </c>
      <c r="F1349" s="7"/>
      <c r="G1349" s="7"/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/>
      <c r="N1349" s="7">
        <v>0</v>
      </c>
      <c r="O1349" s="7">
        <v>0</v>
      </c>
      <c r="P1349" s="7"/>
      <c r="Q1349" s="7"/>
      <c r="R1349" s="7">
        <v>0</v>
      </c>
      <c r="S1349" s="7">
        <v>160648806.59</v>
      </c>
      <c r="T1349" s="7">
        <v>30652430.33</v>
      </c>
      <c r="U1349" s="7"/>
      <c r="V1349" s="7">
        <v>1955591226.73</v>
      </c>
      <c r="W1349" s="7">
        <v>0</v>
      </c>
      <c r="X1349" s="7"/>
      <c r="Y1349" s="7"/>
      <c r="Z1349" s="7"/>
      <c r="AA1349" s="7"/>
      <c r="AB1349" s="7"/>
      <c r="AC1349" s="7"/>
      <c r="AD1349" s="7">
        <v>0</v>
      </c>
      <c r="AE1349" s="7">
        <v>0</v>
      </c>
      <c r="AF1349" s="7"/>
      <c r="AG1349" s="7"/>
      <c r="AH1349" s="7">
        <v>0</v>
      </c>
      <c r="AI1349" s="7">
        <v>0</v>
      </c>
      <c r="AJ1349" s="7">
        <v>316775133.99</v>
      </c>
      <c r="AK1349" s="7">
        <v>423333360.25</v>
      </c>
      <c r="AL1349" s="16">
        <f t="shared" si="87"/>
        <v>2588156258.01</v>
      </c>
      <c r="AM1349" s="16">
        <f t="shared" si="88"/>
        <v>2856348527.56</v>
      </c>
      <c r="AN1349" s="16">
        <f t="shared" si="89"/>
        <v>-268192269.550001</v>
      </c>
      <c r="AO1349" s="19">
        <f>C1349/(1+0.13)/VLOOKUP(A1349,[1]选股结果!$A$2:$AX$3002,3,FALSE)</f>
        <v>0.957129417442581</v>
      </c>
      <c r="AP1349" s="19">
        <f>(V1349/(1+0.1)+AJ1349)/(VLOOKUP(A1349,[1]选股结果!$A$2:$AY$3002,51,FALSE))</f>
        <v>0.986758425646391</v>
      </c>
      <c r="AQ1349" s="20"/>
      <c r="AR1349" s="19">
        <f>AN1349/VLOOKUP(A1349,[1]选股结果!$A$2:$AX$3002,35,FALSE)</f>
        <v>-1.44312901597829</v>
      </c>
      <c r="AS1349" s="16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V1349/(1+0.13)+AJ1349)</f>
        <v>75306300.0792034</v>
      </c>
      <c r="AT1349" s="16">
        <f t="shared" si="90"/>
        <v>-343498569.629204</v>
      </c>
      <c r="AU1349" s="24">
        <f>AN1349-VLOOKUP(A1349,[2]选股结果!$A$2:$G$4900,7,FALSE)</f>
        <v>-270303542.940001</v>
      </c>
    </row>
    <row r="1350" spans="1:47">
      <c r="A1350" s="6" t="s">
        <v>2743</v>
      </c>
      <c r="B1350" s="6" t="s">
        <v>2744</v>
      </c>
      <c r="C1350" s="7">
        <v>1947720399.3</v>
      </c>
      <c r="D1350" s="7">
        <v>0</v>
      </c>
      <c r="E1350" s="7">
        <v>0</v>
      </c>
      <c r="F1350" s="7"/>
      <c r="G1350" s="7"/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/>
      <c r="N1350" s="7">
        <v>0</v>
      </c>
      <c r="O1350" s="7">
        <v>0</v>
      </c>
      <c r="P1350" s="7"/>
      <c r="Q1350" s="7"/>
      <c r="R1350" s="7">
        <v>0</v>
      </c>
      <c r="S1350" s="7">
        <v>150977746.11</v>
      </c>
      <c r="T1350" s="7">
        <v>72210084.06</v>
      </c>
      <c r="U1350" s="7"/>
      <c r="V1350" s="7">
        <v>1552034032.48</v>
      </c>
      <c r="W1350" s="7">
        <v>0</v>
      </c>
      <c r="X1350" s="7"/>
      <c r="Y1350" s="7"/>
      <c r="Z1350" s="7"/>
      <c r="AA1350" s="7"/>
      <c r="AB1350" s="7"/>
      <c r="AC1350" s="7"/>
      <c r="AD1350" s="7">
        <v>0</v>
      </c>
      <c r="AE1350" s="7">
        <v>0</v>
      </c>
      <c r="AF1350" s="7"/>
      <c r="AG1350" s="7"/>
      <c r="AH1350" s="7">
        <v>0</v>
      </c>
      <c r="AI1350" s="7">
        <v>0</v>
      </c>
      <c r="AJ1350" s="7">
        <v>415819638.95</v>
      </c>
      <c r="AK1350" s="7">
        <v>267517517.03</v>
      </c>
      <c r="AL1350" s="16">
        <f t="shared" si="87"/>
        <v>2019930483.36</v>
      </c>
      <c r="AM1350" s="16">
        <f t="shared" si="88"/>
        <v>2386348934.57</v>
      </c>
      <c r="AN1350" s="16">
        <f t="shared" si="89"/>
        <v>-366418451.21</v>
      </c>
      <c r="AO1350" s="19">
        <f>C1350/(1+0.13)/VLOOKUP(A1350,[1]选股结果!$A$2:$AX$3002,3,FALSE)</f>
        <v>0.669210155654262</v>
      </c>
      <c r="AP1350" s="19">
        <f>(V1350/(1+0.1)+AJ1350)/(VLOOKUP(A1350,[1]选股结果!$A$2:$AY$3002,51,FALSE))</f>
        <v>0.866341528025439</v>
      </c>
      <c r="AQ1350" s="20"/>
      <c r="AR1350" s="19">
        <f>AN1350/VLOOKUP(A1350,[1]选股结果!$A$2:$AX$3002,35,FALSE)</f>
        <v>-1.07292682650402</v>
      </c>
      <c r="AS1350" s="16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V1350/(1+0.13)+AJ1350)</f>
        <v>319289592.667434</v>
      </c>
      <c r="AT1350" s="16">
        <f t="shared" si="90"/>
        <v>-685708043.877434</v>
      </c>
      <c r="AU1350" s="24">
        <f>AN1350-VLOOKUP(A1350,[2]选股结果!$A$2:$G$4900,7,FALSE)</f>
        <v>-366436994.66</v>
      </c>
    </row>
    <row r="1351" spans="1:47">
      <c r="A1351" s="6" t="s">
        <v>2745</v>
      </c>
      <c r="B1351" s="6" t="s">
        <v>2746</v>
      </c>
      <c r="C1351" s="7">
        <v>525100241.93</v>
      </c>
      <c r="D1351" s="7">
        <v>0</v>
      </c>
      <c r="E1351" s="7">
        <v>0</v>
      </c>
      <c r="F1351" s="7"/>
      <c r="G1351" s="7"/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/>
      <c r="N1351" s="7">
        <v>0</v>
      </c>
      <c r="O1351" s="7">
        <v>0</v>
      </c>
      <c r="P1351" s="7"/>
      <c r="Q1351" s="7"/>
      <c r="R1351" s="7">
        <v>0</v>
      </c>
      <c r="S1351" s="7">
        <v>32266337.77</v>
      </c>
      <c r="T1351" s="7">
        <v>49865806.21</v>
      </c>
      <c r="U1351" s="7"/>
      <c r="V1351" s="7">
        <v>344382046.39</v>
      </c>
      <c r="W1351" s="7">
        <v>0</v>
      </c>
      <c r="X1351" s="7"/>
      <c r="Y1351" s="7"/>
      <c r="Z1351" s="7"/>
      <c r="AA1351" s="7"/>
      <c r="AB1351" s="7"/>
      <c r="AC1351" s="7"/>
      <c r="AD1351" s="7">
        <v>0</v>
      </c>
      <c r="AE1351" s="7">
        <v>0</v>
      </c>
      <c r="AF1351" s="7"/>
      <c r="AG1351" s="7"/>
      <c r="AH1351" s="7">
        <v>0</v>
      </c>
      <c r="AI1351" s="7">
        <v>0</v>
      </c>
      <c r="AJ1351" s="7">
        <v>94746788.82</v>
      </c>
      <c r="AK1351" s="7">
        <v>37070666.87</v>
      </c>
      <c r="AL1351" s="16">
        <f t="shared" si="87"/>
        <v>574966048.14</v>
      </c>
      <c r="AM1351" s="16">
        <f t="shared" si="88"/>
        <v>508465839.85</v>
      </c>
      <c r="AN1351" s="16">
        <f t="shared" si="89"/>
        <v>66500208.29</v>
      </c>
      <c r="AO1351" s="19">
        <f>C1351/(1+0.13)/VLOOKUP(A1351,[1]选股结果!$A$2:$AX$3002,3,FALSE)</f>
        <v>0.934469984039882</v>
      </c>
      <c r="AP1351" s="19">
        <f>(V1351/(1+0.1)+AJ1351)/(VLOOKUP(A1351,[1]选股结果!$A$2:$AY$3002,51,FALSE))</f>
        <v>0.882736899422257</v>
      </c>
      <c r="AQ1351" s="20"/>
      <c r="AR1351" s="19">
        <f>AN1351/VLOOKUP(A1351,[1]选股结果!$A$2:$AX$3002,35,FALSE)</f>
        <v>1.34577036218223</v>
      </c>
      <c r="AS1351" s="16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V1351/(1+0.13)+AJ1351)</f>
        <v>62486859.2184955</v>
      </c>
      <c r="AT1351" s="16">
        <f t="shared" si="90"/>
        <v>4013349.07150447</v>
      </c>
      <c r="AU1351" s="24">
        <f>AN1351-VLOOKUP(A1351,[2]选股结果!$A$2:$G$4900,7,FALSE)</f>
        <v>67167060.79</v>
      </c>
    </row>
    <row r="1352" spans="1:47">
      <c r="A1352" s="6" t="s">
        <v>2747</v>
      </c>
      <c r="B1352" s="6" t="s">
        <v>2748</v>
      </c>
      <c r="C1352" s="7">
        <v>533246492.58</v>
      </c>
      <c r="D1352" s="7">
        <v>0</v>
      </c>
      <c r="E1352" s="7">
        <v>0</v>
      </c>
      <c r="F1352" s="7"/>
      <c r="G1352" s="7"/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/>
      <c r="N1352" s="7">
        <v>0</v>
      </c>
      <c r="O1352" s="7">
        <v>0</v>
      </c>
      <c r="P1352" s="7"/>
      <c r="Q1352" s="7"/>
      <c r="R1352" s="7">
        <v>0</v>
      </c>
      <c r="S1352" s="7">
        <v>27025348.48</v>
      </c>
      <c r="T1352" s="7">
        <v>84074141.94</v>
      </c>
      <c r="U1352" s="7"/>
      <c r="V1352" s="7">
        <v>373722762.37</v>
      </c>
      <c r="W1352" s="7">
        <v>0</v>
      </c>
      <c r="X1352" s="7"/>
      <c r="Y1352" s="7"/>
      <c r="Z1352" s="7"/>
      <c r="AA1352" s="7"/>
      <c r="AB1352" s="7"/>
      <c r="AC1352" s="7"/>
      <c r="AD1352" s="7">
        <v>0</v>
      </c>
      <c r="AE1352" s="7">
        <v>0</v>
      </c>
      <c r="AF1352" s="7"/>
      <c r="AG1352" s="7"/>
      <c r="AH1352" s="7">
        <v>0</v>
      </c>
      <c r="AI1352" s="7">
        <v>0</v>
      </c>
      <c r="AJ1352" s="7">
        <v>79351398.93</v>
      </c>
      <c r="AK1352" s="7">
        <v>85509284.95</v>
      </c>
      <c r="AL1352" s="16">
        <f t="shared" si="87"/>
        <v>617320634.52</v>
      </c>
      <c r="AM1352" s="16">
        <f t="shared" si="88"/>
        <v>565608794.73</v>
      </c>
      <c r="AN1352" s="16">
        <f t="shared" si="89"/>
        <v>51711839.79</v>
      </c>
      <c r="AO1352" s="19">
        <f>C1352/(1+0.13)/VLOOKUP(A1352,[1]选股结果!$A$2:$AX$3002,3,FALSE)</f>
        <v>0.690564085437031</v>
      </c>
      <c r="AP1352" s="19">
        <f>(V1352/(1+0.1)+AJ1352)/(VLOOKUP(A1352,[1]选股结果!$A$2:$AY$3002,51,FALSE))</f>
        <v>0.695336939095134</v>
      </c>
      <c r="AQ1352" s="20"/>
      <c r="AR1352" s="19">
        <f>AN1352/VLOOKUP(A1352,[1]选股结果!$A$2:$AX$3002,35,FALSE)</f>
        <v>0.960372411251847</v>
      </c>
      <c r="AS1352" s="16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V1352/(1+0.13)+AJ1352)</f>
        <v>192648955.997965</v>
      </c>
      <c r="AT1352" s="16">
        <f t="shared" si="90"/>
        <v>-140937116.207965</v>
      </c>
      <c r="AU1352" s="24">
        <f>AN1352-VLOOKUP(A1352,[2]选股结果!$A$2:$G$4900,7,FALSE)</f>
        <v>51711742.56</v>
      </c>
    </row>
    <row r="1353" spans="1:47">
      <c r="A1353" s="6" t="s">
        <v>2749</v>
      </c>
      <c r="B1353" s="6" t="s">
        <v>2750</v>
      </c>
      <c r="C1353" s="7">
        <v>1479838388.91</v>
      </c>
      <c r="D1353" s="7">
        <v>0</v>
      </c>
      <c r="E1353" s="7">
        <v>0</v>
      </c>
      <c r="F1353" s="7"/>
      <c r="G1353" s="7"/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/>
      <c r="N1353" s="7">
        <v>0</v>
      </c>
      <c r="O1353" s="7">
        <v>0</v>
      </c>
      <c r="P1353" s="7"/>
      <c r="Q1353" s="7"/>
      <c r="R1353" s="7">
        <v>0</v>
      </c>
      <c r="S1353" s="7">
        <v>43060921.98</v>
      </c>
      <c r="T1353" s="7">
        <v>8391699.67</v>
      </c>
      <c r="U1353" s="7"/>
      <c r="V1353" s="7">
        <v>1084275623.74</v>
      </c>
      <c r="W1353" s="7">
        <v>0</v>
      </c>
      <c r="X1353" s="7"/>
      <c r="Y1353" s="7"/>
      <c r="Z1353" s="7"/>
      <c r="AA1353" s="7"/>
      <c r="AB1353" s="7"/>
      <c r="AC1353" s="7"/>
      <c r="AD1353" s="7">
        <v>0</v>
      </c>
      <c r="AE1353" s="7">
        <v>0</v>
      </c>
      <c r="AF1353" s="7"/>
      <c r="AG1353" s="7"/>
      <c r="AH1353" s="7">
        <v>0</v>
      </c>
      <c r="AI1353" s="7">
        <v>0</v>
      </c>
      <c r="AJ1353" s="7">
        <v>321410564.01</v>
      </c>
      <c r="AK1353" s="7">
        <v>115515781.39</v>
      </c>
      <c r="AL1353" s="16">
        <f t="shared" si="87"/>
        <v>1488230088.58</v>
      </c>
      <c r="AM1353" s="16">
        <f t="shared" si="88"/>
        <v>1564262891.12</v>
      </c>
      <c r="AN1353" s="16">
        <f t="shared" si="89"/>
        <v>-76032802.54</v>
      </c>
      <c r="AO1353" s="19">
        <f>C1353/(1+0.13)/VLOOKUP(A1353,[1]选股结果!$A$2:$AX$3002,3,FALSE)</f>
        <v>0.835048788307175</v>
      </c>
      <c r="AP1353" s="19">
        <f>(V1353/(1+0.1)+AJ1353)/(VLOOKUP(A1353,[1]选股结果!$A$2:$AY$3002,51,FALSE))</f>
        <v>0.871571422427238</v>
      </c>
      <c r="AQ1353" s="20"/>
      <c r="AR1353" s="19">
        <f>AN1353/VLOOKUP(A1353,[1]选股结果!$A$2:$AX$3002,35,FALSE)</f>
        <v>-1.46838851322058</v>
      </c>
      <c r="AS1353" s="16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V1353/(1+0.13)+AJ1353)</f>
        <v>218776449.227611</v>
      </c>
      <c r="AT1353" s="16">
        <f t="shared" si="90"/>
        <v>-294809251.767611</v>
      </c>
      <c r="AU1353" s="24">
        <f>AN1353-VLOOKUP(A1353,[2]选股结果!$A$2:$G$4900,7,FALSE)</f>
        <v>-75893446.96</v>
      </c>
    </row>
    <row r="1354" spans="1:47">
      <c r="A1354" s="6" t="s">
        <v>2751</v>
      </c>
      <c r="B1354" s="6" t="s">
        <v>2752</v>
      </c>
      <c r="C1354" s="7">
        <v>1350997934.2</v>
      </c>
      <c r="D1354" s="7">
        <v>0</v>
      </c>
      <c r="E1354" s="7">
        <v>0</v>
      </c>
      <c r="F1354" s="7"/>
      <c r="G1354" s="7"/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/>
      <c r="N1354" s="7">
        <v>0</v>
      </c>
      <c r="O1354" s="7">
        <v>0</v>
      </c>
      <c r="P1354" s="7"/>
      <c r="Q1354" s="7"/>
      <c r="R1354" s="7">
        <v>0</v>
      </c>
      <c r="S1354" s="7">
        <v>31666756.18</v>
      </c>
      <c r="T1354" s="7">
        <v>109587490.54</v>
      </c>
      <c r="U1354" s="7"/>
      <c r="V1354" s="7">
        <v>324927701.91</v>
      </c>
      <c r="W1354" s="7">
        <v>0</v>
      </c>
      <c r="X1354" s="7"/>
      <c r="Y1354" s="7"/>
      <c r="Z1354" s="7"/>
      <c r="AA1354" s="7"/>
      <c r="AB1354" s="7"/>
      <c r="AC1354" s="7"/>
      <c r="AD1354" s="7">
        <v>0</v>
      </c>
      <c r="AE1354" s="7">
        <v>0</v>
      </c>
      <c r="AF1354" s="7"/>
      <c r="AG1354" s="7"/>
      <c r="AH1354" s="7">
        <v>0</v>
      </c>
      <c r="AI1354" s="7">
        <v>0</v>
      </c>
      <c r="AJ1354" s="7">
        <v>675647669.19</v>
      </c>
      <c r="AK1354" s="7">
        <v>318705961.64</v>
      </c>
      <c r="AL1354" s="16">
        <f t="shared" si="87"/>
        <v>1460585424.74</v>
      </c>
      <c r="AM1354" s="16">
        <f t="shared" si="88"/>
        <v>1350948088.92</v>
      </c>
      <c r="AN1354" s="16">
        <f t="shared" si="89"/>
        <v>109637335.82</v>
      </c>
      <c r="AO1354" s="19">
        <f>C1354/(1+0.13)/VLOOKUP(A1354,[1]选股结果!$A$2:$AX$3002,3,FALSE)</f>
        <v>0.857741915245066</v>
      </c>
      <c r="AP1354" s="19">
        <f>(V1354/(1+0.1)+AJ1354)/(VLOOKUP(A1354,[1]选股结果!$A$2:$AY$3002,51,FALSE))</f>
        <v>0.723364813104592</v>
      </c>
      <c r="AQ1354" s="20"/>
      <c r="AR1354" s="19">
        <f>AN1354/VLOOKUP(A1354,[1]选股结果!$A$2:$AX$3002,35,FALSE)</f>
        <v>2.93815685407035</v>
      </c>
      <c r="AS1354" s="16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V1354/(1+0.13)+AJ1354)</f>
        <v>379194029.781593</v>
      </c>
      <c r="AT1354" s="16">
        <f t="shared" si="90"/>
        <v>-269556693.961593</v>
      </c>
      <c r="AU1354" s="24">
        <f>AN1354-VLOOKUP(A1354,[2]选股结果!$A$2:$G$4900,7,FALSE)</f>
        <v>109561581.79</v>
      </c>
    </row>
    <row r="1355" spans="1:47">
      <c r="A1355" s="6" t="s">
        <v>2753</v>
      </c>
      <c r="B1355" s="6" t="s">
        <v>2754</v>
      </c>
      <c r="C1355" s="7">
        <v>1295292495.62</v>
      </c>
      <c r="D1355" s="7">
        <v>0</v>
      </c>
      <c r="E1355" s="7">
        <v>0</v>
      </c>
      <c r="F1355" s="7"/>
      <c r="G1355" s="7"/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/>
      <c r="N1355" s="7">
        <v>0</v>
      </c>
      <c r="O1355" s="7">
        <v>0</v>
      </c>
      <c r="P1355" s="7"/>
      <c r="Q1355" s="7"/>
      <c r="R1355" s="7">
        <v>0</v>
      </c>
      <c r="S1355" s="7">
        <v>106243159.56</v>
      </c>
      <c r="T1355" s="7">
        <v>52538794.26</v>
      </c>
      <c r="U1355" s="7"/>
      <c r="V1355" s="7">
        <v>373053369.02</v>
      </c>
      <c r="W1355" s="7">
        <v>0</v>
      </c>
      <c r="X1355" s="7"/>
      <c r="Y1355" s="7"/>
      <c r="Z1355" s="7"/>
      <c r="AA1355" s="7"/>
      <c r="AB1355" s="7"/>
      <c r="AC1355" s="7"/>
      <c r="AD1355" s="7">
        <v>0</v>
      </c>
      <c r="AE1355" s="7">
        <v>0</v>
      </c>
      <c r="AF1355" s="7"/>
      <c r="AG1355" s="7"/>
      <c r="AH1355" s="7">
        <v>0</v>
      </c>
      <c r="AI1355" s="7">
        <v>0</v>
      </c>
      <c r="AJ1355" s="7">
        <v>960639751.28</v>
      </c>
      <c r="AK1355" s="7">
        <v>41643957.2</v>
      </c>
      <c r="AL1355" s="16">
        <f t="shared" si="87"/>
        <v>1347831289.88</v>
      </c>
      <c r="AM1355" s="16">
        <f t="shared" si="88"/>
        <v>1481580237.06</v>
      </c>
      <c r="AN1355" s="16">
        <f t="shared" si="89"/>
        <v>-133748947.18</v>
      </c>
      <c r="AO1355" s="19">
        <f>C1355/(1+0.13)/VLOOKUP(A1355,[1]选股结果!$A$2:$AX$3002,3,FALSE)</f>
        <v>0.794296348402375</v>
      </c>
      <c r="AP1355" s="19">
        <f>(V1355/(1+0.1)+AJ1355)/(VLOOKUP(A1355,[1]选股结果!$A$2:$AY$3002,51,FALSE))</f>
        <v>0.984165820378654</v>
      </c>
      <c r="AQ1355" s="20"/>
      <c r="AR1355" s="19">
        <f>AN1355/VLOOKUP(A1355,[1]选股结果!$A$2:$AX$3002,35,FALSE)</f>
        <v>-1.2575922316736</v>
      </c>
      <c r="AS1355" s="16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V1355/(1+0.13)+AJ1355)</f>
        <v>29915763.9035399</v>
      </c>
      <c r="AT1355" s="16">
        <f t="shared" si="90"/>
        <v>-163664711.08354</v>
      </c>
      <c r="AU1355" s="24">
        <f>AN1355-VLOOKUP(A1355,[2]选股结果!$A$2:$G$4900,7,FALSE)</f>
        <v>-133748947.18</v>
      </c>
    </row>
    <row r="1356" spans="1:47">
      <c r="A1356" s="6" t="s">
        <v>2755</v>
      </c>
      <c r="B1356" s="6" t="s">
        <v>2756</v>
      </c>
      <c r="C1356" s="7">
        <v>2522643567.61</v>
      </c>
      <c r="D1356" s="7">
        <v>0</v>
      </c>
      <c r="E1356" s="7">
        <v>0</v>
      </c>
      <c r="F1356" s="7"/>
      <c r="G1356" s="7"/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/>
      <c r="N1356" s="7">
        <v>0</v>
      </c>
      <c r="O1356" s="7">
        <v>0</v>
      </c>
      <c r="P1356" s="7"/>
      <c r="Q1356" s="7"/>
      <c r="R1356" s="7">
        <v>0</v>
      </c>
      <c r="S1356" s="7">
        <v>116140523.86</v>
      </c>
      <c r="T1356" s="7">
        <v>23311031.15</v>
      </c>
      <c r="U1356" s="7"/>
      <c r="V1356" s="7">
        <v>1940623344.92</v>
      </c>
      <c r="W1356" s="7">
        <v>0</v>
      </c>
      <c r="X1356" s="7"/>
      <c r="Y1356" s="7"/>
      <c r="Z1356" s="7"/>
      <c r="AA1356" s="7"/>
      <c r="AB1356" s="7"/>
      <c r="AC1356" s="7"/>
      <c r="AD1356" s="7">
        <v>0</v>
      </c>
      <c r="AE1356" s="7">
        <v>0</v>
      </c>
      <c r="AF1356" s="7"/>
      <c r="AG1356" s="7"/>
      <c r="AH1356" s="7">
        <v>0</v>
      </c>
      <c r="AI1356" s="7">
        <v>0</v>
      </c>
      <c r="AJ1356" s="7">
        <v>210546047.59</v>
      </c>
      <c r="AK1356" s="7">
        <v>74459172.42</v>
      </c>
      <c r="AL1356" s="16">
        <f t="shared" si="87"/>
        <v>2545954598.76</v>
      </c>
      <c r="AM1356" s="16">
        <f t="shared" si="88"/>
        <v>2341769088.79</v>
      </c>
      <c r="AN1356" s="16">
        <f t="shared" si="89"/>
        <v>204185509.97</v>
      </c>
      <c r="AO1356" s="19">
        <f>C1356/(1+0.13)/VLOOKUP(A1356,[1]选股结果!$A$2:$AX$3002,3,FALSE)</f>
        <v>0.979082513324136</v>
      </c>
      <c r="AP1356" s="19">
        <f>(V1356/(1+0.1)+AJ1356)/(VLOOKUP(A1356,[1]选股结果!$A$2:$AY$3002,51,FALSE))</f>
        <v>0.925614956507645</v>
      </c>
      <c r="AQ1356" s="20"/>
      <c r="AR1356" s="19">
        <f>AN1356/VLOOKUP(A1356,[1]选股结果!$A$2:$AX$3002,35,FALSE)</f>
        <v>2.29028666767393</v>
      </c>
      <c r="AS1356" s="16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V1356/(1+0.13)+AJ1356)</f>
        <v>205533687.165398</v>
      </c>
      <c r="AT1356" s="16">
        <f t="shared" si="90"/>
        <v>-1348177.19539833</v>
      </c>
      <c r="AU1356" s="24">
        <f>AN1356-VLOOKUP(A1356,[2]选股结果!$A$2:$G$4900,7,FALSE)</f>
        <v>204185509.97</v>
      </c>
    </row>
    <row r="1357" spans="1:47">
      <c r="A1357" s="6" t="s">
        <v>2757</v>
      </c>
      <c r="B1357" s="6" t="s">
        <v>2758</v>
      </c>
      <c r="C1357" s="7">
        <v>1323697893.83</v>
      </c>
      <c r="D1357" s="7">
        <v>0</v>
      </c>
      <c r="E1357" s="7">
        <v>0</v>
      </c>
      <c r="F1357" s="7"/>
      <c r="G1357" s="7"/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/>
      <c r="N1357" s="7">
        <v>0</v>
      </c>
      <c r="O1357" s="7">
        <v>0</v>
      </c>
      <c r="P1357" s="7"/>
      <c r="Q1357" s="7"/>
      <c r="R1357" s="7">
        <v>0</v>
      </c>
      <c r="S1357" s="7">
        <v>44491283.91</v>
      </c>
      <c r="T1357" s="7">
        <v>45385003.77</v>
      </c>
      <c r="U1357" s="7"/>
      <c r="V1357" s="7">
        <v>1223000189.64</v>
      </c>
      <c r="W1357" s="7">
        <v>0</v>
      </c>
      <c r="X1357" s="7"/>
      <c r="Y1357" s="7"/>
      <c r="Z1357" s="7"/>
      <c r="AA1357" s="7"/>
      <c r="AB1357" s="7"/>
      <c r="AC1357" s="7"/>
      <c r="AD1357" s="7">
        <v>0</v>
      </c>
      <c r="AE1357" s="7">
        <v>0</v>
      </c>
      <c r="AF1357" s="7"/>
      <c r="AG1357" s="7"/>
      <c r="AH1357" s="7">
        <v>0</v>
      </c>
      <c r="AI1357" s="7">
        <v>0</v>
      </c>
      <c r="AJ1357" s="7">
        <v>405628652.06</v>
      </c>
      <c r="AK1357" s="7">
        <v>192074511.43</v>
      </c>
      <c r="AL1357" s="16">
        <f t="shared" si="87"/>
        <v>1369082897.6</v>
      </c>
      <c r="AM1357" s="16">
        <f t="shared" si="88"/>
        <v>1865194637.04</v>
      </c>
      <c r="AN1357" s="16">
        <f t="shared" si="89"/>
        <v>-496111739.44</v>
      </c>
      <c r="AO1357" s="19">
        <f>C1357/(1+0.13)/VLOOKUP(A1357,[1]选股结果!$A$2:$AX$3002,3,FALSE)</f>
        <v>0.903752630509375</v>
      </c>
      <c r="AP1357" s="19">
        <f>(V1357/(1+0.1)+AJ1357)/(VLOOKUP(A1357,[1]选股结果!$A$2:$AY$3002,51,FALSE))</f>
        <v>1.18461958999854</v>
      </c>
      <c r="AQ1357" s="20"/>
      <c r="AR1357" s="19">
        <f>AN1357/VLOOKUP(A1357,[1]选股结果!$A$2:$AX$3002,35,FALSE)</f>
        <v>-54.1794657873392</v>
      </c>
      <c r="AS1357" s="16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V1357/(1+0.13)+AJ1357)</f>
        <v>-206972493.688761</v>
      </c>
      <c r="AT1357" s="16">
        <f t="shared" si="90"/>
        <v>-289139245.751239</v>
      </c>
      <c r="AU1357" s="24">
        <f>AN1357-VLOOKUP(A1357,[2]选股结果!$A$2:$G$4900,7,FALSE)</f>
        <v>-495163599.85</v>
      </c>
    </row>
    <row r="1358" spans="1:47">
      <c r="A1358" s="6" t="s">
        <v>2759</v>
      </c>
      <c r="B1358" s="6" t="s">
        <v>2760</v>
      </c>
      <c r="C1358" s="7">
        <v>551949765.29</v>
      </c>
      <c r="D1358" s="7">
        <v>0</v>
      </c>
      <c r="E1358" s="7">
        <v>0</v>
      </c>
      <c r="F1358" s="7"/>
      <c r="G1358" s="7"/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/>
      <c r="N1358" s="7">
        <v>0</v>
      </c>
      <c r="O1358" s="7">
        <v>0</v>
      </c>
      <c r="P1358" s="7"/>
      <c r="Q1358" s="7"/>
      <c r="R1358" s="7">
        <v>0</v>
      </c>
      <c r="S1358" s="7">
        <v>41236232.25</v>
      </c>
      <c r="T1358" s="7">
        <v>19231529.48</v>
      </c>
      <c r="U1358" s="7"/>
      <c r="V1358" s="7">
        <v>353167956.44</v>
      </c>
      <c r="W1358" s="7">
        <v>0</v>
      </c>
      <c r="X1358" s="7"/>
      <c r="Y1358" s="7"/>
      <c r="Z1358" s="7"/>
      <c r="AA1358" s="7"/>
      <c r="AB1358" s="7"/>
      <c r="AC1358" s="7"/>
      <c r="AD1358" s="7">
        <v>0</v>
      </c>
      <c r="AE1358" s="7">
        <v>0</v>
      </c>
      <c r="AF1358" s="7"/>
      <c r="AG1358" s="7"/>
      <c r="AH1358" s="7">
        <v>0</v>
      </c>
      <c r="AI1358" s="7">
        <v>0</v>
      </c>
      <c r="AJ1358" s="7">
        <v>73742315.01</v>
      </c>
      <c r="AK1358" s="7">
        <v>94735686.77</v>
      </c>
      <c r="AL1358" s="16">
        <f t="shared" si="87"/>
        <v>571181294.77</v>
      </c>
      <c r="AM1358" s="16">
        <f t="shared" si="88"/>
        <v>562882190.47</v>
      </c>
      <c r="AN1358" s="16">
        <f t="shared" si="89"/>
        <v>8299104.29999995</v>
      </c>
      <c r="AO1358" s="19">
        <f>C1358/(1+0.13)/VLOOKUP(A1358,[1]选股结果!$A$2:$AX$3002,3,FALSE)</f>
        <v>0.671757751387943</v>
      </c>
      <c r="AP1358" s="19">
        <f>(V1358/(1+0.1)+AJ1358)/(VLOOKUP(A1358,[1]选股结果!$A$2:$AY$3002,51,FALSE))</f>
        <v>0.612398240322544</v>
      </c>
      <c r="AQ1358" s="20"/>
      <c r="AR1358" s="19">
        <f>AN1358/VLOOKUP(A1358,[1]选股结果!$A$2:$AX$3002,35,FALSE)</f>
        <v>0.1673577262772</v>
      </c>
      <c r="AS1358" s="16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V1358/(1+0.13)+AJ1358)</f>
        <v>258404889.301327</v>
      </c>
      <c r="AT1358" s="16">
        <f t="shared" si="90"/>
        <v>-250105785.001327</v>
      </c>
      <c r="AU1358" s="24">
        <f>AN1358-VLOOKUP(A1358,[2]选股结果!$A$2:$G$4900,7,FALSE)</f>
        <v>8850585.92999995</v>
      </c>
    </row>
    <row r="1359" spans="1:47">
      <c r="A1359" s="6" t="s">
        <v>2761</v>
      </c>
      <c r="B1359" s="6" t="s">
        <v>2762</v>
      </c>
      <c r="C1359" s="7">
        <v>165916893.99</v>
      </c>
      <c r="D1359" s="7">
        <v>0</v>
      </c>
      <c r="E1359" s="7">
        <v>0</v>
      </c>
      <c r="F1359" s="7"/>
      <c r="G1359" s="7"/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/>
      <c r="N1359" s="7">
        <v>0</v>
      </c>
      <c r="O1359" s="7">
        <v>0</v>
      </c>
      <c r="P1359" s="7"/>
      <c r="Q1359" s="7"/>
      <c r="R1359" s="7">
        <v>0</v>
      </c>
      <c r="S1359" s="7">
        <v>43744678.96</v>
      </c>
      <c r="T1359" s="7">
        <v>53515201.35</v>
      </c>
      <c r="U1359" s="7"/>
      <c r="V1359" s="7">
        <v>91781822.79</v>
      </c>
      <c r="W1359" s="7">
        <v>0</v>
      </c>
      <c r="X1359" s="7"/>
      <c r="Y1359" s="7"/>
      <c r="Z1359" s="7"/>
      <c r="AA1359" s="7"/>
      <c r="AB1359" s="7"/>
      <c r="AC1359" s="7"/>
      <c r="AD1359" s="7">
        <v>0</v>
      </c>
      <c r="AE1359" s="7">
        <v>0</v>
      </c>
      <c r="AF1359" s="7"/>
      <c r="AG1359" s="7"/>
      <c r="AH1359" s="7">
        <v>0</v>
      </c>
      <c r="AI1359" s="7">
        <v>0</v>
      </c>
      <c r="AJ1359" s="7">
        <v>39457815.26</v>
      </c>
      <c r="AK1359" s="7">
        <v>65410517.45</v>
      </c>
      <c r="AL1359" s="16">
        <f t="shared" si="87"/>
        <v>219432095.34</v>
      </c>
      <c r="AM1359" s="16">
        <f t="shared" si="88"/>
        <v>240394834.46</v>
      </c>
      <c r="AN1359" s="16">
        <f t="shared" si="89"/>
        <v>-20962739.12</v>
      </c>
      <c r="AO1359" s="19">
        <f>C1359/(1+0.13)/VLOOKUP(A1359,[1]选股结果!$A$2:$AX$3002,3,FALSE)</f>
        <v>0.533356790442778</v>
      </c>
      <c r="AP1359" s="19">
        <f>(V1359/(1+0.1)+AJ1359)/(VLOOKUP(A1359,[1]选股结果!$A$2:$AY$3002,51,FALSE))</f>
        <v>0.769817330122789</v>
      </c>
      <c r="AQ1359" s="20"/>
      <c r="AR1359" s="19">
        <f>AN1359/VLOOKUP(A1359,[1]选股结果!$A$2:$AX$3002,35,FALSE)</f>
        <v>-0.225360589097731</v>
      </c>
      <c r="AS1359" s="16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V1359/(1+0.13)+AJ1359)</f>
        <v>38962187.1534513</v>
      </c>
      <c r="AT1359" s="16">
        <f t="shared" si="90"/>
        <v>-59924926.2734513</v>
      </c>
      <c r="AU1359" s="24">
        <f>AN1359-VLOOKUP(A1359,[2]选股结果!$A$2:$G$4900,7,FALSE)</f>
        <v>-20962739.12</v>
      </c>
    </row>
    <row r="1360" spans="1:47">
      <c r="A1360" s="6" t="s">
        <v>2763</v>
      </c>
      <c r="B1360" s="6" t="s">
        <v>2764</v>
      </c>
      <c r="C1360" s="7">
        <v>2082070772.87</v>
      </c>
      <c r="D1360" s="7">
        <v>0</v>
      </c>
      <c r="E1360" s="7">
        <v>0</v>
      </c>
      <c r="F1360" s="7"/>
      <c r="G1360" s="7"/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/>
      <c r="N1360" s="7">
        <v>0</v>
      </c>
      <c r="O1360" s="7">
        <v>0</v>
      </c>
      <c r="P1360" s="7"/>
      <c r="Q1360" s="7"/>
      <c r="R1360" s="7">
        <v>0</v>
      </c>
      <c r="S1360" s="7">
        <v>70099481</v>
      </c>
      <c r="T1360" s="7">
        <v>74389357.48</v>
      </c>
      <c r="U1360" s="7"/>
      <c r="V1360" s="7">
        <v>397648123.72</v>
      </c>
      <c r="W1360" s="7">
        <v>0</v>
      </c>
      <c r="X1360" s="7"/>
      <c r="Y1360" s="7"/>
      <c r="Z1360" s="7"/>
      <c r="AA1360" s="7"/>
      <c r="AB1360" s="7"/>
      <c r="AC1360" s="7"/>
      <c r="AD1360" s="7">
        <v>0</v>
      </c>
      <c r="AE1360" s="7">
        <v>0</v>
      </c>
      <c r="AF1360" s="7"/>
      <c r="AG1360" s="7"/>
      <c r="AH1360" s="7">
        <v>0</v>
      </c>
      <c r="AI1360" s="7">
        <v>0</v>
      </c>
      <c r="AJ1360" s="7">
        <v>1305085022.82</v>
      </c>
      <c r="AK1360" s="7">
        <v>159142261.09</v>
      </c>
      <c r="AL1360" s="16">
        <f t="shared" si="87"/>
        <v>2156460130.35</v>
      </c>
      <c r="AM1360" s="16">
        <f t="shared" si="88"/>
        <v>1931974888.63</v>
      </c>
      <c r="AN1360" s="16">
        <f t="shared" si="89"/>
        <v>224485241.72</v>
      </c>
      <c r="AO1360" s="19">
        <f>C1360/(1+0.13)/VLOOKUP(A1360,[1]选股结果!$A$2:$AX$3002,3,FALSE)</f>
        <v>0.757468921442878</v>
      </c>
      <c r="AP1360" s="19">
        <f>(V1360/(1+0.1)+AJ1360)/(VLOOKUP(A1360,[1]选股结果!$A$2:$AY$3002,51,FALSE))</f>
        <v>0.788686736466651</v>
      </c>
      <c r="AQ1360" s="20"/>
      <c r="AR1360" s="19">
        <f>AN1360/VLOOKUP(A1360,[1]选股结果!$A$2:$AX$3002,35,FALSE)</f>
        <v>1.04508262863757</v>
      </c>
      <c r="AS1360" s="16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V1360/(1+0.13)+AJ1360)</f>
        <v>456125868.677522</v>
      </c>
      <c r="AT1360" s="16">
        <f t="shared" si="90"/>
        <v>-231640626.957522</v>
      </c>
      <c r="AU1360" s="24">
        <f>AN1360-VLOOKUP(A1360,[2]选股结果!$A$2:$G$4900,7,FALSE)</f>
        <v>225379008.41</v>
      </c>
    </row>
    <row r="1361" spans="1:47">
      <c r="A1361" s="6" t="s">
        <v>2765</v>
      </c>
      <c r="B1361" s="6" t="s">
        <v>2766</v>
      </c>
      <c r="C1361" s="7">
        <v>868397709.9</v>
      </c>
      <c r="D1361" s="7">
        <v>0</v>
      </c>
      <c r="E1361" s="7">
        <v>0</v>
      </c>
      <c r="F1361" s="7"/>
      <c r="G1361" s="7"/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/>
      <c r="N1361" s="7">
        <v>0</v>
      </c>
      <c r="O1361" s="7">
        <v>0</v>
      </c>
      <c r="P1361" s="7"/>
      <c r="Q1361" s="7"/>
      <c r="R1361" s="7">
        <v>0</v>
      </c>
      <c r="S1361" s="7">
        <v>50527494.65</v>
      </c>
      <c r="T1361" s="7">
        <v>16646593.99</v>
      </c>
      <c r="U1361" s="7"/>
      <c r="V1361" s="7">
        <v>376731281.71</v>
      </c>
      <c r="W1361" s="7">
        <v>0</v>
      </c>
      <c r="X1361" s="7"/>
      <c r="Y1361" s="7"/>
      <c r="Z1361" s="7"/>
      <c r="AA1361" s="7"/>
      <c r="AB1361" s="7"/>
      <c r="AC1361" s="7"/>
      <c r="AD1361" s="7">
        <v>0</v>
      </c>
      <c r="AE1361" s="7">
        <v>0</v>
      </c>
      <c r="AF1361" s="7"/>
      <c r="AG1361" s="7"/>
      <c r="AH1361" s="7">
        <v>0</v>
      </c>
      <c r="AI1361" s="7">
        <v>0</v>
      </c>
      <c r="AJ1361" s="7">
        <v>292472042.55</v>
      </c>
      <c r="AK1361" s="7">
        <v>88159516.79</v>
      </c>
      <c r="AL1361" s="16">
        <f t="shared" si="87"/>
        <v>885044303.89</v>
      </c>
      <c r="AM1361" s="16">
        <f t="shared" si="88"/>
        <v>807890335.7</v>
      </c>
      <c r="AN1361" s="16">
        <f t="shared" si="89"/>
        <v>77153968.1900001</v>
      </c>
      <c r="AO1361" s="19">
        <f>C1361/(1+0.13)/VLOOKUP(A1361,[1]选股结果!$A$2:$AX$3002,3,FALSE)</f>
        <v>0.84329367901444</v>
      </c>
      <c r="AP1361" s="19">
        <f>(V1361/(1+0.1)+AJ1361)/(VLOOKUP(A1361,[1]选股结果!$A$2:$AY$3002,51,FALSE))</f>
        <v>0.937714225097767</v>
      </c>
      <c r="AQ1361" s="20"/>
      <c r="AR1361" s="19">
        <f>AN1361/VLOOKUP(A1361,[1]选股结果!$A$2:$AX$3002,35,FALSE)</f>
        <v>0.35441535487922</v>
      </c>
      <c r="AS1361" s="16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V1361/(1+0.13)+AJ1361)</f>
        <v>51268074.7123893</v>
      </c>
      <c r="AT1361" s="16">
        <f t="shared" si="90"/>
        <v>25885893.4776107</v>
      </c>
      <c r="AU1361" s="24">
        <f>AN1361-VLOOKUP(A1361,[2]选股结果!$A$2:$G$4900,7,FALSE)</f>
        <v>77157380.2800001</v>
      </c>
    </row>
    <row r="1362" spans="1:47">
      <c r="A1362" s="6" t="s">
        <v>2767</v>
      </c>
      <c r="B1362" s="6" t="s">
        <v>2768</v>
      </c>
      <c r="C1362" s="7">
        <v>603793958.57</v>
      </c>
      <c r="D1362" s="7">
        <v>0</v>
      </c>
      <c r="E1362" s="7">
        <v>0</v>
      </c>
      <c r="F1362" s="7"/>
      <c r="G1362" s="7"/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/>
      <c r="N1362" s="7">
        <v>0</v>
      </c>
      <c r="O1362" s="7">
        <v>0</v>
      </c>
      <c r="P1362" s="7"/>
      <c r="Q1362" s="7"/>
      <c r="R1362" s="7">
        <v>0</v>
      </c>
      <c r="S1362" s="7">
        <v>6482411.89</v>
      </c>
      <c r="T1362" s="7">
        <v>14402079.99</v>
      </c>
      <c r="U1362" s="7"/>
      <c r="V1362" s="7">
        <v>434754165.35</v>
      </c>
      <c r="W1362" s="7">
        <v>0</v>
      </c>
      <c r="X1362" s="7"/>
      <c r="Y1362" s="7"/>
      <c r="Z1362" s="7"/>
      <c r="AA1362" s="7"/>
      <c r="AB1362" s="7"/>
      <c r="AC1362" s="7"/>
      <c r="AD1362" s="7">
        <v>0</v>
      </c>
      <c r="AE1362" s="7">
        <v>0</v>
      </c>
      <c r="AF1362" s="7"/>
      <c r="AG1362" s="7"/>
      <c r="AH1362" s="7">
        <v>0</v>
      </c>
      <c r="AI1362" s="7">
        <v>0</v>
      </c>
      <c r="AJ1362" s="7">
        <v>116187329.61</v>
      </c>
      <c r="AK1362" s="7">
        <v>23929530.27</v>
      </c>
      <c r="AL1362" s="16">
        <f t="shared" si="87"/>
        <v>618196038.56</v>
      </c>
      <c r="AM1362" s="16">
        <f t="shared" si="88"/>
        <v>581353437.12</v>
      </c>
      <c r="AN1362" s="16">
        <f t="shared" si="89"/>
        <v>36842601.4400001</v>
      </c>
      <c r="AO1362" s="19">
        <f>C1362/(1+0.13)/VLOOKUP(A1362,[1]选股结果!$A$2:$AX$3002,3,FALSE)</f>
        <v>0.9843692798327</v>
      </c>
      <c r="AP1362" s="19">
        <f>(V1362/(1+0.1)+AJ1362)/(VLOOKUP(A1362,[1]选股结果!$A$2:$AY$3002,51,FALSE))</f>
        <v>1.00432817935338</v>
      </c>
      <c r="AQ1362" s="20"/>
      <c r="AR1362" s="19">
        <f>AN1362/VLOOKUP(A1362,[1]选股结果!$A$2:$AX$3002,35,FALSE)</f>
        <v>1.15821820668198</v>
      </c>
      <c r="AS1362" s="16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V1362/(1+0.13)+AJ1362)</f>
        <v>8288888.65522116</v>
      </c>
      <c r="AT1362" s="16">
        <f t="shared" si="90"/>
        <v>28553712.7847789</v>
      </c>
      <c r="AU1362" s="24">
        <f>AN1362-VLOOKUP(A1362,[2]选股结果!$A$2:$G$4900,7,FALSE)</f>
        <v>36914905.6500001</v>
      </c>
    </row>
    <row r="1363" spans="1:47">
      <c r="A1363" s="6" t="s">
        <v>2769</v>
      </c>
      <c r="B1363" s="6" t="s">
        <v>2770</v>
      </c>
      <c r="C1363" s="7">
        <v>122151160</v>
      </c>
      <c r="D1363" s="7">
        <v>0</v>
      </c>
      <c r="E1363" s="7">
        <v>0</v>
      </c>
      <c r="F1363" s="7"/>
      <c r="G1363" s="7"/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/>
      <c r="N1363" s="7">
        <v>0</v>
      </c>
      <c r="O1363" s="7">
        <v>0</v>
      </c>
      <c r="P1363" s="7"/>
      <c r="Q1363" s="7"/>
      <c r="R1363" s="7">
        <v>0</v>
      </c>
      <c r="S1363" s="7">
        <v>38525375.42</v>
      </c>
      <c r="T1363" s="7">
        <v>10116572.45</v>
      </c>
      <c r="U1363" s="7"/>
      <c r="V1363" s="7">
        <v>97168991.74</v>
      </c>
      <c r="W1363" s="7">
        <v>0</v>
      </c>
      <c r="X1363" s="7"/>
      <c r="Y1363" s="7"/>
      <c r="Z1363" s="7"/>
      <c r="AA1363" s="7"/>
      <c r="AB1363" s="7"/>
      <c r="AC1363" s="7"/>
      <c r="AD1363" s="7">
        <v>0</v>
      </c>
      <c r="AE1363" s="7">
        <v>0</v>
      </c>
      <c r="AF1363" s="7"/>
      <c r="AG1363" s="7"/>
      <c r="AH1363" s="7">
        <v>0</v>
      </c>
      <c r="AI1363" s="7">
        <v>0</v>
      </c>
      <c r="AJ1363" s="7">
        <v>18110487.6</v>
      </c>
      <c r="AK1363" s="7">
        <v>6431379.66</v>
      </c>
      <c r="AL1363" s="16">
        <f t="shared" si="87"/>
        <v>132267732.45</v>
      </c>
      <c r="AM1363" s="16">
        <f t="shared" si="88"/>
        <v>160236234.42</v>
      </c>
      <c r="AN1363" s="16">
        <f t="shared" si="89"/>
        <v>-27968501.97</v>
      </c>
      <c r="AO1363" s="19">
        <f>C1363/(1+0.13)/VLOOKUP(A1363,[1]选股结果!$A$2:$AX$3002,3,FALSE)</f>
        <v>0.402055957046375</v>
      </c>
      <c r="AP1363" s="19">
        <f>(V1363/(1+0.1)+AJ1363)/(VLOOKUP(A1363,[1]选股结果!$A$2:$AY$3002,51,FALSE))</f>
        <v>0.675827893599273</v>
      </c>
      <c r="AQ1363" s="20"/>
      <c r="AR1363" s="19">
        <f>AN1363/VLOOKUP(A1363,[1]选股结果!$A$2:$AX$3002,35,FALSE)</f>
        <v>-0.333595121684579</v>
      </c>
      <c r="AS1363" s="16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V1363/(1+0.13)+AJ1363)</f>
        <v>53403754.4730088</v>
      </c>
      <c r="AT1363" s="16">
        <f t="shared" si="90"/>
        <v>-81372256.4430088</v>
      </c>
      <c r="AU1363" s="24">
        <f>AN1363-VLOOKUP(A1363,[2]选股结果!$A$2:$G$4900,7,FALSE)</f>
        <v>-27968501.97</v>
      </c>
    </row>
    <row r="1364" spans="1:47">
      <c r="A1364" s="6" t="s">
        <v>2771</v>
      </c>
      <c r="B1364" s="6" t="s">
        <v>2772</v>
      </c>
      <c r="C1364" s="7">
        <v>1773721470.67</v>
      </c>
      <c r="D1364" s="7">
        <v>0</v>
      </c>
      <c r="E1364" s="7">
        <v>0</v>
      </c>
      <c r="F1364" s="7"/>
      <c r="G1364" s="7"/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/>
      <c r="N1364" s="7">
        <v>0</v>
      </c>
      <c r="O1364" s="7">
        <v>0</v>
      </c>
      <c r="P1364" s="7"/>
      <c r="Q1364" s="7"/>
      <c r="R1364" s="7">
        <v>0</v>
      </c>
      <c r="S1364" s="7">
        <v>386757283.06</v>
      </c>
      <c r="T1364" s="7">
        <v>33316566.14</v>
      </c>
      <c r="U1364" s="7"/>
      <c r="V1364" s="7">
        <v>392498184.13</v>
      </c>
      <c r="W1364" s="7">
        <v>0</v>
      </c>
      <c r="X1364" s="7"/>
      <c r="Y1364" s="7"/>
      <c r="Z1364" s="7"/>
      <c r="AA1364" s="7"/>
      <c r="AB1364" s="7"/>
      <c r="AC1364" s="7"/>
      <c r="AD1364" s="7">
        <v>0</v>
      </c>
      <c r="AE1364" s="7">
        <v>0</v>
      </c>
      <c r="AF1364" s="7"/>
      <c r="AG1364" s="7"/>
      <c r="AH1364" s="7">
        <v>0</v>
      </c>
      <c r="AI1364" s="7">
        <v>0</v>
      </c>
      <c r="AJ1364" s="7">
        <v>91974376.38</v>
      </c>
      <c r="AK1364" s="7">
        <v>51010215.49</v>
      </c>
      <c r="AL1364" s="16">
        <f t="shared" si="87"/>
        <v>1807038036.81</v>
      </c>
      <c r="AM1364" s="16">
        <f t="shared" si="88"/>
        <v>922240059.06</v>
      </c>
      <c r="AN1364" s="16">
        <f t="shared" si="89"/>
        <v>884797977.75</v>
      </c>
      <c r="AO1364" s="19">
        <f>C1364/(1+0.13)/VLOOKUP(A1364,[1]选股结果!$A$2:$AX$3002,3,FALSE)</f>
        <v>0.850349512966644</v>
      </c>
      <c r="AP1364" s="19">
        <f>(V1364/(1+0.1)+AJ1364)/(VLOOKUP(A1364,[1]选股结果!$A$2:$AY$3002,51,FALSE))</f>
        <v>0.740395021355884</v>
      </c>
      <c r="AQ1364" s="20"/>
      <c r="AR1364" s="19">
        <f>AN1364/VLOOKUP(A1364,[1]选股结果!$A$2:$AX$3002,35,FALSE)</f>
        <v>0.75120826348852</v>
      </c>
      <c r="AS1364" s="16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V1364/(1+0.13)+AJ1364)</f>
        <v>166832726.171239</v>
      </c>
      <c r="AT1364" s="16">
        <f t="shared" si="90"/>
        <v>717965251.578761</v>
      </c>
      <c r="AU1364" s="24">
        <f>AN1364-VLOOKUP(A1364,[2]选股结果!$A$2:$G$4900,7,FALSE)</f>
        <v>886143223.81</v>
      </c>
    </row>
    <row r="1365" spans="1:47">
      <c r="A1365" s="6" t="s">
        <v>2773</v>
      </c>
      <c r="B1365" s="6" t="s">
        <v>2774</v>
      </c>
      <c r="C1365" s="7">
        <v>793982703.08</v>
      </c>
      <c r="D1365" s="7">
        <v>0</v>
      </c>
      <c r="E1365" s="7">
        <v>0</v>
      </c>
      <c r="F1365" s="7"/>
      <c r="G1365" s="7"/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/>
      <c r="N1365" s="7">
        <v>0</v>
      </c>
      <c r="O1365" s="7">
        <v>0</v>
      </c>
      <c r="P1365" s="7"/>
      <c r="Q1365" s="7"/>
      <c r="R1365" s="7">
        <v>0</v>
      </c>
      <c r="S1365" s="7">
        <v>77401733.69</v>
      </c>
      <c r="T1365" s="7">
        <v>38605592.02</v>
      </c>
      <c r="U1365" s="7"/>
      <c r="V1365" s="7">
        <v>467986118.26</v>
      </c>
      <c r="W1365" s="7">
        <v>0</v>
      </c>
      <c r="X1365" s="7"/>
      <c r="Y1365" s="7"/>
      <c r="Z1365" s="7"/>
      <c r="AA1365" s="7"/>
      <c r="AB1365" s="7"/>
      <c r="AC1365" s="7"/>
      <c r="AD1365" s="7">
        <v>0</v>
      </c>
      <c r="AE1365" s="7">
        <v>0</v>
      </c>
      <c r="AF1365" s="7"/>
      <c r="AG1365" s="7"/>
      <c r="AH1365" s="7">
        <v>0</v>
      </c>
      <c r="AI1365" s="7">
        <v>0</v>
      </c>
      <c r="AJ1365" s="7">
        <v>182355399.4</v>
      </c>
      <c r="AK1365" s="7">
        <v>59898138.32</v>
      </c>
      <c r="AL1365" s="16">
        <f t="shared" si="87"/>
        <v>832588295.1</v>
      </c>
      <c r="AM1365" s="16">
        <f t="shared" si="88"/>
        <v>787641389.67</v>
      </c>
      <c r="AN1365" s="16">
        <f t="shared" si="89"/>
        <v>44946905.4299999</v>
      </c>
      <c r="AO1365" s="19">
        <f>C1365/(1+0.13)/VLOOKUP(A1365,[1]选股结果!$A$2:$AX$3002,3,FALSE)</f>
        <v>0.755882192749609</v>
      </c>
      <c r="AP1365" s="19">
        <f>(V1365/(1+0.1)+AJ1365)/(VLOOKUP(A1365,[1]选股结果!$A$2:$AY$3002,51,FALSE))</f>
        <v>0.802298525148789</v>
      </c>
      <c r="AQ1365" s="20"/>
      <c r="AR1365" s="19">
        <f>AN1365/VLOOKUP(A1365,[1]选股结果!$A$2:$AX$3002,35,FALSE)</f>
        <v>0.277597271111116</v>
      </c>
      <c r="AS1365" s="16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V1365/(1+0.13)+AJ1365)</f>
        <v>161067632.420266</v>
      </c>
      <c r="AT1365" s="16">
        <f t="shared" si="90"/>
        <v>-116120726.990266</v>
      </c>
      <c r="AU1365" s="24">
        <f>AN1365-VLOOKUP(A1365,[2]选股结果!$A$2:$G$4900,7,FALSE)</f>
        <v>44938600.0299999</v>
      </c>
    </row>
    <row r="1366" spans="1:47">
      <c r="A1366" s="6" t="s">
        <v>2775</v>
      </c>
      <c r="B1366" s="6" t="s">
        <v>2776</v>
      </c>
      <c r="C1366" s="7">
        <v>581914813.56</v>
      </c>
      <c r="D1366" s="7">
        <v>0</v>
      </c>
      <c r="E1366" s="7">
        <v>0</v>
      </c>
      <c r="F1366" s="7"/>
      <c r="G1366" s="7"/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/>
      <c r="N1366" s="7">
        <v>0</v>
      </c>
      <c r="O1366" s="7">
        <v>0</v>
      </c>
      <c r="P1366" s="7"/>
      <c r="Q1366" s="7"/>
      <c r="R1366" s="7">
        <v>0</v>
      </c>
      <c r="S1366" s="7">
        <v>29240059.6</v>
      </c>
      <c r="T1366" s="7">
        <v>15279214.33</v>
      </c>
      <c r="U1366" s="7"/>
      <c r="V1366" s="7">
        <v>450007523.52</v>
      </c>
      <c r="W1366" s="7">
        <v>0</v>
      </c>
      <c r="X1366" s="7"/>
      <c r="Y1366" s="7"/>
      <c r="Z1366" s="7"/>
      <c r="AA1366" s="7"/>
      <c r="AB1366" s="7"/>
      <c r="AC1366" s="7"/>
      <c r="AD1366" s="7">
        <v>0</v>
      </c>
      <c r="AE1366" s="7">
        <v>0</v>
      </c>
      <c r="AF1366" s="7"/>
      <c r="AG1366" s="7"/>
      <c r="AH1366" s="7">
        <v>0</v>
      </c>
      <c r="AI1366" s="7">
        <v>0</v>
      </c>
      <c r="AJ1366" s="7">
        <v>119526314.64</v>
      </c>
      <c r="AK1366" s="7">
        <v>23606318.56</v>
      </c>
      <c r="AL1366" s="16">
        <f t="shared" si="87"/>
        <v>597194027.89</v>
      </c>
      <c r="AM1366" s="16">
        <f t="shared" si="88"/>
        <v>622380216.32</v>
      </c>
      <c r="AN1366" s="16">
        <f t="shared" si="89"/>
        <v>-25186188.4299999</v>
      </c>
      <c r="AO1366" s="19">
        <f>C1366/(1+0.13)/VLOOKUP(A1366,[1]选股结果!$A$2:$AX$3002,3,FALSE)</f>
        <v>0.933369820670079</v>
      </c>
      <c r="AP1366" s="19">
        <f>(V1366/(1+0.1)+AJ1366)/(VLOOKUP(A1366,[1]选股结果!$A$2:$AY$3002,51,FALSE))</f>
        <v>1.25814888840813</v>
      </c>
      <c r="AQ1366" s="20"/>
      <c r="AR1366" s="19">
        <f>AN1366/VLOOKUP(A1366,[1]选股结果!$A$2:$AX$3002,35,FALSE)</f>
        <v>-0.21035831718492</v>
      </c>
      <c r="AS1366" s="16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V1366/(1+0.13)+AJ1366)</f>
        <v>-97602881.2178761</v>
      </c>
      <c r="AT1366" s="16">
        <f t="shared" si="90"/>
        <v>72416692.7878762</v>
      </c>
      <c r="AU1366" s="24">
        <f>AN1366-VLOOKUP(A1366,[2]选股结果!$A$2:$G$4900,7,FALSE)</f>
        <v>-25161191.0799999</v>
      </c>
    </row>
    <row r="1367" spans="1:47">
      <c r="A1367" s="6" t="s">
        <v>2777</v>
      </c>
      <c r="B1367" s="6" t="s">
        <v>2778</v>
      </c>
      <c r="C1367" s="7">
        <v>887011629</v>
      </c>
      <c r="D1367" s="7">
        <v>0</v>
      </c>
      <c r="E1367" s="7">
        <v>0</v>
      </c>
      <c r="F1367" s="7"/>
      <c r="G1367" s="7"/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/>
      <c r="N1367" s="7">
        <v>0</v>
      </c>
      <c r="O1367" s="7">
        <v>0</v>
      </c>
      <c r="P1367" s="7"/>
      <c r="Q1367" s="7"/>
      <c r="R1367" s="7">
        <v>0</v>
      </c>
      <c r="S1367" s="7">
        <v>8583386.43</v>
      </c>
      <c r="T1367" s="7">
        <v>7606818.19</v>
      </c>
      <c r="U1367" s="7"/>
      <c r="V1367" s="7">
        <v>723496867.34</v>
      </c>
      <c r="W1367" s="7">
        <v>0</v>
      </c>
      <c r="X1367" s="7"/>
      <c r="Y1367" s="7"/>
      <c r="Z1367" s="7"/>
      <c r="AA1367" s="7"/>
      <c r="AB1367" s="7"/>
      <c r="AC1367" s="7"/>
      <c r="AD1367" s="7">
        <v>0</v>
      </c>
      <c r="AE1367" s="7">
        <v>0</v>
      </c>
      <c r="AF1367" s="7"/>
      <c r="AG1367" s="7"/>
      <c r="AH1367" s="7">
        <v>0</v>
      </c>
      <c r="AI1367" s="7">
        <v>0</v>
      </c>
      <c r="AJ1367" s="7">
        <v>160942915.56</v>
      </c>
      <c r="AK1367" s="7">
        <v>30647682.47</v>
      </c>
      <c r="AL1367" s="16">
        <f t="shared" si="87"/>
        <v>894618447.19</v>
      </c>
      <c r="AM1367" s="16">
        <f t="shared" si="88"/>
        <v>923670851.8</v>
      </c>
      <c r="AN1367" s="16">
        <f t="shared" si="89"/>
        <v>-29052404.61</v>
      </c>
      <c r="AO1367" s="19">
        <f>C1367/(1+0.13)/VLOOKUP(A1367,[1]选股结果!$A$2:$AX$3002,3,FALSE)</f>
        <v>0.875129110409173</v>
      </c>
      <c r="AP1367" s="19">
        <f>(V1367/(1+0.1)+AJ1367)/(VLOOKUP(A1367,[1]选股结果!$A$2:$AY$3002,51,FALSE))</f>
        <v>0.920674016077252</v>
      </c>
      <c r="AQ1367" s="20"/>
      <c r="AR1367" s="19">
        <f>AN1367/VLOOKUP(A1367,[1]选股结果!$A$2:$AX$3002,35,FALSE)</f>
        <v>-14.4811983607942</v>
      </c>
      <c r="AS1367" s="16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V1367/(1+0.13)+AJ1367)</f>
        <v>87998720.3998228</v>
      </c>
      <c r="AT1367" s="16">
        <f t="shared" si="90"/>
        <v>-117051125.009823</v>
      </c>
      <c r="AU1367" s="24">
        <f>AN1367-VLOOKUP(A1367,[2]选股结果!$A$2:$G$4900,7,FALSE)</f>
        <v>-28894027</v>
      </c>
    </row>
    <row r="1368" spans="1:47">
      <c r="A1368" s="6" t="s">
        <v>2779</v>
      </c>
      <c r="B1368" s="6" t="s">
        <v>2780</v>
      </c>
      <c r="C1368" s="7">
        <v>2237221054.03</v>
      </c>
      <c r="D1368" s="7">
        <v>0</v>
      </c>
      <c r="E1368" s="7">
        <v>0</v>
      </c>
      <c r="F1368" s="7"/>
      <c r="G1368" s="7"/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/>
      <c r="N1368" s="7">
        <v>0</v>
      </c>
      <c r="O1368" s="7">
        <v>0</v>
      </c>
      <c r="P1368" s="7"/>
      <c r="Q1368" s="7"/>
      <c r="R1368" s="7">
        <v>0</v>
      </c>
      <c r="S1368" s="7">
        <v>15397978.64</v>
      </c>
      <c r="T1368" s="7">
        <v>127371581.07</v>
      </c>
      <c r="U1368" s="7"/>
      <c r="V1368" s="7">
        <v>1949525330.38</v>
      </c>
      <c r="W1368" s="7">
        <v>0</v>
      </c>
      <c r="X1368" s="7"/>
      <c r="Y1368" s="7"/>
      <c r="Z1368" s="7"/>
      <c r="AA1368" s="7"/>
      <c r="AB1368" s="7"/>
      <c r="AC1368" s="7"/>
      <c r="AD1368" s="7">
        <v>0</v>
      </c>
      <c r="AE1368" s="7">
        <v>0</v>
      </c>
      <c r="AF1368" s="7"/>
      <c r="AG1368" s="7"/>
      <c r="AH1368" s="7">
        <v>0</v>
      </c>
      <c r="AI1368" s="7">
        <v>0</v>
      </c>
      <c r="AJ1368" s="7">
        <v>328115928.44</v>
      </c>
      <c r="AK1368" s="7">
        <v>165842470.68</v>
      </c>
      <c r="AL1368" s="16">
        <f t="shared" si="87"/>
        <v>2364592635.1</v>
      </c>
      <c r="AM1368" s="16">
        <f t="shared" si="88"/>
        <v>2458881708.14</v>
      </c>
      <c r="AN1368" s="16">
        <f t="shared" si="89"/>
        <v>-94289073.0399995</v>
      </c>
      <c r="AO1368" s="19">
        <f>C1368/(1+0.13)/VLOOKUP(A1368,[1]选股结果!$A$2:$AX$3002,3,FALSE)</f>
        <v>0.905843308176472</v>
      </c>
      <c r="AP1368" s="19">
        <f>(V1368/(1+0.1)+AJ1368)/(VLOOKUP(A1368,[1]选股结果!$A$2:$AY$3002,51,FALSE))</f>
        <v>0.957718851410714</v>
      </c>
      <c r="AQ1368" s="20"/>
      <c r="AR1368" s="19">
        <f>AN1368/VLOOKUP(A1368,[1]选股结果!$A$2:$AX$3002,35,FALSE)</f>
        <v>4.49286604670611</v>
      </c>
      <c r="AS1368" s="16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V1368/(1+0.13)+AJ1368)</f>
        <v>139780585.03646</v>
      </c>
      <c r="AT1368" s="16">
        <f t="shared" si="90"/>
        <v>-234069658.076459</v>
      </c>
      <c r="AU1368" s="24">
        <f>AN1368-VLOOKUP(A1368,[2]选股结果!$A$2:$G$4900,7,FALSE)</f>
        <v>-94289073.0399995</v>
      </c>
    </row>
    <row r="1369" spans="1:47">
      <c r="A1369" s="6" t="s">
        <v>2781</v>
      </c>
      <c r="B1369" s="6" t="s">
        <v>2782</v>
      </c>
      <c r="C1369" s="7">
        <v>457337252.99</v>
      </c>
      <c r="D1369" s="7">
        <v>0</v>
      </c>
      <c r="E1369" s="7">
        <v>0</v>
      </c>
      <c r="F1369" s="7"/>
      <c r="G1369" s="7"/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/>
      <c r="N1369" s="7">
        <v>0</v>
      </c>
      <c r="O1369" s="7">
        <v>0</v>
      </c>
      <c r="P1369" s="7"/>
      <c r="Q1369" s="7"/>
      <c r="R1369" s="7">
        <v>0</v>
      </c>
      <c r="S1369" s="7">
        <v>22061926.51</v>
      </c>
      <c r="T1369" s="7">
        <v>11435721.92</v>
      </c>
      <c r="U1369" s="7"/>
      <c r="V1369" s="7">
        <v>522259390.09</v>
      </c>
      <c r="W1369" s="7">
        <v>0</v>
      </c>
      <c r="X1369" s="7"/>
      <c r="Y1369" s="7"/>
      <c r="Z1369" s="7"/>
      <c r="AA1369" s="7"/>
      <c r="AB1369" s="7"/>
      <c r="AC1369" s="7"/>
      <c r="AD1369" s="7">
        <v>0</v>
      </c>
      <c r="AE1369" s="7">
        <v>0</v>
      </c>
      <c r="AF1369" s="7"/>
      <c r="AG1369" s="7"/>
      <c r="AH1369" s="7">
        <v>0</v>
      </c>
      <c r="AI1369" s="7">
        <v>0</v>
      </c>
      <c r="AJ1369" s="7">
        <v>50174023.54</v>
      </c>
      <c r="AK1369" s="7">
        <v>27131400.71</v>
      </c>
      <c r="AL1369" s="16">
        <f t="shared" si="87"/>
        <v>468772974.91</v>
      </c>
      <c r="AM1369" s="16">
        <f t="shared" si="88"/>
        <v>621626740.85</v>
      </c>
      <c r="AN1369" s="16">
        <f t="shared" si="89"/>
        <v>-152853765.94</v>
      </c>
      <c r="AO1369" s="19">
        <f>C1369/(1+0.13)/VLOOKUP(A1369,[1]选股结果!$A$2:$AX$3002,3,FALSE)</f>
        <v>0.685638524590063</v>
      </c>
      <c r="AP1369" s="19">
        <f>(V1369/(1+0.1)+AJ1369)/(VLOOKUP(A1369,[1]选股结果!$A$2:$AY$3002,51,FALSE))</f>
        <v>0.986304806127317</v>
      </c>
      <c r="AQ1369" s="20"/>
      <c r="AR1369" s="19">
        <f>AN1369/VLOOKUP(A1369,[1]选股结果!$A$2:$AX$3002,35,FALSE)</f>
        <v>-2.56477124495411</v>
      </c>
      <c r="AS1369" s="16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V1369/(1+0.13)+AJ1369)</f>
        <v>19894003.6329203</v>
      </c>
      <c r="AT1369" s="16">
        <f t="shared" si="90"/>
        <v>-172747769.57292</v>
      </c>
      <c r="AU1369" s="24">
        <f>AN1369-VLOOKUP(A1369,[2]选股结果!$A$2:$G$4900,7,FALSE)</f>
        <v>-152774843.3</v>
      </c>
    </row>
    <row r="1370" spans="1:47">
      <c r="A1370" s="6" t="s">
        <v>2783</v>
      </c>
      <c r="B1370" s="6" t="s">
        <v>2784</v>
      </c>
      <c r="C1370" s="7">
        <v>3746074198.1</v>
      </c>
      <c r="D1370" s="7">
        <v>0</v>
      </c>
      <c r="E1370" s="7">
        <v>0</v>
      </c>
      <c r="F1370" s="7"/>
      <c r="G1370" s="7"/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/>
      <c r="N1370" s="7">
        <v>0</v>
      </c>
      <c r="O1370" s="7">
        <v>0</v>
      </c>
      <c r="P1370" s="7"/>
      <c r="Q1370" s="7"/>
      <c r="R1370" s="7">
        <v>0</v>
      </c>
      <c r="S1370" s="7">
        <v>43040315.85</v>
      </c>
      <c r="T1370" s="7">
        <v>36820958.35</v>
      </c>
      <c r="U1370" s="7"/>
      <c r="V1370" s="7">
        <v>3029554076.45</v>
      </c>
      <c r="W1370" s="7">
        <v>0</v>
      </c>
      <c r="X1370" s="7"/>
      <c r="Y1370" s="7"/>
      <c r="Z1370" s="7"/>
      <c r="AA1370" s="7"/>
      <c r="AB1370" s="7"/>
      <c r="AC1370" s="7"/>
      <c r="AD1370" s="7">
        <v>0</v>
      </c>
      <c r="AE1370" s="7">
        <v>0</v>
      </c>
      <c r="AF1370" s="7"/>
      <c r="AG1370" s="7"/>
      <c r="AH1370" s="7">
        <v>0</v>
      </c>
      <c r="AI1370" s="7">
        <v>0</v>
      </c>
      <c r="AJ1370" s="7">
        <v>266030478.19</v>
      </c>
      <c r="AK1370" s="7">
        <v>128328407.97</v>
      </c>
      <c r="AL1370" s="16">
        <f t="shared" si="87"/>
        <v>3782895156.45</v>
      </c>
      <c r="AM1370" s="16">
        <f t="shared" si="88"/>
        <v>3466953278.46</v>
      </c>
      <c r="AN1370" s="16">
        <f t="shared" si="89"/>
        <v>315941877.99</v>
      </c>
      <c r="AO1370" s="19">
        <f>C1370/(1+0.13)/VLOOKUP(A1370,[1]选股结果!$A$2:$AX$3002,3,FALSE)</f>
        <v>0.857776392275592</v>
      </c>
      <c r="AP1370" s="19">
        <f>(V1370/(1+0.1)+AJ1370)/(VLOOKUP(A1370,[1]选股结果!$A$2:$AY$3002,51,FALSE))</f>
        <v>0.945160561697564</v>
      </c>
      <c r="AQ1370" s="20"/>
      <c r="AR1370" s="19">
        <f>AN1370/VLOOKUP(A1370,[1]选股结果!$A$2:$AX$3002,35,FALSE)</f>
        <v>0.562139204568385</v>
      </c>
      <c r="AS1370" s="16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V1370/(1+0.13)+AJ1370)</f>
        <v>248352964.50708</v>
      </c>
      <c r="AT1370" s="16">
        <f t="shared" si="90"/>
        <v>67588913.4829202</v>
      </c>
      <c r="AU1370" s="24">
        <f>AN1370-VLOOKUP(A1370,[2]选股结果!$A$2:$G$4900,7,FALSE)</f>
        <v>316088591.88</v>
      </c>
    </row>
    <row r="1371" spans="1:47">
      <c r="A1371" s="6" t="s">
        <v>2785</v>
      </c>
      <c r="B1371" s="6" t="s">
        <v>2786</v>
      </c>
      <c r="C1371" s="7">
        <v>531906460.92</v>
      </c>
      <c r="D1371" s="7">
        <v>0</v>
      </c>
      <c r="E1371" s="7">
        <v>0</v>
      </c>
      <c r="F1371" s="7"/>
      <c r="G1371" s="7"/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/>
      <c r="N1371" s="7">
        <v>0</v>
      </c>
      <c r="O1371" s="7">
        <v>0</v>
      </c>
      <c r="P1371" s="7"/>
      <c r="Q1371" s="7"/>
      <c r="R1371" s="7">
        <v>0</v>
      </c>
      <c r="S1371" s="7">
        <v>168454452.38</v>
      </c>
      <c r="T1371" s="7">
        <v>18334440.67</v>
      </c>
      <c r="U1371" s="7"/>
      <c r="V1371" s="7">
        <v>149704891.02</v>
      </c>
      <c r="W1371" s="7">
        <v>0</v>
      </c>
      <c r="X1371" s="7"/>
      <c r="Y1371" s="7"/>
      <c r="Z1371" s="7"/>
      <c r="AA1371" s="7"/>
      <c r="AB1371" s="7"/>
      <c r="AC1371" s="7"/>
      <c r="AD1371" s="7">
        <v>0</v>
      </c>
      <c r="AE1371" s="7">
        <v>0</v>
      </c>
      <c r="AF1371" s="7"/>
      <c r="AG1371" s="7"/>
      <c r="AH1371" s="7">
        <v>0</v>
      </c>
      <c r="AI1371" s="7">
        <v>0</v>
      </c>
      <c r="AJ1371" s="7">
        <v>125606828.68</v>
      </c>
      <c r="AK1371" s="7">
        <v>54205092.65</v>
      </c>
      <c r="AL1371" s="16">
        <f t="shared" si="87"/>
        <v>550240901.59</v>
      </c>
      <c r="AM1371" s="16">
        <f t="shared" si="88"/>
        <v>497971264.73</v>
      </c>
      <c r="AN1371" s="16">
        <f t="shared" si="89"/>
        <v>52269636.86</v>
      </c>
      <c r="AO1371" s="19">
        <f>C1371/(1+0.13)/VLOOKUP(A1371,[1]选股结果!$A$2:$AX$3002,3,FALSE)</f>
        <v>0.577694250405651</v>
      </c>
      <c r="AP1371" s="19">
        <f>(V1371/(1+0.1)+AJ1371)/(VLOOKUP(A1371,[1]选股结果!$A$2:$AY$3002,51,FALSE))</f>
        <v>0.885704498320366</v>
      </c>
      <c r="AQ1371" s="20"/>
      <c r="AR1371" s="19">
        <f>AN1371/VLOOKUP(A1371,[1]选股结果!$A$2:$AX$3002,35,FALSE)</f>
        <v>0.122444617972977</v>
      </c>
      <c r="AS1371" s="16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V1371/(1+0.13)+AJ1371)</f>
        <v>37384439.8575221</v>
      </c>
      <c r="AT1371" s="16">
        <f t="shared" si="90"/>
        <v>14885197.0024779</v>
      </c>
      <c r="AU1371" s="24">
        <f>AN1371-VLOOKUP(A1371,[2]选股结果!$A$2:$G$4900,7,FALSE)</f>
        <v>52140858.71</v>
      </c>
    </row>
    <row r="1372" spans="1:47">
      <c r="A1372" s="6" t="s">
        <v>2787</v>
      </c>
      <c r="B1372" s="6" t="s">
        <v>2788</v>
      </c>
      <c r="C1372" s="7">
        <v>2151930462.71</v>
      </c>
      <c r="D1372" s="7">
        <v>0</v>
      </c>
      <c r="E1372" s="7">
        <v>0</v>
      </c>
      <c r="F1372" s="7"/>
      <c r="G1372" s="7"/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/>
      <c r="N1372" s="7">
        <v>0</v>
      </c>
      <c r="O1372" s="7">
        <v>0</v>
      </c>
      <c r="P1372" s="7"/>
      <c r="Q1372" s="7"/>
      <c r="R1372" s="7">
        <v>0</v>
      </c>
      <c r="S1372" s="7">
        <v>80627346.43</v>
      </c>
      <c r="T1372" s="7">
        <v>15176009.29</v>
      </c>
      <c r="U1372" s="7"/>
      <c r="V1372" s="7">
        <v>1894742158.25</v>
      </c>
      <c r="W1372" s="7">
        <v>0</v>
      </c>
      <c r="X1372" s="7"/>
      <c r="Y1372" s="7"/>
      <c r="Z1372" s="7"/>
      <c r="AA1372" s="7"/>
      <c r="AB1372" s="7"/>
      <c r="AC1372" s="7"/>
      <c r="AD1372" s="7">
        <v>0</v>
      </c>
      <c r="AE1372" s="7">
        <v>0</v>
      </c>
      <c r="AF1372" s="7"/>
      <c r="AG1372" s="7"/>
      <c r="AH1372" s="7">
        <v>0</v>
      </c>
      <c r="AI1372" s="7">
        <v>0</v>
      </c>
      <c r="AJ1372" s="7">
        <v>71820507.66</v>
      </c>
      <c r="AK1372" s="7">
        <v>26167892.45</v>
      </c>
      <c r="AL1372" s="16">
        <f t="shared" si="87"/>
        <v>2167106472</v>
      </c>
      <c r="AM1372" s="16">
        <f t="shared" si="88"/>
        <v>2073357904.79</v>
      </c>
      <c r="AN1372" s="16">
        <f t="shared" si="89"/>
        <v>93748567.2099998</v>
      </c>
      <c r="AO1372" s="19">
        <f>C1372/(1+0.13)/VLOOKUP(A1372,[1]选股结果!$A$2:$AX$3002,3,FALSE)</f>
        <v>0.88014097528798</v>
      </c>
      <c r="AP1372" s="19">
        <f>(V1372/(1+0.1)+AJ1372)/(VLOOKUP(A1372,[1]选股结果!$A$2:$AY$3002,51,FALSE))</f>
        <v>0.886246988683884</v>
      </c>
      <c r="AQ1372" s="20"/>
      <c r="AR1372" s="19">
        <f>AN1372/VLOOKUP(A1372,[1]选股结果!$A$2:$AX$3002,35,FALSE)</f>
        <v>0.757775246487223</v>
      </c>
      <c r="AS1372" s="16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V1372/(1+0.13)+AJ1372)</f>
        <v>276036521.077345</v>
      </c>
      <c r="AT1372" s="16">
        <f t="shared" si="90"/>
        <v>-182287953.867345</v>
      </c>
      <c r="AU1372" s="24">
        <f>AN1372-VLOOKUP(A1372,[2]选股结果!$A$2:$G$4900,7,FALSE)</f>
        <v>93748567.2099998</v>
      </c>
    </row>
    <row r="1373" spans="1:47">
      <c r="A1373" s="6" t="s">
        <v>2789</v>
      </c>
      <c r="B1373" s="6" t="s">
        <v>2790</v>
      </c>
      <c r="C1373" s="7">
        <v>1658178133.01</v>
      </c>
      <c r="D1373" s="7">
        <v>0</v>
      </c>
      <c r="E1373" s="7">
        <v>0</v>
      </c>
      <c r="F1373" s="7"/>
      <c r="G1373" s="7"/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/>
      <c r="N1373" s="7">
        <v>0</v>
      </c>
      <c r="O1373" s="7">
        <v>0</v>
      </c>
      <c r="P1373" s="7"/>
      <c r="Q1373" s="7"/>
      <c r="R1373" s="7">
        <v>0</v>
      </c>
      <c r="S1373" s="7">
        <v>121221685.67</v>
      </c>
      <c r="T1373" s="7">
        <v>43762385.16</v>
      </c>
      <c r="U1373" s="7"/>
      <c r="V1373" s="7">
        <v>68920740.27</v>
      </c>
      <c r="W1373" s="7">
        <v>0</v>
      </c>
      <c r="X1373" s="7"/>
      <c r="Y1373" s="7"/>
      <c r="Z1373" s="7"/>
      <c r="AA1373" s="7"/>
      <c r="AB1373" s="7"/>
      <c r="AC1373" s="7"/>
      <c r="AD1373" s="7">
        <v>0</v>
      </c>
      <c r="AE1373" s="7">
        <v>0</v>
      </c>
      <c r="AF1373" s="7"/>
      <c r="AG1373" s="7"/>
      <c r="AH1373" s="7">
        <v>0</v>
      </c>
      <c r="AI1373" s="7">
        <v>0</v>
      </c>
      <c r="AJ1373" s="7">
        <v>1970238809.22</v>
      </c>
      <c r="AK1373" s="7">
        <v>96324999.06</v>
      </c>
      <c r="AL1373" s="16">
        <f t="shared" si="87"/>
        <v>1701940518.17</v>
      </c>
      <c r="AM1373" s="16">
        <f t="shared" si="88"/>
        <v>2256706234.22</v>
      </c>
      <c r="AN1373" s="16">
        <f t="shared" si="89"/>
        <v>-554765716.05</v>
      </c>
      <c r="AO1373" s="19">
        <f>C1373/(1+0.13)/VLOOKUP(A1373,[1]选股结果!$A$2:$AX$3002,3,FALSE)</f>
        <v>0.660115634228819</v>
      </c>
      <c r="AP1373" s="19">
        <f>(V1373/(1+0.1)+AJ1373)/(VLOOKUP(A1373,[1]选股结果!$A$2:$AY$3002,51,FALSE))</f>
        <v>1.00270392233905</v>
      </c>
      <c r="AQ1373" s="20"/>
      <c r="AR1373" s="19">
        <f>AN1373/VLOOKUP(A1373,[1]选股结果!$A$2:$AX$3002,35,FALSE)</f>
        <v>-3.18669939329184</v>
      </c>
      <c r="AS1373" s="16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V1373/(1+0.13)+AJ1373)</f>
        <v>-3818551.88867235</v>
      </c>
      <c r="AT1373" s="16">
        <f t="shared" si="90"/>
        <v>-550947164.161327</v>
      </c>
      <c r="AU1373" s="24">
        <f>AN1373-VLOOKUP(A1373,[2]选股结果!$A$2:$G$4900,7,FALSE)</f>
        <v>-554934881.69</v>
      </c>
    </row>
    <row r="1374" spans="1:47">
      <c r="A1374" s="6" t="s">
        <v>2791</v>
      </c>
      <c r="B1374" s="6" t="s">
        <v>2792</v>
      </c>
      <c r="C1374" s="7">
        <v>3348520847.53</v>
      </c>
      <c r="D1374" s="7">
        <v>0</v>
      </c>
      <c r="E1374" s="7">
        <v>0</v>
      </c>
      <c r="F1374" s="7"/>
      <c r="G1374" s="7"/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/>
      <c r="N1374" s="7">
        <v>0</v>
      </c>
      <c r="O1374" s="7">
        <v>0</v>
      </c>
      <c r="P1374" s="7"/>
      <c r="Q1374" s="7"/>
      <c r="R1374" s="7">
        <v>0</v>
      </c>
      <c r="S1374" s="7">
        <v>58146344.1</v>
      </c>
      <c r="T1374" s="7">
        <v>27675549.31</v>
      </c>
      <c r="U1374" s="7"/>
      <c r="V1374" s="7">
        <v>3363512986.85</v>
      </c>
      <c r="W1374" s="7">
        <v>0</v>
      </c>
      <c r="X1374" s="7"/>
      <c r="Y1374" s="7"/>
      <c r="Z1374" s="7"/>
      <c r="AA1374" s="7"/>
      <c r="AB1374" s="7"/>
      <c r="AC1374" s="7"/>
      <c r="AD1374" s="7">
        <v>0</v>
      </c>
      <c r="AE1374" s="7">
        <v>0</v>
      </c>
      <c r="AF1374" s="7"/>
      <c r="AG1374" s="7"/>
      <c r="AH1374" s="7">
        <v>0</v>
      </c>
      <c r="AI1374" s="7">
        <v>0</v>
      </c>
      <c r="AJ1374" s="7">
        <v>311948062.53</v>
      </c>
      <c r="AK1374" s="7">
        <v>144653988.64</v>
      </c>
      <c r="AL1374" s="16">
        <f t="shared" si="87"/>
        <v>3376196396.84</v>
      </c>
      <c r="AM1374" s="16">
        <f t="shared" si="88"/>
        <v>3878261382.12</v>
      </c>
      <c r="AN1374" s="16">
        <f t="shared" si="89"/>
        <v>-502064985.28</v>
      </c>
      <c r="AO1374" s="19">
        <f>C1374/(1+0.13)/VLOOKUP(A1374,[1]选股结果!$A$2:$AX$3002,3,FALSE)</f>
        <v>0.736159897452398</v>
      </c>
      <c r="AP1374" s="19">
        <f>(V1374/(1+0.1)+AJ1374)/(VLOOKUP(A1374,[1]选股结果!$A$2:$AY$3002,51,FALSE))</f>
        <v>0.869863594059925</v>
      </c>
      <c r="AQ1374" s="20"/>
      <c r="AR1374" s="19">
        <f>AN1374/VLOOKUP(A1374,[1]选股结果!$A$2:$AX$3002,35,FALSE)</f>
        <v>-5.31097389783632</v>
      </c>
      <c r="AS1374" s="16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V1374/(1+0.13)+AJ1374)</f>
        <v>585302751.786017</v>
      </c>
      <c r="AT1374" s="16">
        <f t="shared" si="90"/>
        <v>-1087367737.06602</v>
      </c>
      <c r="AU1374" s="24">
        <f>AN1374-VLOOKUP(A1374,[2]选股结果!$A$2:$G$4900,7,FALSE)</f>
        <v>-501873928.82</v>
      </c>
    </row>
    <row r="1375" spans="1:47">
      <c r="A1375" s="6" t="s">
        <v>2793</v>
      </c>
      <c r="B1375" s="6" t="s">
        <v>2794</v>
      </c>
      <c r="C1375" s="7">
        <v>1563316148.92</v>
      </c>
      <c r="D1375" s="7">
        <v>0</v>
      </c>
      <c r="E1375" s="7">
        <v>0</v>
      </c>
      <c r="F1375" s="7"/>
      <c r="G1375" s="7"/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/>
      <c r="N1375" s="7">
        <v>0</v>
      </c>
      <c r="O1375" s="7">
        <v>0</v>
      </c>
      <c r="P1375" s="7"/>
      <c r="Q1375" s="7"/>
      <c r="R1375" s="7">
        <v>0</v>
      </c>
      <c r="S1375" s="7">
        <v>126901420.61</v>
      </c>
      <c r="T1375" s="7">
        <v>85027947.15</v>
      </c>
      <c r="U1375" s="7"/>
      <c r="V1375" s="7">
        <v>1125422100.94</v>
      </c>
      <c r="W1375" s="7">
        <v>0</v>
      </c>
      <c r="X1375" s="7"/>
      <c r="Y1375" s="7"/>
      <c r="Z1375" s="7"/>
      <c r="AA1375" s="7"/>
      <c r="AB1375" s="7"/>
      <c r="AC1375" s="7"/>
      <c r="AD1375" s="7">
        <v>0</v>
      </c>
      <c r="AE1375" s="7">
        <v>0</v>
      </c>
      <c r="AF1375" s="7"/>
      <c r="AG1375" s="7"/>
      <c r="AH1375" s="7">
        <v>0</v>
      </c>
      <c r="AI1375" s="7">
        <v>0</v>
      </c>
      <c r="AJ1375" s="7">
        <v>227397648.68</v>
      </c>
      <c r="AK1375" s="7">
        <v>187723665.95</v>
      </c>
      <c r="AL1375" s="16">
        <f t="shared" si="87"/>
        <v>1648344096.07</v>
      </c>
      <c r="AM1375" s="16">
        <f t="shared" si="88"/>
        <v>1667444836.18</v>
      </c>
      <c r="AN1375" s="16">
        <f t="shared" si="89"/>
        <v>-19100740.1099999</v>
      </c>
      <c r="AO1375" s="19">
        <f>C1375/(1+0.13)/VLOOKUP(A1375,[1]选股结果!$A$2:$AX$3002,3,FALSE)</f>
        <v>0.788422612053141</v>
      </c>
      <c r="AP1375" s="19">
        <f>(V1375/(1+0.1)+AJ1375)/(VLOOKUP(A1375,[1]选股结果!$A$2:$AY$3002,51,FALSE))</f>
        <v>0.77706278947035</v>
      </c>
      <c r="AQ1375" s="20"/>
      <c r="AR1375" s="19">
        <f>AN1375/VLOOKUP(A1375,[1]选股结果!$A$2:$AX$3002,35,FALSE)</f>
        <v>-0.174420795244107</v>
      </c>
      <c r="AS1375" s="16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V1375/(1+0.13)+AJ1375)</f>
        <v>385929784.966195</v>
      </c>
      <c r="AT1375" s="16">
        <f t="shared" si="90"/>
        <v>-405030525.076195</v>
      </c>
      <c r="AU1375" s="24">
        <f>AN1375-VLOOKUP(A1375,[2]选股结果!$A$2:$G$4900,7,FALSE)</f>
        <v>-20356750.9999999</v>
      </c>
    </row>
    <row r="1376" spans="1:47">
      <c r="A1376" s="6" t="s">
        <v>2795</v>
      </c>
      <c r="B1376" s="6" t="s">
        <v>2796</v>
      </c>
      <c r="C1376" s="7">
        <v>771142921.59</v>
      </c>
      <c r="D1376" s="7">
        <v>0</v>
      </c>
      <c r="E1376" s="7">
        <v>0</v>
      </c>
      <c r="F1376" s="7"/>
      <c r="G1376" s="7"/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/>
      <c r="N1376" s="7">
        <v>0</v>
      </c>
      <c r="O1376" s="7">
        <v>0</v>
      </c>
      <c r="P1376" s="7"/>
      <c r="Q1376" s="7"/>
      <c r="R1376" s="7">
        <v>0</v>
      </c>
      <c r="S1376" s="7">
        <v>52958981.48</v>
      </c>
      <c r="T1376" s="7">
        <v>32567802.84</v>
      </c>
      <c r="U1376" s="7"/>
      <c r="V1376" s="7">
        <v>505596994.52</v>
      </c>
      <c r="W1376" s="7">
        <v>0</v>
      </c>
      <c r="X1376" s="7"/>
      <c r="Y1376" s="7"/>
      <c r="Z1376" s="7"/>
      <c r="AA1376" s="7"/>
      <c r="AB1376" s="7"/>
      <c r="AC1376" s="7"/>
      <c r="AD1376" s="7">
        <v>0</v>
      </c>
      <c r="AE1376" s="7">
        <v>0</v>
      </c>
      <c r="AF1376" s="7"/>
      <c r="AG1376" s="7"/>
      <c r="AH1376" s="7">
        <v>0</v>
      </c>
      <c r="AI1376" s="7">
        <v>0</v>
      </c>
      <c r="AJ1376" s="7">
        <v>121925587.82</v>
      </c>
      <c r="AK1376" s="7">
        <v>74771387.71</v>
      </c>
      <c r="AL1376" s="16">
        <f t="shared" si="87"/>
        <v>803710724.43</v>
      </c>
      <c r="AM1376" s="16">
        <f t="shared" si="88"/>
        <v>755252951.53</v>
      </c>
      <c r="AN1376" s="16">
        <f t="shared" si="89"/>
        <v>48457772.9000001</v>
      </c>
      <c r="AO1376" s="19">
        <f>C1376/(1+0.13)/VLOOKUP(A1376,[1]选股结果!$A$2:$AX$3002,3,FALSE)</f>
        <v>0.859113283969439</v>
      </c>
      <c r="AP1376" s="19">
        <f>(V1376/(1+0.1)+AJ1376)/(VLOOKUP(A1376,[1]选股结果!$A$2:$AY$3002,51,FALSE))</f>
        <v>0.894493910542254</v>
      </c>
      <c r="AQ1376" s="20"/>
      <c r="AR1376" s="19">
        <f>AN1376/VLOOKUP(A1376,[1]选股结果!$A$2:$AX$3002,35,FALSE)</f>
        <v>0.345933353565259</v>
      </c>
      <c r="AS1376" s="16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V1376/(1+0.13)+AJ1376)</f>
        <v>80797919.0282302</v>
      </c>
      <c r="AT1376" s="16">
        <f t="shared" si="90"/>
        <v>-32340146.1282301</v>
      </c>
      <c r="AU1376" s="24">
        <f>AN1376-VLOOKUP(A1376,[2]选股结果!$A$2:$G$4900,7,FALSE)</f>
        <v>48457772.9000001</v>
      </c>
    </row>
    <row r="1377" spans="1:47">
      <c r="A1377" s="6" t="s">
        <v>2797</v>
      </c>
      <c r="B1377" s="6" t="s">
        <v>2798</v>
      </c>
      <c r="C1377" s="7">
        <v>966506825.15</v>
      </c>
      <c r="D1377" s="7">
        <v>0</v>
      </c>
      <c r="E1377" s="7">
        <v>0</v>
      </c>
      <c r="F1377" s="7"/>
      <c r="G1377" s="7"/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/>
      <c r="N1377" s="7">
        <v>0</v>
      </c>
      <c r="O1377" s="7">
        <v>0</v>
      </c>
      <c r="P1377" s="7"/>
      <c r="Q1377" s="7"/>
      <c r="R1377" s="7">
        <v>0</v>
      </c>
      <c r="S1377" s="7">
        <v>101737728.03</v>
      </c>
      <c r="T1377" s="7">
        <v>16498595.81</v>
      </c>
      <c r="U1377" s="7"/>
      <c r="V1377" s="7">
        <v>598554333.08</v>
      </c>
      <c r="W1377" s="7">
        <v>0</v>
      </c>
      <c r="X1377" s="7"/>
      <c r="Y1377" s="7"/>
      <c r="Z1377" s="7"/>
      <c r="AA1377" s="7"/>
      <c r="AB1377" s="7"/>
      <c r="AC1377" s="7"/>
      <c r="AD1377" s="7">
        <v>0</v>
      </c>
      <c r="AE1377" s="7">
        <v>0</v>
      </c>
      <c r="AF1377" s="7"/>
      <c r="AG1377" s="7"/>
      <c r="AH1377" s="7">
        <v>0</v>
      </c>
      <c r="AI1377" s="7">
        <v>0</v>
      </c>
      <c r="AJ1377" s="7">
        <v>142995010.49</v>
      </c>
      <c r="AK1377" s="7">
        <v>80636211.7</v>
      </c>
      <c r="AL1377" s="16">
        <f t="shared" si="87"/>
        <v>983005420.96</v>
      </c>
      <c r="AM1377" s="16">
        <f t="shared" si="88"/>
        <v>923923283.3</v>
      </c>
      <c r="AN1377" s="16">
        <f t="shared" si="89"/>
        <v>59082137.6599998</v>
      </c>
      <c r="AO1377" s="19">
        <f>C1377/(1+0.13)/VLOOKUP(A1377,[1]选股结果!$A$2:$AX$3002,3,FALSE)</f>
        <v>0.999749901633217</v>
      </c>
      <c r="AP1377" s="19">
        <f>(V1377/(1+0.1)+AJ1377)/(VLOOKUP(A1377,[1]选股结果!$A$2:$AY$3002,51,FALSE))</f>
        <v>0.884098617024079</v>
      </c>
      <c r="AQ1377" s="20"/>
      <c r="AR1377" s="19">
        <f>AN1377/VLOOKUP(A1377,[1]选股结果!$A$2:$AX$3002,35,FALSE)</f>
        <v>0.804569655261348</v>
      </c>
      <c r="AS1377" s="16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V1377/(1+0.13)+AJ1377)</f>
        <v>104526575.629204</v>
      </c>
      <c r="AT1377" s="16">
        <f t="shared" si="90"/>
        <v>-45444437.9692037</v>
      </c>
      <c r="AU1377" s="24">
        <f>AN1377-VLOOKUP(A1377,[2]选股结果!$A$2:$G$4900,7,FALSE)</f>
        <v>59082137.6599998</v>
      </c>
    </row>
    <row r="1378" spans="1:47">
      <c r="A1378" s="6" t="s">
        <v>2799</v>
      </c>
      <c r="B1378" s="6" t="s">
        <v>2800</v>
      </c>
      <c r="C1378" s="7">
        <v>845216326.27</v>
      </c>
      <c r="D1378" s="7">
        <v>0</v>
      </c>
      <c r="E1378" s="7">
        <v>0</v>
      </c>
      <c r="F1378" s="7"/>
      <c r="G1378" s="7"/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/>
      <c r="N1378" s="7">
        <v>0</v>
      </c>
      <c r="O1378" s="7">
        <v>0</v>
      </c>
      <c r="P1378" s="7"/>
      <c r="Q1378" s="7"/>
      <c r="R1378" s="7">
        <v>0</v>
      </c>
      <c r="S1378" s="7">
        <v>24784107.04</v>
      </c>
      <c r="T1378" s="7">
        <v>19269749.96</v>
      </c>
      <c r="U1378" s="7"/>
      <c r="V1378" s="7">
        <v>628608435.21</v>
      </c>
      <c r="W1378" s="7">
        <v>0</v>
      </c>
      <c r="X1378" s="7"/>
      <c r="Y1378" s="7"/>
      <c r="Z1378" s="7"/>
      <c r="AA1378" s="7"/>
      <c r="AB1378" s="7"/>
      <c r="AC1378" s="7"/>
      <c r="AD1378" s="7">
        <v>0</v>
      </c>
      <c r="AE1378" s="7">
        <v>0</v>
      </c>
      <c r="AF1378" s="7"/>
      <c r="AG1378" s="7"/>
      <c r="AH1378" s="7">
        <v>0</v>
      </c>
      <c r="AI1378" s="7">
        <v>0</v>
      </c>
      <c r="AJ1378" s="7">
        <v>156297806.27</v>
      </c>
      <c r="AK1378" s="7">
        <v>26334260.17</v>
      </c>
      <c r="AL1378" s="16">
        <f t="shared" si="87"/>
        <v>864486076.23</v>
      </c>
      <c r="AM1378" s="16">
        <f t="shared" si="88"/>
        <v>836024608.69</v>
      </c>
      <c r="AN1378" s="16">
        <f t="shared" si="89"/>
        <v>28461467.5400001</v>
      </c>
      <c r="AO1378" s="19">
        <f>C1378/(1+0.13)/VLOOKUP(A1378,[1]选股结果!$A$2:$AX$3002,3,FALSE)</f>
        <v>0.911920342034765</v>
      </c>
      <c r="AP1378" s="19">
        <f>(V1378/(1+0.1)+AJ1378)/(VLOOKUP(A1378,[1]选股结果!$A$2:$AY$3002,51,FALSE))</f>
        <v>0.742181643345887</v>
      </c>
      <c r="AQ1378" s="20"/>
      <c r="AR1378" s="19">
        <f>AN1378/VLOOKUP(A1378,[1]选股结果!$A$2:$AX$3002,35,FALSE)</f>
        <v>-0.184266751091431</v>
      </c>
      <c r="AS1378" s="16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V1378/(1+0.13)+AJ1378)</f>
        <v>267980150.021681</v>
      </c>
      <c r="AT1378" s="16">
        <f t="shared" si="90"/>
        <v>-239518682.481681</v>
      </c>
      <c r="AU1378" s="24">
        <f>AN1378-VLOOKUP(A1378,[2]选股结果!$A$2:$G$4900,7,FALSE)</f>
        <v>28461467.5400001</v>
      </c>
    </row>
    <row r="1379" spans="1:47">
      <c r="A1379" s="6" t="s">
        <v>2801</v>
      </c>
      <c r="B1379" s="6" t="s">
        <v>2802</v>
      </c>
      <c r="C1379" s="7">
        <v>2982835941.22</v>
      </c>
      <c r="D1379" s="7">
        <v>0</v>
      </c>
      <c r="E1379" s="7">
        <v>0</v>
      </c>
      <c r="F1379" s="7"/>
      <c r="G1379" s="7"/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/>
      <c r="N1379" s="7">
        <v>0</v>
      </c>
      <c r="O1379" s="7">
        <v>0</v>
      </c>
      <c r="P1379" s="7"/>
      <c r="Q1379" s="7"/>
      <c r="R1379" s="7">
        <v>0</v>
      </c>
      <c r="S1379" s="7">
        <v>87730761.49</v>
      </c>
      <c r="T1379" s="7">
        <v>73513506.78</v>
      </c>
      <c r="U1379" s="7"/>
      <c r="V1379" s="7">
        <v>2362776760.89</v>
      </c>
      <c r="W1379" s="7">
        <v>0</v>
      </c>
      <c r="X1379" s="7"/>
      <c r="Y1379" s="7"/>
      <c r="Z1379" s="7"/>
      <c r="AA1379" s="7"/>
      <c r="AB1379" s="7"/>
      <c r="AC1379" s="7"/>
      <c r="AD1379" s="7">
        <v>0</v>
      </c>
      <c r="AE1379" s="7">
        <v>0</v>
      </c>
      <c r="AF1379" s="7"/>
      <c r="AG1379" s="7"/>
      <c r="AH1379" s="7">
        <v>0</v>
      </c>
      <c r="AI1379" s="7">
        <v>0</v>
      </c>
      <c r="AJ1379" s="7">
        <v>381265937.71</v>
      </c>
      <c r="AK1379" s="7">
        <v>61802532.35</v>
      </c>
      <c r="AL1379" s="16">
        <f t="shared" si="87"/>
        <v>3056349448</v>
      </c>
      <c r="AM1379" s="16">
        <f t="shared" si="88"/>
        <v>2893575992.44</v>
      </c>
      <c r="AN1379" s="16">
        <f t="shared" si="89"/>
        <v>162773455.56</v>
      </c>
      <c r="AO1379" s="19">
        <f>C1379/(1+0.13)/VLOOKUP(A1379,[1]选股结果!$A$2:$AX$3002,3,FALSE)</f>
        <v>0.889898805460702</v>
      </c>
      <c r="AP1379" s="19">
        <f>(V1379/(1+0.1)+AJ1379)/(VLOOKUP(A1379,[1]选股结果!$A$2:$AY$3002,51,FALSE))</f>
        <v>0.939458745051842</v>
      </c>
      <c r="AQ1379" s="20"/>
      <c r="AR1379" s="19">
        <f>AN1379/VLOOKUP(A1379,[1]选股结果!$A$2:$AX$3002,35,FALSE)</f>
        <v>0.671199853579722</v>
      </c>
      <c r="AS1379" s="16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V1379/(1+0.13)+AJ1379)</f>
        <v>220017343.986637</v>
      </c>
      <c r="AT1379" s="16">
        <f t="shared" si="90"/>
        <v>-57243888.4266367</v>
      </c>
      <c r="AU1379" s="24">
        <f>AN1379-VLOOKUP(A1379,[2]选股结果!$A$2:$G$4900,7,FALSE)</f>
        <v>162836264.36</v>
      </c>
    </row>
    <row r="1380" spans="1:47">
      <c r="A1380" s="6" t="s">
        <v>2803</v>
      </c>
      <c r="B1380" s="6" t="s">
        <v>2804</v>
      </c>
      <c r="C1380" s="7">
        <v>3218713506.8</v>
      </c>
      <c r="D1380" s="7">
        <v>0</v>
      </c>
      <c r="E1380" s="7">
        <v>0</v>
      </c>
      <c r="F1380" s="7"/>
      <c r="G1380" s="7"/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/>
      <c r="N1380" s="7">
        <v>0</v>
      </c>
      <c r="O1380" s="7">
        <v>0</v>
      </c>
      <c r="P1380" s="7"/>
      <c r="Q1380" s="7"/>
      <c r="R1380" s="7">
        <v>0</v>
      </c>
      <c r="S1380" s="7">
        <v>15147706.39</v>
      </c>
      <c r="T1380" s="7">
        <v>9042832.5</v>
      </c>
      <c r="U1380" s="7"/>
      <c r="V1380" s="7">
        <v>3160730944.62</v>
      </c>
      <c r="W1380" s="7">
        <v>0</v>
      </c>
      <c r="X1380" s="7"/>
      <c r="Y1380" s="7"/>
      <c r="Z1380" s="7"/>
      <c r="AA1380" s="7"/>
      <c r="AB1380" s="7"/>
      <c r="AC1380" s="7"/>
      <c r="AD1380" s="7">
        <v>0</v>
      </c>
      <c r="AE1380" s="7">
        <v>0</v>
      </c>
      <c r="AF1380" s="7"/>
      <c r="AG1380" s="7"/>
      <c r="AH1380" s="7">
        <v>0</v>
      </c>
      <c r="AI1380" s="7">
        <v>0</v>
      </c>
      <c r="AJ1380" s="7">
        <v>114849880.36</v>
      </c>
      <c r="AK1380" s="7">
        <v>28320491.23</v>
      </c>
      <c r="AL1380" s="16">
        <f t="shared" si="87"/>
        <v>3227756339.3</v>
      </c>
      <c r="AM1380" s="16">
        <f t="shared" si="88"/>
        <v>3319049022.6</v>
      </c>
      <c r="AN1380" s="16">
        <f t="shared" si="89"/>
        <v>-91292683.2999997</v>
      </c>
      <c r="AO1380" s="19">
        <f>C1380/(1+0.13)/VLOOKUP(A1380,[1]选股结果!$A$2:$AX$3002,3,FALSE)</f>
        <v>0.892796130156322</v>
      </c>
      <c r="AP1380" s="19">
        <f>(V1380/(1+0.1)+AJ1380)/(VLOOKUP(A1380,[1]选股结果!$A$2:$AY$3002,51,FALSE))</f>
        <v>0.952399367839643</v>
      </c>
      <c r="AQ1380" s="20"/>
      <c r="AR1380" s="19">
        <f>AN1380/VLOOKUP(A1380,[1]选股结果!$A$2:$AX$3002,35,FALSE)</f>
        <v>-1.86340031170015</v>
      </c>
      <c r="AS1380" s="16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V1380/(1+0.13)+AJ1380)</f>
        <v>225636150.382832</v>
      </c>
      <c r="AT1380" s="16">
        <f t="shared" si="90"/>
        <v>-316928833.682831</v>
      </c>
      <c r="AU1380" s="24">
        <f>AN1380-VLOOKUP(A1380,[2]选股结果!$A$2:$G$4900,7,FALSE)</f>
        <v>-91297583.5399997</v>
      </c>
    </row>
    <row r="1381" spans="1:47">
      <c r="A1381" s="6" t="s">
        <v>2805</v>
      </c>
      <c r="B1381" s="6" t="s">
        <v>2806</v>
      </c>
      <c r="C1381" s="7">
        <v>7952528161.65</v>
      </c>
      <c r="D1381" s="7">
        <v>0</v>
      </c>
      <c r="E1381" s="7">
        <v>0</v>
      </c>
      <c r="F1381" s="7"/>
      <c r="G1381" s="7"/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/>
      <c r="N1381" s="7">
        <v>0</v>
      </c>
      <c r="O1381" s="7">
        <v>0</v>
      </c>
      <c r="P1381" s="7"/>
      <c r="Q1381" s="7"/>
      <c r="R1381" s="7">
        <v>0</v>
      </c>
      <c r="S1381" s="7">
        <v>334423250.53</v>
      </c>
      <c r="T1381" s="7">
        <v>43249484.95</v>
      </c>
      <c r="U1381" s="7"/>
      <c r="V1381" s="7">
        <v>7871743209.17</v>
      </c>
      <c r="W1381" s="7">
        <v>0</v>
      </c>
      <c r="X1381" s="7"/>
      <c r="Y1381" s="7"/>
      <c r="Z1381" s="7"/>
      <c r="AA1381" s="7"/>
      <c r="AB1381" s="7"/>
      <c r="AC1381" s="7"/>
      <c r="AD1381" s="7">
        <v>0</v>
      </c>
      <c r="AE1381" s="7">
        <v>0</v>
      </c>
      <c r="AF1381" s="7"/>
      <c r="AG1381" s="7"/>
      <c r="AH1381" s="7">
        <v>0</v>
      </c>
      <c r="AI1381" s="7">
        <v>0</v>
      </c>
      <c r="AJ1381" s="7">
        <v>82015927.76</v>
      </c>
      <c r="AK1381" s="7">
        <v>75035137.69</v>
      </c>
      <c r="AL1381" s="16">
        <f t="shared" si="87"/>
        <v>7995777646.6</v>
      </c>
      <c r="AM1381" s="16">
        <f t="shared" si="88"/>
        <v>8363217525.15</v>
      </c>
      <c r="AN1381" s="16">
        <f t="shared" si="89"/>
        <v>-367439878.55</v>
      </c>
      <c r="AO1381" s="19">
        <f>C1381/(1+0.13)/VLOOKUP(A1381,[1]选股结果!$A$2:$AX$3002,3,FALSE)</f>
        <v>1.05586059286713</v>
      </c>
      <c r="AP1381" s="19">
        <f>(V1381/(1+0.1)+AJ1381)/(VLOOKUP(A1381,[1]选股结果!$A$2:$AY$3002,51,FALSE))</f>
        <v>1.13850270411899</v>
      </c>
      <c r="AQ1381" s="20"/>
      <c r="AR1381" s="19">
        <f>AN1381/VLOOKUP(A1381,[1]选股结果!$A$2:$AX$3002,35,FALSE)</f>
        <v>-2.15228886147521</v>
      </c>
      <c r="AS1381" s="16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V1381/(1+0.13)+AJ1381)</f>
        <v>-690559195.783807</v>
      </c>
      <c r="AT1381" s="16">
        <f t="shared" si="90"/>
        <v>323119317.233807</v>
      </c>
      <c r="AU1381" s="24">
        <f>AN1381-VLOOKUP(A1381,[2]选股结果!$A$2:$G$4900,7,FALSE)</f>
        <v>-367230680.04</v>
      </c>
    </row>
    <row r="1382" spans="1:47">
      <c r="A1382" s="6" t="s">
        <v>2807</v>
      </c>
      <c r="B1382" s="6" t="s">
        <v>2808</v>
      </c>
      <c r="C1382" s="7">
        <v>785442254.14</v>
      </c>
      <c r="D1382" s="7">
        <v>0</v>
      </c>
      <c r="E1382" s="7">
        <v>0</v>
      </c>
      <c r="F1382" s="7"/>
      <c r="G1382" s="7"/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/>
      <c r="N1382" s="7">
        <v>0</v>
      </c>
      <c r="O1382" s="7">
        <v>0</v>
      </c>
      <c r="P1382" s="7"/>
      <c r="Q1382" s="7"/>
      <c r="R1382" s="7">
        <v>0</v>
      </c>
      <c r="S1382" s="7">
        <v>55336032.8</v>
      </c>
      <c r="T1382" s="7">
        <v>20317307.41</v>
      </c>
      <c r="U1382" s="7"/>
      <c r="V1382" s="7">
        <v>559166355.3</v>
      </c>
      <c r="W1382" s="7">
        <v>0</v>
      </c>
      <c r="X1382" s="7"/>
      <c r="Y1382" s="7"/>
      <c r="Z1382" s="7"/>
      <c r="AA1382" s="7"/>
      <c r="AB1382" s="7"/>
      <c r="AC1382" s="7"/>
      <c r="AD1382" s="7">
        <v>0</v>
      </c>
      <c r="AE1382" s="7">
        <v>0</v>
      </c>
      <c r="AF1382" s="7"/>
      <c r="AG1382" s="7"/>
      <c r="AH1382" s="7">
        <v>0</v>
      </c>
      <c r="AI1382" s="7">
        <v>0</v>
      </c>
      <c r="AJ1382" s="7">
        <v>176869218.69</v>
      </c>
      <c r="AK1382" s="7">
        <v>48630438.62</v>
      </c>
      <c r="AL1382" s="16">
        <f t="shared" si="87"/>
        <v>805759561.55</v>
      </c>
      <c r="AM1382" s="16">
        <f t="shared" si="88"/>
        <v>840002045.41</v>
      </c>
      <c r="AN1382" s="16">
        <f t="shared" si="89"/>
        <v>-34242483.86</v>
      </c>
      <c r="AO1382" s="19">
        <f>C1382/(1+0.13)/VLOOKUP(A1382,[1]选股结果!$A$2:$AX$3002,3,FALSE)</f>
        <v>1.05338797748369</v>
      </c>
      <c r="AP1382" s="19">
        <f>(V1382/(1+0.1)+AJ1382)/(VLOOKUP(A1382,[1]选股结果!$A$2:$AY$3002,51,FALSE))</f>
        <v>1.15467348403844</v>
      </c>
      <c r="AQ1382" s="20"/>
      <c r="AR1382" s="19">
        <f>AN1382/VLOOKUP(A1382,[1]选股结果!$A$2:$AX$3002,35,FALSE)</f>
        <v>-0.416885858498098</v>
      </c>
      <c r="AS1382" s="16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V1382/(1+0.13)+AJ1382)</f>
        <v>-78290226.0063717</v>
      </c>
      <c r="AT1382" s="16">
        <f t="shared" si="90"/>
        <v>44047742.1463717</v>
      </c>
      <c r="AU1382" s="24">
        <f>AN1382-VLOOKUP(A1382,[2]选股结果!$A$2:$G$4900,7,FALSE)</f>
        <v>-34290300.03</v>
      </c>
    </row>
    <row r="1383" spans="1:47">
      <c r="A1383" s="6" t="s">
        <v>2809</v>
      </c>
      <c r="B1383" s="6" t="s">
        <v>2810</v>
      </c>
      <c r="C1383" s="7">
        <v>955499150.77</v>
      </c>
      <c r="D1383" s="7">
        <v>0</v>
      </c>
      <c r="E1383" s="7">
        <v>0</v>
      </c>
      <c r="F1383" s="7"/>
      <c r="G1383" s="7"/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/>
      <c r="N1383" s="7">
        <v>0</v>
      </c>
      <c r="O1383" s="7">
        <v>0</v>
      </c>
      <c r="P1383" s="7"/>
      <c r="Q1383" s="7"/>
      <c r="R1383" s="7">
        <v>0</v>
      </c>
      <c r="S1383" s="7">
        <v>67209439.12</v>
      </c>
      <c r="T1383" s="7">
        <v>22643708.65</v>
      </c>
      <c r="U1383" s="7"/>
      <c r="V1383" s="7">
        <v>1038697528.83</v>
      </c>
      <c r="W1383" s="7">
        <v>0</v>
      </c>
      <c r="X1383" s="7"/>
      <c r="Y1383" s="7"/>
      <c r="Z1383" s="7"/>
      <c r="AA1383" s="7"/>
      <c r="AB1383" s="7"/>
      <c r="AC1383" s="7"/>
      <c r="AD1383" s="7">
        <v>0</v>
      </c>
      <c r="AE1383" s="7">
        <v>0</v>
      </c>
      <c r="AF1383" s="7"/>
      <c r="AG1383" s="7"/>
      <c r="AH1383" s="7">
        <v>0</v>
      </c>
      <c r="AI1383" s="7">
        <v>0</v>
      </c>
      <c r="AJ1383" s="7">
        <v>78005674.14</v>
      </c>
      <c r="AK1383" s="7">
        <v>22421823.8</v>
      </c>
      <c r="AL1383" s="16">
        <f t="shared" si="87"/>
        <v>978142859.42</v>
      </c>
      <c r="AM1383" s="16">
        <f t="shared" si="88"/>
        <v>1206334465.89</v>
      </c>
      <c r="AN1383" s="16">
        <f t="shared" si="89"/>
        <v>-228191606.47</v>
      </c>
      <c r="AO1383" s="19">
        <f>C1383/(1+0.13)/VLOOKUP(A1383,[1]选股结果!$A$2:$AX$3002,3,FALSE)</f>
        <v>0.783603747232677</v>
      </c>
      <c r="AP1383" s="19">
        <f>(V1383/(1+0.1)+AJ1383)/(VLOOKUP(A1383,[1]选股结果!$A$2:$AY$3002,51,FALSE))</f>
        <v>1.02585492275137</v>
      </c>
      <c r="AQ1383" s="20"/>
      <c r="AR1383" s="19">
        <f>AN1383/VLOOKUP(A1383,[1]选股结果!$A$2:$AX$3002,35,FALSE)</f>
        <v>-3.64700860134714</v>
      </c>
      <c r="AS1383" s="16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V1383/(1+0.13)+AJ1383)</f>
        <v>-695598.206902742</v>
      </c>
      <c r="AT1383" s="16">
        <f t="shared" si="90"/>
        <v>-227496008.263097</v>
      </c>
      <c r="AU1383" s="24">
        <f>AN1383-VLOOKUP(A1383,[2]选股结果!$A$2:$G$4900,7,FALSE)</f>
        <v>-228074762.47</v>
      </c>
    </row>
    <row r="1384" spans="1:47">
      <c r="A1384" s="6" t="s">
        <v>2811</v>
      </c>
      <c r="B1384" s="6" t="s">
        <v>2812</v>
      </c>
      <c r="C1384" s="7">
        <v>9314495089.09</v>
      </c>
      <c r="D1384" s="7">
        <v>0</v>
      </c>
      <c r="E1384" s="7">
        <v>0</v>
      </c>
      <c r="F1384" s="7"/>
      <c r="G1384" s="7"/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/>
      <c r="N1384" s="7">
        <v>0</v>
      </c>
      <c r="O1384" s="7">
        <v>0</v>
      </c>
      <c r="P1384" s="7"/>
      <c r="Q1384" s="7"/>
      <c r="R1384" s="7">
        <v>0</v>
      </c>
      <c r="S1384" s="7">
        <v>72076692.54</v>
      </c>
      <c r="T1384" s="7">
        <v>52739013.66</v>
      </c>
      <c r="U1384" s="7"/>
      <c r="V1384" s="7">
        <v>9731926614.32</v>
      </c>
      <c r="W1384" s="7">
        <v>0</v>
      </c>
      <c r="X1384" s="7"/>
      <c r="Y1384" s="7"/>
      <c r="Z1384" s="7"/>
      <c r="AA1384" s="7"/>
      <c r="AB1384" s="7"/>
      <c r="AC1384" s="7"/>
      <c r="AD1384" s="7">
        <v>0</v>
      </c>
      <c r="AE1384" s="7">
        <v>0</v>
      </c>
      <c r="AF1384" s="7"/>
      <c r="AG1384" s="7"/>
      <c r="AH1384" s="7">
        <v>0</v>
      </c>
      <c r="AI1384" s="7">
        <v>0</v>
      </c>
      <c r="AJ1384" s="7">
        <v>289921027.05</v>
      </c>
      <c r="AK1384" s="7">
        <v>247354088.24</v>
      </c>
      <c r="AL1384" s="16">
        <f t="shared" si="87"/>
        <v>9367234102.75</v>
      </c>
      <c r="AM1384" s="16">
        <f t="shared" si="88"/>
        <v>10341278422.15</v>
      </c>
      <c r="AN1384" s="16">
        <f t="shared" si="89"/>
        <v>-974044319.4</v>
      </c>
      <c r="AO1384" s="19">
        <f>C1384/(1+0.13)/VLOOKUP(A1384,[1]选股结果!$A$2:$AX$3002,3,FALSE)</f>
        <v>0.864155755876393</v>
      </c>
      <c r="AP1384" s="19">
        <f>(V1384/(1+0.1)+AJ1384)/(VLOOKUP(A1384,[1]选股结果!$A$2:$AY$3002,51,FALSE))</f>
        <v>0.982398025839642</v>
      </c>
      <c r="AQ1384" s="20"/>
      <c r="AR1384" s="19">
        <f>AN1384/VLOOKUP(A1384,[1]选股结果!$A$2:$AX$3002,35,FALSE)</f>
        <v>-8.98877924018987</v>
      </c>
      <c r="AS1384" s="16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V1384/(1+0.13)+AJ1384)</f>
        <v>398594724.238672</v>
      </c>
      <c r="AT1384" s="16">
        <f t="shared" si="90"/>
        <v>-1372639043.63867</v>
      </c>
      <c r="AU1384" s="24">
        <f>AN1384-VLOOKUP(A1384,[2]选股结果!$A$2:$G$4900,7,FALSE)</f>
        <v>-973771585.6</v>
      </c>
    </row>
    <row r="1385" spans="1:47">
      <c r="A1385" s="6" t="s">
        <v>2813</v>
      </c>
      <c r="B1385" s="6" t="s">
        <v>2814</v>
      </c>
      <c r="C1385" s="7">
        <v>858498057.81</v>
      </c>
      <c r="D1385" s="7">
        <v>0</v>
      </c>
      <c r="E1385" s="7">
        <v>0</v>
      </c>
      <c r="F1385" s="7"/>
      <c r="G1385" s="7"/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/>
      <c r="N1385" s="7">
        <v>0</v>
      </c>
      <c r="O1385" s="7">
        <v>0</v>
      </c>
      <c r="P1385" s="7"/>
      <c r="Q1385" s="7"/>
      <c r="R1385" s="7">
        <v>0</v>
      </c>
      <c r="S1385" s="7">
        <v>46908224.43</v>
      </c>
      <c r="T1385" s="7">
        <v>21247692.91</v>
      </c>
      <c r="U1385" s="7"/>
      <c r="V1385" s="7">
        <v>540834372.68</v>
      </c>
      <c r="W1385" s="7">
        <v>0</v>
      </c>
      <c r="X1385" s="7"/>
      <c r="Y1385" s="7"/>
      <c r="Z1385" s="7"/>
      <c r="AA1385" s="7"/>
      <c r="AB1385" s="7"/>
      <c r="AC1385" s="7"/>
      <c r="AD1385" s="7">
        <v>0</v>
      </c>
      <c r="AE1385" s="7">
        <v>0</v>
      </c>
      <c r="AF1385" s="7"/>
      <c r="AG1385" s="7"/>
      <c r="AH1385" s="7">
        <v>0</v>
      </c>
      <c r="AI1385" s="7">
        <v>0</v>
      </c>
      <c r="AJ1385" s="7">
        <v>121499132.86</v>
      </c>
      <c r="AK1385" s="7">
        <v>83776935.19</v>
      </c>
      <c r="AL1385" s="16">
        <f t="shared" si="87"/>
        <v>879745750.72</v>
      </c>
      <c r="AM1385" s="16">
        <f t="shared" si="88"/>
        <v>793018665.16</v>
      </c>
      <c r="AN1385" s="16">
        <f t="shared" si="89"/>
        <v>86727085.5599999</v>
      </c>
      <c r="AO1385" s="19">
        <f>C1385/(1+0.13)/VLOOKUP(A1385,[1]选股结果!$A$2:$AX$3002,3,FALSE)</f>
        <v>1.012154608156</v>
      </c>
      <c r="AP1385" s="19">
        <f>(V1385/(1+0.1)+AJ1385)/(VLOOKUP(A1385,[1]选股结果!$A$2:$AY$3002,51,FALSE))</f>
        <v>0.876192342012571</v>
      </c>
      <c r="AQ1385" s="20"/>
      <c r="AR1385" s="19">
        <f>AN1385/VLOOKUP(A1385,[1]选股结果!$A$2:$AX$3002,35,FALSE)</f>
        <v>1.68755427648951</v>
      </c>
      <c r="AS1385" s="16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V1385/(1+0.13)+AJ1385)</f>
        <v>99694759.1326549</v>
      </c>
      <c r="AT1385" s="16">
        <f t="shared" si="90"/>
        <v>-12967673.572655</v>
      </c>
      <c r="AU1385" s="24">
        <f>AN1385-VLOOKUP(A1385,[2]选股结果!$A$2:$G$4900,7,FALSE)</f>
        <v>86680904.3799999</v>
      </c>
    </row>
    <row r="1386" spans="1:47">
      <c r="A1386" s="6" t="s">
        <v>2815</v>
      </c>
      <c r="B1386" s="6" t="s">
        <v>2816</v>
      </c>
      <c r="C1386" s="7">
        <v>637763920.96</v>
      </c>
      <c r="D1386" s="7">
        <v>0</v>
      </c>
      <c r="E1386" s="7">
        <v>0</v>
      </c>
      <c r="F1386" s="7"/>
      <c r="G1386" s="7"/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/>
      <c r="N1386" s="7">
        <v>0</v>
      </c>
      <c r="O1386" s="7">
        <v>0</v>
      </c>
      <c r="P1386" s="7"/>
      <c r="Q1386" s="7"/>
      <c r="R1386" s="7">
        <v>0</v>
      </c>
      <c r="S1386" s="7">
        <v>36882129.11</v>
      </c>
      <c r="T1386" s="7">
        <v>32246148.55</v>
      </c>
      <c r="U1386" s="7"/>
      <c r="V1386" s="7">
        <v>863183308.02</v>
      </c>
      <c r="W1386" s="7">
        <v>0</v>
      </c>
      <c r="X1386" s="7"/>
      <c r="Y1386" s="7"/>
      <c r="Z1386" s="7"/>
      <c r="AA1386" s="7"/>
      <c r="AB1386" s="7"/>
      <c r="AC1386" s="7"/>
      <c r="AD1386" s="7">
        <v>0</v>
      </c>
      <c r="AE1386" s="7">
        <v>0</v>
      </c>
      <c r="AF1386" s="7"/>
      <c r="AG1386" s="7"/>
      <c r="AH1386" s="7">
        <v>0</v>
      </c>
      <c r="AI1386" s="7">
        <v>0</v>
      </c>
      <c r="AJ1386" s="7">
        <v>49682191.31</v>
      </c>
      <c r="AK1386" s="7">
        <v>74581187.91</v>
      </c>
      <c r="AL1386" s="16">
        <f t="shared" si="87"/>
        <v>670010069.51</v>
      </c>
      <c r="AM1386" s="16">
        <f t="shared" si="88"/>
        <v>1024328816.35</v>
      </c>
      <c r="AN1386" s="16">
        <f t="shared" si="89"/>
        <v>-354318746.84</v>
      </c>
      <c r="AO1386" s="19">
        <f>C1386/(1+0.13)/VLOOKUP(A1386,[1]选股结果!$A$2:$AX$3002,3,FALSE)</f>
        <v>0.5512683937781</v>
      </c>
      <c r="AP1386" s="19">
        <f>(V1386/(1+0.1)+AJ1386)/(VLOOKUP(A1386,[1]选股结果!$A$2:$AY$3002,51,FALSE))</f>
        <v>0.922442429875865</v>
      </c>
      <c r="AQ1386" s="20"/>
      <c r="AR1386" s="19">
        <f>AN1386/VLOOKUP(A1386,[1]选股结果!$A$2:$AX$3002,35,FALSE)</f>
        <v>-4.80740230131988</v>
      </c>
      <c r="AS1386" s="16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V1386/(1+0.13)+AJ1386)</f>
        <v>90987679.6539822</v>
      </c>
      <c r="AT1386" s="16">
        <f t="shared" si="90"/>
        <v>-445306426.493982</v>
      </c>
      <c r="AU1386" s="24">
        <f>AN1386-VLOOKUP(A1386,[2]选股结果!$A$2:$G$4900,7,FALSE)</f>
        <v>-354314474.96</v>
      </c>
    </row>
    <row r="1387" spans="1:47">
      <c r="A1387" s="6" t="s">
        <v>2817</v>
      </c>
      <c r="B1387" s="6" t="s">
        <v>2818</v>
      </c>
      <c r="C1387" s="7">
        <v>384818205.64</v>
      </c>
      <c r="D1387" s="7">
        <v>0</v>
      </c>
      <c r="E1387" s="7">
        <v>0</v>
      </c>
      <c r="F1387" s="7"/>
      <c r="G1387" s="7"/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/>
      <c r="N1387" s="7">
        <v>0</v>
      </c>
      <c r="O1387" s="7">
        <v>0</v>
      </c>
      <c r="P1387" s="7"/>
      <c r="Q1387" s="7"/>
      <c r="R1387" s="7">
        <v>0</v>
      </c>
      <c r="S1387" s="7">
        <v>50199918.31</v>
      </c>
      <c r="T1387" s="7">
        <v>19669421.82</v>
      </c>
      <c r="U1387" s="7"/>
      <c r="V1387" s="7">
        <v>176895641.26</v>
      </c>
      <c r="W1387" s="7">
        <v>0</v>
      </c>
      <c r="X1387" s="7"/>
      <c r="Y1387" s="7"/>
      <c r="Z1387" s="7"/>
      <c r="AA1387" s="7"/>
      <c r="AB1387" s="7"/>
      <c r="AC1387" s="7"/>
      <c r="AD1387" s="7">
        <v>0</v>
      </c>
      <c r="AE1387" s="7">
        <v>0</v>
      </c>
      <c r="AF1387" s="7"/>
      <c r="AG1387" s="7"/>
      <c r="AH1387" s="7">
        <v>0</v>
      </c>
      <c r="AI1387" s="7">
        <v>0</v>
      </c>
      <c r="AJ1387" s="7">
        <v>98199282.15</v>
      </c>
      <c r="AK1387" s="7">
        <v>53039393.44</v>
      </c>
      <c r="AL1387" s="16">
        <f t="shared" si="87"/>
        <v>404487627.46</v>
      </c>
      <c r="AM1387" s="16">
        <f t="shared" si="88"/>
        <v>378334235.16</v>
      </c>
      <c r="AN1387" s="16">
        <f t="shared" si="89"/>
        <v>26153392.3</v>
      </c>
      <c r="AO1387" s="19">
        <f>C1387/(1+0.13)/VLOOKUP(A1387,[1]选股结果!$A$2:$AX$3002,3,FALSE)</f>
        <v>0.681261293896915</v>
      </c>
      <c r="AP1387" s="19">
        <f>(V1387/(1+0.1)+AJ1387)/(VLOOKUP(A1387,[1]选股结果!$A$2:$AY$3002,51,FALSE))</f>
        <v>0.587410396011195</v>
      </c>
      <c r="AQ1387" s="20"/>
      <c r="AR1387" s="19">
        <f>AN1387/VLOOKUP(A1387,[1]选股结果!$A$2:$AX$3002,35,FALSE)</f>
        <v>0.40824581073582</v>
      </c>
      <c r="AS1387" s="16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V1387/(1+0.13)+AJ1387)</f>
        <v>186197198.875664</v>
      </c>
      <c r="AT1387" s="16">
        <f t="shared" si="90"/>
        <v>-160043806.575664</v>
      </c>
      <c r="AU1387" s="24">
        <f>AN1387-VLOOKUP(A1387,[2]选股结果!$A$2:$G$4900,7,FALSE)</f>
        <v>25859523.92</v>
      </c>
    </row>
    <row r="1388" spans="1:47">
      <c r="A1388" s="6" t="s">
        <v>2819</v>
      </c>
      <c r="B1388" s="6" t="s">
        <v>2820</v>
      </c>
      <c r="C1388" s="7">
        <v>892094704.06</v>
      </c>
      <c r="D1388" s="7">
        <v>0</v>
      </c>
      <c r="E1388" s="7">
        <v>0</v>
      </c>
      <c r="F1388" s="7"/>
      <c r="G1388" s="7"/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/>
      <c r="N1388" s="7">
        <v>0</v>
      </c>
      <c r="O1388" s="7">
        <v>0</v>
      </c>
      <c r="P1388" s="7"/>
      <c r="Q1388" s="7"/>
      <c r="R1388" s="7">
        <v>0</v>
      </c>
      <c r="S1388" s="7">
        <v>18858050.6</v>
      </c>
      <c r="T1388" s="7">
        <v>65403838.17</v>
      </c>
      <c r="U1388" s="7"/>
      <c r="V1388" s="7">
        <v>732568268.84</v>
      </c>
      <c r="W1388" s="7">
        <v>0</v>
      </c>
      <c r="X1388" s="7"/>
      <c r="Y1388" s="7"/>
      <c r="Z1388" s="7"/>
      <c r="AA1388" s="7"/>
      <c r="AB1388" s="7"/>
      <c r="AC1388" s="7"/>
      <c r="AD1388" s="7">
        <v>0</v>
      </c>
      <c r="AE1388" s="7">
        <v>0</v>
      </c>
      <c r="AF1388" s="7"/>
      <c r="AG1388" s="7"/>
      <c r="AH1388" s="7">
        <v>0</v>
      </c>
      <c r="AI1388" s="7">
        <v>0</v>
      </c>
      <c r="AJ1388" s="7">
        <v>103905821.91</v>
      </c>
      <c r="AK1388" s="7">
        <v>191021151.13</v>
      </c>
      <c r="AL1388" s="16">
        <f t="shared" si="87"/>
        <v>957498542.23</v>
      </c>
      <c r="AM1388" s="16">
        <f t="shared" si="88"/>
        <v>1046353292.48</v>
      </c>
      <c r="AN1388" s="16">
        <f t="shared" si="89"/>
        <v>-88854750.2500001</v>
      </c>
      <c r="AO1388" s="19">
        <f>C1388/(1+0.13)/VLOOKUP(A1388,[1]选股结果!$A$2:$AX$3002,3,FALSE)</f>
        <v>0.879984478998877</v>
      </c>
      <c r="AP1388" s="19">
        <f>(V1388/(1+0.1)+AJ1388)/(VLOOKUP(A1388,[1]选股结果!$A$2:$AY$3002,51,FALSE))</f>
        <v>0.868605316469498</v>
      </c>
      <c r="AQ1388" s="20"/>
      <c r="AR1388" s="19">
        <f>AN1388/VLOOKUP(A1388,[1]选股结果!$A$2:$AX$3002,35,FALSE)</f>
        <v>-6.28467250499331</v>
      </c>
      <c r="AS1388" s="16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V1388/(1+0.13)+AJ1388)</f>
        <v>134140611.39177</v>
      </c>
      <c r="AT1388" s="16">
        <f t="shared" si="90"/>
        <v>-222995361.64177</v>
      </c>
      <c r="AU1388" s="24">
        <f>AN1388-VLOOKUP(A1388,[2]选股结果!$A$2:$G$4900,7,FALSE)</f>
        <v>-88856538.0200001</v>
      </c>
    </row>
    <row r="1389" spans="1:47">
      <c r="A1389" s="6" t="s">
        <v>2821</v>
      </c>
      <c r="B1389" s="6" t="s">
        <v>2822</v>
      </c>
      <c r="C1389" s="7">
        <v>207963443.98</v>
      </c>
      <c r="D1389" s="7">
        <v>0</v>
      </c>
      <c r="E1389" s="7">
        <v>0</v>
      </c>
      <c r="F1389" s="7"/>
      <c r="G1389" s="7"/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/>
      <c r="N1389" s="7">
        <v>0</v>
      </c>
      <c r="O1389" s="7">
        <v>0</v>
      </c>
      <c r="P1389" s="7"/>
      <c r="Q1389" s="7"/>
      <c r="R1389" s="7">
        <v>0</v>
      </c>
      <c r="S1389" s="7">
        <v>13525127.84</v>
      </c>
      <c r="T1389" s="7">
        <v>19520547.42</v>
      </c>
      <c r="U1389" s="7"/>
      <c r="V1389" s="7">
        <v>101443676.06</v>
      </c>
      <c r="W1389" s="7">
        <v>0</v>
      </c>
      <c r="X1389" s="7"/>
      <c r="Y1389" s="7"/>
      <c r="Z1389" s="7"/>
      <c r="AA1389" s="7"/>
      <c r="AB1389" s="7"/>
      <c r="AC1389" s="7"/>
      <c r="AD1389" s="7">
        <v>0</v>
      </c>
      <c r="AE1389" s="7">
        <v>0</v>
      </c>
      <c r="AF1389" s="7"/>
      <c r="AG1389" s="7"/>
      <c r="AH1389" s="7">
        <v>0</v>
      </c>
      <c r="AI1389" s="7">
        <v>0</v>
      </c>
      <c r="AJ1389" s="7">
        <v>64012362.02</v>
      </c>
      <c r="AK1389" s="7">
        <v>75516445.09</v>
      </c>
      <c r="AL1389" s="16">
        <f t="shared" si="87"/>
        <v>227483991.4</v>
      </c>
      <c r="AM1389" s="16">
        <f t="shared" si="88"/>
        <v>254497611.01</v>
      </c>
      <c r="AN1389" s="16">
        <f t="shared" si="89"/>
        <v>-27013619.61</v>
      </c>
      <c r="AO1389" s="19">
        <f>C1389/(1+0.13)/VLOOKUP(A1389,[1]选股结果!$A$2:$AX$3002,3,FALSE)</f>
        <v>1.54307989008565</v>
      </c>
      <c r="AP1389" s="19">
        <f>(V1389/(1+0.1)+AJ1389)/(VLOOKUP(A1389,[1]选股结果!$A$2:$AY$3002,51,FALSE))</f>
        <v>1.42159931099086</v>
      </c>
      <c r="AQ1389" s="20"/>
      <c r="AR1389" s="19">
        <f>AN1389/VLOOKUP(A1389,[1]选股结果!$A$2:$AX$3002,35,FALSE)</f>
        <v>-1.56935467311379</v>
      </c>
      <c r="AS1389" s="16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V1389/(1+0.13)+AJ1389)</f>
        <v>-43885441.2548673</v>
      </c>
      <c r="AT1389" s="16">
        <f t="shared" si="90"/>
        <v>16871821.6448672</v>
      </c>
      <c r="AU1389" s="24">
        <f>AN1389-VLOOKUP(A1389,[2]选股结果!$A$2:$G$4900,7,FALSE)</f>
        <v>-27013619.61</v>
      </c>
    </row>
    <row r="1390" spans="1:47">
      <c r="A1390" s="6" t="s">
        <v>2823</v>
      </c>
      <c r="B1390" s="6" t="s">
        <v>2824</v>
      </c>
      <c r="C1390" s="7">
        <v>375785307.26</v>
      </c>
      <c r="D1390" s="7">
        <v>0</v>
      </c>
      <c r="E1390" s="7">
        <v>0</v>
      </c>
      <c r="F1390" s="7"/>
      <c r="G1390" s="7"/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/>
      <c r="N1390" s="7">
        <v>0</v>
      </c>
      <c r="O1390" s="7">
        <v>0</v>
      </c>
      <c r="P1390" s="7"/>
      <c r="Q1390" s="7"/>
      <c r="R1390" s="7">
        <v>0</v>
      </c>
      <c r="S1390" s="7">
        <v>57522484.68</v>
      </c>
      <c r="T1390" s="7">
        <v>73985117.4</v>
      </c>
      <c r="U1390" s="7"/>
      <c r="V1390" s="7">
        <v>306262234.12</v>
      </c>
      <c r="W1390" s="7">
        <v>0</v>
      </c>
      <c r="X1390" s="7"/>
      <c r="Y1390" s="7"/>
      <c r="Z1390" s="7"/>
      <c r="AA1390" s="7"/>
      <c r="AB1390" s="7"/>
      <c r="AC1390" s="7"/>
      <c r="AD1390" s="7">
        <v>0</v>
      </c>
      <c r="AE1390" s="7">
        <v>0</v>
      </c>
      <c r="AF1390" s="7"/>
      <c r="AG1390" s="7"/>
      <c r="AH1390" s="7">
        <v>0</v>
      </c>
      <c r="AI1390" s="7">
        <v>0</v>
      </c>
      <c r="AJ1390" s="7">
        <v>114813663.86</v>
      </c>
      <c r="AK1390" s="7">
        <v>59299532.18</v>
      </c>
      <c r="AL1390" s="16">
        <f t="shared" si="87"/>
        <v>449770424.66</v>
      </c>
      <c r="AM1390" s="16">
        <f t="shared" si="88"/>
        <v>537897914.84</v>
      </c>
      <c r="AN1390" s="16">
        <f t="shared" si="89"/>
        <v>-88127490.1800001</v>
      </c>
      <c r="AO1390" s="19">
        <f>C1390/(1+0.13)/VLOOKUP(A1390,[1]选股结果!$A$2:$AX$3002,3,FALSE)</f>
        <v>0.719418797061514</v>
      </c>
      <c r="AP1390" s="19">
        <f>(V1390/(1+0.1)+AJ1390)/(VLOOKUP(A1390,[1]选股结果!$A$2:$AY$3002,51,FALSE))</f>
        <v>1.07792952690073</v>
      </c>
      <c r="AQ1390" s="20"/>
      <c r="AR1390" s="19">
        <f>AN1390/VLOOKUP(A1390,[1]选股结果!$A$2:$AX$3002,35,FALSE)</f>
        <v>-0.973348453620909</v>
      </c>
      <c r="AS1390" s="16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V1390/(1+0.13)+AJ1390)</f>
        <v>-21037379.2199115</v>
      </c>
      <c r="AT1390" s="16">
        <f t="shared" si="90"/>
        <v>-67090110.9600886</v>
      </c>
      <c r="AU1390" s="24">
        <f>AN1390-VLOOKUP(A1390,[2]选股结果!$A$2:$G$4900,7,FALSE)</f>
        <v>-87918469.2000001</v>
      </c>
    </row>
    <row r="1391" spans="1:47">
      <c r="A1391" s="6" t="s">
        <v>2825</v>
      </c>
      <c r="B1391" s="6" t="s">
        <v>2826</v>
      </c>
      <c r="C1391" s="7">
        <v>1181143225</v>
      </c>
      <c r="D1391" s="7">
        <v>0</v>
      </c>
      <c r="E1391" s="7">
        <v>0</v>
      </c>
      <c r="F1391" s="7"/>
      <c r="G1391" s="7"/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/>
      <c r="N1391" s="7">
        <v>0</v>
      </c>
      <c r="O1391" s="7">
        <v>0</v>
      </c>
      <c r="P1391" s="7"/>
      <c r="Q1391" s="7"/>
      <c r="R1391" s="7">
        <v>0</v>
      </c>
      <c r="S1391" s="7">
        <v>97545959</v>
      </c>
      <c r="T1391" s="7">
        <v>6568444</v>
      </c>
      <c r="U1391" s="7"/>
      <c r="V1391" s="7">
        <v>602365274</v>
      </c>
      <c r="W1391" s="7">
        <v>0</v>
      </c>
      <c r="X1391" s="7"/>
      <c r="Y1391" s="7"/>
      <c r="Z1391" s="7"/>
      <c r="AA1391" s="7"/>
      <c r="AB1391" s="7"/>
      <c r="AC1391" s="7"/>
      <c r="AD1391" s="7">
        <v>0</v>
      </c>
      <c r="AE1391" s="7">
        <v>0</v>
      </c>
      <c r="AF1391" s="7"/>
      <c r="AG1391" s="7"/>
      <c r="AH1391" s="7">
        <v>0</v>
      </c>
      <c r="AI1391" s="7">
        <v>0</v>
      </c>
      <c r="AJ1391" s="7">
        <v>176609726</v>
      </c>
      <c r="AK1391" s="7">
        <v>184625321</v>
      </c>
      <c r="AL1391" s="16">
        <f t="shared" si="87"/>
        <v>1187711669</v>
      </c>
      <c r="AM1391" s="16">
        <f t="shared" si="88"/>
        <v>1061146280</v>
      </c>
      <c r="AN1391" s="16">
        <f t="shared" si="89"/>
        <v>126565389</v>
      </c>
      <c r="AO1391" s="19">
        <f>C1391/(1+0.13)/VLOOKUP(A1391,[1]选股结果!$A$2:$AX$3002,3,FALSE)</f>
        <v>0.964586020082842</v>
      </c>
      <c r="AP1391" s="19">
        <f>(V1391/(1+0.1)+AJ1391)/(VLOOKUP(A1391,[1]选股结果!$A$2:$AY$3002,51,FALSE))</f>
        <v>0.808145631905669</v>
      </c>
      <c r="AQ1391" s="20"/>
      <c r="AR1391" s="19">
        <f>AN1391/VLOOKUP(A1391,[1]选股结果!$A$2:$AX$3002,35,FALSE)</f>
        <v>0.762325668644561</v>
      </c>
      <c r="AS1391" s="16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V1391/(1+0.13)+AJ1391)</f>
        <v>186467240.840708</v>
      </c>
      <c r="AT1391" s="16">
        <f t="shared" si="90"/>
        <v>-59901851.8407079</v>
      </c>
      <c r="AU1391" s="24">
        <f>AN1391-VLOOKUP(A1391,[2]选股结果!$A$2:$G$4900,7,FALSE)</f>
        <v>126622070</v>
      </c>
    </row>
    <row r="1392" spans="1:47">
      <c r="A1392" s="6" t="s">
        <v>2827</v>
      </c>
      <c r="B1392" s="6" t="s">
        <v>2828</v>
      </c>
      <c r="C1392" s="7">
        <v>274593445.97</v>
      </c>
      <c r="D1392" s="7">
        <v>0</v>
      </c>
      <c r="E1392" s="7">
        <v>0</v>
      </c>
      <c r="F1392" s="7"/>
      <c r="G1392" s="7"/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/>
      <c r="N1392" s="7">
        <v>0</v>
      </c>
      <c r="O1392" s="7">
        <v>0</v>
      </c>
      <c r="P1392" s="7"/>
      <c r="Q1392" s="7"/>
      <c r="R1392" s="7">
        <v>0</v>
      </c>
      <c r="S1392" s="7">
        <v>17924624.93</v>
      </c>
      <c r="T1392" s="7">
        <v>18995032.27</v>
      </c>
      <c r="U1392" s="7"/>
      <c r="V1392" s="7">
        <v>154712164.62</v>
      </c>
      <c r="W1392" s="7">
        <v>0</v>
      </c>
      <c r="X1392" s="7"/>
      <c r="Y1392" s="7"/>
      <c r="Z1392" s="7"/>
      <c r="AA1392" s="7"/>
      <c r="AB1392" s="7"/>
      <c r="AC1392" s="7"/>
      <c r="AD1392" s="7">
        <v>0</v>
      </c>
      <c r="AE1392" s="7">
        <v>0</v>
      </c>
      <c r="AF1392" s="7"/>
      <c r="AG1392" s="7"/>
      <c r="AH1392" s="7">
        <v>0</v>
      </c>
      <c r="AI1392" s="7">
        <v>0</v>
      </c>
      <c r="AJ1392" s="7">
        <v>155210639.33</v>
      </c>
      <c r="AK1392" s="7">
        <v>40569738.74</v>
      </c>
      <c r="AL1392" s="16">
        <f t="shared" si="87"/>
        <v>293588478.24</v>
      </c>
      <c r="AM1392" s="16">
        <f t="shared" si="88"/>
        <v>368417167.62</v>
      </c>
      <c r="AN1392" s="16">
        <f t="shared" si="89"/>
        <v>-74828689.3800001</v>
      </c>
      <c r="AO1392" s="19">
        <f>C1392/(1+0.13)/VLOOKUP(A1392,[1]选股结果!$A$2:$AX$3002,3,FALSE)</f>
        <v>1.66669004299958</v>
      </c>
      <c r="AP1392" s="19">
        <f>(V1392/(1+0.1)+AJ1392)/(VLOOKUP(A1392,[1]选股结果!$A$2:$AY$3002,51,FALSE))</f>
        <v>1.13609734802022</v>
      </c>
      <c r="AQ1392" s="20"/>
      <c r="AR1392" s="19">
        <f>AN1392/VLOOKUP(A1392,[1]选股结果!$A$2:$AX$3002,35,FALSE)</f>
        <v>0.744302556175418</v>
      </c>
      <c r="AS1392" s="16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V1392/(1+0.13)+AJ1392)</f>
        <v>-31707940.7576992</v>
      </c>
      <c r="AT1392" s="16">
        <f t="shared" si="90"/>
        <v>-43120748.6223009</v>
      </c>
      <c r="AU1392" s="24">
        <f>AN1392-VLOOKUP(A1392,[2]选股结果!$A$2:$G$4900,7,FALSE)</f>
        <v>-74828689.3800001</v>
      </c>
    </row>
    <row r="1393" spans="1:47">
      <c r="A1393" s="6" t="s">
        <v>2829</v>
      </c>
      <c r="B1393" s="6" t="s">
        <v>2830</v>
      </c>
      <c r="C1393" s="7">
        <v>102012964.15</v>
      </c>
      <c r="D1393" s="7">
        <v>0</v>
      </c>
      <c r="E1393" s="7">
        <v>0</v>
      </c>
      <c r="F1393" s="7"/>
      <c r="G1393" s="7"/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/>
      <c r="N1393" s="7">
        <v>0</v>
      </c>
      <c r="O1393" s="7">
        <v>0</v>
      </c>
      <c r="P1393" s="7"/>
      <c r="Q1393" s="7"/>
      <c r="R1393" s="7">
        <v>0</v>
      </c>
      <c r="S1393" s="7">
        <v>9857145.36</v>
      </c>
      <c r="T1393" s="7">
        <v>7418569.36</v>
      </c>
      <c r="U1393" s="7"/>
      <c r="V1393" s="7">
        <v>9499437.83</v>
      </c>
      <c r="W1393" s="7">
        <v>0</v>
      </c>
      <c r="X1393" s="7"/>
      <c r="Y1393" s="7"/>
      <c r="Z1393" s="7"/>
      <c r="AA1393" s="7"/>
      <c r="AB1393" s="7"/>
      <c r="AC1393" s="7"/>
      <c r="AD1393" s="7">
        <v>0</v>
      </c>
      <c r="AE1393" s="7">
        <v>0</v>
      </c>
      <c r="AF1393" s="7"/>
      <c r="AG1393" s="7"/>
      <c r="AH1393" s="7">
        <v>0</v>
      </c>
      <c r="AI1393" s="7">
        <v>0</v>
      </c>
      <c r="AJ1393" s="7">
        <v>22083011.89</v>
      </c>
      <c r="AK1393" s="7">
        <v>15227926.25</v>
      </c>
      <c r="AL1393" s="16">
        <f t="shared" si="87"/>
        <v>109431533.51</v>
      </c>
      <c r="AM1393" s="16">
        <f t="shared" si="88"/>
        <v>56667521.33</v>
      </c>
      <c r="AN1393" s="16">
        <f t="shared" si="89"/>
        <v>52764012.18</v>
      </c>
      <c r="AO1393" s="19">
        <f>C1393/(1+0.13)/VLOOKUP(A1393,[1]选股结果!$A$2:$AX$3002,3,FALSE)</f>
        <v>0.912066761280765</v>
      </c>
      <c r="AP1393" s="19">
        <f>(V1393/(1+0.1)+AJ1393)/(VLOOKUP(A1393,[1]选股结果!$A$2:$AY$3002,51,FALSE))</f>
        <v>0.556572384466129</v>
      </c>
      <c r="AQ1393" s="20"/>
      <c r="AR1393" s="19">
        <f>AN1393/VLOOKUP(A1393,[1]选股结果!$A$2:$AX$3002,35,FALSE)</f>
        <v>1.10546644819595</v>
      </c>
      <c r="AS1393" s="16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V1393/(1+0.13)+AJ1393)</f>
        <v>24703342.7995575</v>
      </c>
      <c r="AT1393" s="16">
        <f t="shared" si="90"/>
        <v>28060669.3804425</v>
      </c>
      <c r="AU1393" s="24">
        <f>AN1393-VLOOKUP(A1393,[2]选股结果!$A$2:$G$4900,7,FALSE)</f>
        <v>52764012.18</v>
      </c>
    </row>
    <row r="1394" spans="1:47">
      <c r="A1394" s="6" t="s">
        <v>2831</v>
      </c>
      <c r="B1394" s="6" t="s">
        <v>2832</v>
      </c>
      <c r="C1394" s="7">
        <v>420736745.32</v>
      </c>
      <c r="D1394" s="7">
        <v>0</v>
      </c>
      <c r="E1394" s="7">
        <v>0</v>
      </c>
      <c r="F1394" s="7"/>
      <c r="G1394" s="7"/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/>
      <c r="N1394" s="7">
        <v>0</v>
      </c>
      <c r="O1394" s="7">
        <v>0</v>
      </c>
      <c r="P1394" s="7"/>
      <c r="Q1394" s="7"/>
      <c r="R1394" s="7">
        <v>0</v>
      </c>
      <c r="S1394" s="7">
        <v>50045093.24</v>
      </c>
      <c r="T1394" s="7">
        <v>21247012.95</v>
      </c>
      <c r="U1394" s="7"/>
      <c r="V1394" s="7">
        <v>272337302.02</v>
      </c>
      <c r="W1394" s="7">
        <v>0</v>
      </c>
      <c r="X1394" s="7"/>
      <c r="Y1394" s="7"/>
      <c r="Z1394" s="7"/>
      <c r="AA1394" s="7"/>
      <c r="AB1394" s="7"/>
      <c r="AC1394" s="7"/>
      <c r="AD1394" s="7">
        <v>0</v>
      </c>
      <c r="AE1394" s="7">
        <v>0</v>
      </c>
      <c r="AF1394" s="7"/>
      <c r="AG1394" s="7"/>
      <c r="AH1394" s="7">
        <v>0</v>
      </c>
      <c r="AI1394" s="7">
        <v>0</v>
      </c>
      <c r="AJ1394" s="7">
        <v>102759600.3</v>
      </c>
      <c r="AK1394" s="7">
        <v>30235570.14</v>
      </c>
      <c r="AL1394" s="16">
        <f t="shared" si="87"/>
        <v>441983758.27</v>
      </c>
      <c r="AM1394" s="16">
        <f t="shared" si="88"/>
        <v>455377565.7</v>
      </c>
      <c r="AN1394" s="16">
        <f t="shared" si="89"/>
        <v>-13393807.43</v>
      </c>
      <c r="AO1394" s="19">
        <f>C1394/(1+0.13)/VLOOKUP(A1394,[1]选股结果!$A$2:$AX$3002,3,FALSE)</f>
        <v>0.520053495898091</v>
      </c>
      <c r="AP1394" s="19">
        <f>(V1394/(1+0.1)+AJ1394)/(VLOOKUP(A1394,[1]选股结果!$A$2:$AY$3002,51,FALSE))</f>
        <v>0.595840577672843</v>
      </c>
      <c r="AQ1394" s="20"/>
      <c r="AR1394" s="19">
        <f>AN1394/VLOOKUP(A1394,[1]选股结果!$A$2:$AX$3002,35,FALSE)</f>
        <v>-0.117969489978826</v>
      </c>
      <c r="AS1394" s="16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V1394/(1+0.13)+AJ1394)</f>
        <v>244208269.965398</v>
      </c>
      <c r="AT1394" s="16">
        <f t="shared" si="90"/>
        <v>-257602077.395398</v>
      </c>
      <c r="AU1394" s="24">
        <f>AN1394-VLOOKUP(A1394,[2]选股结果!$A$2:$G$4900,7,FALSE)</f>
        <v>-13629363.67</v>
      </c>
    </row>
    <row r="1395" spans="1:47">
      <c r="A1395" s="6" t="s">
        <v>2833</v>
      </c>
      <c r="B1395" s="6" t="s">
        <v>2834</v>
      </c>
      <c r="C1395" s="7">
        <v>990814563.35</v>
      </c>
      <c r="D1395" s="7">
        <v>0</v>
      </c>
      <c r="E1395" s="7">
        <v>0</v>
      </c>
      <c r="F1395" s="7"/>
      <c r="G1395" s="7"/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/>
      <c r="N1395" s="7">
        <v>0</v>
      </c>
      <c r="O1395" s="7">
        <v>0</v>
      </c>
      <c r="P1395" s="7"/>
      <c r="Q1395" s="7"/>
      <c r="R1395" s="7">
        <v>0</v>
      </c>
      <c r="S1395" s="7">
        <v>26905198.41</v>
      </c>
      <c r="T1395" s="7">
        <v>14058184.76</v>
      </c>
      <c r="U1395" s="7"/>
      <c r="V1395" s="7">
        <v>813485132.1</v>
      </c>
      <c r="W1395" s="7">
        <v>0</v>
      </c>
      <c r="X1395" s="7"/>
      <c r="Y1395" s="7"/>
      <c r="Z1395" s="7"/>
      <c r="AA1395" s="7"/>
      <c r="AB1395" s="7"/>
      <c r="AC1395" s="7"/>
      <c r="AD1395" s="7">
        <v>0</v>
      </c>
      <c r="AE1395" s="7">
        <v>0</v>
      </c>
      <c r="AF1395" s="7"/>
      <c r="AG1395" s="7"/>
      <c r="AH1395" s="7">
        <v>0</v>
      </c>
      <c r="AI1395" s="7">
        <v>0</v>
      </c>
      <c r="AJ1395" s="7">
        <v>127528943.7</v>
      </c>
      <c r="AK1395" s="7">
        <v>180716596.88</v>
      </c>
      <c r="AL1395" s="16">
        <f t="shared" si="87"/>
        <v>1004872748.11</v>
      </c>
      <c r="AM1395" s="16">
        <f t="shared" si="88"/>
        <v>1148635871.09</v>
      </c>
      <c r="AN1395" s="16">
        <f t="shared" si="89"/>
        <v>-143763122.98</v>
      </c>
      <c r="AO1395" s="19">
        <f>C1395/(1+0.13)/VLOOKUP(A1395,[1]选股结果!$A$2:$AX$3002,3,FALSE)</f>
        <v>0.991672441508736</v>
      </c>
      <c r="AP1395" s="19">
        <f>(V1395/(1+0.1)+AJ1395)/(VLOOKUP(A1395,[1]选股结果!$A$2:$AY$3002,51,FALSE))</f>
        <v>1.03008164843108</v>
      </c>
      <c r="AQ1395" s="20"/>
      <c r="AR1395" s="19">
        <f>AN1395/VLOOKUP(A1395,[1]选股结果!$A$2:$AX$3002,35,FALSE)</f>
        <v>-3.57383840993406</v>
      </c>
      <c r="AS1395" s="16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V1395/(1+0.13)+AJ1395)</f>
        <v>-5687334.16115057</v>
      </c>
      <c r="AT1395" s="16">
        <f t="shared" si="90"/>
        <v>-138075788.81885</v>
      </c>
      <c r="AU1395" s="24">
        <f>AN1395-VLOOKUP(A1395,[2]选股结果!$A$2:$G$4900,7,FALSE)</f>
        <v>-143763122.98</v>
      </c>
    </row>
    <row r="1396" spans="1:47">
      <c r="A1396" s="6" t="s">
        <v>2835</v>
      </c>
      <c r="B1396" s="6" t="s">
        <v>2836</v>
      </c>
      <c r="C1396" s="7">
        <v>1144132897.39</v>
      </c>
      <c r="D1396" s="7">
        <v>0</v>
      </c>
      <c r="E1396" s="7">
        <v>0</v>
      </c>
      <c r="F1396" s="7"/>
      <c r="G1396" s="7"/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/>
      <c r="N1396" s="7">
        <v>0</v>
      </c>
      <c r="O1396" s="7">
        <v>0</v>
      </c>
      <c r="P1396" s="7"/>
      <c r="Q1396" s="7"/>
      <c r="R1396" s="7">
        <v>0</v>
      </c>
      <c r="S1396" s="7">
        <v>28162578.35</v>
      </c>
      <c r="T1396" s="7">
        <v>14558205.09</v>
      </c>
      <c r="U1396" s="7"/>
      <c r="V1396" s="7">
        <v>1234441810.65</v>
      </c>
      <c r="W1396" s="7">
        <v>0</v>
      </c>
      <c r="X1396" s="7"/>
      <c r="Y1396" s="7"/>
      <c r="Z1396" s="7"/>
      <c r="AA1396" s="7"/>
      <c r="AB1396" s="7"/>
      <c r="AC1396" s="7"/>
      <c r="AD1396" s="7">
        <v>0</v>
      </c>
      <c r="AE1396" s="7">
        <v>0</v>
      </c>
      <c r="AF1396" s="7"/>
      <c r="AG1396" s="7"/>
      <c r="AH1396" s="7">
        <v>0</v>
      </c>
      <c r="AI1396" s="7">
        <v>0</v>
      </c>
      <c r="AJ1396" s="7">
        <v>136084736.69</v>
      </c>
      <c r="AK1396" s="7">
        <v>131057746.42</v>
      </c>
      <c r="AL1396" s="16">
        <f t="shared" si="87"/>
        <v>1158691102.48</v>
      </c>
      <c r="AM1396" s="16">
        <f t="shared" si="88"/>
        <v>1529746872.11</v>
      </c>
      <c r="AN1396" s="16">
        <f t="shared" si="89"/>
        <v>-371055769.63</v>
      </c>
      <c r="AO1396" s="19">
        <f>C1396/(1+0.13)/VLOOKUP(A1396,[1]选股结果!$A$2:$AX$3002,3,FALSE)</f>
        <v>0.778009886323155</v>
      </c>
      <c r="AP1396" s="19">
        <f>(V1396/(1+0.1)+AJ1396)/(VLOOKUP(A1396,[1]选股结果!$A$2:$AY$3002,51,FALSE))</f>
        <v>1.0265350578326</v>
      </c>
      <c r="AQ1396" s="20"/>
      <c r="AR1396" s="19">
        <f>AN1396/VLOOKUP(A1396,[1]选股结果!$A$2:$AX$3002,35,FALSE)</f>
        <v>-6.93676478565113</v>
      </c>
      <c r="AS1396" s="16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V1396/(1+0.13)+AJ1396)</f>
        <v>-2732655.62619495</v>
      </c>
      <c r="AT1396" s="16">
        <f t="shared" si="90"/>
        <v>-368323114.003805</v>
      </c>
      <c r="AU1396" s="24">
        <f>AN1396-VLOOKUP(A1396,[2]选股结果!$A$2:$G$4900,7,FALSE)</f>
        <v>-371102201.11</v>
      </c>
    </row>
    <row r="1397" spans="1:47">
      <c r="A1397" s="6" t="s">
        <v>2837</v>
      </c>
      <c r="B1397" s="6" t="s">
        <v>2838</v>
      </c>
      <c r="C1397" s="7">
        <v>6817952771.25</v>
      </c>
      <c r="D1397" s="7">
        <v>0</v>
      </c>
      <c r="E1397" s="7">
        <v>0</v>
      </c>
      <c r="F1397" s="7"/>
      <c r="G1397" s="7"/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/>
      <c r="N1397" s="7">
        <v>0</v>
      </c>
      <c r="O1397" s="7">
        <v>0</v>
      </c>
      <c r="P1397" s="7"/>
      <c r="Q1397" s="7"/>
      <c r="R1397" s="7">
        <v>0</v>
      </c>
      <c r="S1397" s="7">
        <v>569292746.81</v>
      </c>
      <c r="T1397" s="7">
        <v>1354083004.15</v>
      </c>
      <c r="U1397" s="7"/>
      <c r="V1397" s="7">
        <v>4685054015.49</v>
      </c>
      <c r="W1397" s="7">
        <v>0</v>
      </c>
      <c r="X1397" s="7"/>
      <c r="Y1397" s="7"/>
      <c r="Z1397" s="7"/>
      <c r="AA1397" s="7"/>
      <c r="AB1397" s="7"/>
      <c r="AC1397" s="7"/>
      <c r="AD1397" s="7">
        <v>0</v>
      </c>
      <c r="AE1397" s="7">
        <v>0</v>
      </c>
      <c r="AF1397" s="7"/>
      <c r="AG1397" s="7"/>
      <c r="AH1397" s="7">
        <v>0</v>
      </c>
      <c r="AI1397" s="7">
        <v>0</v>
      </c>
      <c r="AJ1397" s="7">
        <v>855460307.92</v>
      </c>
      <c r="AK1397" s="7">
        <v>1777426861.42</v>
      </c>
      <c r="AL1397" s="16">
        <f t="shared" si="87"/>
        <v>8172035775.4</v>
      </c>
      <c r="AM1397" s="16">
        <f t="shared" si="88"/>
        <v>7887233931.64</v>
      </c>
      <c r="AN1397" s="16">
        <f t="shared" si="89"/>
        <v>284801843.76</v>
      </c>
      <c r="AO1397" s="19">
        <f>C1397/(1+0.13)/VLOOKUP(A1397,[1]选股结果!$A$2:$AX$3002,3,FALSE)</f>
        <v>1.0514714041899</v>
      </c>
      <c r="AP1397" s="19">
        <f>(V1397/(1+0.1)+AJ1397)/(VLOOKUP(A1397,[1]选股结果!$A$2:$AY$3002,51,FALSE))</f>
        <v>0.98306170526742</v>
      </c>
      <c r="AQ1397" s="20"/>
      <c r="AR1397" s="19">
        <f>AN1397/VLOOKUP(A1397,[1]选股结果!$A$2:$AX$3002,35,FALSE)</f>
        <v>0.93780237387509</v>
      </c>
      <c r="AS1397" s="16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V1397/(1+0.13)+AJ1397)</f>
        <v>201199813.646372</v>
      </c>
      <c r="AT1397" s="16">
        <f t="shared" si="90"/>
        <v>83602030.1136284</v>
      </c>
      <c r="AU1397" s="24">
        <f>AN1397-VLOOKUP(A1397,[2]选股结果!$A$2:$G$4900,7,FALSE)</f>
        <v>284816557.58</v>
      </c>
    </row>
    <row r="1398" spans="1:47">
      <c r="A1398" s="6" t="s">
        <v>2839</v>
      </c>
      <c r="B1398" s="6" t="s">
        <v>2840</v>
      </c>
      <c r="C1398" s="7">
        <v>1167175146.16</v>
      </c>
      <c r="D1398" s="7">
        <v>0</v>
      </c>
      <c r="E1398" s="7">
        <v>0</v>
      </c>
      <c r="F1398" s="7"/>
      <c r="G1398" s="7"/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/>
      <c r="N1398" s="7">
        <v>0</v>
      </c>
      <c r="O1398" s="7">
        <v>0</v>
      </c>
      <c r="P1398" s="7"/>
      <c r="Q1398" s="7"/>
      <c r="R1398" s="7">
        <v>0</v>
      </c>
      <c r="S1398" s="7">
        <v>128952346.53</v>
      </c>
      <c r="T1398" s="7">
        <v>105316958.09</v>
      </c>
      <c r="U1398" s="7"/>
      <c r="V1398" s="7">
        <v>376027122.49</v>
      </c>
      <c r="W1398" s="7">
        <v>0</v>
      </c>
      <c r="X1398" s="7"/>
      <c r="Y1398" s="7"/>
      <c r="Z1398" s="7"/>
      <c r="AA1398" s="7"/>
      <c r="AB1398" s="7"/>
      <c r="AC1398" s="7"/>
      <c r="AD1398" s="7">
        <v>0</v>
      </c>
      <c r="AE1398" s="7">
        <v>0</v>
      </c>
      <c r="AF1398" s="7"/>
      <c r="AG1398" s="7"/>
      <c r="AH1398" s="7">
        <v>0</v>
      </c>
      <c r="AI1398" s="7">
        <v>0</v>
      </c>
      <c r="AJ1398" s="7">
        <v>807685607.96</v>
      </c>
      <c r="AK1398" s="7">
        <v>208967315.21</v>
      </c>
      <c r="AL1398" s="16">
        <f t="shared" si="87"/>
        <v>1272492104.25</v>
      </c>
      <c r="AM1398" s="16">
        <f t="shared" si="88"/>
        <v>1521632392.19</v>
      </c>
      <c r="AN1398" s="16">
        <f t="shared" si="89"/>
        <v>-249140287.94</v>
      </c>
      <c r="AO1398" s="19">
        <f>C1398/(1+0.13)/VLOOKUP(A1398,[1]选股结果!$A$2:$AX$3002,3,FALSE)</f>
        <v>0.56332947461847</v>
      </c>
      <c r="AP1398" s="19">
        <f>(V1398/(1+0.1)+AJ1398)/(VLOOKUP(A1398,[1]选股结果!$A$2:$AY$3002,51,FALSE))</f>
        <v>0.832148014515451</v>
      </c>
      <c r="AQ1398" s="20"/>
      <c r="AR1398" s="19">
        <f>AN1398/VLOOKUP(A1398,[1]选股结果!$A$2:$AX$3002,35,FALSE)</f>
        <v>-0.768340805878346</v>
      </c>
      <c r="AS1398" s="16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V1398/(1+0.13)+AJ1398)</f>
        <v>240946040.804602</v>
      </c>
      <c r="AT1398" s="16">
        <f t="shared" si="90"/>
        <v>-490086328.744602</v>
      </c>
      <c r="AU1398" s="24">
        <f>AN1398-VLOOKUP(A1398,[2]选股结果!$A$2:$G$4900,7,FALSE)</f>
        <v>-249140287.94</v>
      </c>
    </row>
    <row r="1399" spans="1:47">
      <c r="A1399" s="6" t="s">
        <v>2841</v>
      </c>
      <c r="B1399" s="6" t="s">
        <v>2842</v>
      </c>
      <c r="C1399" s="7">
        <v>307618678.05</v>
      </c>
      <c r="D1399" s="7">
        <v>0</v>
      </c>
      <c r="E1399" s="7">
        <v>0</v>
      </c>
      <c r="F1399" s="7"/>
      <c r="G1399" s="7"/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/>
      <c r="N1399" s="7">
        <v>0</v>
      </c>
      <c r="O1399" s="7">
        <v>0</v>
      </c>
      <c r="P1399" s="7"/>
      <c r="Q1399" s="7"/>
      <c r="R1399" s="7">
        <v>0</v>
      </c>
      <c r="S1399" s="7">
        <v>23073134.71</v>
      </c>
      <c r="T1399" s="7">
        <v>2216694.55</v>
      </c>
      <c r="U1399" s="7"/>
      <c r="V1399" s="7">
        <v>128566097.89</v>
      </c>
      <c r="W1399" s="7">
        <v>0</v>
      </c>
      <c r="X1399" s="7"/>
      <c r="Y1399" s="7"/>
      <c r="Z1399" s="7"/>
      <c r="AA1399" s="7"/>
      <c r="AB1399" s="7"/>
      <c r="AC1399" s="7"/>
      <c r="AD1399" s="7">
        <v>0</v>
      </c>
      <c r="AE1399" s="7">
        <v>0</v>
      </c>
      <c r="AF1399" s="7"/>
      <c r="AG1399" s="7"/>
      <c r="AH1399" s="7">
        <v>0</v>
      </c>
      <c r="AI1399" s="7">
        <v>0</v>
      </c>
      <c r="AJ1399" s="7">
        <v>54857379.13</v>
      </c>
      <c r="AK1399" s="7">
        <v>17679761</v>
      </c>
      <c r="AL1399" s="16">
        <f t="shared" si="87"/>
        <v>309835372.6</v>
      </c>
      <c r="AM1399" s="16">
        <f t="shared" si="88"/>
        <v>224176372.73</v>
      </c>
      <c r="AN1399" s="16">
        <f t="shared" si="89"/>
        <v>85658999.87</v>
      </c>
      <c r="AO1399" s="19">
        <f>C1399/(1+0.13)/VLOOKUP(A1399,[1]选股结果!$A$2:$AX$3002,3,FALSE)</f>
        <v>0.752746469256066</v>
      </c>
      <c r="AP1399" s="19">
        <f>(V1399/(1+0.1)+AJ1399)/(VLOOKUP(A1399,[1]选股结果!$A$2:$AY$3002,51,FALSE))</f>
        <v>0.618203618646581</v>
      </c>
      <c r="AQ1399" s="20"/>
      <c r="AR1399" s="19">
        <f>AN1399/VLOOKUP(A1399,[1]选股结果!$A$2:$AX$3002,35,FALSE)</f>
        <v>1.30559511824732</v>
      </c>
      <c r="AS1399" s="16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V1399/(1+0.13)+AJ1399)</f>
        <v>109165185.352743</v>
      </c>
      <c r="AT1399" s="16">
        <f t="shared" si="90"/>
        <v>-23506185.4827433</v>
      </c>
      <c r="AU1399" s="24">
        <f>AN1399-VLOOKUP(A1399,[2]选股结果!$A$2:$G$4900,7,FALSE)</f>
        <v>85658999.87</v>
      </c>
    </row>
    <row r="1400" spans="1:47">
      <c r="A1400" s="6" t="s">
        <v>2843</v>
      </c>
      <c r="B1400" s="6" t="s">
        <v>2844</v>
      </c>
      <c r="C1400" s="7">
        <v>1577968908.92</v>
      </c>
      <c r="D1400" s="7">
        <v>0</v>
      </c>
      <c r="E1400" s="7">
        <v>0</v>
      </c>
      <c r="F1400" s="7"/>
      <c r="G1400" s="7"/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/>
      <c r="N1400" s="7">
        <v>0</v>
      </c>
      <c r="O1400" s="7">
        <v>0</v>
      </c>
      <c r="P1400" s="7"/>
      <c r="Q1400" s="7"/>
      <c r="R1400" s="7">
        <v>0</v>
      </c>
      <c r="S1400" s="7">
        <v>213937343.27</v>
      </c>
      <c r="T1400" s="7">
        <v>26940358.95</v>
      </c>
      <c r="U1400" s="7"/>
      <c r="V1400" s="7">
        <v>402278660.75</v>
      </c>
      <c r="W1400" s="7">
        <v>0</v>
      </c>
      <c r="X1400" s="7"/>
      <c r="Y1400" s="7"/>
      <c r="Z1400" s="7"/>
      <c r="AA1400" s="7"/>
      <c r="AB1400" s="7"/>
      <c r="AC1400" s="7"/>
      <c r="AD1400" s="7">
        <v>0</v>
      </c>
      <c r="AE1400" s="7">
        <v>0</v>
      </c>
      <c r="AF1400" s="7"/>
      <c r="AG1400" s="7"/>
      <c r="AH1400" s="7">
        <v>0</v>
      </c>
      <c r="AI1400" s="7">
        <v>0</v>
      </c>
      <c r="AJ1400" s="7">
        <v>405042351.28</v>
      </c>
      <c r="AK1400" s="7">
        <v>298835522.98</v>
      </c>
      <c r="AL1400" s="16">
        <f t="shared" si="87"/>
        <v>1604909267.87</v>
      </c>
      <c r="AM1400" s="16">
        <f t="shared" si="88"/>
        <v>1320093878.28</v>
      </c>
      <c r="AN1400" s="16">
        <f t="shared" si="89"/>
        <v>284815389.59</v>
      </c>
      <c r="AO1400" s="19">
        <f>C1400/(1+0.13)/VLOOKUP(A1400,[1]选股结果!$A$2:$AX$3002,3,FALSE)</f>
        <v>0.926787574295443</v>
      </c>
      <c r="AP1400" s="19">
        <f>(V1400/(1+0.1)+AJ1400)/(VLOOKUP(A1400,[1]选股结果!$A$2:$AY$3002,51,FALSE))</f>
        <v>0.673784783311581</v>
      </c>
      <c r="AQ1400" s="20"/>
      <c r="AR1400" s="19">
        <f>AN1400/VLOOKUP(A1400,[1]选股结果!$A$2:$AX$3002,35,FALSE)</f>
        <v>1.2278463513257</v>
      </c>
      <c r="AS1400" s="16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V1400/(1+0.13)+AJ1400)</f>
        <v>382870426.706991</v>
      </c>
      <c r="AT1400" s="16">
        <f t="shared" si="90"/>
        <v>-98055037.1169909</v>
      </c>
      <c r="AU1400" s="24">
        <f>AN1400-VLOOKUP(A1400,[2]选股结果!$A$2:$G$4900,7,FALSE)</f>
        <v>284825017.38</v>
      </c>
    </row>
    <row r="1401" spans="1:47">
      <c r="A1401" s="6" t="s">
        <v>2845</v>
      </c>
      <c r="B1401" s="6" t="s">
        <v>2846</v>
      </c>
      <c r="C1401" s="7">
        <v>544699752.67</v>
      </c>
      <c r="D1401" s="7">
        <v>0</v>
      </c>
      <c r="E1401" s="7">
        <v>0</v>
      </c>
      <c r="F1401" s="7"/>
      <c r="G1401" s="7"/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/>
      <c r="N1401" s="7">
        <v>0</v>
      </c>
      <c r="O1401" s="7">
        <v>0</v>
      </c>
      <c r="P1401" s="7"/>
      <c r="Q1401" s="7"/>
      <c r="R1401" s="7">
        <v>0</v>
      </c>
      <c r="S1401" s="7">
        <v>25853959.66</v>
      </c>
      <c r="T1401" s="7">
        <v>11708462.95</v>
      </c>
      <c r="U1401" s="7"/>
      <c r="V1401" s="7">
        <v>371211811.64</v>
      </c>
      <c r="W1401" s="7">
        <v>0</v>
      </c>
      <c r="X1401" s="7"/>
      <c r="Y1401" s="7"/>
      <c r="Z1401" s="7"/>
      <c r="AA1401" s="7"/>
      <c r="AB1401" s="7"/>
      <c r="AC1401" s="7"/>
      <c r="AD1401" s="7">
        <v>0</v>
      </c>
      <c r="AE1401" s="7">
        <v>0</v>
      </c>
      <c r="AF1401" s="7"/>
      <c r="AG1401" s="7"/>
      <c r="AH1401" s="7">
        <v>0</v>
      </c>
      <c r="AI1401" s="7">
        <v>0</v>
      </c>
      <c r="AJ1401" s="7">
        <v>76750077.5</v>
      </c>
      <c r="AK1401" s="7">
        <v>48912404.91</v>
      </c>
      <c r="AL1401" s="16">
        <f t="shared" si="87"/>
        <v>556408215.62</v>
      </c>
      <c r="AM1401" s="16">
        <f t="shared" si="88"/>
        <v>522728253.71</v>
      </c>
      <c r="AN1401" s="16">
        <f t="shared" si="89"/>
        <v>33679961.91</v>
      </c>
      <c r="AO1401" s="19">
        <f>C1401/(1+0.13)/VLOOKUP(A1401,[1]选股结果!$A$2:$AX$3002,3,FALSE)</f>
        <v>0.849049945017585</v>
      </c>
      <c r="AP1401" s="19">
        <f>(V1401/(1+0.1)+AJ1401)/(VLOOKUP(A1401,[1]选股结果!$A$2:$AY$3002,51,FALSE))</f>
        <v>0.815406069335264</v>
      </c>
      <c r="AQ1401" s="20"/>
      <c r="AR1401" s="19">
        <f>AN1401/VLOOKUP(A1401,[1]选股结果!$A$2:$AX$3002,35,FALSE)</f>
        <v>0.603931384626806</v>
      </c>
      <c r="AS1401" s="16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V1401/(1+0.13)+AJ1401)</f>
        <v>102730499.44</v>
      </c>
      <c r="AT1401" s="16">
        <f t="shared" si="90"/>
        <v>-69050537.53</v>
      </c>
      <c r="AU1401" s="24">
        <f>AN1401-VLOOKUP(A1401,[2]选股结果!$A$2:$G$4900,7,FALSE)</f>
        <v>33989401.13</v>
      </c>
    </row>
    <row r="1402" spans="1:47">
      <c r="A1402" s="6" t="s">
        <v>2847</v>
      </c>
      <c r="B1402" s="6" t="s">
        <v>2848</v>
      </c>
      <c r="C1402" s="7">
        <v>496577543.64</v>
      </c>
      <c r="D1402" s="7">
        <v>0</v>
      </c>
      <c r="E1402" s="7">
        <v>0</v>
      </c>
      <c r="F1402" s="7"/>
      <c r="G1402" s="7"/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/>
      <c r="N1402" s="7">
        <v>0</v>
      </c>
      <c r="O1402" s="7">
        <v>0</v>
      </c>
      <c r="P1402" s="7"/>
      <c r="Q1402" s="7"/>
      <c r="R1402" s="7">
        <v>0</v>
      </c>
      <c r="S1402" s="7">
        <v>51293590.31</v>
      </c>
      <c r="T1402" s="7">
        <v>4202569.45</v>
      </c>
      <c r="U1402" s="7"/>
      <c r="V1402" s="7">
        <v>274409407.7</v>
      </c>
      <c r="W1402" s="7">
        <v>0</v>
      </c>
      <c r="X1402" s="7"/>
      <c r="Y1402" s="7"/>
      <c r="Z1402" s="7"/>
      <c r="AA1402" s="7"/>
      <c r="AB1402" s="7"/>
      <c r="AC1402" s="7"/>
      <c r="AD1402" s="7">
        <v>0</v>
      </c>
      <c r="AE1402" s="7">
        <v>0</v>
      </c>
      <c r="AF1402" s="7"/>
      <c r="AG1402" s="7"/>
      <c r="AH1402" s="7">
        <v>0</v>
      </c>
      <c r="AI1402" s="7">
        <v>0</v>
      </c>
      <c r="AJ1402" s="7">
        <v>50686500.09</v>
      </c>
      <c r="AK1402" s="7">
        <v>12838525.38</v>
      </c>
      <c r="AL1402" s="16">
        <f t="shared" si="87"/>
        <v>500780113.09</v>
      </c>
      <c r="AM1402" s="16">
        <f t="shared" si="88"/>
        <v>389228023.48</v>
      </c>
      <c r="AN1402" s="16">
        <f t="shared" si="89"/>
        <v>111552089.61</v>
      </c>
      <c r="AO1402" s="19">
        <f>C1402/(1+0.13)/VLOOKUP(A1402,[1]选股结果!$A$2:$AX$3002,3,FALSE)</f>
        <v>0.798934766277777</v>
      </c>
      <c r="AP1402" s="19">
        <f>(V1402/(1+0.1)+AJ1402)/(VLOOKUP(A1402,[1]选股结果!$A$2:$AY$3002,51,FALSE))</f>
        <v>0.685830184574239</v>
      </c>
      <c r="AQ1402" s="20"/>
      <c r="AR1402" s="19">
        <f>AN1402/VLOOKUP(A1402,[1]选股结果!$A$2:$AX$3002,35,FALSE)</f>
        <v>1.14443363185063</v>
      </c>
      <c r="AS1402" s="16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V1402/(1+0.13)+AJ1402)</f>
        <v>144117509.59469</v>
      </c>
      <c r="AT1402" s="16">
        <f t="shared" si="90"/>
        <v>-32565419.9846902</v>
      </c>
      <c r="AU1402" s="24">
        <f>AN1402-VLOOKUP(A1402,[2]选股结果!$A$2:$G$4900,7,FALSE)</f>
        <v>111559216.55</v>
      </c>
    </row>
    <row r="1403" spans="1:47">
      <c r="A1403" s="6" t="s">
        <v>2849</v>
      </c>
      <c r="B1403" s="6" t="s">
        <v>2850</v>
      </c>
      <c r="C1403" s="7">
        <v>940098704.5</v>
      </c>
      <c r="D1403" s="7">
        <v>0</v>
      </c>
      <c r="E1403" s="7">
        <v>0</v>
      </c>
      <c r="F1403" s="7"/>
      <c r="G1403" s="7"/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/>
      <c r="N1403" s="7">
        <v>0</v>
      </c>
      <c r="O1403" s="7">
        <v>0</v>
      </c>
      <c r="P1403" s="7"/>
      <c r="Q1403" s="7"/>
      <c r="R1403" s="7">
        <v>0</v>
      </c>
      <c r="S1403" s="7">
        <v>27041069.19</v>
      </c>
      <c r="T1403" s="7">
        <v>9977485.13</v>
      </c>
      <c r="U1403" s="7"/>
      <c r="V1403" s="7">
        <v>1109221413.32</v>
      </c>
      <c r="W1403" s="7">
        <v>0</v>
      </c>
      <c r="X1403" s="7"/>
      <c r="Y1403" s="7"/>
      <c r="Z1403" s="7"/>
      <c r="AA1403" s="7"/>
      <c r="AB1403" s="7"/>
      <c r="AC1403" s="7"/>
      <c r="AD1403" s="7">
        <v>0</v>
      </c>
      <c r="AE1403" s="7">
        <v>0</v>
      </c>
      <c r="AF1403" s="7"/>
      <c r="AG1403" s="7"/>
      <c r="AH1403" s="7">
        <v>0</v>
      </c>
      <c r="AI1403" s="7">
        <v>0</v>
      </c>
      <c r="AJ1403" s="7">
        <v>111805645.24</v>
      </c>
      <c r="AK1403" s="7">
        <v>29170735.01</v>
      </c>
      <c r="AL1403" s="16">
        <f t="shared" si="87"/>
        <v>950076189.63</v>
      </c>
      <c r="AM1403" s="16">
        <f t="shared" si="88"/>
        <v>1277238862.76</v>
      </c>
      <c r="AN1403" s="16">
        <f t="shared" si="89"/>
        <v>-327162673.13</v>
      </c>
      <c r="AO1403" s="19">
        <f>C1403/(1+0.13)/VLOOKUP(A1403,[1]选股结果!$A$2:$AX$3002,3,FALSE)</f>
        <v>0.745937182848486</v>
      </c>
      <c r="AP1403" s="19">
        <f>(V1403/(1+0.1)+AJ1403)/(VLOOKUP(A1403,[1]选股结果!$A$2:$AY$3002,51,FALSE))</f>
        <v>1.1473122563</v>
      </c>
      <c r="AQ1403" s="20"/>
      <c r="AR1403" s="19">
        <f>AN1403/VLOOKUP(A1403,[1]选股结果!$A$2:$AX$3002,35,FALSE)</f>
        <v>-3.06631694170575</v>
      </c>
      <c r="AS1403" s="16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V1403/(1+0.13)+AJ1403)</f>
        <v>-117058427.39469</v>
      </c>
      <c r="AT1403" s="16">
        <f t="shared" si="90"/>
        <v>-210104245.73531</v>
      </c>
      <c r="AU1403" s="24">
        <f>AN1403-VLOOKUP(A1403,[2]选股结果!$A$2:$G$4900,7,FALSE)</f>
        <v>-327161378.87</v>
      </c>
    </row>
    <row r="1404" spans="1:47">
      <c r="A1404" s="6" t="s">
        <v>2851</v>
      </c>
      <c r="B1404" s="6" t="s">
        <v>2852</v>
      </c>
      <c r="C1404" s="7">
        <v>1373875513.79</v>
      </c>
      <c r="D1404" s="7">
        <v>0</v>
      </c>
      <c r="E1404" s="7">
        <v>0</v>
      </c>
      <c r="F1404" s="7"/>
      <c r="G1404" s="7"/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/>
      <c r="N1404" s="7">
        <v>0</v>
      </c>
      <c r="O1404" s="7">
        <v>0</v>
      </c>
      <c r="P1404" s="7"/>
      <c r="Q1404" s="7"/>
      <c r="R1404" s="7">
        <v>0</v>
      </c>
      <c r="S1404" s="7">
        <v>90181313.86</v>
      </c>
      <c r="T1404" s="7">
        <v>18822263.77</v>
      </c>
      <c r="U1404" s="7"/>
      <c r="V1404" s="7">
        <v>642050650.52</v>
      </c>
      <c r="W1404" s="7">
        <v>0</v>
      </c>
      <c r="X1404" s="7"/>
      <c r="Y1404" s="7"/>
      <c r="Z1404" s="7"/>
      <c r="AA1404" s="7"/>
      <c r="AB1404" s="7"/>
      <c r="AC1404" s="7"/>
      <c r="AD1404" s="7">
        <v>0</v>
      </c>
      <c r="AE1404" s="7">
        <v>0</v>
      </c>
      <c r="AF1404" s="7"/>
      <c r="AG1404" s="7"/>
      <c r="AH1404" s="7">
        <v>0</v>
      </c>
      <c r="AI1404" s="7">
        <v>0</v>
      </c>
      <c r="AJ1404" s="7">
        <v>90659833.49</v>
      </c>
      <c r="AK1404" s="7">
        <v>453554745.55</v>
      </c>
      <c r="AL1404" s="16">
        <f t="shared" ref="AL1404:AL1467" si="91">C1404+D1404+E1404+F1404+G1404+H1404+I1404+J1404+K1404+L1404+M1404+N1404+O1404+P1404+Q1404+R1404+T1404+U1404</f>
        <v>1392697777.56</v>
      </c>
      <c r="AM1404" s="16">
        <f t="shared" ref="AM1404:AM1467" si="92">V1404+W1404+X1404+Y1404+Z1404+AA1404+AB1404+AC1404+AD1404+AE1404+AF1404+AG1404+AH1404+AI1404+AJ1404+AK1404+S1404</f>
        <v>1276446543.42</v>
      </c>
      <c r="AN1404" s="16">
        <f t="shared" ref="AN1404:AN1467" si="93">AL1404-AM1404</f>
        <v>116251234.14</v>
      </c>
      <c r="AO1404" s="19">
        <f>C1404/(1+0.13)/VLOOKUP(A1404,[1]选股结果!$A$2:$AX$3002,3,FALSE)</f>
        <v>0.730266497101314</v>
      </c>
      <c r="AP1404" s="19">
        <f>(V1404/(1+0.1)+AJ1404)/(VLOOKUP(A1404,[1]选股结果!$A$2:$AY$3002,51,FALSE))</f>
        <v>0.440189045387985</v>
      </c>
      <c r="AQ1404" s="20"/>
      <c r="AR1404" s="19">
        <f>AN1404/VLOOKUP(A1404,[1]选股结果!$A$2:$AX$3002,35,FALSE)</f>
        <v>0.948899492181663</v>
      </c>
      <c r="AS1404" s="16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V1404/(1+0.13)+AJ1404)</f>
        <v>873091562.11062</v>
      </c>
      <c r="AT1404" s="16">
        <f t="shared" si="90"/>
        <v>-756840327.97062</v>
      </c>
      <c r="AU1404" s="24">
        <f>AN1404-VLOOKUP(A1404,[2]选股结果!$A$2:$G$4900,7,FALSE)</f>
        <v>116227023.37</v>
      </c>
    </row>
    <row r="1405" spans="1:47">
      <c r="A1405" s="6" t="s">
        <v>2853</v>
      </c>
      <c r="B1405" s="6" t="s">
        <v>2854</v>
      </c>
      <c r="C1405" s="7">
        <v>949034671.91</v>
      </c>
      <c r="D1405" s="7">
        <v>0</v>
      </c>
      <c r="E1405" s="7">
        <v>0</v>
      </c>
      <c r="F1405" s="7"/>
      <c r="G1405" s="7"/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/>
      <c r="N1405" s="7">
        <v>0</v>
      </c>
      <c r="O1405" s="7">
        <v>0</v>
      </c>
      <c r="P1405" s="7"/>
      <c r="Q1405" s="7"/>
      <c r="R1405" s="7">
        <v>0</v>
      </c>
      <c r="S1405" s="7">
        <v>33570927.68</v>
      </c>
      <c r="T1405" s="7">
        <v>30603707.1</v>
      </c>
      <c r="U1405" s="7"/>
      <c r="V1405" s="7">
        <v>548878937.81</v>
      </c>
      <c r="W1405" s="7">
        <v>0</v>
      </c>
      <c r="X1405" s="7"/>
      <c r="Y1405" s="7"/>
      <c r="Z1405" s="7"/>
      <c r="AA1405" s="7"/>
      <c r="AB1405" s="7"/>
      <c r="AC1405" s="7"/>
      <c r="AD1405" s="7">
        <v>0</v>
      </c>
      <c r="AE1405" s="7">
        <v>0</v>
      </c>
      <c r="AF1405" s="7"/>
      <c r="AG1405" s="7"/>
      <c r="AH1405" s="7">
        <v>0</v>
      </c>
      <c r="AI1405" s="7">
        <v>0</v>
      </c>
      <c r="AJ1405" s="7">
        <v>180916760.92</v>
      </c>
      <c r="AK1405" s="7">
        <v>49758555.64</v>
      </c>
      <c r="AL1405" s="16">
        <f t="shared" si="91"/>
        <v>979638379.01</v>
      </c>
      <c r="AM1405" s="16">
        <f t="shared" si="92"/>
        <v>813125182.05</v>
      </c>
      <c r="AN1405" s="16">
        <f t="shared" si="93"/>
        <v>166513196.96</v>
      </c>
      <c r="AO1405" s="19">
        <f>C1405/(1+0.13)/VLOOKUP(A1405,[1]选股结果!$A$2:$AX$3002,3,FALSE)</f>
        <v>1.01922891115989</v>
      </c>
      <c r="AP1405" s="19">
        <f>(V1405/(1+0.1)+AJ1405)/(VLOOKUP(A1405,[1]选股结果!$A$2:$AY$3002,51,FALSE))</f>
        <v>0.920457059111182</v>
      </c>
      <c r="AQ1405" s="20"/>
      <c r="AR1405" s="19">
        <f>AN1405/VLOOKUP(A1405,[1]选股结果!$A$2:$AX$3002,35,FALSE)</f>
        <v>1.38358552503764</v>
      </c>
      <c r="AS1405" s="16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V1405/(1+0.13)+AJ1405)</f>
        <v>72001845.9768143</v>
      </c>
      <c r="AT1405" s="16">
        <f t="shared" si="90"/>
        <v>94511350.9831859</v>
      </c>
      <c r="AU1405" s="24">
        <f>AN1405-VLOOKUP(A1405,[2]选股结果!$A$2:$G$4900,7,FALSE)</f>
        <v>166558959.48</v>
      </c>
    </row>
    <row r="1406" spans="1:47">
      <c r="A1406" s="6" t="s">
        <v>2855</v>
      </c>
      <c r="B1406" s="6" t="s">
        <v>2856</v>
      </c>
      <c r="C1406" s="7">
        <v>7742676785.9</v>
      </c>
      <c r="D1406" s="7">
        <v>0</v>
      </c>
      <c r="E1406" s="7">
        <v>0</v>
      </c>
      <c r="F1406" s="7"/>
      <c r="G1406" s="7"/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/>
      <c r="N1406" s="7">
        <v>0</v>
      </c>
      <c r="O1406" s="7">
        <v>0</v>
      </c>
      <c r="P1406" s="7"/>
      <c r="Q1406" s="7"/>
      <c r="R1406" s="7">
        <v>0</v>
      </c>
      <c r="S1406" s="7">
        <v>347853698.59</v>
      </c>
      <c r="T1406" s="7">
        <v>163665622.41</v>
      </c>
      <c r="U1406" s="7"/>
      <c r="V1406" s="7">
        <v>6257788998.51</v>
      </c>
      <c r="W1406" s="7">
        <v>0</v>
      </c>
      <c r="X1406" s="7"/>
      <c r="Y1406" s="7"/>
      <c r="Z1406" s="7"/>
      <c r="AA1406" s="7"/>
      <c r="AB1406" s="7"/>
      <c r="AC1406" s="7"/>
      <c r="AD1406" s="7">
        <v>0</v>
      </c>
      <c r="AE1406" s="7">
        <v>0</v>
      </c>
      <c r="AF1406" s="7"/>
      <c r="AG1406" s="7"/>
      <c r="AH1406" s="7">
        <v>0</v>
      </c>
      <c r="AI1406" s="7">
        <v>0</v>
      </c>
      <c r="AJ1406" s="7">
        <v>236978016.92</v>
      </c>
      <c r="AK1406" s="7">
        <v>100420802.74</v>
      </c>
      <c r="AL1406" s="16">
        <f t="shared" si="91"/>
        <v>7906342408.31</v>
      </c>
      <c r="AM1406" s="16">
        <f t="shared" si="92"/>
        <v>6943041516.76</v>
      </c>
      <c r="AN1406" s="16">
        <f t="shared" si="93"/>
        <v>963300891.549999</v>
      </c>
      <c r="AO1406" s="19">
        <f>C1406/(1+0.13)/VLOOKUP(A1406,[1]选股结果!$A$2:$AX$3002,3,FALSE)</f>
        <v>1.20931723946283</v>
      </c>
      <c r="AP1406" s="19">
        <f>(V1406/(1+0.1)+AJ1406)/(VLOOKUP(A1406,[1]选股结果!$A$2:$AY$3002,51,FALSE))</f>
        <v>1.25113055522301</v>
      </c>
      <c r="AQ1406" s="20"/>
      <c r="AR1406" s="19">
        <f>AN1406/VLOOKUP(A1406,[1]选股结果!$A$2:$AX$3002,35,FALSE)</f>
        <v>1.28870941751478</v>
      </c>
      <c r="AS1406" s="16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V1406/(1+0.13)+AJ1406)</f>
        <v>-1038426527.66283</v>
      </c>
      <c r="AT1406" s="16">
        <f t="shared" si="90"/>
        <v>2001727419.21283</v>
      </c>
      <c r="AU1406" s="24">
        <f>AN1406-VLOOKUP(A1406,[2]选股结果!$A$2:$G$4900,7,FALSE)</f>
        <v>985424082.269999</v>
      </c>
    </row>
    <row r="1407" spans="1:47">
      <c r="A1407" s="6" t="s">
        <v>2857</v>
      </c>
      <c r="B1407" s="6" t="s">
        <v>2858</v>
      </c>
      <c r="C1407" s="7">
        <v>956616435.04</v>
      </c>
      <c r="D1407" s="7">
        <v>0</v>
      </c>
      <c r="E1407" s="7">
        <v>0</v>
      </c>
      <c r="F1407" s="7"/>
      <c r="G1407" s="7"/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/>
      <c r="N1407" s="7">
        <v>0</v>
      </c>
      <c r="O1407" s="7">
        <v>0</v>
      </c>
      <c r="P1407" s="7"/>
      <c r="Q1407" s="7"/>
      <c r="R1407" s="7">
        <v>0</v>
      </c>
      <c r="S1407" s="7">
        <v>86113788</v>
      </c>
      <c r="T1407" s="7">
        <v>18897668.16</v>
      </c>
      <c r="U1407" s="7"/>
      <c r="V1407" s="7">
        <v>467628729.92</v>
      </c>
      <c r="W1407" s="7">
        <v>0</v>
      </c>
      <c r="X1407" s="7"/>
      <c r="Y1407" s="7"/>
      <c r="Z1407" s="7"/>
      <c r="AA1407" s="7"/>
      <c r="AB1407" s="7"/>
      <c r="AC1407" s="7"/>
      <c r="AD1407" s="7">
        <v>0</v>
      </c>
      <c r="AE1407" s="7">
        <v>0</v>
      </c>
      <c r="AF1407" s="7"/>
      <c r="AG1407" s="7"/>
      <c r="AH1407" s="7">
        <v>0</v>
      </c>
      <c r="AI1407" s="7">
        <v>0</v>
      </c>
      <c r="AJ1407" s="7">
        <v>229852271.17</v>
      </c>
      <c r="AK1407" s="7">
        <v>125807899.54</v>
      </c>
      <c r="AL1407" s="16">
        <f t="shared" si="91"/>
        <v>975514103.2</v>
      </c>
      <c r="AM1407" s="16">
        <f t="shared" si="92"/>
        <v>909402688.63</v>
      </c>
      <c r="AN1407" s="16">
        <f t="shared" si="93"/>
        <v>66111414.5699999</v>
      </c>
      <c r="AO1407" s="19">
        <f>C1407/(1+0.13)/VLOOKUP(A1407,[1]选股结果!$A$2:$AX$3002,3,FALSE)</f>
        <v>1.11499876428272</v>
      </c>
      <c r="AP1407" s="19">
        <f>(V1407/(1+0.1)+AJ1407)/(VLOOKUP(A1407,[1]选股结果!$A$2:$AY$3002,51,FALSE))</f>
        <v>0.970467953132894</v>
      </c>
      <c r="AQ1407" s="20"/>
      <c r="AR1407" s="19">
        <f>AN1407/VLOOKUP(A1407,[1]选股结果!$A$2:$AX$3002,35,FALSE)</f>
        <v>0.790888673762175</v>
      </c>
      <c r="AS1407" s="16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V1407/(1+0.13)+AJ1407)</f>
        <v>31217485.6975222</v>
      </c>
      <c r="AT1407" s="16">
        <f t="shared" si="90"/>
        <v>34893928.8724778</v>
      </c>
      <c r="AU1407" s="24">
        <f>AN1407-VLOOKUP(A1407,[2]选股结果!$A$2:$G$4900,7,FALSE)</f>
        <v>65937785.5799999</v>
      </c>
    </row>
    <row r="1408" spans="1:47">
      <c r="A1408" s="6" t="s">
        <v>2859</v>
      </c>
      <c r="B1408" s="6" t="s">
        <v>2860</v>
      </c>
      <c r="C1408" s="7">
        <v>257567296.34</v>
      </c>
      <c r="D1408" s="7">
        <v>0</v>
      </c>
      <c r="E1408" s="7">
        <v>0</v>
      </c>
      <c r="F1408" s="7"/>
      <c r="G1408" s="7"/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/>
      <c r="N1408" s="7">
        <v>0</v>
      </c>
      <c r="O1408" s="7">
        <v>0</v>
      </c>
      <c r="P1408" s="7"/>
      <c r="Q1408" s="7"/>
      <c r="R1408" s="7">
        <v>0</v>
      </c>
      <c r="S1408" s="7">
        <v>31813290.11</v>
      </c>
      <c r="T1408" s="7">
        <v>7708119.57</v>
      </c>
      <c r="U1408" s="7"/>
      <c r="V1408" s="7">
        <v>74152083.31</v>
      </c>
      <c r="W1408" s="7">
        <v>0</v>
      </c>
      <c r="X1408" s="7"/>
      <c r="Y1408" s="7"/>
      <c r="Z1408" s="7"/>
      <c r="AA1408" s="7"/>
      <c r="AB1408" s="7"/>
      <c r="AC1408" s="7"/>
      <c r="AD1408" s="7">
        <v>0</v>
      </c>
      <c r="AE1408" s="7">
        <v>0</v>
      </c>
      <c r="AF1408" s="7"/>
      <c r="AG1408" s="7"/>
      <c r="AH1408" s="7">
        <v>0</v>
      </c>
      <c r="AI1408" s="7">
        <v>0</v>
      </c>
      <c r="AJ1408" s="7">
        <v>47354415.49</v>
      </c>
      <c r="AK1408" s="7">
        <v>16933343.31</v>
      </c>
      <c r="AL1408" s="16">
        <f t="shared" si="91"/>
        <v>265275415.91</v>
      </c>
      <c r="AM1408" s="16">
        <f t="shared" si="92"/>
        <v>170253132.22</v>
      </c>
      <c r="AN1408" s="16">
        <f t="shared" si="93"/>
        <v>95022283.69</v>
      </c>
      <c r="AO1408" s="19">
        <f>C1408/(1+0.13)/VLOOKUP(A1408,[1]选股结果!$A$2:$AX$3002,3,FALSE)</f>
        <v>0.670965587185216</v>
      </c>
      <c r="AP1408" s="19">
        <f>(V1408/(1+0.1)+AJ1408)/(VLOOKUP(A1408,[1]选股结果!$A$2:$AY$3002,51,FALSE))</f>
        <v>0.46988664171142</v>
      </c>
      <c r="AQ1408" s="20"/>
      <c r="AR1408" s="19">
        <f>AN1408/VLOOKUP(A1408,[1]选股结果!$A$2:$AX$3002,35,FALSE)</f>
        <v>1.10517080431826</v>
      </c>
      <c r="AS1408" s="16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V1408/(1+0.13)+AJ1408)</f>
        <v>131264882.516283</v>
      </c>
      <c r="AT1408" s="16">
        <f t="shared" si="90"/>
        <v>-36242598.8262832</v>
      </c>
      <c r="AU1408" s="24">
        <f>AN1408-VLOOKUP(A1408,[2]选股结果!$A$2:$G$4900,7,FALSE)</f>
        <v>95024951.21</v>
      </c>
    </row>
    <row r="1409" spans="1:47">
      <c r="A1409" s="6" t="s">
        <v>2861</v>
      </c>
      <c r="B1409" s="6" t="s">
        <v>2862</v>
      </c>
      <c r="C1409" s="7">
        <v>167021310.03</v>
      </c>
      <c r="D1409" s="7">
        <v>0</v>
      </c>
      <c r="E1409" s="7">
        <v>0</v>
      </c>
      <c r="F1409" s="7"/>
      <c r="G1409" s="7"/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/>
      <c r="N1409" s="7">
        <v>0</v>
      </c>
      <c r="O1409" s="7">
        <v>0</v>
      </c>
      <c r="P1409" s="7"/>
      <c r="Q1409" s="7"/>
      <c r="R1409" s="7">
        <v>0</v>
      </c>
      <c r="S1409" s="7">
        <v>35084174.73</v>
      </c>
      <c r="T1409" s="7">
        <v>24548479.34</v>
      </c>
      <c r="U1409" s="7"/>
      <c r="V1409" s="7">
        <v>28604492.65</v>
      </c>
      <c r="W1409" s="7">
        <v>0</v>
      </c>
      <c r="X1409" s="7"/>
      <c r="Y1409" s="7"/>
      <c r="Z1409" s="7"/>
      <c r="AA1409" s="7"/>
      <c r="AB1409" s="7"/>
      <c r="AC1409" s="7"/>
      <c r="AD1409" s="7">
        <v>0</v>
      </c>
      <c r="AE1409" s="7">
        <v>0</v>
      </c>
      <c r="AF1409" s="7"/>
      <c r="AG1409" s="7"/>
      <c r="AH1409" s="7">
        <v>0</v>
      </c>
      <c r="AI1409" s="7">
        <v>0</v>
      </c>
      <c r="AJ1409" s="7">
        <v>52057294.27</v>
      </c>
      <c r="AK1409" s="7">
        <v>10995644.09</v>
      </c>
      <c r="AL1409" s="16">
        <f t="shared" si="91"/>
        <v>191569789.37</v>
      </c>
      <c r="AM1409" s="16">
        <f t="shared" si="92"/>
        <v>126741605.74</v>
      </c>
      <c r="AN1409" s="16">
        <f t="shared" si="93"/>
        <v>64828183.63</v>
      </c>
      <c r="AO1409" s="19">
        <f>C1409/(1+0.13)/VLOOKUP(A1409,[1]选股结果!$A$2:$AX$3002,3,FALSE)</f>
        <v>0.471531984208458</v>
      </c>
      <c r="AP1409" s="19">
        <f>(V1409/(1+0.1)+AJ1409)/(VLOOKUP(A1409,[1]选股结果!$A$2:$AY$3002,51,FALSE))</f>
        <v>0.414822499959873</v>
      </c>
      <c r="AQ1409" s="20"/>
      <c r="AR1409" s="19">
        <f>AN1409/VLOOKUP(A1409,[1]选股结果!$A$2:$AX$3002,35,FALSE)</f>
        <v>0.564370480305137</v>
      </c>
      <c r="AS1409" s="16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V1409/(1+0.13)+AJ1409)</f>
        <v>110809189.370265</v>
      </c>
      <c r="AT1409" s="16">
        <f t="shared" si="90"/>
        <v>-45981005.7402655</v>
      </c>
      <c r="AU1409" s="24">
        <f>AN1409-VLOOKUP(A1409,[2]选股结果!$A$2:$G$4900,7,FALSE)</f>
        <v>64581622.75</v>
      </c>
    </row>
    <row r="1410" spans="1:47">
      <c r="A1410" s="6" t="s">
        <v>2863</v>
      </c>
      <c r="B1410" s="6" t="s">
        <v>2864</v>
      </c>
      <c r="C1410" s="7">
        <v>352143109.46</v>
      </c>
      <c r="D1410" s="7">
        <v>0</v>
      </c>
      <c r="E1410" s="7">
        <v>0</v>
      </c>
      <c r="F1410" s="7"/>
      <c r="G1410" s="7"/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/>
      <c r="N1410" s="7">
        <v>0</v>
      </c>
      <c r="O1410" s="7">
        <v>0</v>
      </c>
      <c r="P1410" s="7"/>
      <c r="Q1410" s="7"/>
      <c r="R1410" s="7">
        <v>0</v>
      </c>
      <c r="S1410" s="7">
        <v>49810219.74</v>
      </c>
      <c r="T1410" s="7">
        <v>16766072.02</v>
      </c>
      <c r="U1410" s="7"/>
      <c r="V1410" s="7">
        <v>281861891.64</v>
      </c>
      <c r="W1410" s="7">
        <v>0</v>
      </c>
      <c r="X1410" s="7"/>
      <c r="Y1410" s="7"/>
      <c r="Z1410" s="7"/>
      <c r="AA1410" s="7"/>
      <c r="AB1410" s="7"/>
      <c r="AC1410" s="7"/>
      <c r="AD1410" s="7">
        <v>0</v>
      </c>
      <c r="AE1410" s="7">
        <v>0</v>
      </c>
      <c r="AF1410" s="7"/>
      <c r="AG1410" s="7"/>
      <c r="AH1410" s="7">
        <v>0</v>
      </c>
      <c r="AI1410" s="7">
        <v>0</v>
      </c>
      <c r="AJ1410" s="7">
        <v>67831585.98</v>
      </c>
      <c r="AK1410" s="7">
        <v>47334664.91</v>
      </c>
      <c r="AL1410" s="16">
        <f t="shared" si="91"/>
        <v>368909181.48</v>
      </c>
      <c r="AM1410" s="16">
        <f t="shared" si="92"/>
        <v>446838362.27</v>
      </c>
      <c r="AN1410" s="16">
        <f t="shared" si="93"/>
        <v>-77929180.79</v>
      </c>
      <c r="AO1410" s="19">
        <f>C1410/(1+0.13)/VLOOKUP(A1410,[1]选股结果!$A$2:$AX$3002,3,FALSE)</f>
        <v>0.523449431461931</v>
      </c>
      <c r="AP1410" s="19">
        <f>(V1410/(1+0.1)+AJ1410)/(VLOOKUP(A1410,[1]选股结果!$A$2:$AY$3002,51,FALSE))</f>
        <v>0.731658727842219</v>
      </c>
      <c r="AQ1410" s="20"/>
      <c r="AR1410" s="19">
        <f>AN1410/VLOOKUP(A1410,[1]选股结果!$A$2:$AX$3002,35,FALSE)</f>
        <v>-0.556674717690895</v>
      </c>
      <c r="AS1410" s="16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V1410/(1+0.13)+AJ1410)</f>
        <v>125657738.913717</v>
      </c>
      <c r="AT1410" s="16">
        <f t="shared" si="90"/>
        <v>-203586919.703717</v>
      </c>
      <c r="AU1410" s="24">
        <f>AN1410-VLOOKUP(A1410,[2]选股结果!$A$2:$G$4900,7,FALSE)</f>
        <v>-78166455.08</v>
      </c>
    </row>
    <row r="1411" spans="1:47">
      <c r="A1411" s="6" t="s">
        <v>2865</v>
      </c>
      <c r="B1411" s="6" t="s">
        <v>2866</v>
      </c>
      <c r="C1411" s="7">
        <v>845613137.55</v>
      </c>
      <c r="D1411" s="7">
        <v>0</v>
      </c>
      <c r="E1411" s="7">
        <v>0</v>
      </c>
      <c r="F1411" s="7"/>
      <c r="G1411" s="7"/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/>
      <c r="N1411" s="7">
        <v>0</v>
      </c>
      <c r="O1411" s="7">
        <v>0</v>
      </c>
      <c r="P1411" s="7"/>
      <c r="Q1411" s="7"/>
      <c r="R1411" s="7">
        <v>0</v>
      </c>
      <c r="S1411" s="7">
        <v>26962904.71</v>
      </c>
      <c r="T1411" s="7">
        <v>23935744.57</v>
      </c>
      <c r="U1411" s="7"/>
      <c r="V1411" s="7">
        <v>750535183.2</v>
      </c>
      <c r="W1411" s="7">
        <v>0</v>
      </c>
      <c r="X1411" s="7"/>
      <c r="Y1411" s="7"/>
      <c r="Z1411" s="7"/>
      <c r="AA1411" s="7"/>
      <c r="AB1411" s="7"/>
      <c r="AC1411" s="7"/>
      <c r="AD1411" s="7">
        <v>0</v>
      </c>
      <c r="AE1411" s="7">
        <v>0</v>
      </c>
      <c r="AF1411" s="7"/>
      <c r="AG1411" s="7"/>
      <c r="AH1411" s="7">
        <v>0</v>
      </c>
      <c r="AI1411" s="7">
        <v>0</v>
      </c>
      <c r="AJ1411" s="7">
        <v>122003514.82</v>
      </c>
      <c r="AK1411" s="7">
        <v>57092636.59</v>
      </c>
      <c r="AL1411" s="16">
        <f t="shared" si="91"/>
        <v>869548882.12</v>
      </c>
      <c r="AM1411" s="16">
        <f t="shared" si="92"/>
        <v>956594239.32</v>
      </c>
      <c r="AN1411" s="16">
        <f t="shared" si="93"/>
        <v>-87045357.2</v>
      </c>
      <c r="AO1411" s="19">
        <f>C1411/(1+0.13)/VLOOKUP(A1411,[1]选股结果!$A$2:$AX$3002,3,FALSE)</f>
        <v>0.791097628437649</v>
      </c>
      <c r="AP1411" s="19">
        <f>(V1411/(1+0.1)+AJ1411)/(VLOOKUP(A1411,[1]选股结果!$A$2:$AY$3002,51,FALSE))</f>
        <v>1.03903319542508</v>
      </c>
      <c r="AQ1411" s="20"/>
      <c r="AR1411" s="19">
        <f>AN1411/VLOOKUP(A1411,[1]选股结果!$A$2:$AX$3002,35,FALSE)</f>
        <v>-0.594671760567606</v>
      </c>
      <c r="AS1411" s="16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V1411/(1+0.13)+AJ1411)</f>
        <v>-12101035.3306195</v>
      </c>
      <c r="AT1411" s="16">
        <f t="shared" ref="AT1411:AT1474" si="94">AN1411-AS1411</f>
        <v>-74944321.8693806</v>
      </c>
      <c r="AU1411" s="24">
        <f>AN1411-VLOOKUP(A1411,[2]选股结果!$A$2:$G$4900,7,FALSE)</f>
        <v>-87037952.9300001</v>
      </c>
    </row>
    <row r="1412" spans="1:47">
      <c r="A1412" s="6" t="s">
        <v>2867</v>
      </c>
      <c r="B1412" s="6" t="s">
        <v>2868</v>
      </c>
      <c r="C1412" s="7">
        <v>462540442.88</v>
      </c>
      <c r="D1412" s="7">
        <v>0</v>
      </c>
      <c r="E1412" s="7">
        <v>0</v>
      </c>
      <c r="F1412" s="7"/>
      <c r="G1412" s="7"/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/>
      <c r="N1412" s="7">
        <v>0</v>
      </c>
      <c r="O1412" s="7">
        <v>0</v>
      </c>
      <c r="P1412" s="7"/>
      <c r="Q1412" s="7"/>
      <c r="R1412" s="7">
        <v>0</v>
      </c>
      <c r="S1412" s="7">
        <v>49724324.83</v>
      </c>
      <c r="T1412" s="7">
        <v>25735936.78</v>
      </c>
      <c r="U1412" s="7"/>
      <c r="V1412" s="7">
        <v>266031687.42</v>
      </c>
      <c r="W1412" s="7">
        <v>0</v>
      </c>
      <c r="X1412" s="7"/>
      <c r="Y1412" s="7"/>
      <c r="Z1412" s="7"/>
      <c r="AA1412" s="7"/>
      <c r="AB1412" s="7"/>
      <c r="AC1412" s="7"/>
      <c r="AD1412" s="7">
        <v>0</v>
      </c>
      <c r="AE1412" s="7">
        <v>0</v>
      </c>
      <c r="AF1412" s="7"/>
      <c r="AG1412" s="7"/>
      <c r="AH1412" s="7">
        <v>0</v>
      </c>
      <c r="AI1412" s="7">
        <v>0</v>
      </c>
      <c r="AJ1412" s="7">
        <v>160457354.08</v>
      </c>
      <c r="AK1412" s="7">
        <v>96055825.07</v>
      </c>
      <c r="AL1412" s="16">
        <f t="shared" si="91"/>
        <v>488276379.66</v>
      </c>
      <c r="AM1412" s="16">
        <f t="shared" si="92"/>
        <v>572269191.4</v>
      </c>
      <c r="AN1412" s="16">
        <f t="shared" si="93"/>
        <v>-83992811.74</v>
      </c>
      <c r="AO1412" s="19">
        <f>C1412/(1+0.13)/VLOOKUP(A1412,[1]选股结果!$A$2:$AX$3002,3,FALSE)</f>
        <v>1.03336582105887</v>
      </c>
      <c r="AP1412" s="19">
        <f>(V1412/(1+0.1)+AJ1412)/(VLOOKUP(A1412,[1]选股结果!$A$2:$AY$3002,51,FALSE))</f>
        <v>1.08192258116411</v>
      </c>
      <c r="AQ1412" s="20"/>
      <c r="AR1412" s="19">
        <f>AN1412/VLOOKUP(A1412,[1]选股结果!$A$2:$AX$3002,35,FALSE)</f>
        <v>-3.58254749865709</v>
      </c>
      <c r="AS1412" s="16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V1412/(1+0.13)+AJ1412)</f>
        <v>-24041546.4430974</v>
      </c>
      <c r="AT1412" s="16">
        <f t="shared" si="94"/>
        <v>-59951265.2969026</v>
      </c>
      <c r="AU1412" s="24">
        <f>AN1412-VLOOKUP(A1412,[2]选股结果!$A$2:$G$4900,7,FALSE)</f>
        <v>-83992811.74</v>
      </c>
    </row>
    <row r="1413" spans="1:47">
      <c r="A1413" s="6" t="s">
        <v>2869</v>
      </c>
      <c r="B1413" s="6" t="s">
        <v>2870</v>
      </c>
      <c r="C1413" s="7">
        <v>1020591668.13</v>
      </c>
      <c r="D1413" s="7">
        <v>0</v>
      </c>
      <c r="E1413" s="7">
        <v>0</v>
      </c>
      <c r="F1413" s="7"/>
      <c r="G1413" s="7"/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/>
      <c r="N1413" s="7">
        <v>0</v>
      </c>
      <c r="O1413" s="7">
        <v>0</v>
      </c>
      <c r="P1413" s="7"/>
      <c r="Q1413" s="7"/>
      <c r="R1413" s="7">
        <v>0</v>
      </c>
      <c r="S1413" s="7">
        <v>41850349.99</v>
      </c>
      <c r="T1413" s="7">
        <v>11276064.94</v>
      </c>
      <c r="U1413" s="7"/>
      <c r="V1413" s="7">
        <v>605228050.31</v>
      </c>
      <c r="W1413" s="7">
        <v>0</v>
      </c>
      <c r="X1413" s="7"/>
      <c r="Y1413" s="7"/>
      <c r="Z1413" s="7"/>
      <c r="AA1413" s="7"/>
      <c r="AB1413" s="7"/>
      <c r="AC1413" s="7"/>
      <c r="AD1413" s="7">
        <v>0</v>
      </c>
      <c r="AE1413" s="7">
        <v>0</v>
      </c>
      <c r="AF1413" s="7"/>
      <c r="AG1413" s="7"/>
      <c r="AH1413" s="7">
        <v>0</v>
      </c>
      <c r="AI1413" s="7">
        <v>0</v>
      </c>
      <c r="AJ1413" s="7">
        <v>220662331.54</v>
      </c>
      <c r="AK1413" s="7">
        <v>61578779.93</v>
      </c>
      <c r="AL1413" s="16">
        <f t="shared" si="91"/>
        <v>1031867733.07</v>
      </c>
      <c r="AM1413" s="16">
        <f t="shared" si="92"/>
        <v>929319511.77</v>
      </c>
      <c r="AN1413" s="16">
        <f t="shared" si="93"/>
        <v>102548221.3</v>
      </c>
      <c r="AO1413" s="19">
        <f>C1413/(1+0.13)/VLOOKUP(A1413,[1]选股结果!$A$2:$AX$3002,3,FALSE)</f>
        <v>0.937950775517973</v>
      </c>
      <c r="AP1413" s="19">
        <f>(V1413/(1+0.1)+AJ1413)/(VLOOKUP(A1413,[1]选股结果!$A$2:$AY$3002,51,FALSE))</f>
        <v>0.854682599288771</v>
      </c>
      <c r="AQ1413" s="20"/>
      <c r="AR1413" s="19">
        <f>AN1413/VLOOKUP(A1413,[1]选股结果!$A$2:$AX$3002,35,FALSE)</f>
        <v>2.55371245981929</v>
      </c>
      <c r="AS1413" s="16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V1413/(1+0.13)+AJ1413)</f>
        <v>145674378.757876</v>
      </c>
      <c r="AT1413" s="16">
        <f t="shared" si="94"/>
        <v>-43126157.4578758</v>
      </c>
      <c r="AU1413" s="24">
        <f>AN1413-VLOOKUP(A1413,[2]选股结果!$A$2:$G$4900,7,FALSE)</f>
        <v>102432314.27</v>
      </c>
    </row>
    <row r="1414" spans="1:47">
      <c r="A1414" s="6" t="s">
        <v>2871</v>
      </c>
      <c r="B1414" s="6" t="s">
        <v>2872</v>
      </c>
      <c r="C1414" s="7">
        <v>506003576.41</v>
      </c>
      <c r="D1414" s="7">
        <v>0</v>
      </c>
      <c r="E1414" s="7">
        <v>0</v>
      </c>
      <c r="F1414" s="7"/>
      <c r="G1414" s="7"/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/>
      <c r="N1414" s="7">
        <v>0</v>
      </c>
      <c r="O1414" s="7">
        <v>0</v>
      </c>
      <c r="P1414" s="7"/>
      <c r="Q1414" s="7"/>
      <c r="R1414" s="7">
        <v>0</v>
      </c>
      <c r="S1414" s="7">
        <v>7705819.78</v>
      </c>
      <c r="T1414" s="7">
        <v>15868328.38</v>
      </c>
      <c r="U1414" s="7"/>
      <c r="V1414" s="7">
        <v>389728909.49</v>
      </c>
      <c r="W1414" s="7">
        <v>0</v>
      </c>
      <c r="X1414" s="7"/>
      <c r="Y1414" s="7"/>
      <c r="Z1414" s="7"/>
      <c r="AA1414" s="7"/>
      <c r="AB1414" s="7"/>
      <c r="AC1414" s="7"/>
      <c r="AD1414" s="7">
        <v>0</v>
      </c>
      <c r="AE1414" s="7">
        <v>0</v>
      </c>
      <c r="AF1414" s="7"/>
      <c r="AG1414" s="7"/>
      <c r="AH1414" s="7">
        <v>0</v>
      </c>
      <c r="AI1414" s="7">
        <v>0</v>
      </c>
      <c r="AJ1414" s="7">
        <v>48930504.96</v>
      </c>
      <c r="AK1414" s="7">
        <v>13112899.48</v>
      </c>
      <c r="AL1414" s="16">
        <f t="shared" si="91"/>
        <v>521871904.79</v>
      </c>
      <c r="AM1414" s="16">
        <f t="shared" si="92"/>
        <v>459478133.71</v>
      </c>
      <c r="AN1414" s="16">
        <f t="shared" si="93"/>
        <v>62393771.08</v>
      </c>
      <c r="AO1414" s="19">
        <f>C1414/(1+0.13)/VLOOKUP(A1414,[1]选股结果!$A$2:$AX$3002,3,FALSE)</f>
        <v>0.562547936921794</v>
      </c>
      <c r="AP1414" s="19">
        <f>(V1414/(1+0.1)+AJ1414)/(VLOOKUP(A1414,[1]选股结果!$A$2:$AY$3002,51,FALSE))</f>
        <v>0.572850492156891</v>
      </c>
      <c r="AQ1414" s="20"/>
      <c r="AR1414" s="19">
        <f>AN1414/VLOOKUP(A1414,[1]选股结果!$A$2:$AX$3002,35,FALSE)</f>
        <v>0.699700904498762</v>
      </c>
      <c r="AS1414" s="16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V1414/(1+0.13)+AJ1414)</f>
        <v>310076745.833363</v>
      </c>
      <c r="AT1414" s="16">
        <f t="shared" si="94"/>
        <v>-247682974.753363</v>
      </c>
      <c r="AU1414" s="24">
        <f>AN1414-VLOOKUP(A1414,[2]选股结果!$A$2:$G$4900,7,FALSE)</f>
        <v>62393771.08</v>
      </c>
    </row>
    <row r="1415" spans="1:47">
      <c r="A1415" s="6" t="s">
        <v>2873</v>
      </c>
      <c r="B1415" s="6" t="s">
        <v>2874</v>
      </c>
      <c r="C1415" s="7">
        <v>541883806.46</v>
      </c>
      <c r="D1415" s="7">
        <v>0</v>
      </c>
      <c r="E1415" s="7">
        <v>0</v>
      </c>
      <c r="F1415" s="7"/>
      <c r="G1415" s="7"/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/>
      <c r="N1415" s="7">
        <v>0</v>
      </c>
      <c r="O1415" s="7">
        <v>0</v>
      </c>
      <c r="P1415" s="7"/>
      <c r="Q1415" s="7"/>
      <c r="R1415" s="7">
        <v>0</v>
      </c>
      <c r="S1415" s="7">
        <v>19553895.8</v>
      </c>
      <c r="T1415" s="7">
        <v>16204057.26</v>
      </c>
      <c r="U1415" s="7"/>
      <c r="V1415" s="7">
        <v>25010294.94</v>
      </c>
      <c r="W1415" s="7">
        <v>0</v>
      </c>
      <c r="X1415" s="7"/>
      <c r="Y1415" s="7"/>
      <c r="Z1415" s="7"/>
      <c r="AA1415" s="7"/>
      <c r="AB1415" s="7"/>
      <c r="AC1415" s="7"/>
      <c r="AD1415" s="7">
        <v>0</v>
      </c>
      <c r="AE1415" s="7">
        <v>0</v>
      </c>
      <c r="AF1415" s="7"/>
      <c r="AG1415" s="7"/>
      <c r="AH1415" s="7">
        <v>0</v>
      </c>
      <c r="AI1415" s="7">
        <v>0</v>
      </c>
      <c r="AJ1415" s="7">
        <v>312507834.65</v>
      </c>
      <c r="AK1415" s="7">
        <v>64286606.54</v>
      </c>
      <c r="AL1415" s="16">
        <f t="shared" si="91"/>
        <v>558087863.72</v>
      </c>
      <c r="AM1415" s="16">
        <f t="shared" si="92"/>
        <v>421358631.93</v>
      </c>
      <c r="AN1415" s="16">
        <f t="shared" si="93"/>
        <v>136729231.79</v>
      </c>
      <c r="AO1415" s="19">
        <f>C1415/(1+0.13)/VLOOKUP(A1415,[1]选股结果!$A$2:$AX$3002,3,FALSE)</f>
        <v>0.978972852852827</v>
      </c>
      <c r="AP1415" s="19">
        <f>(V1415/(1+0.1)+AJ1415)/(VLOOKUP(A1415,[1]选股结果!$A$2:$AY$3002,51,FALSE))</f>
        <v>0.766772837178953</v>
      </c>
      <c r="AQ1415" s="20"/>
      <c r="AR1415" s="19">
        <f>AN1415/VLOOKUP(A1415,[1]选股结果!$A$2:$AX$3002,35,FALSE)</f>
        <v>2.16132252739681</v>
      </c>
      <c r="AS1415" s="16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V1415/(1+0.13)+AJ1415)</f>
        <v>102574005.008319</v>
      </c>
      <c r="AT1415" s="16">
        <f t="shared" si="94"/>
        <v>34155226.7816814</v>
      </c>
      <c r="AU1415" s="24">
        <f>AN1415-VLOOKUP(A1415,[2]选股结果!$A$2:$G$4900,7,FALSE)</f>
        <v>142176561.64</v>
      </c>
    </row>
    <row r="1416" spans="1:47">
      <c r="A1416" s="6" t="s">
        <v>2875</v>
      </c>
      <c r="B1416" s="6" t="s">
        <v>2876</v>
      </c>
      <c r="C1416" s="7">
        <v>850550195.5</v>
      </c>
      <c r="D1416" s="7">
        <v>0</v>
      </c>
      <c r="E1416" s="7">
        <v>0</v>
      </c>
      <c r="F1416" s="7"/>
      <c r="G1416" s="7"/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/>
      <c r="N1416" s="7">
        <v>0</v>
      </c>
      <c r="O1416" s="7">
        <v>0</v>
      </c>
      <c r="P1416" s="7"/>
      <c r="Q1416" s="7"/>
      <c r="R1416" s="7">
        <v>0</v>
      </c>
      <c r="S1416" s="7">
        <v>15291085.47</v>
      </c>
      <c r="T1416" s="7">
        <v>10809439.49</v>
      </c>
      <c r="U1416" s="7"/>
      <c r="V1416" s="7">
        <v>750197501.46</v>
      </c>
      <c r="W1416" s="7">
        <v>0</v>
      </c>
      <c r="X1416" s="7"/>
      <c r="Y1416" s="7"/>
      <c r="Z1416" s="7"/>
      <c r="AA1416" s="7"/>
      <c r="AB1416" s="7"/>
      <c r="AC1416" s="7"/>
      <c r="AD1416" s="7">
        <v>0</v>
      </c>
      <c r="AE1416" s="7">
        <v>0</v>
      </c>
      <c r="AF1416" s="7"/>
      <c r="AG1416" s="7"/>
      <c r="AH1416" s="7">
        <v>0</v>
      </c>
      <c r="AI1416" s="7">
        <v>0</v>
      </c>
      <c r="AJ1416" s="7">
        <v>152219250.81</v>
      </c>
      <c r="AK1416" s="7">
        <v>71767062.08</v>
      </c>
      <c r="AL1416" s="16">
        <f t="shared" si="91"/>
        <v>861359634.99</v>
      </c>
      <c r="AM1416" s="16">
        <f t="shared" si="92"/>
        <v>989474899.82</v>
      </c>
      <c r="AN1416" s="16">
        <f t="shared" si="93"/>
        <v>-128115264.83</v>
      </c>
      <c r="AO1416" s="19">
        <f>C1416/(1+0.13)/VLOOKUP(A1416,[1]选股结果!$A$2:$AX$3002,3,FALSE)</f>
        <v>0.766897816949505</v>
      </c>
      <c r="AP1416" s="19">
        <f>(V1416/(1+0.1)+AJ1416)/(VLOOKUP(A1416,[1]选股结果!$A$2:$AY$3002,51,FALSE))</f>
        <v>0.910918440029745</v>
      </c>
      <c r="AQ1416" s="20"/>
      <c r="AR1416" s="19">
        <f>AN1416/VLOOKUP(A1416,[1]选股结果!$A$2:$AX$3002,35,FALSE)</f>
        <v>-2.29873938047873</v>
      </c>
      <c r="AS1416" s="16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V1416/(1+0.13)+AJ1416)</f>
        <v>99686818.9076107</v>
      </c>
      <c r="AT1416" s="16">
        <f t="shared" si="94"/>
        <v>-227802083.737611</v>
      </c>
      <c r="AU1416" s="24">
        <f>AN1416-VLOOKUP(A1416,[2]选股结果!$A$2:$G$4900,7,FALSE)</f>
        <v>-128024442.27</v>
      </c>
    </row>
    <row r="1417" spans="1:47">
      <c r="A1417" s="6" t="s">
        <v>2877</v>
      </c>
      <c r="B1417" s="6" t="s">
        <v>2878</v>
      </c>
      <c r="C1417" s="7">
        <v>1433900924.95</v>
      </c>
      <c r="D1417" s="7">
        <v>0</v>
      </c>
      <c r="E1417" s="7">
        <v>0</v>
      </c>
      <c r="F1417" s="7"/>
      <c r="G1417" s="7"/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/>
      <c r="N1417" s="7">
        <v>0</v>
      </c>
      <c r="O1417" s="7">
        <v>0</v>
      </c>
      <c r="P1417" s="7"/>
      <c r="Q1417" s="7"/>
      <c r="R1417" s="7">
        <v>0</v>
      </c>
      <c r="S1417" s="7">
        <v>68202421.45</v>
      </c>
      <c r="T1417" s="7">
        <v>67949709.47</v>
      </c>
      <c r="U1417" s="7"/>
      <c r="V1417" s="7">
        <v>855203327.77</v>
      </c>
      <c r="W1417" s="7">
        <v>0</v>
      </c>
      <c r="X1417" s="7"/>
      <c r="Y1417" s="7"/>
      <c r="Z1417" s="7"/>
      <c r="AA1417" s="7"/>
      <c r="AB1417" s="7"/>
      <c r="AC1417" s="7"/>
      <c r="AD1417" s="7">
        <v>0</v>
      </c>
      <c r="AE1417" s="7">
        <v>0</v>
      </c>
      <c r="AF1417" s="7"/>
      <c r="AG1417" s="7"/>
      <c r="AH1417" s="7">
        <v>0</v>
      </c>
      <c r="AI1417" s="7">
        <v>0</v>
      </c>
      <c r="AJ1417" s="7">
        <v>126577998.62</v>
      </c>
      <c r="AK1417" s="7">
        <v>62964634.76</v>
      </c>
      <c r="AL1417" s="16">
        <f t="shared" si="91"/>
        <v>1501850634.42</v>
      </c>
      <c r="AM1417" s="16">
        <f t="shared" si="92"/>
        <v>1112948382.6</v>
      </c>
      <c r="AN1417" s="16">
        <f t="shared" si="93"/>
        <v>388902251.82</v>
      </c>
      <c r="AO1417" s="19">
        <f>C1417/(1+0.13)/VLOOKUP(A1417,[1]选股结果!$A$2:$AX$3002,3,FALSE)</f>
        <v>0.701231300063968</v>
      </c>
      <c r="AP1417" s="19">
        <f>(V1417/(1+0.1)+AJ1417)/(VLOOKUP(A1417,[1]选股结果!$A$2:$AY$3002,51,FALSE))</f>
        <v>0.739064841121451</v>
      </c>
      <c r="AQ1417" s="20"/>
      <c r="AR1417" s="19">
        <f>AN1417/VLOOKUP(A1417,[1]选股结果!$A$2:$AX$3002,35,FALSE)</f>
        <v>1.17241974305371</v>
      </c>
      <c r="AS1417" s="16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V1417/(1+0.13)+AJ1417)</f>
        <v>339820397.368761</v>
      </c>
      <c r="AT1417" s="16">
        <f t="shared" si="94"/>
        <v>49081854.4512391</v>
      </c>
      <c r="AU1417" s="24">
        <f>AN1417-VLOOKUP(A1417,[2]选股结果!$A$2:$G$4900,7,FALSE)</f>
        <v>388934154.74</v>
      </c>
    </row>
    <row r="1418" spans="1:47">
      <c r="A1418" s="6" t="s">
        <v>2879</v>
      </c>
      <c r="B1418" s="6" t="s">
        <v>2880</v>
      </c>
      <c r="C1418" s="7">
        <v>736160227.43</v>
      </c>
      <c r="D1418" s="7">
        <v>0</v>
      </c>
      <c r="E1418" s="7">
        <v>0</v>
      </c>
      <c r="F1418" s="7"/>
      <c r="G1418" s="7"/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/>
      <c r="N1418" s="7">
        <v>0</v>
      </c>
      <c r="O1418" s="7">
        <v>0</v>
      </c>
      <c r="P1418" s="7"/>
      <c r="Q1418" s="7"/>
      <c r="R1418" s="7">
        <v>0</v>
      </c>
      <c r="S1418" s="7">
        <v>20359874.43</v>
      </c>
      <c r="T1418" s="7">
        <v>23382268.87</v>
      </c>
      <c r="U1418" s="7"/>
      <c r="V1418" s="7">
        <v>876345780.27</v>
      </c>
      <c r="W1418" s="7">
        <v>0</v>
      </c>
      <c r="X1418" s="7"/>
      <c r="Y1418" s="7"/>
      <c r="Z1418" s="7"/>
      <c r="AA1418" s="7"/>
      <c r="AB1418" s="7"/>
      <c r="AC1418" s="7"/>
      <c r="AD1418" s="7">
        <v>0</v>
      </c>
      <c r="AE1418" s="7">
        <v>0</v>
      </c>
      <c r="AF1418" s="7"/>
      <c r="AG1418" s="7"/>
      <c r="AH1418" s="7">
        <v>0</v>
      </c>
      <c r="AI1418" s="7">
        <v>0</v>
      </c>
      <c r="AJ1418" s="7">
        <v>49968432.59</v>
      </c>
      <c r="AK1418" s="7">
        <v>46524049.25</v>
      </c>
      <c r="AL1418" s="16">
        <f t="shared" si="91"/>
        <v>759542496.3</v>
      </c>
      <c r="AM1418" s="16">
        <f t="shared" si="92"/>
        <v>993198136.54</v>
      </c>
      <c r="AN1418" s="16">
        <f t="shared" si="93"/>
        <v>-233655640.24</v>
      </c>
      <c r="AO1418" s="19">
        <f>C1418/(1+0.13)/VLOOKUP(A1418,[1]选股结果!$A$2:$AX$3002,3,FALSE)</f>
        <v>0.804349491165865</v>
      </c>
      <c r="AP1418" s="19">
        <f>(V1418/(1+0.1)+AJ1418)/(VLOOKUP(A1418,[1]选股结果!$A$2:$AY$3002,51,FALSE))</f>
        <v>1.13077127884472</v>
      </c>
      <c r="AQ1418" s="20"/>
      <c r="AR1418" s="19">
        <f>AN1418/VLOOKUP(A1418,[1]选股结果!$A$2:$AX$3002,35,FALSE)</f>
        <v>-6.94634945105564</v>
      </c>
      <c r="AS1418" s="16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V1418/(1+0.13)+AJ1418)</f>
        <v>-76762103.3669912</v>
      </c>
      <c r="AT1418" s="16">
        <f t="shared" si="94"/>
        <v>-156893536.873009</v>
      </c>
      <c r="AU1418" s="24">
        <f>AN1418-VLOOKUP(A1418,[2]选股结果!$A$2:$G$4900,7,FALSE)</f>
        <v>-233632809.47</v>
      </c>
    </row>
    <row r="1419" spans="1:47">
      <c r="A1419" s="6" t="s">
        <v>2881</v>
      </c>
      <c r="B1419" s="6" t="s">
        <v>2882</v>
      </c>
      <c r="C1419" s="7">
        <v>4788487286.37</v>
      </c>
      <c r="D1419" s="7">
        <v>0</v>
      </c>
      <c r="E1419" s="7">
        <v>0</v>
      </c>
      <c r="F1419" s="7"/>
      <c r="G1419" s="7"/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/>
      <c r="N1419" s="7">
        <v>0</v>
      </c>
      <c r="O1419" s="7">
        <v>0</v>
      </c>
      <c r="P1419" s="7"/>
      <c r="Q1419" s="7"/>
      <c r="R1419" s="7">
        <v>0</v>
      </c>
      <c r="S1419" s="7">
        <v>170343407.62</v>
      </c>
      <c r="T1419" s="7">
        <v>113127709.15</v>
      </c>
      <c r="U1419" s="7"/>
      <c r="V1419" s="7">
        <v>4333361614.12</v>
      </c>
      <c r="W1419" s="7">
        <v>0</v>
      </c>
      <c r="X1419" s="7"/>
      <c r="Y1419" s="7"/>
      <c r="Z1419" s="7"/>
      <c r="AA1419" s="7"/>
      <c r="AB1419" s="7"/>
      <c r="AC1419" s="7"/>
      <c r="AD1419" s="7">
        <v>0</v>
      </c>
      <c r="AE1419" s="7">
        <v>0</v>
      </c>
      <c r="AF1419" s="7"/>
      <c r="AG1419" s="7"/>
      <c r="AH1419" s="7">
        <v>0</v>
      </c>
      <c r="AI1419" s="7">
        <v>0</v>
      </c>
      <c r="AJ1419" s="7">
        <v>638985061.67</v>
      </c>
      <c r="AK1419" s="7">
        <v>147034520.79</v>
      </c>
      <c r="AL1419" s="16">
        <f t="shared" si="91"/>
        <v>4901614995.52</v>
      </c>
      <c r="AM1419" s="16">
        <f t="shared" si="92"/>
        <v>5289724604.2</v>
      </c>
      <c r="AN1419" s="16">
        <f t="shared" si="93"/>
        <v>-388109608.68</v>
      </c>
      <c r="AO1419" s="19">
        <f>C1419/(1+0.13)/VLOOKUP(A1419,[1]选股结果!$A$2:$AX$3002,3,FALSE)</f>
        <v>0.676400315956235</v>
      </c>
      <c r="AP1419" s="19">
        <f>(V1419/(1+0.1)+AJ1419)/(VLOOKUP(A1419,[1]选股结果!$A$2:$AY$3002,51,FALSE))</f>
        <v>0.741294206195817</v>
      </c>
      <c r="AQ1419" s="20"/>
      <c r="AR1419" s="19">
        <f>AN1419/VLOOKUP(A1419,[1]选股结果!$A$2:$AX$3002,35,FALSE)</f>
        <v>-8.14027541360026</v>
      </c>
      <c r="AS1419" s="16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V1419/(1+0.13)+AJ1419)</f>
        <v>1702413264.53814</v>
      </c>
      <c r="AT1419" s="16">
        <f t="shared" si="94"/>
        <v>-2090522873.21814</v>
      </c>
      <c r="AU1419" s="24">
        <f>AN1419-VLOOKUP(A1419,[2]选股结果!$A$2:$G$4900,7,FALSE)</f>
        <v>-384690541.59</v>
      </c>
    </row>
    <row r="1420" spans="1:47">
      <c r="A1420" s="6" t="s">
        <v>2883</v>
      </c>
      <c r="B1420" s="6" t="s">
        <v>2884</v>
      </c>
      <c r="C1420" s="7">
        <v>1718211654.35</v>
      </c>
      <c r="D1420" s="7">
        <v>0</v>
      </c>
      <c r="E1420" s="7">
        <v>0</v>
      </c>
      <c r="F1420" s="7"/>
      <c r="G1420" s="7"/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/>
      <c r="N1420" s="7">
        <v>0</v>
      </c>
      <c r="O1420" s="7">
        <v>0</v>
      </c>
      <c r="P1420" s="7"/>
      <c r="Q1420" s="7"/>
      <c r="R1420" s="7">
        <v>0</v>
      </c>
      <c r="S1420" s="7">
        <v>46818445.93</v>
      </c>
      <c r="T1420" s="7">
        <v>21121379.3</v>
      </c>
      <c r="U1420" s="7"/>
      <c r="V1420" s="7">
        <v>1898258717.13</v>
      </c>
      <c r="W1420" s="7">
        <v>0</v>
      </c>
      <c r="X1420" s="7"/>
      <c r="Y1420" s="7"/>
      <c r="Z1420" s="7"/>
      <c r="AA1420" s="7"/>
      <c r="AB1420" s="7"/>
      <c r="AC1420" s="7"/>
      <c r="AD1420" s="7">
        <v>0</v>
      </c>
      <c r="AE1420" s="7">
        <v>0</v>
      </c>
      <c r="AF1420" s="7"/>
      <c r="AG1420" s="7"/>
      <c r="AH1420" s="7">
        <v>0</v>
      </c>
      <c r="AI1420" s="7">
        <v>0</v>
      </c>
      <c r="AJ1420" s="7">
        <v>115903208.6</v>
      </c>
      <c r="AK1420" s="7">
        <v>76476667.11</v>
      </c>
      <c r="AL1420" s="16">
        <f t="shared" si="91"/>
        <v>1739333033.65</v>
      </c>
      <c r="AM1420" s="16">
        <f t="shared" si="92"/>
        <v>2137457038.77</v>
      </c>
      <c r="AN1420" s="16">
        <f t="shared" si="93"/>
        <v>-398124005.12</v>
      </c>
      <c r="AO1420" s="19">
        <f>C1420/(1+0.13)/VLOOKUP(A1420,[1]选股结果!$A$2:$AX$3002,3,FALSE)</f>
        <v>0.871853178442517</v>
      </c>
      <c r="AP1420" s="19">
        <f>(V1420/(1+0.1)+AJ1420)/(VLOOKUP(A1420,[1]选股结果!$A$2:$AY$3002,51,FALSE))</f>
        <v>1.13277973459924</v>
      </c>
      <c r="AQ1420" s="20"/>
      <c r="AR1420" s="19">
        <f>AN1420/VLOOKUP(A1420,[1]选股结果!$A$2:$AX$3002,35,FALSE)</f>
        <v>-5.0103464503608</v>
      </c>
      <c r="AS1420" s="16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V1420/(1+0.13)+AJ1420)</f>
        <v>-170049103.331505</v>
      </c>
      <c r="AT1420" s="16">
        <f t="shared" si="94"/>
        <v>-228074901.788496</v>
      </c>
      <c r="AU1420" s="24">
        <f>AN1420-VLOOKUP(A1420,[2]选股结果!$A$2:$G$4900,7,FALSE)</f>
        <v>-398124005.12</v>
      </c>
    </row>
    <row r="1421" spans="1:47">
      <c r="A1421" s="6" t="s">
        <v>2885</v>
      </c>
      <c r="B1421" s="6" t="s">
        <v>2886</v>
      </c>
      <c r="C1421" s="7">
        <v>1020033253.51</v>
      </c>
      <c r="D1421" s="7">
        <v>0</v>
      </c>
      <c r="E1421" s="7">
        <v>0</v>
      </c>
      <c r="F1421" s="7"/>
      <c r="G1421" s="7"/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/>
      <c r="N1421" s="7">
        <v>0</v>
      </c>
      <c r="O1421" s="7">
        <v>0</v>
      </c>
      <c r="P1421" s="7"/>
      <c r="Q1421" s="7"/>
      <c r="R1421" s="7">
        <v>0</v>
      </c>
      <c r="S1421" s="7">
        <v>140421767.4</v>
      </c>
      <c r="T1421" s="7">
        <v>19716598.59</v>
      </c>
      <c r="U1421" s="7"/>
      <c r="V1421" s="7">
        <v>252653863.07</v>
      </c>
      <c r="W1421" s="7">
        <v>0</v>
      </c>
      <c r="X1421" s="7"/>
      <c r="Y1421" s="7"/>
      <c r="Z1421" s="7"/>
      <c r="AA1421" s="7"/>
      <c r="AB1421" s="7"/>
      <c r="AC1421" s="7"/>
      <c r="AD1421" s="7">
        <v>0</v>
      </c>
      <c r="AE1421" s="7">
        <v>0</v>
      </c>
      <c r="AF1421" s="7"/>
      <c r="AG1421" s="7"/>
      <c r="AH1421" s="7">
        <v>0</v>
      </c>
      <c r="AI1421" s="7">
        <v>0</v>
      </c>
      <c r="AJ1421" s="7">
        <v>168897405.17</v>
      </c>
      <c r="AK1421" s="7">
        <v>25441348.79</v>
      </c>
      <c r="AL1421" s="16">
        <f t="shared" si="91"/>
        <v>1039749852.1</v>
      </c>
      <c r="AM1421" s="16">
        <f t="shared" si="92"/>
        <v>587414384.43</v>
      </c>
      <c r="AN1421" s="16">
        <f t="shared" si="93"/>
        <v>452335467.67</v>
      </c>
      <c r="AO1421" s="19">
        <f>C1421/(1+0.13)/VLOOKUP(A1421,[1]选股结果!$A$2:$AX$3002,3,FALSE)</f>
        <v>0.921962931410654</v>
      </c>
      <c r="AP1421" s="19">
        <f>(V1421/(1+0.1)+AJ1421)/(VLOOKUP(A1421,[1]选股结果!$A$2:$AY$3002,51,FALSE))</f>
        <v>0.629635803095045</v>
      </c>
      <c r="AQ1421" s="20"/>
      <c r="AR1421" s="19">
        <f>AN1421/VLOOKUP(A1421,[1]选股结果!$A$2:$AX$3002,35,FALSE)</f>
        <v>1.72168432227275</v>
      </c>
      <c r="AS1421" s="16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V1421/(1+0.13)+AJ1421)</f>
        <v>240552066.237522</v>
      </c>
      <c r="AT1421" s="16">
        <f t="shared" si="94"/>
        <v>211783401.432478</v>
      </c>
      <c r="AU1421" s="24">
        <f>AN1421-VLOOKUP(A1421,[2]选股结果!$A$2:$G$4900,7,FALSE)</f>
        <v>452498955.05</v>
      </c>
    </row>
    <row r="1422" spans="1:47">
      <c r="A1422" s="6" t="s">
        <v>2887</v>
      </c>
      <c r="B1422" s="6" t="s">
        <v>2888</v>
      </c>
      <c r="C1422" s="7">
        <v>771169232.83</v>
      </c>
      <c r="D1422" s="7">
        <v>0</v>
      </c>
      <c r="E1422" s="7">
        <v>0</v>
      </c>
      <c r="F1422" s="7"/>
      <c r="G1422" s="7"/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/>
      <c r="N1422" s="7">
        <v>0</v>
      </c>
      <c r="O1422" s="7">
        <v>0</v>
      </c>
      <c r="P1422" s="7"/>
      <c r="Q1422" s="7"/>
      <c r="R1422" s="7">
        <v>0</v>
      </c>
      <c r="S1422" s="7">
        <v>52621012.63</v>
      </c>
      <c r="T1422" s="7">
        <v>40548510.48</v>
      </c>
      <c r="U1422" s="7"/>
      <c r="V1422" s="7">
        <v>607002564.92</v>
      </c>
      <c r="W1422" s="7">
        <v>0</v>
      </c>
      <c r="X1422" s="7"/>
      <c r="Y1422" s="7"/>
      <c r="Z1422" s="7"/>
      <c r="AA1422" s="7"/>
      <c r="AB1422" s="7"/>
      <c r="AC1422" s="7"/>
      <c r="AD1422" s="7">
        <v>0</v>
      </c>
      <c r="AE1422" s="7">
        <v>0</v>
      </c>
      <c r="AF1422" s="7"/>
      <c r="AG1422" s="7"/>
      <c r="AH1422" s="7">
        <v>0</v>
      </c>
      <c r="AI1422" s="7">
        <v>0</v>
      </c>
      <c r="AJ1422" s="7">
        <v>162077509.18</v>
      </c>
      <c r="AK1422" s="7">
        <v>211504991.17</v>
      </c>
      <c r="AL1422" s="16">
        <f t="shared" si="91"/>
        <v>811717743.31</v>
      </c>
      <c r="AM1422" s="16">
        <f t="shared" si="92"/>
        <v>1033206077.9</v>
      </c>
      <c r="AN1422" s="16">
        <f t="shared" si="93"/>
        <v>-221488334.59</v>
      </c>
      <c r="AO1422" s="19">
        <f>C1422/(1+0.13)/VLOOKUP(A1422,[1]选股结果!$A$2:$AX$3002,3,FALSE)</f>
        <v>0.80435708523032</v>
      </c>
      <c r="AP1422" s="19">
        <f>(V1422/(1+0.1)+AJ1422)/(VLOOKUP(A1422,[1]选股结果!$A$2:$AY$3002,51,FALSE))</f>
        <v>0.845662708612255</v>
      </c>
      <c r="AQ1422" s="20"/>
      <c r="AR1422" s="19">
        <f>AN1422/VLOOKUP(A1422,[1]选股结果!$A$2:$AX$3002,35,FALSE)</f>
        <v>-36.4931553861254</v>
      </c>
      <c r="AS1422" s="16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V1422/(1+0.13)+AJ1422)</f>
        <v>144939738.926372</v>
      </c>
      <c r="AT1422" s="16">
        <f t="shared" si="94"/>
        <v>-366428073.516371</v>
      </c>
      <c r="AU1422" s="24">
        <f>AN1422-VLOOKUP(A1422,[2]选股结果!$A$2:$G$4900,7,FALSE)</f>
        <v>-221504502.13</v>
      </c>
    </row>
    <row r="1423" spans="1:47">
      <c r="A1423" s="6" t="s">
        <v>2889</v>
      </c>
      <c r="B1423" s="6" t="s">
        <v>2890</v>
      </c>
      <c r="C1423" s="7">
        <v>593577488.38</v>
      </c>
      <c r="D1423" s="7">
        <v>0</v>
      </c>
      <c r="E1423" s="7">
        <v>0</v>
      </c>
      <c r="F1423" s="7"/>
      <c r="G1423" s="7"/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/>
      <c r="N1423" s="7">
        <v>0</v>
      </c>
      <c r="O1423" s="7">
        <v>0</v>
      </c>
      <c r="P1423" s="7"/>
      <c r="Q1423" s="7"/>
      <c r="R1423" s="7">
        <v>0</v>
      </c>
      <c r="S1423" s="7">
        <v>20833797.08</v>
      </c>
      <c r="T1423" s="7">
        <v>44640864.31</v>
      </c>
      <c r="U1423" s="7"/>
      <c r="V1423" s="7">
        <v>605883482.17</v>
      </c>
      <c r="W1423" s="7">
        <v>0</v>
      </c>
      <c r="X1423" s="7"/>
      <c r="Y1423" s="7"/>
      <c r="Z1423" s="7"/>
      <c r="AA1423" s="7"/>
      <c r="AB1423" s="7"/>
      <c r="AC1423" s="7"/>
      <c r="AD1423" s="7">
        <v>0</v>
      </c>
      <c r="AE1423" s="7">
        <v>0</v>
      </c>
      <c r="AF1423" s="7"/>
      <c r="AG1423" s="7"/>
      <c r="AH1423" s="7">
        <v>0</v>
      </c>
      <c r="AI1423" s="7">
        <v>0</v>
      </c>
      <c r="AJ1423" s="7">
        <v>104800229.78</v>
      </c>
      <c r="AK1423" s="7">
        <v>43188945.99</v>
      </c>
      <c r="AL1423" s="16">
        <f t="shared" si="91"/>
        <v>638218352.69</v>
      </c>
      <c r="AM1423" s="16">
        <f t="shared" si="92"/>
        <v>774706455.02</v>
      </c>
      <c r="AN1423" s="16">
        <f t="shared" si="93"/>
        <v>-136488102.33</v>
      </c>
      <c r="AO1423" s="19">
        <f>C1423/(1+0.13)/VLOOKUP(A1423,[1]选股结果!$A$2:$AX$3002,3,FALSE)</f>
        <v>0.780145612110723</v>
      </c>
      <c r="AP1423" s="19">
        <f>(V1423/(1+0.1)+AJ1423)/(VLOOKUP(A1423,[1]选股结果!$A$2:$AY$3002,51,FALSE))</f>
        <v>1.12632851612291</v>
      </c>
      <c r="AQ1423" s="20"/>
      <c r="AR1423" s="19">
        <f>AN1423/VLOOKUP(A1423,[1]选股结果!$A$2:$AX$3002,35,FALSE)</f>
        <v>-1.67426915683433</v>
      </c>
      <c r="AS1423" s="16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V1423/(1+0.13)+AJ1423)</f>
        <v>-58909098.5768142</v>
      </c>
      <c r="AT1423" s="16">
        <f t="shared" si="94"/>
        <v>-77579003.7531857</v>
      </c>
      <c r="AU1423" s="24">
        <f>AN1423-VLOOKUP(A1423,[2]选股结果!$A$2:$G$4900,7,FALSE)</f>
        <v>-137870350.54</v>
      </c>
    </row>
    <row r="1424" spans="1:47">
      <c r="A1424" s="6" t="s">
        <v>2891</v>
      </c>
      <c r="B1424" s="6" t="s">
        <v>2892</v>
      </c>
      <c r="C1424" s="7">
        <v>756055912.79</v>
      </c>
      <c r="D1424" s="7">
        <v>0</v>
      </c>
      <c r="E1424" s="7">
        <v>0</v>
      </c>
      <c r="F1424" s="7"/>
      <c r="G1424" s="7"/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/>
      <c r="N1424" s="7">
        <v>0</v>
      </c>
      <c r="O1424" s="7">
        <v>0</v>
      </c>
      <c r="P1424" s="7"/>
      <c r="Q1424" s="7"/>
      <c r="R1424" s="7">
        <v>0</v>
      </c>
      <c r="S1424" s="7">
        <v>14128164.67</v>
      </c>
      <c r="T1424" s="7">
        <v>22727828.44</v>
      </c>
      <c r="U1424" s="7"/>
      <c r="V1424" s="7">
        <v>372775332.99</v>
      </c>
      <c r="W1424" s="7">
        <v>0</v>
      </c>
      <c r="X1424" s="7"/>
      <c r="Y1424" s="7"/>
      <c r="Z1424" s="7"/>
      <c r="AA1424" s="7"/>
      <c r="AB1424" s="7"/>
      <c r="AC1424" s="7"/>
      <c r="AD1424" s="7">
        <v>0</v>
      </c>
      <c r="AE1424" s="7">
        <v>0</v>
      </c>
      <c r="AF1424" s="7"/>
      <c r="AG1424" s="7"/>
      <c r="AH1424" s="7">
        <v>0</v>
      </c>
      <c r="AI1424" s="7">
        <v>0</v>
      </c>
      <c r="AJ1424" s="7">
        <v>186138322.45</v>
      </c>
      <c r="AK1424" s="7">
        <v>327830217.75</v>
      </c>
      <c r="AL1424" s="16">
        <f t="shared" si="91"/>
        <v>778783741.23</v>
      </c>
      <c r="AM1424" s="16">
        <f t="shared" si="92"/>
        <v>900872037.86</v>
      </c>
      <c r="AN1424" s="16">
        <f t="shared" si="93"/>
        <v>-122088296.63</v>
      </c>
      <c r="AO1424" s="19">
        <f>C1424/(1+0.13)/VLOOKUP(A1424,[1]选股结果!$A$2:$AX$3002,3,FALSE)</f>
        <v>0.566871106980851</v>
      </c>
      <c r="AP1424" s="19">
        <f>(V1424/(1+0.1)+AJ1424)/(VLOOKUP(A1424,[1]选股结果!$A$2:$AY$3002,51,FALSE))</f>
        <v>0.469136278109623</v>
      </c>
      <c r="AQ1424" s="20"/>
      <c r="AR1424" s="19">
        <f>AN1424/VLOOKUP(A1424,[1]选股结果!$A$2:$AX$3002,35,FALSE)</f>
        <v>-2.89211981576325</v>
      </c>
      <c r="AS1424" s="16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V1424/(1+0.13)+AJ1424)</f>
        <v>603103080.667611</v>
      </c>
      <c r="AT1424" s="16">
        <f t="shared" si="94"/>
        <v>-725191377.297611</v>
      </c>
      <c r="AU1424" s="24">
        <f>AN1424-VLOOKUP(A1424,[2]选股结果!$A$2:$G$4900,7,FALSE)</f>
        <v>-122546867.19</v>
      </c>
    </row>
    <row r="1425" spans="1:47">
      <c r="A1425" s="6" t="s">
        <v>2893</v>
      </c>
      <c r="B1425" s="6" t="s">
        <v>2894</v>
      </c>
      <c r="C1425" s="7">
        <v>284903485.06</v>
      </c>
      <c r="D1425" s="7">
        <v>0</v>
      </c>
      <c r="E1425" s="7">
        <v>0</v>
      </c>
      <c r="F1425" s="7"/>
      <c r="G1425" s="7"/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/>
      <c r="N1425" s="7">
        <v>0</v>
      </c>
      <c r="O1425" s="7">
        <v>0</v>
      </c>
      <c r="P1425" s="7"/>
      <c r="Q1425" s="7"/>
      <c r="R1425" s="7">
        <v>0</v>
      </c>
      <c r="S1425" s="7">
        <v>13379893.39</v>
      </c>
      <c r="T1425" s="7">
        <v>3242746.96</v>
      </c>
      <c r="U1425" s="7"/>
      <c r="V1425" s="7">
        <v>195971336.94</v>
      </c>
      <c r="W1425" s="7">
        <v>0</v>
      </c>
      <c r="X1425" s="7"/>
      <c r="Y1425" s="7"/>
      <c r="Z1425" s="7"/>
      <c r="AA1425" s="7"/>
      <c r="AB1425" s="7"/>
      <c r="AC1425" s="7"/>
      <c r="AD1425" s="7">
        <v>0</v>
      </c>
      <c r="AE1425" s="7">
        <v>0</v>
      </c>
      <c r="AF1425" s="7"/>
      <c r="AG1425" s="7"/>
      <c r="AH1425" s="7">
        <v>0</v>
      </c>
      <c r="AI1425" s="7">
        <v>0</v>
      </c>
      <c r="AJ1425" s="7">
        <v>68805417.13</v>
      </c>
      <c r="AK1425" s="7">
        <v>11481621.25</v>
      </c>
      <c r="AL1425" s="16">
        <f t="shared" si="91"/>
        <v>288146232.02</v>
      </c>
      <c r="AM1425" s="16">
        <f t="shared" si="92"/>
        <v>289638268.71</v>
      </c>
      <c r="AN1425" s="16">
        <f t="shared" si="93"/>
        <v>-1492036.69</v>
      </c>
      <c r="AO1425" s="19">
        <f>C1425/(1+0.13)/VLOOKUP(A1425,[1]选股结果!$A$2:$AX$3002,3,FALSE)</f>
        <v>0.665655302683536</v>
      </c>
      <c r="AP1425" s="19">
        <f>(V1425/(1+0.1)+AJ1425)/(VLOOKUP(A1425,[1]选股结果!$A$2:$AY$3002,51,FALSE))</f>
        <v>0.902304342114931</v>
      </c>
      <c r="AQ1425" s="20"/>
      <c r="AR1425" s="19">
        <f>AN1425/VLOOKUP(A1425,[1]选股结果!$A$2:$AX$3002,35,FALSE)</f>
        <v>-0.0181029378933418</v>
      </c>
      <c r="AS1425" s="16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V1425/(1+0.13)+AJ1425)</f>
        <v>31469152.4461947</v>
      </c>
      <c r="AT1425" s="16">
        <f t="shared" si="94"/>
        <v>-32961189.1361947</v>
      </c>
      <c r="AU1425" s="24">
        <f>AN1425-VLOOKUP(A1425,[2]选股结果!$A$2:$G$4900,7,FALSE)</f>
        <v>-2224251.01</v>
      </c>
    </row>
    <row r="1426" spans="1:47">
      <c r="A1426" s="6" t="s">
        <v>2895</v>
      </c>
      <c r="B1426" s="6" t="s">
        <v>2896</v>
      </c>
      <c r="C1426" s="7">
        <v>66257794645.2</v>
      </c>
      <c r="D1426" s="7">
        <v>0</v>
      </c>
      <c r="E1426" s="7">
        <v>0</v>
      </c>
      <c r="F1426" s="7"/>
      <c r="G1426" s="7"/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/>
      <c r="N1426" s="7">
        <v>0</v>
      </c>
      <c r="O1426" s="7">
        <v>0</v>
      </c>
      <c r="P1426" s="7"/>
      <c r="Q1426" s="7"/>
      <c r="R1426" s="7">
        <v>0</v>
      </c>
      <c r="S1426" s="7">
        <v>4686023675.4</v>
      </c>
      <c r="T1426" s="7">
        <v>1374688545.59</v>
      </c>
      <c r="U1426" s="7"/>
      <c r="V1426" s="7">
        <v>29414354420.71</v>
      </c>
      <c r="W1426" s="7">
        <v>0</v>
      </c>
      <c r="X1426" s="7"/>
      <c r="Y1426" s="7"/>
      <c r="Z1426" s="7"/>
      <c r="AA1426" s="7"/>
      <c r="AB1426" s="7"/>
      <c r="AC1426" s="7"/>
      <c r="AD1426" s="7">
        <v>0</v>
      </c>
      <c r="AE1426" s="7">
        <v>0</v>
      </c>
      <c r="AF1426" s="7"/>
      <c r="AG1426" s="7"/>
      <c r="AH1426" s="7">
        <v>0</v>
      </c>
      <c r="AI1426" s="7">
        <v>0</v>
      </c>
      <c r="AJ1426" s="7">
        <v>6212155291.62</v>
      </c>
      <c r="AK1426" s="7">
        <v>1930672946.51</v>
      </c>
      <c r="AL1426" s="16">
        <f t="shared" si="91"/>
        <v>67632483190.79</v>
      </c>
      <c r="AM1426" s="16">
        <f t="shared" si="92"/>
        <v>42243206334.24</v>
      </c>
      <c r="AN1426" s="16">
        <f t="shared" si="93"/>
        <v>25389276856.55</v>
      </c>
      <c r="AO1426" s="19">
        <f>C1426/(1+0.13)/VLOOKUP(A1426,[1]选股结果!$A$2:$AX$3002,3,FALSE)</f>
        <v>0.991550968575748</v>
      </c>
      <c r="AP1426" s="19">
        <f>(V1426/(1+0.1)+AJ1426)/(VLOOKUP(A1426,[1]选股结果!$A$2:$AY$3002,51,FALSE))</f>
        <v>0.809830459149256</v>
      </c>
      <c r="AQ1426" s="20"/>
      <c r="AR1426" s="19">
        <f>AN1426/VLOOKUP(A1426,[1]选股结果!$A$2:$AX$3002,35,FALSE)</f>
        <v>2.02868211207743</v>
      </c>
      <c r="AS1426" s="16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V1426/(1+0.13)+AJ1426)</f>
        <v>8448030478.69876</v>
      </c>
      <c r="AT1426" s="16">
        <f t="shared" si="94"/>
        <v>16941246377.8512</v>
      </c>
      <c r="AU1426" s="24">
        <f>AN1426-VLOOKUP(A1426,[2]选股结果!$A$2:$G$4900,7,FALSE)</f>
        <v>25389348640.16</v>
      </c>
    </row>
    <row r="1427" spans="1:47">
      <c r="A1427" s="6" t="s">
        <v>2897</v>
      </c>
      <c r="B1427" s="6" t="s">
        <v>2898</v>
      </c>
      <c r="C1427" s="7">
        <v>44648302.6</v>
      </c>
      <c r="D1427" s="7">
        <v>0</v>
      </c>
      <c r="E1427" s="7">
        <v>0</v>
      </c>
      <c r="F1427" s="7"/>
      <c r="G1427" s="7"/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/>
      <c r="N1427" s="7">
        <v>0</v>
      </c>
      <c r="O1427" s="7">
        <v>0</v>
      </c>
      <c r="P1427" s="7"/>
      <c r="Q1427" s="7"/>
      <c r="R1427" s="7">
        <v>0</v>
      </c>
      <c r="S1427" s="7">
        <v>292211.26</v>
      </c>
      <c r="T1427" s="7">
        <v>2030005.99</v>
      </c>
      <c r="U1427" s="7"/>
      <c r="V1427" s="7">
        <v>26740268.94</v>
      </c>
      <c r="W1427" s="7">
        <v>0</v>
      </c>
      <c r="X1427" s="7"/>
      <c r="Y1427" s="7"/>
      <c r="Z1427" s="7"/>
      <c r="AA1427" s="7"/>
      <c r="AB1427" s="7"/>
      <c r="AC1427" s="7"/>
      <c r="AD1427" s="7">
        <v>0</v>
      </c>
      <c r="AE1427" s="7">
        <v>0</v>
      </c>
      <c r="AF1427" s="7"/>
      <c r="AG1427" s="7"/>
      <c r="AH1427" s="7">
        <v>0</v>
      </c>
      <c r="AI1427" s="7">
        <v>0</v>
      </c>
      <c r="AJ1427" s="7">
        <v>22743956.63</v>
      </c>
      <c r="AK1427" s="7">
        <v>17717983.88</v>
      </c>
      <c r="AL1427" s="16">
        <f t="shared" si="91"/>
        <v>46678308.59</v>
      </c>
      <c r="AM1427" s="16">
        <f t="shared" si="92"/>
        <v>67494420.71</v>
      </c>
      <c r="AN1427" s="16">
        <f t="shared" si="93"/>
        <v>-20816112.12</v>
      </c>
      <c r="AO1427" s="19">
        <f>C1427/(1+0.13)/VLOOKUP(A1427,[1]选股结果!$A$2:$AX$3002,3,FALSE)</f>
        <v>1.11756359823589</v>
      </c>
      <c r="AP1427" s="19">
        <f>(V1427/(1+0.1)+AJ1427)/(VLOOKUP(A1427,[1]选股结果!$A$2:$AY$3002,51,FALSE))</f>
        <v>0.602948552689107</v>
      </c>
      <c r="AQ1427" s="20"/>
      <c r="AR1427" s="19">
        <f>AN1427/VLOOKUP(A1427,[1]选股结果!$A$2:$AX$3002,35,FALSE)</f>
        <v>0.535408419437804</v>
      </c>
      <c r="AS1427" s="16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V1427/(1+0.13)+AJ1427)</f>
        <v>31630740.1458407</v>
      </c>
      <c r="AT1427" s="16">
        <f t="shared" si="94"/>
        <v>-52446852.2658407</v>
      </c>
      <c r="AU1427" s="24">
        <f>AN1427-VLOOKUP(A1427,[2]选股结果!$A$2:$G$4900,7,FALSE)</f>
        <v>-20816112.12</v>
      </c>
    </row>
    <row r="1428" spans="1:47">
      <c r="A1428" s="6" t="s">
        <v>2899</v>
      </c>
      <c r="B1428" s="6" t="s">
        <v>2900</v>
      </c>
      <c r="C1428" s="7">
        <v>483066390.59</v>
      </c>
      <c r="D1428" s="7">
        <v>0</v>
      </c>
      <c r="E1428" s="7">
        <v>0</v>
      </c>
      <c r="F1428" s="7"/>
      <c r="G1428" s="7"/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/>
      <c r="N1428" s="7">
        <v>0</v>
      </c>
      <c r="O1428" s="7">
        <v>0</v>
      </c>
      <c r="P1428" s="7"/>
      <c r="Q1428" s="7"/>
      <c r="R1428" s="7">
        <v>0</v>
      </c>
      <c r="S1428" s="7">
        <v>12123789.98</v>
      </c>
      <c r="T1428" s="7">
        <v>29487785.49</v>
      </c>
      <c r="U1428" s="7"/>
      <c r="V1428" s="7">
        <v>474158396.81</v>
      </c>
      <c r="W1428" s="7">
        <v>0</v>
      </c>
      <c r="X1428" s="7"/>
      <c r="Y1428" s="7"/>
      <c r="Z1428" s="7"/>
      <c r="AA1428" s="7"/>
      <c r="AB1428" s="7"/>
      <c r="AC1428" s="7"/>
      <c r="AD1428" s="7">
        <v>0</v>
      </c>
      <c r="AE1428" s="7">
        <v>0</v>
      </c>
      <c r="AF1428" s="7"/>
      <c r="AG1428" s="7"/>
      <c r="AH1428" s="7">
        <v>0</v>
      </c>
      <c r="AI1428" s="7">
        <v>0</v>
      </c>
      <c r="AJ1428" s="7">
        <v>33624039.27</v>
      </c>
      <c r="AK1428" s="7">
        <v>74267861.65</v>
      </c>
      <c r="AL1428" s="16">
        <f t="shared" si="91"/>
        <v>512554176.08</v>
      </c>
      <c r="AM1428" s="16">
        <f t="shared" si="92"/>
        <v>594174087.71</v>
      </c>
      <c r="AN1428" s="16">
        <f t="shared" si="93"/>
        <v>-81619911.6300001</v>
      </c>
      <c r="AO1428" s="19">
        <f>C1428/(1+0.13)/VLOOKUP(A1428,[1]选股结果!$A$2:$AX$3002,3,FALSE)</f>
        <v>1.07498525579228</v>
      </c>
      <c r="AP1428" s="19">
        <f>(V1428/(1+0.1)+AJ1428)/(VLOOKUP(A1428,[1]选股结果!$A$2:$AY$3002,51,FALSE))</f>
        <v>1.17697371525448</v>
      </c>
      <c r="AQ1428" s="20"/>
      <c r="AR1428" s="19">
        <f>AN1428/VLOOKUP(A1428,[1]选股结果!$A$2:$AX$3002,35,FALSE)</f>
        <v>-194.590427070424</v>
      </c>
      <c r="AS1428" s="16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V1428/(1+0.13)+AJ1428)</f>
        <v>-58426524.0368142</v>
      </c>
      <c r="AT1428" s="16">
        <f t="shared" si="94"/>
        <v>-23193387.5931858</v>
      </c>
      <c r="AU1428" s="24">
        <f>AN1428-VLOOKUP(A1428,[2]选股结果!$A$2:$G$4900,7,FALSE)</f>
        <v>-81619911.6300001</v>
      </c>
    </row>
    <row r="1429" spans="1:47">
      <c r="A1429" s="6" t="s">
        <v>2901</v>
      </c>
      <c r="B1429" s="6" t="s">
        <v>2902</v>
      </c>
      <c r="C1429" s="7">
        <v>124729035.56</v>
      </c>
      <c r="D1429" s="7">
        <v>0</v>
      </c>
      <c r="E1429" s="7">
        <v>0</v>
      </c>
      <c r="F1429" s="7"/>
      <c r="G1429" s="7"/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/>
      <c r="N1429" s="7">
        <v>0</v>
      </c>
      <c r="O1429" s="7">
        <v>0</v>
      </c>
      <c r="P1429" s="7"/>
      <c r="Q1429" s="7"/>
      <c r="R1429" s="7">
        <v>0</v>
      </c>
      <c r="S1429" s="7">
        <v>15780776.33</v>
      </c>
      <c r="T1429" s="7">
        <v>6604222.27</v>
      </c>
      <c r="U1429" s="7"/>
      <c r="V1429" s="7">
        <v>48690328.47</v>
      </c>
      <c r="W1429" s="7">
        <v>0</v>
      </c>
      <c r="X1429" s="7"/>
      <c r="Y1429" s="7"/>
      <c r="Z1429" s="7"/>
      <c r="AA1429" s="7"/>
      <c r="AB1429" s="7"/>
      <c r="AC1429" s="7"/>
      <c r="AD1429" s="7">
        <v>0</v>
      </c>
      <c r="AE1429" s="7">
        <v>0</v>
      </c>
      <c r="AF1429" s="7"/>
      <c r="AG1429" s="7"/>
      <c r="AH1429" s="7">
        <v>0</v>
      </c>
      <c r="AI1429" s="7">
        <v>0</v>
      </c>
      <c r="AJ1429" s="7">
        <v>29379803.08</v>
      </c>
      <c r="AK1429" s="7">
        <v>11916761.82</v>
      </c>
      <c r="AL1429" s="16">
        <f t="shared" si="91"/>
        <v>131333257.83</v>
      </c>
      <c r="AM1429" s="16">
        <f t="shared" si="92"/>
        <v>105767669.7</v>
      </c>
      <c r="AN1429" s="16">
        <f t="shared" si="93"/>
        <v>25565588.13</v>
      </c>
      <c r="AO1429" s="19">
        <f>C1429/(1+0.13)/VLOOKUP(A1429,[1]选股结果!$A$2:$AX$3002,3,FALSE)</f>
        <v>1.40116859621078</v>
      </c>
      <c r="AP1429" s="19">
        <f>(V1429/(1+0.1)+AJ1429)/(VLOOKUP(A1429,[1]选股结果!$A$2:$AY$3002,51,FALSE))</f>
        <v>1.06473548565709</v>
      </c>
      <c r="AQ1429" s="20"/>
      <c r="AR1429" s="19">
        <f>AN1429/VLOOKUP(A1429,[1]选股结果!$A$2:$AX$3002,35,FALSE)</f>
        <v>9.28579298184903</v>
      </c>
      <c r="AS1429" s="16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V1429/(1+0.13)+AJ1429)</f>
        <v>-3302360.68663718</v>
      </c>
      <c r="AT1429" s="16">
        <f t="shared" si="94"/>
        <v>28867948.8166372</v>
      </c>
      <c r="AU1429" s="24">
        <f>AN1429-VLOOKUP(A1429,[2]选股结果!$A$2:$G$4900,7,FALSE)</f>
        <v>25565588.13</v>
      </c>
    </row>
    <row r="1430" spans="1:47">
      <c r="A1430" s="6" t="s">
        <v>2903</v>
      </c>
      <c r="B1430" s="6" t="s">
        <v>2904</v>
      </c>
      <c r="C1430" s="7">
        <v>398646644.33</v>
      </c>
      <c r="D1430" s="7">
        <v>0</v>
      </c>
      <c r="E1430" s="7">
        <v>0</v>
      </c>
      <c r="F1430" s="7"/>
      <c r="G1430" s="7"/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/>
      <c r="N1430" s="7">
        <v>0</v>
      </c>
      <c r="O1430" s="7">
        <v>0</v>
      </c>
      <c r="P1430" s="7"/>
      <c r="Q1430" s="7"/>
      <c r="R1430" s="7">
        <v>0</v>
      </c>
      <c r="S1430" s="7">
        <v>8381711.91</v>
      </c>
      <c r="T1430" s="7">
        <v>10056121.36</v>
      </c>
      <c r="U1430" s="7"/>
      <c r="V1430" s="7">
        <v>281288789.88</v>
      </c>
      <c r="W1430" s="7">
        <v>0</v>
      </c>
      <c r="X1430" s="7"/>
      <c r="Y1430" s="7"/>
      <c r="Z1430" s="7"/>
      <c r="AA1430" s="7"/>
      <c r="AB1430" s="7"/>
      <c r="AC1430" s="7"/>
      <c r="AD1430" s="7">
        <v>0</v>
      </c>
      <c r="AE1430" s="7">
        <v>0</v>
      </c>
      <c r="AF1430" s="7"/>
      <c r="AG1430" s="7"/>
      <c r="AH1430" s="7">
        <v>0</v>
      </c>
      <c r="AI1430" s="7">
        <v>0</v>
      </c>
      <c r="AJ1430" s="7">
        <v>77753186.98</v>
      </c>
      <c r="AK1430" s="7">
        <v>12816379.66</v>
      </c>
      <c r="AL1430" s="16">
        <f t="shared" si="91"/>
        <v>408702765.69</v>
      </c>
      <c r="AM1430" s="16">
        <f t="shared" si="92"/>
        <v>380240068.43</v>
      </c>
      <c r="AN1430" s="16">
        <f t="shared" si="93"/>
        <v>28462697.2599999</v>
      </c>
      <c r="AO1430" s="19">
        <f>C1430/(1+0.13)/VLOOKUP(A1430,[1]选股结果!$A$2:$AX$3002,3,FALSE)</f>
        <v>0.866142939315794</v>
      </c>
      <c r="AP1430" s="19">
        <f>(V1430/(1+0.1)+AJ1430)/(VLOOKUP(A1430,[1]选股结果!$A$2:$AY$3002,51,FALSE))</f>
        <v>0.927635761761896</v>
      </c>
      <c r="AQ1430" s="20"/>
      <c r="AR1430" s="19">
        <f>AN1430/VLOOKUP(A1430,[1]选股结果!$A$2:$AX$3002,35,FALSE)</f>
        <v>0.680969866198284</v>
      </c>
      <c r="AS1430" s="16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V1430/(1+0.13)+AJ1430)</f>
        <v>32802739.1428318</v>
      </c>
      <c r="AT1430" s="16">
        <f t="shared" si="94"/>
        <v>-4340041.88283187</v>
      </c>
      <c r="AU1430" s="24">
        <f>AN1430-VLOOKUP(A1430,[2]选股结果!$A$2:$G$4900,7,FALSE)</f>
        <v>28538336.6499999</v>
      </c>
    </row>
    <row r="1431" spans="1:47">
      <c r="A1431" s="6" t="s">
        <v>2905</v>
      </c>
      <c r="B1431" s="6" t="s">
        <v>2906</v>
      </c>
      <c r="C1431" s="7">
        <v>251451790.17</v>
      </c>
      <c r="D1431" s="7">
        <v>0</v>
      </c>
      <c r="E1431" s="7">
        <v>0</v>
      </c>
      <c r="F1431" s="7"/>
      <c r="G1431" s="7"/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/>
      <c r="N1431" s="7">
        <v>0</v>
      </c>
      <c r="O1431" s="7">
        <v>0</v>
      </c>
      <c r="P1431" s="7"/>
      <c r="Q1431" s="7"/>
      <c r="R1431" s="7">
        <v>0</v>
      </c>
      <c r="S1431" s="7">
        <v>10253206.44</v>
      </c>
      <c r="T1431" s="7">
        <v>5139352.03</v>
      </c>
      <c r="U1431" s="7"/>
      <c r="V1431" s="7">
        <v>210425943.74</v>
      </c>
      <c r="W1431" s="7">
        <v>0</v>
      </c>
      <c r="X1431" s="7"/>
      <c r="Y1431" s="7"/>
      <c r="Z1431" s="7"/>
      <c r="AA1431" s="7"/>
      <c r="AB1431" s="7"/>
      <c r="AC1431" s="7"/>
      <c r="AD1431" s="7">
        <v>0</v>
      </c>
      <c r="AE1431" s="7">
        <v>0</v>
      </c>
      <c r="AF1431" s="7"/>
      <c r="AG1431" s="7"/>
      <c r="AH1431" s="7">
        <v>0</v>
      </c>
      <c r="AI1431" s="7">
        <v>0</v>
      </c>
      <c r="AJ1431" s="7">
        <v>23117729.58</v>
      </c>
      <c r="AK1431" s="7">
        <v>9691635.87</v>
      </c>
      <c r="AL1431" s="16">
        <f t="shared" si="91"/>
        <v>256591142.2</v>
      </c>
      <c r="AM1431" s="16">
        <f t="shared" si="92"/>
        <v>253488515.63</v>
      </c>
      <c r="AN1431" s="16">
        <f t="shared" si="93"/>
        <v>3102626.56999999</v>
      </c>
      <c r="AO1431" s="19">
        <f>C1431/(1+0.13)/VLOOKUP(A1431,[1]选股结果!$A$2:$AX$3002,3,FALSE)</f>
        <v>0.67146767695816</v>
      </c>
      <c r="AP1431" s="19">
        <f>(V1431/(1+0.1)+AJ1431)/(VLOOKUP(A1431,[1]选股结果!$A$2:$AY$3002,51,FALSE))</f>
        <v>0.762897870161828</v>
      </c>
      <c r="AQ1431" s="20"/>
      <c r="AR1431" s="19">
        <f>AN1431/VLOOKUP(A1431,[1]选股结果!$A$2:$AX$3002,35,FALSE)</f>
        <v>0.0733763820314094</v>
      </c>
      <c r="AS1431" s="16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V1431/(1+0.13)+AJ1431)</f>
        <v>71716712.6725664</v>
      </c>
      <c r="AT1431" s="16">
        <f t="shared" si="94"/>
        <v>-68614086.1025664</v>
      </c>
      <c r="AU1431" s="24">
        <f>AN1431-VLOOKUP(A1431,[2]选股结果!$A$2:$G$4900,7,FALSE)</f>
        <v>3102626.56999999</v>
      </c>
    </row>
    <row r="1432" spans="1:47">
      <c r="A1432" s="6" t="s">
        <v>2907</v>
      </c>
      <c r="B1432" s="6" t="s">
        <v>2908</v>
      </c>
      <c r="C1432" s="7">
        <v>201637537.73</v>
      </c>
      <c r="D1432" s="7">
        <v>0</v>
      </c>
      <c r="E1432" s="7">
        <v>0</v>
      </c>
      <c r="F1432" s="7"/>
      <c r="G1432" s="7"/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/>
      <c r="N1432" s="7">
        <v>0</v>
      </c>
      <c r="O1432" s="7">
        <v>0</v>
      </c>
      <c r="P1432" s="7"/>
      <c r="Q1432" s="7"/>
      <c r="R1432" s="7">
        <v>0</v>
      </c>
      <c r="S1432" s="7">
        <v>12874777.41</v>
      </c>
      <c r="T1432" s="7">
        <v>8968127.9</v>
      </c>
      <c r="U1432" s="7"/>
      <c r="V1432" s="7">
        <v>110219099.61</v>
      </c>
      <c r="W1432" s="7">
        <v>0</v>
      </c>
      <c r="X1432" s="7"/>
      <c r="Y1432" s="7"/>
      <c r="Z1432" s="7"/>
      <c r="AA1432" s="7"/>
      <c r="AB1432" s="7"/>
      <c r="AC1432" s="7"/>
      <c r="AD1432" s="7">
        <v>0</v>
      </c>
      <c r="AE1432" s="7">
        <v>0</v>
      </c>
      <c r="AF1432" s="7"/>
      <c r="AG1432" s="7"/>
      <c r="AH1432" s="7">
        <v>0</v>
      </c>
      <c r="AI1432" s="7">
        <v>0</v>
      </c>
      <c r="AJ1432" s="7">
        <v>35509122.7</v>
      </c>
      <c r="AK1432" s="7">
        <v>3700784.49</v>
      </c>
      <c r="AL1432" s="16">
        <f t="shared" si="91"/>
        <v>210605665.63</v>
      </c>
      <c r="AM1432" s="16">
        <f t="shared" si="92"/>
        <v>162303784.21</v>
      </c>
      <c r="AN1432" s="16">
        <f t="shared" si="93"/>
        <v>48301881.42</v>
      </c>
      <c r="AO1432" s="19">
        <f>C1432/(1+0.13)/VLOOKUP(A1432,[1]选股结果!$A$2:$AX$3002,3,FALSE)</f>
        <v>0.916887351515479</v>
      </c>
      <c r="AP1432" s="19">
        <f>(V1432/(1+0.1)+AJ1432)/(VLOOKUP(A1432,[1]选股结果!$A$2:$AY$3002,51,FALSE))</f>
        <v>0.885320371577041</v>
      </c>
      <c r="AQ1432" s="20"/>
      <c r="AR1432" s="19">
        <f>AN1432/VLOOKUP(A1432,[1]选股结果!$A$2:$AX$3002,35,FALSE)</f>
        <v>1.4891702641489</v>
      </c>
      <c r="AS1432" s="16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V1432/(1+0.13)+AJ1432)</f>
        <v>20239077.4164602</v>
      </c>
      <c r="AT1432" s="16">
        <f t="shared" si="94"/>
        <v>28062804.0035398</v>
      </c>
      <c r="AU1432" s="24">
        <f>AN1432-VLOOKUP(A1432,[2]选股结果!$A$2:$G$4900,7,FALSE)</f>
        <v>48294823.09</v>
      </c>
    </row>
    <row r="1433" spans="1:47">
      <c r="A1433" s="6" t="s">
        <v>2909</v>
      </c>
      <c r="B1433" s="6" t="s">
        <v>2910</v>
      </c>
      <c r="C1433" s="7">
        <v>3633428306.9</v>
      </c>
      <c r="D1433" s="7">
        <v>0</v>
      </c>
      <c r="E1433" s="7">
        <v>0</v>
      </c>
      <c r="F1433" s="7"/>
      <c r="G1433" s="7"/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/>
      <c r="N1433" s="7">
        <v>0</v>
      </c>
      <c r="O1433" s="7">
        <v>0</v>
      </c>
      <c r="P1433" s="7"/>
      <c r="Q1433" s="7"/>
      <c r="R1433" s="7">
        <v>0</v>
      </c>
      <c r="S1433" s="7">
        <v>204545254.17</v>
      </c>
      <c r="T1433" s="7">
        <v>290028296.99</v>
      </c>
      <c r="U1433" s="7"/>
      <c r="V1433" s="7">
        <v>1611693949.57</v>
      </c>
      <c r="W1433" s="7">
        <v>0</v>
      </c>
      <c r="X1433" s="7"/>
      <c r="Y1433" s="7"/>
      <c r="Z1433" s="7"/>
      <c r="AA1433" s="7"/>
      <c r="AB1433" s="7"/>
      <c r="AC1433" s="7"/>
      <c r="AD1433" s="7">
        <v>0</v>
      </c>
      <c r="AE1433" s="7">
        <v>0</v>
      </c>
      <c r="AF1433" s="7"/>
      <c r="AG1433" s="7"/>
      <c r="AH1433" s="7">
        <v>0</v>
      </c>
      <c r="AI1433" s="7">
        <v>0</v>
      </c>
      <c r="AJ1433" s="7">
        <v>1444336071.71</v>
      </c>
      <c r="AK1433" s="7">
        <v>315393391.17</v>
      </c>
      <c r="AL1433" s="16">
        <f t="shared" si="91"/>
        <v>3923456603.89</v>
      </c>
      <c r="AM1433" s="16">
        <f t="shared" si="92"/>
        <v>3575968666.62</v>
      </c>
      <c r="AN1433" s="16">
        <f t="shared" si="93"/>
        <v>347487937.27</v>
      </c>
      <c r="AO1433" s="19">
        <f>C1433/(1+0.13)/VLOOKUP(A1433,[1]选股结果!$A$2:$AX$3002,3,FALSE)</f>
        <v>0.885976871836133</v>
      </c>
      <c r="AP1433" s="19">
        <f>(V1433/(1+0.1)+AJ1433)/(VLOOKUP(A1433,[1]选股结果!$A$2:$AY$3002,51,FALSE))</f>
        <v>0.686738466576193</v>
      </c>
      <c r="AQ1433" s="20"/>
      <c r="AR1433" s="19">
        <f>AN1433/VLOOKUP(A1433,[1]选股结果!$A$2:$AX$3002,35,FALSE)</f>
        <v>-0.667713889638734</v>
      </c>
      <c r="AS1433" s="16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V1433/(1+0.13)+AJ1433)</f>
        <v>1366097059.00212</v>
      </c>
      <c r="AT1433" s="16">
        <f t="shared" si="94"/>
        <v>-1018609121.73212</v>
      </c>
      <c r="AU1433" s="24">
        <f>AN1433-VLOOKUP(A1433,[2]选股结果!$A$2:$G$4900,7,FALSE)</f>
        <v>347687373.31</v>
      </c>
    </row>
    <row r="1434" spans="1:47">
      <c r="A1434" s="6" t="s">
        <v>2911</v>
      </c>
      <c r="B1434" s="6" t="s">
        <v>2912</v>
      </c>
      <c r="C1434" s="7">
        <v>12006687140.24</v>
      </c>
      <c r="D1434" s="7">
        <v>0</v>
      </c>
      <c r="E1434" s="7">
        <v>0</v>
      </c>
      <c r="F1434" s="7"/>
      <c r="G1434" s="7"/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/>
      <c r="N1434" s="7">
        <v>0</v>
      </c>
      <c r="O1434" s="7">
        <v>0</v>
      </c>
      <c r="P1434" s="7"/>
      <c r="Q1434" s="7"/>
      <c r="R1434" s="7">
        <v>0</v>
      </c>
      <c r="S1434" s="7">
        <v>374802619.57</v>
      </c>
      <c r="T1434" s="7">
        <v>792717180.67</v>
      </c>
      <c r="U1434" s="7"/>
      <c r="V1434" s="7">
        <v>11991624658.99</v>
      </c>
      <c r="W1434" s="7">
        <v>0</v>
      </c>
      <c r="X1434" s="7"/>
      <c r="Y1434" s="7"/>
      <c r="Z1434" s="7"/>
      <c r="AA1434" s="7"/>
      <c r="AB1434" s="7"/>
      <c r="AC1434" s="7"/>
      <c r="AD1434" s="7">
        <v>0</v>
      </c>
      <c r="AE1434" s="7">
        <v>0</v>
      </c>
      <c r="AF1434" s="7"/>
      <c r="AG1434" s="7"/>
      <c r="AH1434" s="7">
        <v>0</v>
      </c>
      <c r="AI1434" s="7">
        <v>0</v>
      </c>
      <c r="AJ1434" s="7">
        <v>782050870.96</v>
      </c>
      <c r="AK1434" s="7">
        <v>899676980.21</v>
      </c>
      <c r="AL1434" s="16">
        <f t="shared" si="91"/>
        <v>12799404320.91</v>
      </c>
      <c r="AM1434" s="16">
        <f t="shared" si="92"/>
        <v>14048155129.73</v>
      </c>
      <c r="AN1434" s="16">
        <f t="shared" si="93"/>
        <v>-1248750808.82</v>
      </c>
      <c r="AO1434" s="19">
        <f>C1434/(1+0.13)/VLOOKUP(A1434,[1]选股结果!$A$2:$AX$3002,3,FALSE)</f>
        <v>0.870810917162699</v>
      </c>
      <c r="AP1434" s="19">
        <f>(V1434/(1+0.1)+AJ1434)/(VLOOKUP(A1434,[1]选股结果!$A$2:$AY$3002,51,FALSE))</f>
        <v>0.963665169899922</v>
      </c>
      <c r="AQ1434" s="20"/>
      <c r="AR1434" s="19">
        <f>AN1434/VLOOKUP(A1434,[1]选股结果!$A$2:$AX$3002,35,FALSE)</f>
        <v>-2.50158168019955</v>
      </c>
      <c r="AS1434" s="16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V1434/(1+0.13)+AJ1434)</f>
        <v>729945157.284864</v>
      </c>
      <c r="AT1434" s="16">
        <f t="shared" si="94"/>
        <v>-1978695966.10486</v>
      </c>
      <c r="AU1434" s="24">
        <f>AN1434-VLOOKUP(A1434,[2]选股结果!$A$2:$G$4900,7,FALSE)</f>
        <v>-1248761331.35</v>
      </c>
    </row>
    <row r="1435" spans="1:47">
      <c r="A1435" s="6" t="s">
        <v>2913</v>
      </c>
      <c r="B1435" s="6" t="s">
        <v>2914</v>
      </c>
      <c r="C1435" s="7">
        <v>2885933399</v>
      </c>
      <c r="D1435" s="7">
        <v>0</v>
      </c>
      <c r="E1435" s="7">
        <v>0</v>
      </c>
      <c r="F1435" s="7"/>
      <c r="G1435" s="7"/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/>
      <c r="N1435" s="7">
        <v>0</v>
      </c>
      <c r="O1435" s="7">
        <v>0</v>
      </c>
      <c r="P1435" s="7"/>
      <c r="Q1435" s="7"/>
      <c r="R1435" s="7">
        <v>0</v>
      </c>
      <c r="S1435" s="7">
        <v>539582001</v>
      </c>
      <c r="T1435" s="7">
        <v>69553453</v>
      </c>
      <c r="U1435" s="7"/>
      <c r="V1435" s="7">
        <v>418276891</v>
      </c>
      <c r="W1435" s="7">
        <v>0</v>
      </c>
      <c r="X1435" s="7"/>
      <c r="Y1435" s="7"/>
      <c r="Z1435" s="7"/>
      <c r="AA1435" s="7"/>
      <c r="AB1435" s="7"/>
      <c r="AC1435" s="7"/>
      <c r="AD1435" s="7">
        <v>0</v>
      </c>
      <c r="AE1435" s="7">
        <v>0</v>
      </c>
      <c r="AF1435" s="7"/>
      <c r="AG1435" s="7"/>
      <c r="AH1435" s="7">
        <v>0</v>
      </c>
      <c r="AI1435" s="7">
        <v>0</v>
      </c>
      <c r="AJ1435" s="7">
        <v>328619946</v>
      </c>
      <c r="AK1435" s="7">
        <v>172921416</v>
      </c>
      <c r="AL1435" s="16">
        <f t="shared" si="91"/>
        <v>2955486852</v>
      </c>
      <c r="AM1435" s="16">
        <f t="shared" si="92"/>
        <v>1459400254</v>
      </c>
      <c r="AN1435" s="16">
        <f t="shared" si="93"/>
        <v>1496086598</v>
      </c>
      <c r="AO1435" s="19">
        <f>C1435/(1+0.13)/VLOOKUP(A1435,[1]选股结果!$A$2:$AX$3002,3,FALSE)</f>
        <v>0.958709250039172</v>
      </c>
      <c r="AP1435" s="19">
        <f>(V1435/(1+0.1)+AJ1435)/(VLOOKUP(A1435,[1]选股结果!$A$2:$AY$3002,51,FALSE))</f>
        <v>0.454907313740323</v>
      </c>
      <c r="AQ1435" s="20"/>
      <c r="AR1435" s="19">
        <f>AN1435/VLOOKUP(A1435,[1]选股结果!$A$2:$AX$3002,35,FALSE)</f>
        <v>1.94110354932283</v>
      </c>
      <c r="AS1435" s="16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V1435/(1+0.13)+AJ1435)</f>
        <v>859500647.292035</v>
      </c>
      <c r="AT1435" s="16">
        <f t="shared" si="94"/>
        <v>636585950.707965</v>
      </c>
      <c r="AU1435" s="24">
        <f>AN1435-VLOOKUP(A1435,[2]选股结果!$A$2:$G$4900,7,FALSE)</f>
        <v>1496086598</v>
      </c>
    </row>
    <row r="1436" spans="1:47">
      <c r="A1436" s="6" t="s">
        <v>2915</v>
      </c>
      <c r="B1436" s="6" t="s">
        <v>2916</v>
      </c>
      <c r="C1436" s="7">
        <v>11756407171.96</v>
      </c>
      <c r="D1436" s="7">
        <v>0</v>
      </c>
      <c r="E1436" s="7">
        <v>0</v>
      </c>
      <c r="F1436" s="7"/>
      <c r="G1436" s="7"/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/>
      <c r="N1436" s="7">
        <v>0</v>
      </c>
      <c r="O1436" s="7">
        <v>0</v>
      </c>
      <c r="P1436" s="7"/>
      <c r="Q1436" s="7"/>
      <c r="R1436" s="7">
        <v>0</v>
      </c>
      <c r="S1436" s="7">
        <v>1156574712.63</v>
      </c>
      <c r="T1436" s="7">
        <v>948472352.48</v>
      </c>
      <c r="U1436" s="7"/>
      <c r="V1436" s="7">
        <v>6412696772.98</v>
      </c>
      <c r="W1436" s="7">
        <v>0</v>
      </c>
      <c r="X1436" s="7"/>
      <c r="Y1436" s="7"/>
      <c r="Z1436" s="7"/>
      <c r="AA1436" s="7"/>
      <c r="AB1436" s="7"/>
      <c r="AC1436" s="7"/>
      <c r="AD1436" s="7">
        <v>0</v>
      </c>
      <c r="AE1436" s="7">
        <v>0</v>
      </c>
      <c r="AF1436" s="7"/>
      <c r="AG1436" s="7"/>
      <c r="AH1436" s="7">
        <v>0</v>
      </c>
      <c r="AI1436" s="7">
        <v>0</v>
      </c>
      <c r="AJ1436" s="7">
        <v>2203069115.79</v>
      </c>
      <c r="AK1436" s="7">
        <v>1397444465.77</v>
      </c>
      <c r="AL1436" s="16">
        <f t="shared" si="91"/>
        <v>12704879524.44</v>
      </c>
      <c r="AM1436" s="16">
        <f t="shared" si="92"/>
        <v>11169785067.17</v>
      </c>
      <c r="AN1436" s="16">
        <f t="shared" si="93"/>
        <v>1535094457.27</v>
      </c>
      <c r="AO1436" s="19">
        <f>C1436/(1+0.13)/VLOOKUP(A1436,[1]选股结果!$A$2:$AX$3002,3,FALSE)</f>
        <v>0.68331088927382</v>
      </c>
      <c r="AP1436" s="19">
        <f>(V1436/(1+0.1)+AJ1436)/(VLOOKUP(A1436,[1]选股结果!$A$2:$AY$3002,51,FALSE))</f>
        <v>0.651358334751034</v>
      </c>
      <c r="AQ1436" s="20"/>
      <c r="AR1436" s="19">
        <f>AN1436/VLOOKUP(A1436,[1]选股结果!$A$2:$AX$3002,35,FALSE)</f>
        <v>0.740185553608847</v>
      </c>
      <c r="AS1436" s="16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V1436/(1+0.13)+AJ1436)</f>
        <v>4454350241.71752</v>
      </c>
      <c r="AT1436" s="16">
        <f t="shared" si="94"/>
        <v>-2919255784.44753</v>
      </c>
      <c r="AU1436" s="24">
        <f>AN1436-VLOOKUP(A1436,[2]选股结果!$A$2:$G$4900,7,FALSE)</f>
        <v>1536643441.82</v>
      </c>
    </row>
    <row r="1437" spans="1:47">
      <c r="A1437" s="6" t="s">
        <v>2917</v>
      </c>
      <c r="B1437" s="6" t="s">
        <v>2918</v>
      </c>
      <c r="C1437" s="7">
        <v>3485495089.97</v>
      </c>
      <c r="D1437" s="7">
        <v>0</v>
      </c>
      <c r="E1437" s="7">
        <v>0</v>
      </c>
      <c r="F1437" s="7"/>
      <c r="G1437" s="7"/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/>
      <c r="N1437" s="7">
        <v>0</v>
      </c>
      <c r="O1437" s="7">
        <v>0</v>
      </c>
      <c r="P1437" s="7"/>
      <c r="Q1437" s="7"/>
      <c r="R1437" s="7">
        <v>0</v>
      </c>
      <c r="S1437" s="7">
        <v>47601013.43</v>
      </c>
      <c r="T1437" s="7">
        <v>265214393.85</v>
      </c>
      <c r="U1437" s="7"/>
      <c r="V1437" s="7">
        <v>1416473594.22</v>
      </c>
      <c r="W1437" s="7">
        <v>0</v>
      </c>
      <c r="X1437" s="7"/>
      <c r="Y1437" s="7"/>
      <c r="Z1437" s="7"/>
      <c r="AA1437" s="7"/>
      <c r="AB1437" s="7"/>
      <c r="AC1437" s="7"/>
      <c r="AD1437" s="7">
        <v>0</v>
      </c>
      <c r="AE1437" s="7">
        <v>0</v>
      </c>
      <c r="AF1437" s="7"/>
      <c r="AG1437" s="7"/>
      <c r="AH1437" s="7">
        <v>0</v>
      </c>
      <c r="AI1437" s="7">
        <v>0</v>
      </c>
      <c r="AJ1437" s="7">
        <v>1542035547.26</v>
      </c>
      <c r="AK1437" s="7">
        <v>421768818.7</v>
      </c>
      <c r="AL1437" s="16">
        <f t="shared" si="91"/>
        <v>3750709483.82</v>
      </c>
      <c r="AM1437" s="16">
        <f t="shared" si="92"/>
        <v>3427878973.61</v>
      </c>
      <c r="AN1437" s="16">
        <f t="shared" si="93"/>
        <v>322830510.21</v>
      </c>
      <c r="AO1437" s="19">
        <f>C1437/(1+0.13)/VLOOKUP(A1437,[1]选股结果!$A$2:$AX$3002,3,FALSE)</f>
        <v>1.1227085055656</v>
      </c>
      <c r="AP1437" s="19">
        <f>(V1437/(1+0.1)+AJ1437)/(VLOOKUP(A1437,[1]选股结果!$A$2:$AY$3002,51,FALSE))</f>
        <v>0.58785173921791</v>
      </c>
      <c r="AQ1437" s="20"/>
      <c r="AR1437" s="19">
        <f>AN1437/VLOOKUP(A1437,[1]选股结果!$A$2:$AX$3002,35,FALSE)</f>
        <v>-0.273520968113982</v>
      </c>
      <c r="AS1437" s="16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V1437/(1+0.13)+AJ1437)</f>
        <v>2018142720.25805</v>
      </c>
      <c r="AT1437" s="16">
        <f t="shared" si="94"/>
        <v>-1695312210.04805</v>
      </c>
      <c r="AU1437" s="24">
        <f>AN1437-VLOOKUP(A1437,[2]选股结果!$A$2:$G$4900,7,FALSE)</f>
        <v>322830510.21</v>
      </c>
    </row>
    <row r="1438" spans="1:47">
      <c r="A1438" s="6" t="s">
        <v>2919</v>
      </c>
      <c r="B1438" s="6" t="s">
        <v>2920</v>
      </c>
      <c r="C1438" s="7">
        <v>49831096958.06</v>
      </c>
      <c r="D1438" s="7">
        <v>0</v>
      </c>
      <c r="E1438" s="7">
        <v>0</v>
      </c>
      <c r="F1438" s="7"/>
      <c r="G1438" s="7"/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/>
      <c r="N1438" s="7">
        <v>0</v>
      </c>
      <c r="O1438" s="7">
        <v>0</v>
      </c>
      <c r="P1438" s="7"/>
      <c r="Q1438" s="7"/>
      <c r="R1438" s="7">
        <v>0</v>
      </c>
      <c r="S1438" s="7">
        <v>2135764964.46</v>
      </c>
      <c r="T1438" s="7">
        <v>594202897.06</v>
      </c>
      <c r="U1438" s="7"/>
      <c r="V1438" s="7">
        <v>35048647018.92</v>
      </c>
      <c r="W1438" s="7">
        <v>0</v>
      </c>
      <c r="X1438" s="7"/>
      <c r="Y1438" s="7"/>
      <c r="Z1438" s="7"/>
      <c r="AA1438" s="7"/>
      <c r="AB1438" s="7"/>
      <c r="AC1438" s="7"/>
      <c r="AD1438" s="7">
        <v>0</v>
      </c>
      <c r="AE1438" s="7">
        <v>0</v>
      </c>
      <c r="AF1438" s="7"/>
      <c r="AG1438" s="7"/>
      <c r="AH1438" s="7">
        <v>0</v>
      </c>
      <c r="AI1438" s="7">
        <v>0</v>
      </c>
      <c r="AJ1438" s="7">
        <v>3712516806.46</v>
      </c>
      <c r="AK1438" s="7">
        <v>1152751531.56</v>
      </c>
      <c r="AL1438" s="16">
        <f t="shared" si="91"/>
        <v>50425299855.12</v>
      </c>
      <c r="AM1438" s="16">
        <f t="shared" si="92"/>
        <v>42049680321.4</v>
      </c>
      <c r="AN1438" s="16">
        <f t="shared" si="93"/>
        <v>8375619533.72</v>
      </c>
      <c r="AO1438" s="19">
        <f>C1438/(1+0.13)/VLOOKUP(A1438,[1]选股结果!$A$2:$AX$3002,3,FALSE)</f>
        <v>0.689076835363829</v>
      </c>
      <c r="AP1438" s="19">
        <f>(V1438/(1+0.1)+AJ1438)/(VLOOKUP(A1438,[1]选股结果!$A$2:$AY$3002,51,FALSE))</f>
        <v>0.622072573967425</v>
      </c>
      <c r="AQ1438" s="20"/>
      <c r="AR1438" s="19">
        <f>AN1438/VLOOKUP(A1438,[1]选股结果!$A$2:$AX$3002,35,FALSE)</f>
        <v>1.97575534437405</v>
      </c>
      <c r="AS1438" s="16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V1438/(1+0.13)+AJ1438)</f>
        <v>22458719101.8751</v>
      </c>
      <c r="AT1438" s="16">
        <f t="shared" si="94"/>
        <v>-14083099568.1551</v>
      </c>
      <c r="AU1438" s="24">
        <f>AN1438-VLOOKUP(A1438,[2]选股结果!$A$2:$G$4900,7,FALSE)</f>
        <v>8377997177.84</v>
      </c>
    </row>
    <row r="1439" spans="1:47">
      <c r="A1439" s="6" t="s">
        <v>2921</v>
      </c>
      <c r="B1439" s="6" t="s">
        <v>2922</v>
      </c>
      <c r="C1439" s="7">
        <v>162200420031</v>
      </c>
      <c r="D1439" s="7">
        <v>0</v>
      </c>
      <c r="E1439" s="7">
        <v>0</v>
      </c>
      <c r="F1439" s="7"/>
      <c r="G1439" s="7"/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/>
      <c r="N1439" s="7">
        <v>0</v>
      </c>
      <c r="O1439" s="7">
        <v>0</v>
      </c>
      <c r="P1439" s="7"/>
      <c r="Q1439" s="7"/>
      <c r="R1439" s="7">
        <v>0</v>
      </c>
      <c r="S1439" s="7">
        <v>8349146821</v>
      </c>
      <c r="T1439" s="7">
        <v>569851085</v>
      </c>
      <c r="U1439" s="7"/>
      <c r="V1439" s="7">
        <v>120736619559</v>
      </c>
      <c r="W1439" s="7">
        <v>0</v>
      </c>
      <c r="X1439" s="7"/>
      <c r="Y1439" s="7"/>
      <c r="Z1439" s="7"/>
      <c r="AA1439" s="7"/>
      <c r="AB1439" s="7"/>
      <c r="AC1439" s="7"/>
      <c r="AD1439" s="7">
        <v>0</v>
      </c>
      <c r="AE1439" s="7">
        <v>0</v>
      </c>
      <c r="AF1439" s="7"/>
      <c r="AG1439" s="7"/>
      <c r="AH1439" s="7">
        <v>0</v>
      </c>
      <c r="AI1439" s="7">
        <v>0</v>
      </c>
      <c r="AJ1439" s="7">
        <v>10284922856</v>
      </c>
      <c r="AK1439" s="7">
        <v>845532629</v>
      </c>
      <c r="AL1439" s="16">
        <f t="shared" si="91"/>
        <v>162770271116</v>
      </c>
      <c r="AM1439" s="16">
        <f t="shared" si="92"/>
        <v>140216221865</v>
      </c>
      <c r="AN1439" s="16">
        <f t="shared" si="93"/>
        <v>22554049251</v>
      </c>
      <c r="AO1439" s="19">
        <f>C1439/(1+0.13)/VLOOKUP(A1439,[1]选股结果!$A$2:$AX$3002,3,FALSE)</f>
        <v>0.98989514311984</v>
      </c>
      <c r="AP1439" s="19">
        <f>(V1439/(1+0.1)+AJ1439)/(VLOOKUP(A1439,[1]选股结果!$A$2:$AY$3002,51,FALSE))</f>
        <v>0.861670576009036</v>
      </c>
      <c r="AQ1439" s="20"/>
      <c r="AR1439" s="19">
        <f>AN1439/VLOOKUP(A1439,[1]选股结果!$A$2:$AX$3002,35,FALSE)</f>
        <v>160.16338455298</v>
      </c>
      <c r="AS1439" s="16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V1439/(1+0.13)+AJ1439)</f>
        <v>22185657916.5841</v>
      </c>
      <c r="AT1439" s="16">
        <f t="shared" si="94"/>
        <v>368391334.415939</v>
      </c>
      <c r="AU1439" s="24">
        <f>AN1439-VLOOKUP(A1439,[2]选股结果!$A$2:$G$4900,7,FALSE)</f>
        <v>22734136492</v>
      </c>
    </row>
    <row r="1440" spans="1:47">
      <c r="A1440" s="6" t="s">
        <v>2923</v>
      </c>
      <c r="B1440" s="6" t="s">
        <v>2924</v>
      </c>
      <c r="C1440" s="7">
        <v>2625460874.05</v>
      </c>
      <c r="D1440" s="7">
        <v>0</v>
      </c>
      <c r="E1440" s="7">
        <v>0</v>
      </c>
      <c r="F1440" s="7"/>
      <c r="G1440" s="7"/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/>
      <c r="N1440" s="7">
        <v>0</v>
      </c>
      <c r="O1440" s="7">
        <v>0</v>
      </c>
      <c r="P1440" s="7"/>
      <c r="Q1440" s="7"/>
      <c r="R1440" s="7">
        <v>0</v>
      </c>
      <c r="S1440" s="7">
        <v>617255367.81</v>
      </c>
      <c r="T1440" s="7">
        <v>82774908.66</v>
      </c>
      <c r="U1440" s="7"/>
      <c r="V1440" s="7">
        <v>214942179.05</v>
      </c>
      <c r="W1440" s="7">
        <v>0</v>
      </c>
      <c r="X1440" s="7"/>
      <c r="Y1440" s="7"/>
      <c r="Z1440" s="7"/>
      <c r="AA1440" s="7"/>
      <c r="AB1440" s="7"/>
      <c r="AC1440" s="7"/>
      <c r="AD1440" s="7">
        <v>0</v>
      </c>
      <c r="AE1440" s="7">
        <v>0</v>
      </c>
      <c r="AF1440" s="7"/>
      <c r="AG1440" s="7"/>
      <c r="AH1440" s="7">
        <v>0</v>
      </c>
      <c r="AI1440" s="7">
        <v>0</v>
      </c>
      <c r="AJ1440" s="7">
        <v>194940317.52</v>
      </c>
      <c r="AK1440" s="7">
        <v>17128064.68</v>
      </c>
      <c r="AL1440" s="16">
        <f t="shared" si="91"/>
        <v>2708235782.71</v>
      </c>
      <c r="AM1440" s="16">
        <f t="shared" si="92"/>
        <v>1044265929.06</v>
      </c>
      <c r="AN1440" s="16">
        <f t="shared" si="93"/>
        <v>1663969853.65</v>
      </c>
      <c r="AO1440" s="19">
        <f>C1440/(1+0.13)/VLOOKUP(A1440,[1]选股结果!$A$2:$AX$3002,3,FALSE)</f>
        <v>0.900090902317629</v>
      </c>
      <c r="AP1440" s="19">
        <f>(V1440/(1+0.1)+AJ1440)/(VLOOKUP(A1440,[1]选股结果!$A$2:$AY$3002,51,FALSE))</f>
        <v>0.376902862809918</v>
      </c>
      <c r="AQ1440" s="20"/>
      <c r="AR1440" s="19">
        <f>AN1440/VLOOKUP(A1440,[1]选股结果!$A$2:$AX$3002,35,FALSE)</f>
        <v>1.4879571586453</v>
      </c>
      <c r="AS1440" s="16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V1440/(1+0.13)+AJ1440)</f>
        <v>650502922.666637</v>
      </c>
      <c r="AT1440" s="16">
        <f t="shared" si="94"/>
        <v>1013466930.98336</v>
      </c>
      <c r="AU1440" s="24">
        <f>AN1440-VLOOKUP(A1440,[2]选股结果!$A$2:$G$4900,7,FALSE)</f>
        <v>1664128540.05</v>
      </c>
    </row>
    <row r="1441" spans="1:47">
      <c r="A1441" s="6" t="s">
        <v>2925</v>
      </c>
      <c r="B1441" s="6" t="s">
        <v>2926</v>
      </c>
      <c r="C1441" s="7">
        <v>4314534369.7</v>
      </c>
      <c r="D1441" s="7">
        <v>0</v>
      </c>
      <c r="E1441" s="7">
        <v>0</v>
      </c>
      <c r="F1441" s="7"/>
      <c r="G1441" s="7"/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/>
      <c r="N1441" s="7">
        <v>0</v>
      </c>
      <c r="O1441" s="7">
        <v>0</v>
      </c>
      <c r="P1441" s="7"/>
      <c r="Q1441" s="7"/>
      <c r="R1441" s="7">
        <v>0</v>
      </c>
      <c r="S1441" s="7">
        <v>148313225.21</v>
      </c>
      <c r="T1441" s="7">
        <v>58235020.57</v>
      </c>
      <c r="U1441" s="7"/>
      <c r="V1441" s="7">
        <v>1365972875.38</v>
      </c>
      <c r="W1441" s="7">
        <v>0</v>
      </c>
      <c r="X1441" s="7"/>
      <c r="Y1441" s="7"/>
      <c r="Z1441" s="7"/>
      <c r="AA1441" s="7"/>
      <c r="AB1441" s="7"/>
      <c r="AC1441" s="7"/>
      <c r="AD1441" s="7">
        <v>0</v>
      </c>
      <c r="AE1441" s="7">
        <v>0</v>
      </c>
      <c r="AF1441" s="7"/>
      <c r="AG1441" s="7"/>
      <c r="AH1441" s="7">
        <v>0</v>
      </c>
      <c r="AI1441" s="7">
        <v>0</v>
      </c>
      <c r="AJ1441" s="7">
        <v>978239271.63</v>
      </c>
      <c r="AK1441" s="7">
        <v>50578073.34</v>
      </c>
      <c r="AL1441" s="16">
        <f t="shared" si="91"/>
        <v>4372769390.27</v>
      </c>
      <c r="AM1441" s="16">
        <f t="shared" si="92"/>
        <v>2543103445.56</v>
      </c>
      <c r="AN1441" s="16">
        <f t="shared" si="93"/>
        <v>1829665944.71</v>
      </c>
      <c r="AO1441" s="19">
        <f>C1441/(1+0.13)/VLOOKUP(A1441,[1]选股结果!$A$2:$AX$3002,3,FALSE)</f>
        <v>0.820055814084441</v>
      </c>
      <c r="AP1441" s="19">
        <f>(V1441/(1+0.1)+AJ1441)/(VLOOKUP(A1441,[1]选股结果!$A$2:$AY$3002,51,FALSE))</f>
        <v>0.617292780663784</v>
      </c>
      <c r="AQ1441" s="20"/>
      <c r="AR1441" s="19">
        <f>AN1441/VLOOKUP(A1441,[1]选股结果!$A$2:$AX$3002,35,FALSE)</f>
        <v>2.91493376053411</v>
      </c>
      <c r="AS1441" s="16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V1441/(1+0.13)+AJ1441)</f>
        <v>1409336856.99637</v>
      </c>
      <c r="AT1441" s="16">
        <f t="shared" si="94"/>
        <v>420329087.713628</v>
      </c>
      <c r="AU1441" s="24">
        <f>AN1441-VLOOKUP(A1441,[2]选股结果!$A$2:$G$4900,7,FALSE)</f>
        <v>1827833461.41</v>
      </c>
    </row>
    <row r="1442" spans="1:47">
      <c r="A1442" s="6" t="s">
        <v>2927</v>
      </c>
      <c r="B1442" s="6" t="s">
        <v>2928</v>
      </c>
      <c r="C1442" s="7">
        <v>30954768681.04</v>
      </c>
      <c r="D1442" s="7">
        <v>0</v>
      </c>
      <c r="E1442" s="7">
        <v>0</v>
      </c>
      <c r="F1442" s="7"/>
      <c r="G1442" s="7"/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/>
      <c r="N1442" s="7">
        <v>0</v>
      </c>
      <c r="O1442" s="7">
        <v>0</v>
      </c>
      <c r="P1442" s="7"/>
      <c r="Q1442" s="7"/>
      <c r="R1442" s="7">
        <v>0</v>
      </c>
      <c r="S1442" s="7">
        <v>3472918921.75</v>
      </c>
      <c r="T1442" s="7">
        <v>18934508380.05</v>
      </c>
      <c r="U1442" s="7"/>
      <c r="V1442" s="7">
        <v>15317421272.93</v>
      </c>
      <c r="W1442" s="7">
        <v>0</v>
      </c>
      <c r="X1442" s="7"/>
      <c r="Y1442" s="7"/>
      <c r="Z1442" s="7"/>
      <c r="AA1442" s="7"/>
      <c r="AB1442" s="7"/>
      <c r="AC1442" s="7"/>
      <c r="AD1442" s="7">
        <v>0</v>
      </c>
      <c r="AE1442" s="7">
        <v>0</v>
      </c>
      <c r="AF1442" s="7"/>
      <c r="AG1442" s="7"/>
      <c r="AH1442" s="7">
        <v>0</v>
      </c>
      <c r="AI1442" s="7">
        <v>0</v>
      </c>
      <c r="AJ1442" s="7">
        <v>4106551665.86</v>
      </c>
      <c r="AK1442" s="7">
        <v>17012737827.13</v>
      </c>
      <c r="AL1442" s="16">
        <f t="shared" si="91"/>
        <v>49889277061.09</v>
      </c>
      <c r="AM1442" s="16">
        <f t="shared" si="92"/>
        <v>39909629687.67</v>
      </c>
      <c r="AN1442" s="16">
        <f t="shared" si="93"/>
        <v>9979647373.42</v>
      </c>
      <c r="AO1442" s="19">
        <f>C1442/(1+0.13)/VLOOKUP(A1442,[1]选股结果!$A$2:$AX$3002,3,FALSE)</f>
        <v>1.04405247075578</v>
      </c>
      <c r="AP1442" s="19">
        <f>(V1442/(1+0.1)+AJ1442)/(VLOOKUP(A1442,[1]选股结果!$A$2:$AY$3002,51,FALSE))</f>
        <v>0.942203889141546</v>
      </c>
      <c r="AQ1442" s="20"/>
      <c r="AR1442" s="19">
        <f>AN1442/VLOOKUP(A1442,[1]选股结果!$A$2:$AX$3002,35,FALSE)</f>
        <v>0.833498274971056</v>
      </c>
      <c r="AS1442" s="16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V1442/(1+0.13)+AJ1442)</f>
        <v>1475764698.31017</v>
      </c>
      <c r="AT1442" s="16">
        <f t="shared" si="94"/>
        <v>8503882675.10983</v>
      </c>
      <c r="AU1442" s="24">
        <f>AN1442-VLOOKUP(A1442,[2]选股结果!$A$2:$G$4900,7,FALSE)</f>
        <v>9878231311.81</v>
      </c>
    </row>
    <row r="1443" spans="1:47">
      <c r="A1443" s="6" t="s">
        <v>2929</v>
      </c>
      <c r="B1443" s="6" t="s">
        <v>2930</v>
      </c>
      <c r="C1443" s="7">
        <v>305433600287.48</v>
      </c>
      <c r="D1443" s="7">
        <v>6219998363.53</v>
      </c>
      <c r="E1443" s="7">
        <v>0</v>
      </c>
      <c r="F1443" s="7"/>
      <c r="G1443" s="7"/>
      <c r="H1443" s="7">
        <v>0</v>
      </c>
      <c r="I1443" s="7">
        <v>0</v>
      </c>
      <c r="J1443" s="7">
        <v>0</v>
      </c>
      <c r="K1443" s="7">
        <v>0</v>
      </c>
      <c r="L1443" s="7">
        <v>797773486.95</v>
      </c>
      <c r="M1443" s="7"/>
      <c r="N1443" s="7">
        <v>0</v>
      </c>
      <c r="O1443" s="7">
        <v>0</v>
      </c>
      <c r="P1443" s="7"/>
      <c r="Q1443" s="7"/>
      <c r="R1443" s="7">
        <v>0</v>
      </c>
      <c r="S1443" s="7">
        <v>9121008740.72</v>
      </c>
      <c r="T1443" s="7">
        <v>875507901.94</v>
      </c>
      <c r="U1443" s="7"/>
      <c r="V1443" s="7">
        <v>261648762787.31</v>
      </c>
      <c r="W1443" s="7">
        <v>3064141148.13</v>
      </c>
      <c r="X1443" s="7"/>
      <c r="Y1443" s="7"/>
      <c r="Z1443" s="7"/>
      <c r="AA1443" s="7"/>
      <c r="AB1443" s="7"/>
      <c r="AC1443" s="7"/>
      <c r="AD1443" s="7">
        <v>708499931.58</v>
      </c>
      <c r="AE1443" s="7">
        <v>0</v>
      </c>
      <c r="AF1443" s="7"/>
      <c r="AG1443" s="7"/>
      <c r="AH1443" s="7">
        <v>261330203.12</v>
      </c>
      <c r="AI1443" s="7">
        <v>0</v>
      </c>
      <c r="AJ1443" s="7">
        <v>11034510037.9</v>
      </c>
      <c r="AK1443" s="7">
        <v>5936918596.98</v>
      </c>
      <c r="AL1443" s="16">
        <f t="shared" si="91"/>
        <v>313326880039.9</v>
      </c>
      <c r="AM1443" s="16">
        <f t="shared" si="92"/>
        <v>291775171445.74</v>
      </c>
      <c r="AN1443" s="16">
        <f t="shared" si="93"/>
        <v>21551708594.1601</v>
      </c>
      <c r="AO1443" s="19">
        <f>C1443/(1+0.13)/VLOOKUP(A1443,[1]选股结果!$A$2:$AX$3002,3,FALSE)</f>
        <v>0.971508446868738</v>
      </c>
      <c r="AP1443" s="19">
        <f>(V1443/(1+0.1)+AJ1443)/(VLOOKUP(A1443,[1]选股结果!$A$2:$AY$3002,51,FALSE))</f>
        <v>0.993182350155088</v>
      </c>
      <c r="AQ1443" s="20"/>
      <c r="AR1443" s="19">
        <f>AN1443/VLOOKUP(A1443,[1]选股结果!$A$2:$AX$3002,35,FALSE)</f>
        <v>0.926078876579882</v>
      </c>
      <c r="AS1443" s="16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V1443/(1+0.13)+AJ1443)</f>
        <v>8023474912.19504</v>
      </c>
      <c r="AT1443" s="16">
        <f t="shared" si="94"/>
        <v>13528233681.9651</v>
      </c>
      <c r="AU1443" s="24">
        <f>AN1443-VLOOKUP(A1443,[2]选股结果!$A$2:$G$4900,7,FALSE)</f>
        <v>22526703331.1601</v>
      </c>
    </row>
    <row r="1444" spans="1:47">
      <c r="A1444" s="6" t="s">
        <v>2931</v>
      </c>
      <c r="B1444" s="6" t="s">
        <v>2932</v>
      </c>
      <c r="C1444" s="7">
        <v>3910501079.28</v>
      </c>
      <c r="D1444" s="7">
        <v>0</v>
      </c>
      <c r="E1444" s="7">
        <v>0</v>
      </c>
      <c r="F1444" s="7"/>
      <c r="G1444" s="7"/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/>
      <c r="N1444" s="7">
        <v>0</v>
      </c>
      <c r="O1444" s="7">
        <v>0</v>
      </c>
      <c r="P1444" s="7"/>
      <c r="Q1444" s="7"/>
      <c r="R1444" s="7">
        <v>0</v>
      </c>
      <c r="S1444" s="7">
        <v>320747018.55</v>
      </c>
      <c r="T1444" s="7">
        <v>258649898.7</v>
      </c>
      <c r="U1444" s="7"/>
      <c r="V1444" s="7">
        <v>598394501.48</v>
      </c>
      <c r="W1444" s="7">
        <v>0</v>
      </c>
      <c r="X1444" s="7"/>
      <c r="Y1444" s="7"/>
      <c r="Z1444" s="7"/>
      <c r="AA1444" s="7"/>
      <c r="AB1444" s="7"/>
      <c r="AC1444" s="7"/>
      <c r="AD1444" s="7">
        <v>0</v>
      </c>
      <c r="AE1444" s="7">
        <v>0</v>
      </c>
      <c r="AF1444" s="7"/>
      <c r="AG1444" s="7"/>
      <c r="AH1444" s="7">
        <v>0</v>
      </c>
      <c r="AI1444" s="7">
        <v>0</v>
      </c>
      <c r="AJ1444" s="7">
        <v>487982672.67</v>
      </c>
      <c r="AK1444" s="7">
        <v>153142077.49</v>
      </c>
      <c r="AL1444" s="16">
        <f t="shared" si="91"/>
        <v>4169150977.98</v>
      </c>
      <c r="AM1444" s="16">
        <f t="shared" si="92"/>
        <v>1560266270.19</v>
      </c>
      <c r="AN1444" s="16">
        <f t="shared" si="93"/>
        <v>2608884707.79</v>
      </c>
      <c r="AO1444" s="19">
        <f>C1444/(1+0.13)/VLOOKUP(A1444,[1]选股结果!$A$2:$AX$3002,3,FALSE)</f>
        <v>0.828558938321436</v>
      </c>
      <c r="AP1444" s="19">
        <f>(V1444/(1+0.1)+AJ1444)/(VLOOKUP(A1444,[1]选股结果!$A$2:$AY$3002,51,FALSE))</f>
        <v>0.434388149183745</v>
      </c>
      <c r="AQ1444" s="20"/>
      <c r="AR1444" s="19">
        <f>AN1444/VLOOKUP(A1444,[1]选股结果!$A$2:$AX$3002,35,FALSE)</f>
        <v>3.66148365196006</v>
      </c>
      <c r="AS1444" s="16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V1444/(1+0.13)+AJ1444)</f>
        <v>1358168695.20301</v>
      </c>
      <c r="AT1444" s="16">
        <f t="shared" si="94"/>
        <v>1250716012.58699</v>
      </c>
      <c r="AU1444" s="24">
        <f>AN1444-VLOOKUP(A1444,[2]选股结果!$A$2:$G$4900,7,FALSE)</f>
        <v>2608884707.79</v>
      </c>
    </row>
    <row r="1445" spans="1:47">
      <c r="A1445" s="6" t="s">
        <v>2933</v>
      </c>
      <c r="B1445" s="6" t="s">
        <v>2934</v>
      </c>
      <c r="C1445" s="7">
        <v>20725628064.61</v>
      </c>
      <c r="D1445" s="7">
        <v>0</v>
      </c>
      <c r="E1445" s="7">
        <v>0</v>
      </c>
      <c r="F1445" s="7"/>
      <c r="G1445" s="7"/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/>
      <c r="N1445" s="7">
        <v>0</v>
      </c>
      <c r="O1445" s="7">
        <v>0</v>
      </c>
      <c r="P1445" s="7"/>
      <c r="Q1445" s="7"/>
      <c r="R1445" s="7">
        <v>0</v>
      </c>
      <c r="S1445" s="7">
        <v>1370801141.85</v>
      </c>
      <c r="T1445" s="7">
        <v>941299723.74</v>
      </c>
      <c r="U1445" s="7"/>
      <c r="V1445" s="7">
        <v>13864306977.96</v>
      </c>
      <c r="W1445" s="7">
        <v>0</v>
      </c>
      <c r="X1445" s="7"/>
      <c r="Y1445" s="7"/>
      <c r="Z1445" s="7"/>
      <c r="AA1445" s="7"/>
      <c r="AB1445" s="7"/>
      <c r="AC1445" s="7"/>
      <c r="AD1445" s="7">
        <v>0</v>
      </c>
      <c r="AE1445" s="7">
        <v>0</v>
      </c>
      <c r="AF1445" s="7"/>
      <c r="AG1445" s="7"/>
      <c r="AH1445" s="7">
        <v>0</v>
      </c>
      <c r="AI1445" s="7">
        <v>0</v>
      </c>
      <c r="AJ1445" s="7">
        <v>1556999285.87</v>
      </c>
      <c r="AK1445" s="7">
        <v>1098836516.61</v>
      </c>
      <c r="AL1445" s="16">
        <f t="shared" si="91"/>
        <v>21666927788.35</v>
      </c>
      <c r="AM1445" s="16">
        <f t="shared" si="92"/>
        <v>17890943922.29</v>
      </c>
      <c r="AN1445" s="16">
        <f t="shared" si="93"/>
        <v>3775983866.06001</v>
      </c>
      <c r="AO1445" s="19">
        <f>C1445/(1+0.13)/VLOOKUP(A1445,[1]选股结果!$A$2:$AX$3002,3,FALSE)</f>
        <v>0.832574639825233</v>
      </c>
      <c r="AP1445" s="19">
        <f>(V1445/(1+0.1)+AJ1445)/(VLOOKUP(A1445,[1]选股结果!$A$2:$AY$3002,51,FALSE))</f>
        <v>0.76387109205372</v>
      </c>
      <c r="AQ1445" s="20"/>
      <c r="AR1445" s="19">
        <f>AN1445/VLOOKUP(A1445,[1]选股结果!$A$2:$AX$3002,35,FALSE)</f>
        <v>3.14424216722242</v>
      </c>
      <c r="AS1445" s="16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V1445/(1+0.13)+AJ1445)</f>
        <v>4712059129.01593</v>
      </c>
      <c r="AT1445" s="16">
        <f t="shared" si="94"/>
        <v>-936075262.955929</v>
      </c>
      <c r="AU1445" s="24">
        <f>AN1445-VLOOKUP(A1445,[2]选股结果!$A$2:$G$4900,7,FALSE)</f>
        <v>3776722598.05</v>
      </c>
    </row>
    <row r="1446" spans="1:47">
      <c r="A1446" s="6" t="s">
        <v>2935</v>
      </c>
      <c r="B1446" s="6" t="s">
        <v>2936</v>
      </c>
      <c r="C1446" s="7">
        <v>69740219748.61</v>
      </c>
      <c r="D1446" s="7">
        <v>0</v>
      </c>
      <c r="E1446" s="7">
        <v>0</v>
      </c>
      <c r="F1446" s="7"/>
      <c r="G1446" s="7"/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/>
      <c r="N1446" s="7">
        <v>0</v>
      </c>
      <c r="O1446" s="7">
        <v>0</v>
      </c>
      <c r="P1446" s="7"/>
      <c r="Q1446" s="7"/>
      <c r="R1446" s="7">
        <v>0</v>
      </c>
      <c r="S1446" s="7">
        <v>1698974470.05</v>
      </c>
      <c r="T1446" s="7">
        <v>473905169.21</v>
      </c>
      <c r="U1446" s="7"/>
      <c r="V1446" s="7">
        <v>58820308526.25</v>
      </c>
      <c r="W1446" s="7">
        <v>0</v>
      </c>
      <c r="X1446" s="7"/>
      <c r="Y1446" s="7"/>
      <c r="Z1446" s="7"/>
      <c r="AA1446" s="7"/>
      <c r="AB1446" s="7"/>
      <c r="AC1446" s="7"/>
      <c r="AD1446" s="7">
        <v>0</v>
      </c>
      <c r="AE1446" s="7">
        <v>0</v>
      </c>
      <c r="AF1446" s="7"/>
      <c r="AG1446" s="7"/>
      <c r="AH1446" s="7">
        <v>0</v>
      </c>
      <c r="AI1446" s="7">
        <v>0</v>
      </c>
      <c r="AJ1446" s="7">
        <v>3702530824.45</v>
      </c>
      <c r="AK1446" s="7">
        <v>543753274.32</v>
      </c>
      <c r="AL1446" s="16">
        <f t="shared" si="91"/>
        <v>70214124917.82</v>
      </c>
      <c r="AM1446" s="16">
        <f t="shared" si="92"/>
        <v>64765567095.07</v>
      </c>
      <c r="AN1446" s="16">
        <f t="shared" si="93"/>
        <v>5448557822.75001</v>
      </c>
      <c r="AO1446" s="19">
        <f>C1446/(1+0.13)/VLOOKUP(A1446,[1]选股结果!$A$2:$AX$3002,3,FALSE)</f>
        <v>0.707026552425536</v>
      </c>
      <c r="AP1446" s="19">
        <f>(V1446/(1+0.1)+AJ1446)/(VLOOKUP(A1446,[1]选股结果!$A$2:$AY$3002,51,FALSE))</f>
        <v>0.702630388453723</v>
      </c>
      <c r="AQ1446" s="20"/>
      <c r="AR1446" s="19">
        <f>AN1446/VLOOKUP(A1446,[1]选股结果!$A$2:$AX$3002,35,FALSE)</f>
        <v>1.27581993312226</v>
      </c>
      <c r="AS1446" s="16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V1446/(1+0.13)+AJ1446)</f>
        <v>25617662360.5576</v>
      </c>
      <c r="AT1446" s="16">
        <f t="shared" si="94"/>
        <v>-20169104537.8076</v>
      </c>
      <c r="AU1446" s="24">
        <f>AN1446-VLOOKUP(A1446,[2]选股结果!$A$2:$G$4900,7,FALSE)</f>
        <v>5448557822.75001</v>
      </c>
    </row>
    <row r="1447" spans="1:47">
      <c r="A1447" s="6" t="s">
        <v>2937</v>
      </c>
      <c r="B1447" s="6" t="s">
        <v>2938</v>
      </c>
      <c r="C1447" s="7">
        <v>56296548417.28</v>
      </c>
      <c r="D1447" s="7">
        <v>0</v>
      </c>
      <c r="E1447" s="7">
        <v>0</v>
      </c>
      <c r="F1447" s="7"/>
      <c r="G1447" s="7"/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/>
      <c r="N1447" s="7">
        <v>0</v>
      </c>
      <c r="O1447" s="7">
        <v>0</v>
      </c>
      <c r="P1447" s="7"/>
      <c r="Q1447" s="7"/>
      <c r="R1447" s="7">
        <v>0</v>
      </c>
      <c r="S1447" s="7">
        <v>2805792559.11</v>
      </c>
      <c r="T1447" s="7">
        <v>497790129.68</v>
      </c>
      <c r="U1447" s="7"/>
      <c r="V1447" s="7">
        <v>47861619953.19</v>
      </c>
      <c r="W1447" s="7">
        <v>0</v>
      </c>
      <c r="X1447" s="7"/>
      <c r="Y1447" s="7"/>
      <c r="Z1447" s="7"/>
      <c r="AA1447" s="7"/>
      <c r="AB1447" s="7"/>
      <c r="AC1447" s="7"/>
      <c r="AD1447" s="7">
        <v>0</v>
      </c>
      <c r="AE1447" s="7">
        <v>0</v>
      </c>
      <c r="AF1447" s="7"/>
      <c r="AG1447" s="7"/>
      <c r="AH1447" s="7">
        <v>0</v>
      </c>
      <c r="AI1447" s="7">
        <v>0</v>
      </c>
      <c r="AJ1447" s="7">
        <v>2098441308.9</v>
      </c>
      <c r="AK1447" s="7">
        <v>902527046.37</v>
      </c>
      <c r="AL1447" s="16">
        <f t="shared" si="91"/>
        <v>56794338546.96</v>
      </c>
      <c r="AM1447" s="16">
        <f t="shared" si="92"/>
        <v>53668380867.57</v>
      </c>
      <c r="AN1447" s="16">
        <f t="shared" si="93"/>
        <v>3125957679.38999</v>
      </c>
      <c r="AO1447" s="19">
        <f>C1447/(1+0.13)/VLOOKUP(A1447,[1]选股结果!$A$2:$AX$3002,3,FALSE)</f>
        <v>0.988269819688979</v>
      </c>
      <c r="AP1447" s="19">
        <f>(V1447/(1+0.1)+AJ1447)/(VLOOKUP(A1447,[1]选股结果!$A$2:$AY$3002,51,FALSE))</f>
        <v>0.906913899305438</v>
      </c>
      <c r="AQ1447" s="20"/>
      <c r="AR1447" s="19">
        <f>AN1447/VLOOKUP(A1447,[1]选股结果!$A$2:$AX$3002,35,FALSE)</f>
        <v>2.18667831459883</v>
      </c>
      <c r="AS1447" s="16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V1447/(1+0.13)+AJ1447)</f>
        <v>5836479005.73123</v>
      </c>
      <c r="AT1447" s="16">
        <f t="shared" si="94"/>
        <v>-2710521326.34124</v>
      </c>
      <c r="AU1447" s="24">
        <f>AN1447-VLOOKUP(A1447,[2]选股结果!$A$2:$G$4900,7,FALSE)</f>
        <v>3162081575.85999</v>
      </c>
    </row>
    <row r="1448" spans="1:47">
      <c r="A1448" s="6" t="s">
        <v>2939</v>
      </c>
      <c r="B1448" s="6" t="s">
        <v>2940</v>
      </c>
      <c r="C1448" s="7">
        <v>17864022096.91</v>
      </c>
      <c r="D1448" s="7">
        <v>0</v>
      </c>
      <c r="E1448" s="7">
        <v>0</v>
      </c>
      <c r="F1448" s="7"/>
      <c r="G1448" s="7"/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/>
      <c r="N1448" s="7">
        <v>0</v>
      </c>
      <c r="O1448" s="7">
        <v>0</v>
      </c>
      <c r="P1448" s="7"/>
      <c r="Q1448" s="7"/>
      <c r="R1448" s="7">
        <v>0</v>
      </c>
      <c r="S1448" s="7">
        <v>3435306949.96</v>
      </c>
      <c r="T1448" s="7">
        <v>61253916.25</v>
      </c>
      <c r="U1448" s="7"/>
      <c r="V1448" s="7">
        <v>1041629767.26</v>
      </c>
      <c r="W1448" s="7">
        <v>0</v>
      </c>
      <c r="X1448" s="7"/>
      <c r="Y1448" s="7"/>
      <c r="Z1448" s="7"/>
      <c r="AA1448" s="7"/>
      <c r="AB1448" s="7"/>
      <c r="AC1448" s="7"/>
      <c r="AD1448" s="7">
        <v>0</v>
      </c>
      <c r="AE1448" s="7">
        <v>0</v>
      </c>
      <c r="AF1448" s="7"/>
      <c r="AG1448" s="7"/>
      <c r="AH1448" s="7">
        <v>0</v>
      </c>
      <c r="AI1448" s="7">
        <v>0</v>
      </c>
      <c r="AJ1448" s="7">
        <v>769310385.1</v>
      </c>
      <c r="AK1448" s="7">
        <v>161678008.53</v>
      </c>
      <c r="AL1448" s="16">
        <f t="shared" si="91"/>
        <v>17925276013.16</v>
      </c>
      <c r="AM1448" s="16">
        <f t="shared" si="92"/>
        <v>5407925110.85</v>
      </c>
      <c r="AN1448" s="16">
        <f t="shared" si="93"/>
        <v>12517350902.31</v>
      </c>
      <c r="AO1448" s="19">
        <f>C1448/(1+0.13)/VLOOKUP(A1448,[1]选股结果!$A$2:$AX$3002,3,FALSE)</f>
        <v>1.01843847313307</v>
      </c>
      <c r="AP1448" s="19">
        <f>(V1448/(1+0.1)+AJ1448)/(VLOOKUP(A1448,[1]选股结果!$A$2:$AY$3002,51,FALSE))</f>
        <v>0.237307563793939</v>
      </c>
      <c r="AQ1448" s="20"/>
      <c r="AR1448" s="19">
        <f>AN1448/VLOOKUP(A1448,[1]选股结果!$A$2:$AX$3002,35,FALSE)</f>
        <v>2.44214902206753</v>
      </c>
      <c r="AS1448" s="16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V1448/(1+0.13)+AJ1448)</f>
        <v>5541054484.06761</v>
      </c>
      <c r="AT1448" s="16">
        <f t="shared" si="94"/>
        <v>6976296418.24239</v>
      </c>
      <c r="AU1448" s="24">
        <f>AN1448-VLOOKUP(A1448,[2]选股结果!$A$2:$G$4900,7,FALSE)</f>
        <v>12517350917.16</v>
      </c>
    </row>
    <row r="1449" spans="1:47">
      <c r="A1449" s="6" t="s">
        <v>2941</v>
      </c>
      <c r="B1449" s="6" t="s">
        <v>2942</v>
      </c>
      <c r="C1449" s="7">
        <v>9451970004.43</v>
      </c>
      <c r="D1449" s="7">
        <v>0</v>
      </c>
      <c r="E1449" s="7">
        <v>0</v>
      </c>
      <c r="F1449" s="7"/>
      <c r="G1449" s="7"/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/>
      <c r="N1449" s="7">
        <v>0</v>
      </c>
      <c r="O1449" s="7">
        <v>0</v>
      </c>
      <c r="P1449" s="7"/>
      <c r="Q1449" s="7"/>
      <c r="R1449" s="7">
        <v>0</v>
      </c>
      <c r="S1449" s="7">
        <v>324629819.49</v>
      </c>
      <c r="T1449" s="7">
        <v>731482255.45</v>
      </c>
      <c r="U1449" s="7"/>
      <c r="V1449" s="7">
        <v>5773234023.92</v>
      </c>
      <c r="W1449" s="7">
        <v>0</v>
      </c>
      <c r="X1449" s="7"/>
      <c r="Y1449" s="7"/>
      <c r="Z1449" s="7"/>
      <c r="AA1449" s="7"/>
      <c r="AB1449" s="7"/>
      <c r="AC1449" s="7"/>
      <c r="AD1449" s="7">
        <v>0</v>
      </c>
      <c r="AE1449" s="7">
        <v>0</v>
      </c>
      <c r="AF1449" s="7"/>
      <c r="AG1449" s="7"/>
      <c r="AH1449" s="7">
        <v>0</v>
      </c>
      <c r="AI1449" s="7">
        <v>0</v>
      </c>
      <c r="AJ1449" s="7">
        <v>1590573932.72</v>
      </c>
      <c r="AK1449" s="7">
        <v>564677811</v>
      </c>
      <c r="AL1449" s="16">
        <f t="shared" si="91"/>
        <v>10183452259.88</v>
      </c>
      <c r="AM1449" s="16">
        <f t="shared" si="92"/>
        <v>8253115587.13</v>
      </c>
      <c r="AN1449" s="16">
        <f t="shared" si="93"/>
        <v>1930336672.75</v>
      </c>
      <c r="AO1449" s="19">
        <f>C1449/(1+0.13)/VLOOKUP(A1449,[1]选股结果!$A$2:$AX$3002,3,FALSE)</f>
        <v>0.900536122319334</v>
      </c>
      <c r="AP1449" s="19">
        <f>(V1449/(1+0.1)+AJ1449)/(VLOOKUP(A1449,[1]选股结果!$A$2:$AY$3002,51,FALSE))</f>
        <v>0.769678914323631</v>
      </c>
      <c r="AQ1449" s="20"/>
      <c r="AR1449" s="19">
        <f>AN1449/VLOOKUP(A1449,[1]选股结果!$A$2:$AX$3002,35,FALSE)</f>
        <v>5.4739532130096</v>
      </c>
      <c r="AS1449" s="16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V1449/(1+0.13)+AJ1449)</f>
        <v>2185851877.86372</v>
      </c>
      <c r="AT1449" s="16">
        <f t="shared" si="94"/>
        <v>-255515205.113715</v>
      </c>
      <c r="AU1449" s="24">
        <f>AN1449-VLOOKUP(A1449,[2]选股结果!$A$2:$G$4900,7,FALSE)</f>
        <v>1926913842.96</v>
      </c>
    </row>
    <row r="1450" spans="1:47">
      <c r="A1450" s="6" t="s">
        <v>2943</v>
      </c>
      <c r="B1450" s="6" t="s">
        <v>2944</v>
      </c>
      <c r="C1450" s="7">
        <v>85777649000</v>
      </c>
      <c r="D1450" s="7">
        <v>0</v>
      </c>
      <c r="E1450" s="7">
        <v>0</v>
      </c>
      <c r="F1450" s="7"/>
      <c r="G1450" s="7"/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/>
      <c r="N1450" s="7">
        <v>0</v>
      </c>
      <c r="O1450" s="7">
        <v>0</v>
      </c>
      <c r="P1450" s="7"/>
      <c r="Q1450" s="7"/>
      <c r="R1450" s="7">
        <v>0</v>
      </c>
      <c r="S1450" s="7">
        <v>4429573000</v>
      </c>
      <c r="T1450" s="7">
        <v>2937679000</v>
      </c>
      <c r="U1450" s="7"/>
      <c r="V1450" s="7">
        <v>68633434000</v>
      </c>
      <c r="W1450" s="7">
        <v>0</v>
      </c>
      <c r="X1450" s="7"/>
      <c r="Y1450" s="7"/>
      <c r="Z1450" s="7"/>
      <c r="AA1450" s="7"/>
      <c r="AB1450" s="7"/>
      <c r="AC1450" s="7"/>
      <c r="AD1450" s="7">
        <v>0</v>
      </c>
      <c r="AE1450" s="7">
        <v>0</v>
      </c>
      <c r="AF1450" s="7"/>
      <c r="AG1450" s="7"/>
      <c r="AH1450" s="7">
        <v>0</v>
      </c>
      <c r="AI1450" s="7">
        <v>0</v>
      </c>
      <c r="AJ1450" s="7">
        <v>4774254000</v>
      </c>
      <c r="AK1450" s="7">
        <v>5002236000</v>
      </c>
      <c r="AL1450" s="16">
        <f t="shared" si="91"/>
        <v>88715328000</v>
      </c>
      <c r="AM1450" s="16">
        <f t="shared" si="92"/>
        <v>82839497000</v>
      </c>
      <c r="AN1450" s="16">
        <f t="shared" si="93"/>
        <v>5875831000</v>
      </c>
      <c r="AO1450" s="19">
        <f>C1450/(1+0.13)/VLOOKUP(A1450,[1]选股结果!$A$2:$AX$3002,3,FALSE)</f>
        <v>0.973174186422325</v>
      </c>
      <c r="AP1450" s="19">
        <f>(V1450/(1+0.1)+AJ1450)/(VLOOKUP(A1450,[1]选股结果!$A$2:$AY$3002,51,FALSE))</f>
        <v>0.870585647810623</v>
      </c>
      <c r="AQ1450" s="20"/>
      <c r="AR1450" s="19">
        <f>AN1450/VLOOKUP(A1450,[1]选股结果!$A$2:$AX$3002,35,FALSE)</f>
        <v>5.06730673869417</v>
      </c>
      <c r="AS1450" s="16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V1450/(1+0.13)+AJ1450)</f>
        <v>11641182787.6106</v>
      </c>
      <c r="AT1450" s="16">
        <f t="shared" si="94"/>
        <v>-5765351787.61061</v>
      </c>
      <c r="AU1450" s="24">
        <f>AN1450-VLOOKUP(A1450,[2]选股结果!$A$2:$G$4900,7,FALSE)</f>
        <v>6134294000</v>
      </c>
    </row>
    <row r="1451" spans="1:47">
      <c r="A1451" s="6" t="s">
        <v>2945</v>
      </c>
      <c r="B1451" s="6" t="s">
        <v>2946</v>
      </c>
      <c r="C1451" s="7">
        <v>2113844000000</v>
      </c>
      <c r="D1451" s="7">
        <v>0</v>
      </c>
      <c r="E1451" s="7">
        <v>0</v>
      </c>
      <c r="F1451" s="7"/>
      <c r="G1451" s="7"/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/>
      <c r="N1451" s="7">
        <v>0</v>
      </c>
      <c r="O1451" s="7">
        <v>0</v>
      </c>
      <c r="P1451" s="7"/>
      <c r="Q1451" s="7"/>
      <c r="R1451" s="7">
        <v>0</v>
      </c>
      <c r="S1451" s="7">
        <v>276182000000</v>
      </c>
      <c r="T1451" s="7">
        <v>109212000000</v>
      </c>
      <c r="U1451" s="7"/>
      <c r="V1451" s="7">
        <v>1653394000000</v>
      </c>
      <c r="W1451" s="7">
        <v>0</v>
      </c>
      <c r="X1451" s="7"/>
      <c r="Y1451" s="7"/>
      <c r="Z1451" s="7"/>
      <c r="AA1451" s="7"/>
      <c r="AB1451" s="7"/>
      <c r="AC1451" s="7"/>
      <c r="AD1451" s="7">
        <v>0</v>
      </c>
      <c r="AE1451" s="7">
        <v>0</v>
      </c>
      <c r="AF1451" s="7"/>
      <c r="AG1451" s="7"/>
      <c r="AH1451" s="7">
        <v>0</v>
      </c>
      <c r="AI1451" s="7">
        <v>0</v>
      </c>
      <c r="AJ1451" s="7">
        <v>56273000000</v>
      </c>
      <c r="AK1451" s="7">
        <v>122418000000</v>
      </c>
      <c r="AL1451" s="16">
        <f t="shared" si="91"/>
        <v>2223056000000</v>
      </c>
      <c r="AM1451" s="16">
        <f t="shared" si="92"/>
        <v>2108267000000</v>
      </c>
      <c r="AN1451" s="16">
        <f t="shared" si="93"/>
        <v>114789000000</v>
      </c>
      <c r="AO1451" s="19">
        <f>C1451/(1+0.13)/VLOOKUP(A1451,[1]选股结果!$A$2:$AX$3002,3,FALSE)</f>
        <v>0.933765146918734</v>
      </c>
      <c r="AP1451" s="19">
        <f>(V1451/(1+0.1)+AJ1451)/(VLOOKUP(A1451,[1]选股结果!$A$2:$AY$3002,51,FALSE))</f>
        <v>0.819369485132548</v>
      </c>
      <c r="AQ1451" s="20"/>
      <c r="AR1451" s="19">
        <f>AN1451/VLOOKUP(A1451,[1]选股结果!$A$2:$AX$3002,35,FALSE)</f>
        <v>1.45050987527958</v>
      </c>
      <c r="AS1451" s="16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V1451/(1+0.13)+AJ1451)</f>
        <v>383666469026.549</v>
      </c>
      <c r="AT1451" s="16">
        <f t="shared" si="94"/>
        <v>-268877469026.549</v>
      </c>
      <c r="AU1451" s="24">
        <f>AN1451-VLOOKUP(A1451,[2]选股结果!$A$2:$G$4900,7,FALSE)</f>
        <v>115222000000</v>
      </c>
    </row>
    <row r="1452" spans="1:47">
      <c r="A1452" s="6" t="s">
        <v>2947</v>
      </c>
      <c r="B1452" s="6" t="s">
        <v>2948</v>
      </c>
      <c r="C1452" s="7">
        <v>85440000000</v>
      </c>
      <c r="D1452" s="7">
        <v>0</v>
      </c>
      <c r="E1452" s="7">
        <v>0</v>
      </c>
      <c r="F1452" s="7"/>
      <c r="G1452" s="7"/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/>
      <c r="N1452" s="7">
        <v>0</v>
      </c>
      <c r="O1452" s="7">
        <v>0</v>
      </c>
      <c r="P1452" s="7"/>
      <c r="Q1452" s="7"/>
      <c r="R1452" s="7">
        <v>0</v>
      </c>
      <c r="S1452" s="7">
        <v>3134000000</v>
      </c>
      <c r="T1452" s="7">
        <v>3273000000</v>
      </c>
      <c r="U1452" s="7"/>
      <c r="V1452" s="7">
        <v>51511000000</v>
      </c>
      <c r="W1452" s="7">
        <v>0</v>
      </c>
      <c r="X1452" s="7"/>
      <c r="Y1452" s="7"/>
      <c r="Z1452" s="7"/>
      <c r="AA1452" s="7"/>
      <c r="AB1452" s="7"/>
      <c r="AC1452" s="7"/>
      <c r="AD1452" s="7">
        <v>0</v>
      </c>
      <c r="AE1452" s="7">
        <v>0</v>
      </c>
      <c r="AF1452" s="7"/>
      <c r="AG1452" s="7"/>
      <c r="AH1452" s="7">
        <v>0</v>
      </c>
      <c r="AI1452" s="7">
        <v>0</v>
      </c>
      <c r="AJ1452" s="7">
        <v>20461000000</v>
      </c>
      <c r="AK1452" s="7">
        <v>496000000</v>
      </c>
      <c r="AL1452" s="16">
        <f t="shared" si="91"/>
        <v>88713000000</v>
      </c>
      <c r="AM1452" s="16">
        <f t="shared" si="92"/>
        <v>75602000000</v>
      </c>
      <c r="AN1452" s="16">
        <f t="shared" si="93"/>
        <v>13111000000</v>
      </c>
      <c r="AO1452" s="19">
        <f>C1452/(1+0.13)/VLOOKUP(A1452,[1]选股结果!$A$2:$AX$3002,3,FALSE)</f>
        <v>0.963253958456291</v>
      </c>
      <c r="AP1452" s="19">
        <f>(V1452/(1+0.1)+AJ1452)/(VLOOKUP(A1452,[1]选股结果!$A$2:$AY$3002,51,FALSE))</f>
        <v>0.794338182977203</v>
      </c>
      <c r="AQ1452" s="20"/>
      <c r="AR1452" s="19">
        <f>AN1452/VLOOKUP(A1452,[1]选股结果!$A$2:$AX$3002,35,FALSE)</f>
        <v>-1.68500192777278</v>
      </c>
      <c r="AS1452" s="16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V1452/(1+0.13)+AJ1452)</f>
        <v>18665044247.7876</v>
      </c>
      <c r="AT1452" s="16">
        <f t="shared" si="94"/>
        <v>-5554044247.78761</v>
      </c>
      <c r="AU1452" s="24">
        <f>AN1452-VLOOKUP(A1452,[2]选股结果!$A$2:$G$4900,7,FALSE)</f>
        <v>13214000000</v>
      </c>
    </row>
    <row r="1453" spans="1:47">
      <c r="A1453" s="6" t="s">
        <v>2949</v>
      </c>
      <c r="B1453" s="6" t="s">
        <v>2950</v>
      </c>
      <c r="C1453" s="7">
        <v>1303628291.18</v>
      </c>
      <c r="D1453" s="7">
        <v>0</v>
      </c>
      <c r="E1453" s="7">
        <v>0</v>
      </c>
      <c r="F1453" s="7"/>
      <c r="G1453" s="7"/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/>
      <c r="N1453" s="7">
        <v>0</v>
      </c>
      <c r="O1453" s="7">
        <v>0</v>
      </c>
      <c r="P1453" s="7"/>
      <c r="Q1453" s="7"/>
      <c r="R1453" s="7">
        <v>0</v>
      </c>
      <c r="S1453" s="7">
        <v>224810434.35</v>
      </c>
      <c r="T1453" s="7">
        <v>22553402.51</v>
      </c>
      <c r="U1453" s="7"/>
      <c r="V1453" s="7">
        <v>130153480.31</v>
      </c>
      <c r="W1453" s="7">
        <v>0</v>
      </c>
      <c r="X1453" s="7"/>
      <c r="Y1453" s="7"/>
      <c r="Z1453" s="7"/>
      <c r="AA1453" s="7"/>
      <c r="AB1453" s="7"/>
      <c r="AC1453" s="7"/>
      <c r="AD1453" s="7">
        <v>0</v>
      </c>
      <c r="AE1453" s="7">
        <v>0</v>
      </c>
      <c r="AF1453" s="7"/>
      <c r="AG1453" s="7"/>
      <c r="AH1453" s="7">
        <v>0</v>
      </c>
      <c r="AI1453" s="7">
        <v>0</v>
      </c>
      <c r="AJ1453" s="7">
        <v>119110308.31</v>
      </c>
      <c r="AK1453" s="7">
        <v>80743136.96</v>
      </c>
      <c r="AL1453" s="16">
        <f t="shared" si="91"/>
        <v>1326181693.69</v>
      </c>
      <c r="AM1453" s="16">
        <f t="shared" si="92"/>
        <v>554817359.93</v>
      </c>
      <c r="AN1453" s="16">
        <f t="shared" si="93"/>
        <v>771364333.76</v>
      </c>
      <c r="AO1453" s="19">
        <f>C1453/(1+0.13)/VLOOKUP(A1453,[1]选股结果!$A$2:$AX$3002,3,FALSE)</f>
        <v>0.533307397936229</v>
      </c>
      <c r="AP1453" s="19">
        <f>(V1453/(1+0.1)+AJ1453)/(VLOOKUP(A1453,[1]选股结果!$A$2:$AY$3002,51,FALSE))</f>
        <v>0.240662222956273</v>
      </c>
      <c r="AQ1453" s="20"/>
      <c r="AR1453" s="19">
        <f>AN1453/VLOOKUP(A1453,[1]选股结果!$A$2:$AX$3002,35,FALSE)</f>
        <v>1.25903786823419</v>
      </c>
      <c r="AS1453" s="16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V1453/(1+0.13)+AJ1453)</f>
        <v>752285956.239204</v>
      </c>
      <c r="AT1453" s="16">
        <f t="shared" si="94"/>
        <v>19078377.5207964</v>
      </c>
      <c r="AU1453" s="24">
        <f>AN1453-VLOOKUP(A1453,[2]选股结果!$A$2:$G$4900,7,FALSE)</f>
        <v>772171417.62</v>
      </c>
    </row>
    <row r="1454" spans="1:47">
      <c r="A1454" s="6" t="s">
        <v>2951</v>
      </c>
      <c r="B1454" s="6" t="s">
        <v>2952</v>
      </c>
      <c r="C1454" s="7">
        <v>2240202635.71</v>
      </c>
      <c r="D1454" s="7">
        <v>0</v>
      </c>
      <c r="E1454" s="7">
        <v>0</v>
      </c>
      <c r="F1454" s="7"/>
      <c r="G1454" s="7"/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/>
      <c r="N1454" s="7">
        <v>0</v>
      </c>
      <c r="O1454" s="7">
        <v>0</v>
      </c>
      <c r="P1454" s="7"/>
      <c r="Q1454" s="7"/>
      <c r="R1454" s="7">
        <v>0</v>
      </c>
      <c r="S1454" s="7">
        <v>346513929.05</v>
      </c>
      <c r="T1454" s="7">
        <v>34457781.71</v>
      </c>
      <c r="U1454" s="7"/>
      <c r="V1454" s="7">
        <v>75713967.64</v>
      </c>
      <c r="W1454" s="7">
        <v>0</v>
      </c>
      <c r="X1454" s="7"/>
      <c r="Y1454" s="7"/>
      <c r="Z1454" s="7"/>
      <c r="AA1454" s="7"/>
      <c r="AB1454" s="7"/>
      <c r="AC1454" s="7"/>
      <c r="AD1454" s="7">
        <v>0</v>
      </c>
      <c r="AE1454" s="7">
        <v>0</v>
      </c>
      <c r="AF1454" s="7"/>
      <c r="AG1454" s="7"/>
      <c r="AH1454" s="7">
        <v>0</v>
      </c>
      <c r="AI1454" s="7">
        <v>0</v>
      </c>
      <c r="AJ1454" s="7">
        <v>159339664.31</v>
      </c>
      <c r="AK1454" s="7">
        <v>17293782.35</v>
      </c>
      <c r="AL1454" s="16">
        <f t="shared" si="91"/>
        <v>2274660417.42</v>
      </c>
      <c r="AM1454" s="16">
        <f t="shared" si="92"/>
        <v>598861343.35</v>
      </c>
      <c r="AN1454" s="16">
        <f t="shared" si="93"/>
        <v>1675799074.07</v>
      </c>
      <c r="AO1454" s="19">
        <f>C1454/(1+0.13)/VLOOKUP(A1454,[1]选股结果!$A$2:$AX$3002,3,FALSE)</f>
        <v>0.889848817109196</v>
      </c>
      <c r="AP1454" s="19">
        <f>(V1454/(1+0.1)+AJ1454)/(VLOOKUP(A1454,[1]选股结果!$A$2:$AY$3002,51,FALSE))</f>
        <v>0.253255835020753</v>
      </c>
      <c r="AQ1454" s="20"/>
      <c r="AR1454" s="19">
        <f>AN1454/VLOOKUP(A1454,[1]选股结果!$A$2:$AX$3002,35,FALSE)</f>
        <v>1.85979930905443</v>
      </c>
      <c r="AS1454" s="16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V1454/(1+0.13)+AJ1454)</f>
        <v>674605637.644159</v>
      </c>
      <c r="AT1454" s="16">
        <f t="shared" si="94"/>
        <v>1001193436.42584</v>
      </c>
      <c r="AU1454" s="24">
        <f>AN1454-VLOOKUP(A1454,[2]选股结果!$A$2:$G$4900,7,FALSE)</f>
        <v>1675827110.15</v>
      </c>
    </row>
    <row r="1455" spans="1:47">
      <c r="A1455" s="6" t="s">
        <v>2953</v>
      </c>
      <c r="B1455" s="6" t="s">
        <v>2954</v>
      </c>
      <c r="C1455" s="7">
        <v>2273460154.73</v>
      </c>
      <c r="D1455" s="7">
        <v>0</v>
      </c>
      <c r="E1455" s="7">
        <v>0</v>
      </c>
      <c r="F1455" s="7"/>
      <c r="G1455" s="7"/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/>
      <c r="N1455" s="7">
        <v>0</v>
      </c>
      <c r="O1455" s="7">
        <v>0</v>
      </c>
      <c r="P1455" s="7"/>
      <c r="Q1455" s="7"/>
      <c r="R1455" s="7">
        <v>0</v>
      </c>
      <c r="S1455" s="7">
        <v>422144517.36</v>
      </c>
      <c r="T1455" s="7">
        <v>93224007.37</v>
      </c>
      <c r="U1455" s="7"/>
      <c r="V1455" s="7">
        <v>581183042.63</v>
      </c>
      <c r="W1455" s="7">
        <v>0</v>
      </c>
      <c r="X1455" s="7"/>
      <c r="Y1455" s="7"/>
      <c r="Z1455" s="7"/>
      <c r="AA1455" s="7"/>
      <c r="AB1455" s="7"/>
      <c r="AC1455" s="7"/>
      <c r="AD1455" s="7">
        <v>0</v>
      </c>
      <c r="AE1455" s="7">
        <v>0</v>
      </c>
      <c r="AF1455" s="7"/>
      <c r="AG1455" s="7"/>
      <c r="AH1455" s="7">
        <v>0</v>
      </c>
      <c r="AI1455" s="7">
        <v>0</v>
      </c>
      <c r="AJ1455" s="7">
        <v>240116598.39</v>
      </c>
      <c r="AK1455" s="7">
        <v>47211414.02</v>
      </c>
      <c r="AL1455" s="16">
        <f t="shared" si="91"/>
        <v>2366684162.1</v>
      </c>
      <c r="AM1455" s="16">
        <f t="shared" si="92"/>
        <v>1290655572.4</v>
      </c>
      <c r="AN1455" s="16">
        <f t="shared" si="93"/>
        <v>1076028589.7</v>
      </c>
      <c r="AO1455" s="19">
        <f>C1455/(1+0.13)/VLOOKUP(A1455,[1]选股结果!$A$2:$AX$3002,3,FALSE)</f>
        <v>0.847591036717784</v>
      </c>
      <c r="AP1455" s="19">
        <f>(V1455/(1+0.1)+AJ1455)/(VLOOKUP(A1455,[1]选股结果!$A$2:$AY$3002,51,FALSE))</f>
        <v>0.602416770561094</v>
      </c>
      <c r="AQ1455" s="20"/>
      <c r="AR1455" s="19">
        <f>AN1455/VLOOKUP(A1455,[1]选股结果!$A$2:$AX$3002,35,FALSE)</f>
        <v>1.70403339735269</v>
      </c>
      <c r="AS1455" s="16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V1455/(1+0.13)+AJ1455)</f>
        <v>521198621.996283</v>
      </c>
      <c r="AT1455" s="16">
        <f t="shared" si="94"/>
        <v>554829967.703717</v>
      </c>
      <c r="AU1455" s="24">
        <f>AN1455-VLOOKUP(A1455,[2]选股结果!$A$2:$G$4900,7,FALSE)</f>
        <v>1076028589.7</v>
      </c>
    </row>
    <row r="1456" spans="1:47">
      <c r="A1456" s="6" t="s">
        <v>2955</v>
      </c>
      <c r="B1456" s="6" t="s">
        <v>2956</v>
      </c>
      <c r="C1456" s="7">
        <v>1851712718.3</v>
      </c>
      <c r="D1456" s="7">
        <v>0</v>
      </c>
      <c r="E1456" s="7">
        <v>0</v>
      </c>
      <c r="F1456" s="7"/>
      <c r="G1456" s="7"/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/>
      <c r="N1456" s="7">
        <v>0</v>
      </c>
      <c r="O1456" s="7">
        <v>0</v>
      </c>
      <c r="P1456" s="7"/>
      <c r="Q1456" s="7"/>
      <c r="R1456" s="7">
        <v>0</v>
      </c>
      <c r="S1456" s="7">
        <v>18284900.26</v>
      </c>
      <c r="T1456" s="7">
        <v>37153758.59</v>
      </c>
      <c r="U1456" s="7"/>
      <c r="V1456" s="7">
        <v>772837455.98</v>
      </c>
      <c r="W1456" s="7">
        <v>0</v>
      </c>
      <c r="X1456" s="7"/>
      <c r="Y1456" s="7"/>
      <c r="Z1456" s="7"/>
      <c r="AA1456" s="7"/>
      <c r="AB1456" s="7"/>
      <c r="AC1456" s="7"/>
      <c r="AD1456" s="7">
        <v>0</v>
      </c>
      <c r="AE1456" s="7">
        <v>0</v>
      </c>
      <c r="AF1456" s="7"/>
      <c r="AG1456" s="7"/>
      <c r="AH1456" s="7">
        <v>0</v>
      </c>
      <c r="AI1456" s="7">
        <v>0</v>
      </c>
      <c r="AJ1456" s="7">
        <v>523008334.83</v>
      </c>
      <c r="AK1456" s="7">
        <v>69488308.91</v>
      </c>
      <c r="AL1456" s="16">
        <f t="shared" si="91"/>
        <v>1888866476.89</v>
      </c>
      <c r="AM1456" s="16">
        <f t="shared" si="92"/>
        <v>1383618999.98</v>
      </c>
      <c r="AN1456" s="16">
        <f t="shared" si="93"/>
        <v>505247476.91</v>
      </c>
      <c r="AO1456" s="19">
        <f>C1456/(1+0.13)/VLOOKUP(A1456,[1]选股结果!$A$2:$AX$3002,3,FALSE)</f>
        <v>0.953084266151682</v>
      </c>
      <c r="AP1456" s="19">
        <f>(V1456/(1+0.1)+AJ1456)/(VLOOKUP(A1456,[1]选股结果!$A$2:$AY$3002,51,FALSE))</f>
        <v>0.716492039416595</v>
      </c>
      <c r="AQ1456" s="20"/>
      <c r="AR1456" s="19">
        <f>AN1456/VLOOKUP(A1456,[1]选股结果!$A$2:$AX$3002,35,FALSE)</f>
        <v>7.02884331314847</v>
      </c>
      <c r="AS1456" s="16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V1456/(1+0.13)+AJ1456)</f>
        <v>503604080.95531</v>
      </c>
      <c r="AT1456" s="16">
        <f t="shared" si="94"/>
        <v>1643395.95469022</v>
      </c>
      <c r="AU1456" s="24">
        <f>AN1456-VLOOKUP(A1456,[2]选股结果!$A$2:$G$4900,7,FALSE)</f>
        <v>501145427.58</v>
      </c>
    </row>
    <row r="1457" spans="1:47">
      <c r="A1457" s="6" t="s">
        <v>2957</v>
      </c>
      <c r="B1457" s="6" t="s">
        <v>2958</v>
      </c>
      <c r="C1457" s="7">
        <v>9550709949.93</v>
      </c>
      <c r="D1457" s="7">
        <v>0</v>
      </c>
      <c r="E1457" s="7">
        <v>0</v>
      </c>
      <c r="F1457" s="7"/>
      <c r="G1457" s="7"/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/>
      <c r="N1457" s="7">
        <v>0</v>
      </c>
      <c r="O1457" s="7">
        <v>0</v>
      </c>
      <c r="P1457" s="7"/>
      <c r="Q1457" s="7"/>
      <c r="R1457" s="7">
        <v>0</v>
      </c>
      <c r="S1457" s="7">
        <v>106728228.08</v>
      </c>
      <c r="T1457" s="7">
        <v>483264690.02</v>
      </c>
      <c r="U1457" s="7"/>
      <c r="V1457" s="7">
        <v>8377287143.93</v>
      </c>
      <c r="W1457" s="7">
        <v>0</v>
      </c>
      <c r="X1457" s="7"/>
      <c r="Y1457" s="7"/>
      <c r="Z1457" s="7"/>
      <c r="AA1457" s="7"/>
      <c r="AB1457" s="7"/>
      <c r="AC1457" s="7"/>
      <c r="AD1457" s="7">
        <v>0</v>
      </c>
      <c r="AE1457" s="7">
        <v>0</v>
      </c>
      <c r="AF1457" s="7"/>
      <c r="AG1457" s="7"/>
      <c r="AH1457" s="7">
        <v>0</v>
      </c>
      <c r="AI1457" s="7">
        <v>0</v>
      </c>
      <c r="AJ1457" s="7">
        <v>1541089284.51</v>
      </c>
      <c r="AK1457" s="7">
        <v>730851788.99</v>
      </c>
      <c r="AL1457" s="16">
        <f t="shared" si="91"/>
        <v>10033974639.95</v>
      </c>
      <c r="AM1457" s="16">
        <f t="shared" si="92"/>
        <v>10755956445.51</v>
      </c>
      <c r="AN1457" s="16">
        <f t="shared" si="93"/>
        <v>-721981805.559999</v>
      </c>
      <c r="AO1457" s="19">
        <f>C1457/(1+0.13)/VLOOKUP(A1457,[1]选股结果!$A$2:$AX$3002,3,FALSE)</f>
        <v>0.59546995855069</v>
      </c>
      <c r="AP1457" s="19">
        <f>(V1457/(1+0.1)+AJ1457)/(VLOOKUP(A1457,[1]选股结果!$A$2:$AY$3002,51,FALSE))</f>
        <v>0.677645681720197</v>
      </c>
      <c r="AQ1457" s="20"/>
      <c r="AR1457" s="19">
        <f>AN1457/VLOOKUP(A1457,[1]选股结果!$A$2:$AX$3002,35,FALSE)</f>
        <v>-1.207724966151</v>
      </c>
      <c r="AS1457" s="16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V1457/(1+0.13)+AJ1457)</f>
        <v>4558055805.14425</v>
      </c>
      <c r="AT1457" s="16">
        <f t="shared" si="94"/>
        <v>-5280037610.70425</v>
      </c>
      <c r="AU1457" s="24">
        <f>AN1457-VLOOKUP(A1457,[2]选股结果!$A$2:$G$4900,7,FALSE)</f>
        <v>-722553100.289999</v>
      </c>
    </row>
    <row r="1458" spans="1:47">
      <c r="A1458" s="6" t="s">
        <v>2959</v>
      </c>
      <c r="B1458" s="6" t="s">
        <v>2960</v>
      </c>
      <c r="C1458" s="7">
        <v>43194749616.09</v>
      </c>
      <c r="D1458" s="7">
        <v>0</v>
      </c>
      <c r="E1458" s="7">
        <v>0</v>
      </c>
      <c r="F1458" s="7"/>
      <c r="G1458" s="7"/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/>
      <c r="N1458" s="7">
        <v>0</v>
      </c>
      <c r="O1458" s="7">
        <v>0</v>
      </c>
      <c r="P1458" s="7"/>
      <c r="Q1458" s="7"/>
      <c r="R1458" s="7">
        <v>0</v>
      </c>
      <c r="S1458" s="7">
        <v>1334566558.36</v>
      </c>
      <c r="T1458" s="7">
        <v>1777889577.15</v>
      </c>
      <c r="U1458" s="7"/>
      <c r="V1458" s="7">
        <v>39588615544.81</v>
      </c>
      <c r="W1458" s="7">
        <v>0</v>
      </c>
      <c r="X1458" s="7"/>
      <c r="Y1458" s="7"/>
      <c r="Z1458" s="7"/>
      <c r="AA1458" s="7"/>
      <c r="AB1458" s="7"/>
      <c r="AC1458" s="7"/>
      <c r="AD1458" s="7">
        <v>0</v>
      </c>
      <c r="AE1458" s="7">
        <v>0</v>
      </c>
      <c r="AF1458" s="7"/>
      <c r="AG1458" s="7"/>
      <c r="AH1458" s="7">
        <v>0</v>
      </c>
      <c r="AI1458" s="7">
        <v>0</v>
      </c>
      <c r="AJ1458" s="7">
        <v>2251689780.12</v>
      </c>
      <c r="AK1458" s="7">
        <v>1822573432.26</v>
      </c>
      <c r="AL1458" s="16">
        <f t="shared" si="91"/>
        <v>44972639193.24</v>
      </c>
      <c r="AM1458" s="16">
        <f t="shared" si="92"/>
        <v>44997445315.55</v>
      </c>
      <c r="AN1458" s="16">
        <f t="shared" si="93"/>
        <v>-24806122.3100052</v>
      </c>
      <c r="AO1458" s="19">
        <f>C1458/(1+0.13)/VLOOKUP(A1458,[1]选股结果!$A$2:$AX$3002,3,FALSE)</f>
        <v>0.734802906818614</v>
      </c>
      <c r="AP1458" s="19">
        <f>(V1458/(1+0.1)+AJ1458)/(VLOOKUP(A1458,[1]选股结果!$A$2:$AY$3002,51,FALSE))</f>
        <v>0.83209786749483</v>
      </c>
      <c r="AQ1458" s="20"/>
      <c r="AR1458" s="19">
        <f>AN1458/VLOOKUP(A1458,[1]选股结果!$A$2:$AX$3002,35,FALSE)</f>
        <v>-0.00697765880934826</v>
      </c>
      <c r="AS1458" s="16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V1458/(1+0.13)+AJ1458)</f>
        <v>8671880568.23558</v>
      </c>
      <c r="AT1458" s="16">
        <f t="shared" si="94"/>
        <v>-8696686690.54559</v>
      </c>
      <c r="AU1458" s="24">
        <f>AN1458-VLOOKUP(A1458,[2]选股结果!$A$2:$G$4900,7,FALSE)</f>
        <v>-24806122.3100052</v>
      </c>
    </row>
    <row r="1459" spans="1:47">
      <c r="A1459" s="6" t="s">
        <v>2961</v>
      </c>
      <c r="B1459" s="6" t="s">
        <v>2962</v>
      </c>
      <c r="C1459" s="7">
        <v>248638334088.11</v>
      </c>
      <c r="D1459" s="7">
        <v>0</v>
      </c>
      <c r="E1459" s="7">
        <v>0</v>
      </c>
      <c r="F1459" s="7"/>
      <c r="G1459" s="7"/>
      <c r="H1459" s="7">
        <v>0</v>
      </c>
      <c r="I1459" s="7">
        <v>0</v>
      </c>
      <c r="J1459" s="7">
        <v>0</v>
      </c>
      <c r="K1459" s="7">
        <v>0</v>
      </c>
      <c r="L1459" s="7">
        <v>80527381.15</v>
      </c>
      <c r="M1459" s="7"/>
      <c r="N1459" s="7">
        <v>0</v>
      </c>
      <c r="O1459" s="7">
        <v>0</v>
      </c>
      <c r="P1459" s="7"/>
      <c r="Q1459" s="7"/>
      <c r="R1459" s="7">
        <v>0</v>
      </c>
      <c r="S1459" s="7">
        <v>43318239251.16</v>
      </c>
      <c r="T1459" s="7">
        <v>110871256512.68</v>
      </c>
      <c r="U1459" s="7"/>
      <c r="V1459" s="7">
        <v>208093946869.57</v>
      </c>
      <c r="W1459" s="7">
        <v>-1008603246.37</v>
      </c>
      <c r="X1459" s="7"/>
      <c r="Y1459" s="7"/>
      <c r="Z1459" s="7"/>
      <c r="AA1459" s="7"/>
      <c r="AB1459" s="7"/>
      <c r="AC1459" s="7"/>
      <c r="AD1459" s="7">
        <v>0</v>
      </c>
      <c r="AE1459" s="7">
        <v>0</v>
      </c>
      <c r="AF1459" s="7"/>
      <c r="AG1459" s="7"/>
      <c r="AH1459" s="7">
        <v>0</v>
      </c>
      <c r="AI1459" s="7">
        <v>0</v>
      </c>
      <c r="AJ1459" s="7">
        <v>6667013155.73</v>
      </c>
      <c r="AK1459" s="7">
        <v>123433309684.13</v>
      </c>
      <c r="AL1459" s="16">
        <f t="shared" si="91"/>
        <v>359590117981.94</v>
      </c>
      <c r="AM1459" s="16">
        <f t="shared" si="92"/>
        <v>380503905714.22</v>
      </c>
      <c r="AN1459" s="16">
        <f t="shared" si="93"/>
        <v>-20913787732.2802</v>
      </c>
      <c r="AO1459" s="19">
        <f>C1459/(1+0.13)/VLOOKUP(A1459,[1]选股结果!$A$2:$AX$3002,3,FALSE)</f>
        <v>1.58998917584575</v>
      </c>
      <c r="AP1459" s="19">
        <f>(V1459/(1+0.1)+AJ1459)/(VLOOKUP(A1459,[1]选股结果!$A$2:$AY$3002,51,FALSE))</f>
        <v>1.73091075549735</v>
      </c>
      <c r="AQ1459" s="20"/>
      <c r="AR1459" s="19">
        <f>AN1459/VLOOKUP(A1459,[1]选股结果!$A$2:$AX$3002,35,FALSE)</f>
        <v>-1.08716685257335</v>
      </c>
      <c r="AS1459" s="16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V1459/(1+0.13)+AJ1459)</f>
        <v>-77676277131.9953</v>
      </c>
      <c r="AT1459" s="16">
        <f t="shared" si="94"/>
        <v>56762489399.7152</v>
      </c>
      <c r="AU1459" s="24">
        <f>AN1459-VLOOKUP(A1459,[2]选股结果!$A$2:$G$4900,7,FALSE)</f>
        <v>-20912327019.7702</v>
      </c>
    </row>
    <row r="1460" spans="1:47">
      <c r="A1460" s="6" t="s">
        <v>2963</v>
      </c>
      <c r="B1460" s="6" t="s">
        <v>2964</v>
      </c>
      <c r="C1460" s="7">
        <v>248216664599</v>
      </c>
      <c r="D1460" s="7">
        <v>0</v>
      </c>
      <c r="E1460" s="7">
        <v>0</v>
      </c>
      <c r="F1460" s="7"/>
      <c r="G1460" s="7"/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/>
      <c r="N1460" s="7">
        <v>0</v>
      </c>
      <c r="O1460" s="7">
        <v>0</v>
      </c>
      <c r="P1460" s="7"/>
      <c r="Q1460" s="7"/>
      <c r="R1460" s="7">
        <v>0</v>
      </c>
      <c r="S1460" s="7">
        <v>11118715910</v>
      </c>
      <c r="T1460" s="7">
        <v>1654391960</v>
      </c>
      <c r="U1460" s="7"/>
      <c r="V1460" s="7">
        <v>116331604991</v>
      </c>
      <c r="W1460" s="7">
        <v>0</v>
      </c>
      <c r="X1460" s="7"/>
      <c r="Y1460" s="7"/>
      <c r="Z1460" s="7"/>
      <c r="AA1460" s="7"/>
      <c r="AB1460" s="7"/>
      <c r="AC1460" s="7"/>
      <c r="AD1460" s="7">
        <v>0</v>
      </c>
      <c r="AE1460" s="7">
        <v>0</v>
      </c>
      <c r="AF1460" s="7"/>
      <c r="AG1460" s="7"/>
      <c r="AH1460" s="7">
        <v>0</v>
      </c>
      <c r="AI1460" s="7">
        <v>0</v>
      </c>
      <c r="AJ1460" s="7">
        <v>39536360651</v>
      </c>
      <c r="AK1460" s="7">
        <v>3572001194</v>
      </c>
      <c r="AL1460" s="16">
        <f t="shared" si="91"/>
        <v>249871056559</v>
      </c>
      <c r="AM1460" s="16">
        <f t="shared" si="92"/>
        <v>170558682746</v>
      </c>
      <c r="AN1460" s="16">
        <f t="shared" si="93"/>
        <v>79312373813</v>
      </c>
      <c r="AO1460" s="19">
        <f>C1460/(1+0.13)/VLOOKUP(A1460,[1]选股结果!$A$2:$AX$3002,3,FALSE)</f>
        <v>0.898447746376715</v>
      </c>
      <c r="AP1460" s="19">
        <f>(V1460/(1+0.1)+AJ1460)/(VLOOKUP(A1460,[1]选股结果!$A$2:$AY$3002,51,FALSE))</f>
        <v>0.635888394228831</v>
      </c>
      <c r="AQ1460" s="20"/>
      <c r="AR1460" s="19">
        <f>AN1460/VLOOKUP(A1460,[1]选股结果!$A$2:$AX$3002,35,FALSE)</f>
        <v>7.11744678816263</v>
      </c>
      <c r="AS1460" s="16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V1460/(1+0.13)+AJ1460)</f>
        <v>86002526536.1151</v>
      </c>
      <c r="AT1460" s="16">
        <f t="shared" si="94"/>
        <v>-6690152723.11505</v>
      </c>
      <c r="AU1460" s="24">
        <f>AN1460-VLOOKUP(A1460,[2]选股结果!$A$2:$G$4900,7,FALSE)</f>
        <v>77739263661</v>
      </c>
    </row>
    <row r="1461" spans="1:47">
      <c r="A1461" s="6" t="s">
        <v>2965</v>
      </c>
      <c r="B1461" s="6" t="s">
        <v>2966</v>
      </c>
      <c r="C1461" s="7">
        <v>2339804696.03</v>
      </c>
      <c r="D1461" s="7">
        <v>0</v>
      </c>
      <c r="E1461" s="7">
        <v>0</v>
      </c>
      <c r="F1461" s="7"/>
      <c r="G1461" s="7"/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/>
      <c r="N1461" s="7">
        <v>0</v>
      </c>
      <c r="O1461" s="7">
        <v>0</v>
      </c>
      <c r="P1461" s="7"/>
      <c r="Q1461" s="7"/>
      <c r="R1461" s="7">
        <v>0</v>
      </c>
      <c r="S1461" s="7">
        <v>235249181.65</v>
      </c>
      <c r="T1461" s="7">
        <v>261880097.64</v>
      </c>
      <c r="U1461" s="7"/>
      <c r="V1461" s="7">
        <v>2450665971.34</v>
      </c>
      <c r="W1461" s="7">
        <v>0</v>
      </c>
      <c r="X1461" s="7"/>
      <c r="Y1461" s="7"/>
      <c r="Z1461" s="7"/>
      <c r="AA1461" s="7"/>
      <c r="AB1461" s="7"/>
      <c r="AC1461" s="7"/>
      <c r="AD1461" s="7">
        <v>0</v>
      </c>
      <c r="AE1461" s="7">
        <v>0</v>
      </c>
      <c r="AF1461" s="7"/>
      <c r="AG1461" s="7"/>
      <c r="AH1461" s="7">
        <v>0</v>
      </c>
      <c r="AI1461" s="7">
        <v>0</v>
      </c>
      <c r="AJ1461" s="7">
        <v>108922800.85</v>
      </c>
      <c r="AK1461" s="7">
        <v>273119005.72</v>
      </c>
      <c r="AL1461" s="16">
        <f t="shared" si="91"/>
        <v>2601684793.67</v>
      </c>
      <c r="AM1461" s="16">
        <f t="shared" si="92"/>
        <v>3067956959.56</v>
      </c>
      <c r="AN1461" s="16">
        <f t="shared" si="93"/>
        <v>-466272165.89</v>
      </c>
      <c r="AO1461" s="19">
        <f>C1461/(1+0.13)/VLOOKUP(A1461,[1]选股结果!$A$2:$AX$3002,3,FALSE)</f>
        <v>1.22229898022221</v>
      </c>
      <c r="AP1461" s="19">
        <f>(V1461/(1+0.1)+AJ1461)/(VLOOKUP(A1461,[1]选股结果!$A$2:$AY$3002,51,FALSE))</f>
        <v>1.42453065014902</v>
      </c>
      <c r="AQ1461" s="20"/>
      <c r="AR1461" s="19">
        <f>AN1461/VLOOKUP(A1461,[1]选股结果!$A$2:$AX$3002,35,FALSE)</f>
        <v>-5.17084087210621</v>
      </c>
      <c r="AS1461" s="16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V1461/(1+0.13)+AJ1461)</f>
        <v>-637253132.518495</v>
      </c>
      <c r="AT1461" s="16">
        <f t="shared" si="94"/>
        <v>170980966.628495</v>
      </c>
      <c r="AU1461" s="24">
        <f>AN1461-VLOOKUP(A1461,[2]选股结果!$A$2:$G$4900,7,FALSE)</f>
        <v>-465987914.65</v>
      </c>
    </row>
    <row r="1462" spans="1:47">
      <c r="A1462" s="6" t="s">
        <v>2967</v>
      </c>
      <c r="B1462" s="6" t="s">
        <v>2968</v>
      </c>
      <c r="C1462" s="7">
        <v>161012945.07</v>
      </c>
      <c r="D1462" s="7">
        <v>0</v>
      </c>
      <c r="E1462" s="7">
        <v>0</v>
      </c>
      <c r="F1462" s="7"/>
      <c r="G1462" s="7"/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/>
      <c r="N1462" s="7">
        <v>0</v>
      </c>
      <c r="O1462" s="7">
        <v>0</v>
      </c>
      <c r="P1462" s="7"/>
      <c r="Q1462" s="7"/>
      <c r="R1462" s="7">
        <v>0</v>
      </c>
      <c r="S1462" s="7">
        <v>263318425.33</v>
      </c>
      <c r="T1462" s="7">
        <v>35722471.65</v>
      </c>
      <c r="U1462" s="7"/>
      <c r="V1462" s="7">
        <v>85655608.98</v>
      </c>
      <c r="W1462" s="7">
        <v>0</v>
      </c>
      <c r="X1462" s="7"/>
      <c r="Y1462" s="7"/>
      <c r="Z1462" s="7"/>
      <c r="AA1462" s="7"/>
      <c r="AB1462" s="7"/>
      <c r="AC1462" s="7"/>
      <c r="AD1462" s="7">
        <v>0</v>
      </c>
      <c r="AE1462" s="7">
        <v>0</v>
      </c>
      <c r="AF1462" s="7"/>
      <c r="AG1462" s="7"/>
      <c r="AH1462" s="7">
        <v>0</v>
      </c>
      <c r="AI1462" s="7">
        <v>0</v>
      </c>
      <c r="AJ1462" s="7">
        <v>16169242.97</v>
      </c>
      <c r="AK1462" s="7">
        <v>49883410.67</v>
      </c>
      <c r="AL1462" s="16">
        <f t="shared" si="91"/>
        <v>196735416.72</v>
      </c>
      <c r="AM1462" s="16">
        <f t="shared" si="92"/>
        <v>415026687.95</v>
      </c>
      <c r="AN1462" s="16">
        <f t="shared" si="93"/>
        <v>-218291271.23</v>
      </c>
      <c r="AO1462" s="19">
        <f>C1462/(1+0.13)/VLOOKUP(A1462,[1]选股结果!$A$2:$AX$3002,3,FALSE)</f>
        <v>2.49338133328366</v>
      </c>
      <c r="AP1462" s="19">
        <f>(V1462/(1+0.1)+AJ1462)/(VLOOKUP(A1462,[1]选股结果!$A$2:$AY$3002,51,FALSE))</f>
        <v>1.35930501287885</v>
      </c>
      <c r="AQ1462" s="20"/>
      <c r="AR1462" s="19">
        <f>AN1462/VLOOKUP(A1462,[1]选股结果!$A$2:$AX$3002,35,FALSE)</f>
        <v>-10.0498352183754</v>
      </c>
      <c r="AS1462" s="16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V1462/(1+0.13)+AJ1462)</f>
        <v>-22789741.6561062</v>
      </c>
      <c r="AT1462" s="16">
        <f t="shared" si="94"/>
        <v>-195501529.573894</v>
      </c>
      <c r="AU1462" s="24">
        <f>AN1462-VLOOKUP(A1462,[2]选股结果!$A$2:$G$4900,7,FALSE)</f>
        <v>-218284180.13</v>
      </c>
    </row>
    <row r="1463" spans="1:47">
      <c r="A1463" s="6" t="s">
        <v>2969</v>
      </c>
      <c r="B1463" s="6" t="s">
        <v>2970</v>
      </c>
      <c r="C1463" s="7">
        <v>170748371.57</v>
      </c>
      <c r="D1463" s="7">
        <v>0</v>
      </c>
      <c r="E1463" s="7">
        <v>0</v>
      </c>
      <c r="F1463" s="7"/>
      <c r="G1463" s="7"/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/>
      <c r="N1463" s="7">
        <v>0</v>
      </c>
      <c r="O1463" s="7">
        <v>0</v>
      </c>
      <c r="P1463" s="7"/>
      <c r="Q1463" s="7"/>
      <c r="R1463" s="7">
        <v>0</v>
      </c>
      <c r="S1463" s="7">
        <v>20482463.34</v>
      </c>
      <c r="T1463" s="7">
        <v>135537557.58</v>
      </c>
      <c r="U1463" s="7"/>
      <c r="V1463" s="7">
        <v>58393700.45</v>
      </c>
      <c r="W1463" s="7">
        <v>0</v>
      </c>
      <c r="X1463" s="7"/>
      <c r="Y1463" s="7"/>
      <c r="Z1463" s="7"/>
      <c r="AA1463" s="7"/>
      <c r="AB1463" s="7"/>
      <c r="AC1463" s="7"/>
      <c r="AD1463" s="7">
        <v>0</v>
      </c>
      <c r="AE1463" s="7">
        <v>0</v>
      </c>
      <c r="AF1463" s="7"/>
      <c r="AG1463" s="7"/>
      <c r="AH1463" s="7">
        <v>0</v>
      </c>
      <c r="AI1463" s="7">
        <v>0</v>
      </c>
      <c r="AJ1463" s="7">
        <v>76293015.81</v>
      </c>
      <c r="AK1463" s="7">
        <v>104317302.44</v>
      </c>
      <c r="AL1463" s="16">
        <f t="shared" si="91"/>
        <v>306285929.15</v>
      </c>
      <c r="AM1463" s="16">
        <f t="shared" si="92"/>
        <v>259486482.04</v>
      </c>
      <c r="AN1463" s="16">
        <f t="shared" si="93"/>
        <v>46799447.11</v>
      </c>
      <c r="AO1463" s="19">
        <f>C1463/(1+0.13)/VLOOKUP(A1463,[1]选股结果!$A$2:$AX$3002,3,FALSE)</f>
        <v>1.07612657267352</v>
      </c>
      <c r="AP1463" s="19">
        <f>(V1463/(1+0.1)+AJ1463)/(VLOOKUP(A1463,[1]选股结果!$A$2:$AY$3002,51,FALSE))</f>
        <v>0.959128515636741</v>
      </c>
      <c r="AQ1463" s="20"/>
      <c r="AR1463" s="19">
        <f>AN1463/VLOOKUP(A1463,[1]选股结果!$A$2:$AX$3002,35,FALSE)</f>
        <v>0.756438914577181</v>
      </c>
      <c r="AS1463" s="16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V1463/(1+0.13)+AJ1463)</f>
        <v>6922553.28380528</v>
      </c>
      <c r="AT1463" s="16">
        <f t="shared" si="94"/>
        <v>39876893.8261947</v>
      </c>
      <c r="AU1463" s="24">
        <f>AN1463-VLOOKUP(A1463,[2]选股结果!$A$2:$G$4900,7,FALSE)</f>
        <v>46890851.64</v>
      </c>
    </row>
    <row r="1464" spans="1:47">
      <c r="A1464" s="6" t="s">
        <v>2971</v>
      </c>
      <c r="B1464" s="6" t="s">
        <v>2972</v>
      </c>
      <c r="C1464" s="7">
        <v>673626589.65</v>
      </c>
      <c r="D1464" s="7">
        <v>0</v>
      </c>
      <c r="E1464" s="7">
        <v>0</v>
      </c>
      <c r="F1464" s="7"/>
      <c r="G1464" s="7"/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/>
      <c r="N1464" s="7">
        <v>0</v>
      </c>
      <c r="O1464" s="7">
        <v>0</v>
      </c>
      <c r="P1464" s="7"/>
      <c r="Q1464" s="7"/>
      <c r="R1464" s="7">
        <v>0</v>
      </c>
      <c r="S1464" s="7">
        <v>104205346.14</v>
      </c>
      <c r="T1464" s="7">
        <v>160796404.98</v>
      </c>
      <c r="U1464" s="7"/>
      <c r="V1464" s="7">
        <v>200608261.23</v>
      </c>
      <c r="W1464" s="7">
        <v>0</v>
      </c>
      <c r="X1464" s="7"/>
      <c r="Y1464" s="7"/>
      <c r="Z1464" s="7"/>
      <c r="AA1464" s="7"/>
      <c r="AB1464" s="7"/>
      <c r="AC1464" s="7"/>
      <c r="AD1464" s="7">
        <v>0</v>
      </c>
      <c r="AE1464" s="7">
        <v>0</v>
      </c>
      <c r="AF1464" s="7"/>
      <c r="AG1464" s="7"/>
      <c r="AH1464" s="7">
        <v>0</v>
      </c>
      <c r="AI1464" s="7">
        <v>0</v>
      </c>
      <c r="AJ1464" s="7">
        <v>236308032.88</v>
      </c>
      <c r="AK1464" s="7">
        <v>216222504.11</v>
      </c>
      <c r="AL1464" s="16">
        <f t="shared" si="91"/>
        <v>834422994.63</v>
      </c>
      <c r="AM1464" s="16">
        <f t="shared" si="92"/>
        <v>757344144.36</v>
      </c>
      <c r="AN1464" s="16">
        <f t="shared" si="93"/>
        <v>77078850.27</v>
      </c>
      <c r="AO1464" s="19">
        <f>C1464/(1+0.13)/VLOOKUP(A1464,[1]选股结果!$A$2:$AX$3002,3,FALSE)</f>
        <v>0.891113620561257</v>
      </c>
      <c r="AP1464" s="19">
        <f>(V1464/(1+0.1)+AJ1464)/(VLOOKUP(A1464,[1]选股结果!$A$2:$AY$3002,51,FALSE))</f>
        <v>0.643089882440474</v>
      </c>
      <c r="AQ1464" s="20"/>
      <c r="AR1464" s="19">
        <f>AN1464/VLOOKUP(A1464,[1]选股结果!$A$2:$AX$3002,35,FALSE)</f>
        <v>3.45679398004861</v>
      </c>
      <c r="AS1464" s="16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V1464/(1+0.13)+AJ1464)</f>
        <v>237205552.803186</v>
      </c>
      <c r="AT1464" s="16">
        <f t="shared" si="94"/>
        <v>-160126702.533186</v>
      </c>
      <c r="AU1464" s="24">
        <f>AN1464-VLOOKUP(A1464,[2]选股结果!$A$2:$G$4900,7,FALSE)</f>
        <v>77134538.85</v>
      </c>
    </row>
    <row r="1465" spans="1:47">
      <c r="A1465" s="6" t="s">
        <v>2973</v>
      </c>
      <c r="B1465" s="6" t="s">
        <v>2974</v>
      </c>
      <c r="C1465" s="7">
        <v>810986873.8</v>
      </c>
      <c r="D1465" s="7">
        <v>0</v>
      </c>
      <c r="E1465" s="7">
        <v>0</v>
      </c>
      <c r="F1465" s="7"/>
      <c r="G1465" s="7"/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/>
      <c r="N1465" s="7">
        <v>0</v>
      </c>
      <c r="O1465" s="7">
        <v>0</v>
      </c>
      <c r="P1465" s="7"/>
      <c r="Q1465" s="7"/>
      <c r="R1465" s="7">
        <v>0</v>
      </c>
      <c r="S1465" s="7">
        <v>115127638.87</v>
      </c>
      <c r="T1465" s="7">
        <v>50353016.51</v>
      </c>
      <c r="U1465" s="7"/>
      <c r="V1465" s="7">
        <v>423635680.65</v>
      </c>
      <c r="W1465" s="7">
        <v>0</v>
      </c>
      <c r="X1465" s="7"/>
      <c r="Y1465" s="7"/>
      <c r="Z1465" s="7"/>
      <c r="AA1465" s="7"/>
      <c r="AB1465" s="7"/>
      <c r="AC1465" s="7"/>
      <c r="AD1465" s="7">
        <v>0</v>
      </c>
      <c r="AE1465" s="7">
        <v>0</v>
      </c>
      <c r="AF1465" s="7"/>
      <c r="AG1465" s="7"/>
      <c r="AH1465" s="7">
        <v>0</v>
      </c>
      <c r="AI1465" s="7">
        <v>0</v>
      </c>
      <c r="AJ1465" s="7">
        <v>189700447.61</v>
      </c>
      <c r="AK1465" s="7">
        <v>110668770.17</v>
      </c>
      <c r="AL1465" s="16">
        <f t="shared" si="91"/>
        <v>861339890.31</v>
      </c>
      <c r="AM1465" s="16">
        <f t="shared" si="92"/>
        <v>839132537.3</v>
      </c>
      <c r="AN1465" s="16">
        <f t="shared" si="93"/>
        <v>22207353.01</v>
      </c>
      <c r="AO1465" s="19">
        <f>C1465/(1+0.13)/VLOOKUP(A1465,[1]选股结果!$A$2:$AX$3002,3,FALSE)</f>
        <v>0.896322297847755</v>
      </c>
      <c r="AP1465" s="19">
        <f>(V1465/(1+0.1)+AJ1465)/(VLOOKUP(A1465,[1]选股结果!$A$2:$AY$3002,51,FALSE))</f>
        <v>0.831767366497038</v>
      </c>
      <c r="AQ1465" s="20"/>
      <c r="AR1465" s="19">
        <f>AN1465/VLOOKUP(A1465,[1]选股结果!$A$2:$AX$3002,35,FALSE)</f>
        <v>0.241821316617315</v>
      </c>
      <c r="AS1465" s="16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V1465/(1+0.13)+AJ1465)</f>
        <v>126487935.936372</v>
      </c>
      <c r="AT1465" s="16">
        <f t="shared" si="94"/>
        <v>-104280582.926372</v>
      </c>
      <c r="AU1465" s="24">
        <f>AN1465-VLOOKUP(A1465,[2]选股结果!$A$2:$G$4900,7,FALSE)</f>
        <v>22050558.72</v>
      </c>
    </row>
    <row r="1466" spans="1:47">
      <c r="A1466" s="6" t="s">
        <v>2975</v>
      </c>
      <c r="B1466" s="6" t="s">
        <v>2976</v>
      </c>
      <c r="C1466" s="7">
        <v>24758906642.96</v>
      </c>
      <c r="D1466" s="7">
        <v>0</v>
      </c>
      <c r="E1466" s="7">
        <v>0</v>
      </c>
      <c r="F1466" s="7"/>
      <c r="G1466" s="7"/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/>
      <c r="N1466" s="7">
        <v>0</v>
      </c>
      <c r="O1466" s="7">
        <v>0</v>
      </c>
      <c r="P1466" s="7"/>
      <c r="Q1466" s="7"/>
      <c r="R1466" s="7">
        <v>0</v>
      </c>
      <c r="S1466" s="7">
        <v>1058765184.15</v>
      </c>
      <c r="T1466" s="7">
        <v>924992466.49</v>
      </c>
      <c r="U1466" s="7"/>
      <c r="V1466" s="7">
        <v>21927238122.09</v>
      </c>
      <c r="W1466" s="7">
        <v>0</v>
      </c>
      <c r="X1466" s="7"/>
      <c r="Y1466" s="7"/>
      <c r="Z1466" s="7"/>
      <c r="AA1466" s="7"/>
      <c r="AB1466" s="7"/>
      <c r="AC1466" s="7"/>
      <c r="AD1466" s="7">
        <v>0</v>
      </c>
      <c r="AE1466" s="7">
        <v>0</v>
      </c>
      <c r="AF1466" s="7"/>
      <c r="AG1466" s="7"/>
      <c r="AH1466" s="7">
        <v>0</v>
      </c>
      <c r="AI1466" s="7">
        <v>0</v>
      </c>
      <c r="AJ1466" s="7">
        <v>981564640.54</v>
      </c>
      <c r="AK1466" s="7">
        <v>2698619161.16</v>
      </c>
      <c r="AL1466" s="16">
        <f t="shared" si="91"/>
        <v>25683899109.45</v>
      </c>
      <c r="AM1466" s="16">
        <f t="shared" si="92"/>
        <v>26666187107.94</v>
      </c>
      <c r="AN1466" s="16">
        <f t="shared" si="93"/>
        <v>-982287998.490002</v>
      </c>
      <c r="AO1466" s="19">
        <f>C1466/(1+0.13)/VLOOKUP(A1466,[1]选股结果!$A$2:$AX$3002,3,FALSE)</f>
        <v>0.819758069702651</v>
      </c>
      <c r="AP1466" s="19">
        <f>(V1466/(1+0.1)+AJ1466)/(VLOOKUP(A1466,[1]选股结果!$A$2:$AY$3002,51,FALSE))</f>
        <v>0.823778855064523</v>
      </c>
      <c r="AQ1466" s="20"/>
      <c r="AR1466" s="19">
        <f>AN1466/VLOOKUP(A1466,[1]选股结果!$A$2:$AX$3002,35,FALSE)</f>
        <v>-1.03329657809266</v>
      </c>
      <c r="AS1466" s="16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V1466/(1+0.13)+AJ1466)</f>
        <v>5003402111.38567</v>
      </c>
      <c r="AT1466" s="16">
        <f t="shared" si="94"/>
        <v>-5985690109.87567</v>
      </c>
      <c r="AU1466" s="24">
        <f>AN1466-VLOOKUP(A1466,[2]选股结果!$A$2:$G$4900,7,FALSE)</f>
        <v>-970047569.670002</v>
      </c>
    </row>
    <row r="1467" spans="1:47">
      <c r="A1467" s="6" t="s">
        <v>2977</v>
      </c>
      <c r="B1467" s="6" t="s">
        <v>2978</v>
      </c>
      <c r="C1467" s="7">
        <v>376230972496.42</v>
      </c>
      <c r="D1467" s="7">
        <v>0</v>
      </c>
      <c r="E1467" s="7">
        <v>0</v>
      </c>
      <c r="F1467" s="7"/>
      <c r="G1467" s="7"/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/>
      <c r="N1467" s="7">
        <v>0</v>
      </c>
      <c r="O1467" s="7">
        <v>0</v>
      </c>
      <c r="P1467" s="7"/>
      <c r="Q1467" s="7"/>
      <c r="R1467" s="7">
        <v>0</v>
      </c>
      <c r="S1467" s="7">
        <v>1903436463.21</v>
      </c>
      <c r="T1467" s="7">
        <v>9103247160.3</v>
      </c>
      <c r="U1467" s="7"/>
      <c r="V1467" s="7">
        <v>385087744833.93</v>
      </c>
      <c r="W1467" s="7">
        <v>0</v>
      </c>
      <c r="X1467" s="7"/>
      <c r="Y1467" s="7"/>
      <c r="Z1467" s="7"/>
      <c r="AA1467" s="7"/>
      <c r="AB1467" s="7"/>
      <c r="AC1467" s="7"/>
      <c r="AD1467" s="7">
        <v>0</v>
      </c>
      <c r="AE1467" s="7">
        <v>0</v>
      </c>
      <c r="AF1467" s="7"/>
      <c r="AG1467" s="7"/>
      <c r="AH1467" s="7">
        <v>0</v>
      </c>
      <c r="AI1467" s="7">
        <v>0</v>
      </c>
      <c r="AJ1467" s="7">
        <v>1213545650.01</v>
      </c>
      <c r="AK1467" s="7">
        <v>8415785587.13</v>
      </c>
      <c r="AL1467" s="16">
        <f t="shared" si="91"/>
        <v>385334219656.72</v>
      </c>
      <c r="AM1467" s="16">
        <f t="shared" si="92"/>
        <v>396620512534.28</v>
      </c>
      <c r="AN1467" s="16">
        <f t="shared" si="93"/>
        <v>-11286292877.5601</v>
      </c>
      <c r="AO1467" s="19">
        <f>C1467/(1+0.13)/VLOOKUP(A1467,[1]选股结果!$A$2:$AX$3002,3,FALSE)</f>
        <v>0.966693007425053</v>
      </c>
      <c r="AP1467" s="19">
        <f>(V1467/(1+0.1)+AJ1467)/(VLOOKUP(A1467,[1]选股结果!$A$2:$AY$3002,51,FALSE))</f>
        <v>1.03510100985301</v>
      </c>
      <c r="AQ1467" s="20"/>
      <c r="AR1467" s="19">
        <f>AN1467/VLOOKUP(A1467,[1]选股结果!$A$2:$AX$3002,35,FALSE)</f>
        <v>-5.67399072945448</v>
      </c>
      <c r="AS1467" s="16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V1467/(1+0.13)+AJ1467)</f>
        <v>-2618452445.44318</v>
      </c>
      <c r="AT1467" s="16">
        <f t="shared" si="94"/>
        <v>-8667840432.11688</v>
      </c>
      <c r="AU1467" s="24">
        <f>AN1467-VLOOKUP(A1467,[2]选股结果!$A$2:$G$4900,7,FALSE)</f>
        <v>-11277522596.6901</v>
      </c>
    </row>
    <row r="1468" spans="1:47">
      <c r="A1468" s="6" t="s">
        <v>2979</v>
      </c>
      <c r="B1468" s="6" t="s">
        <v>2980</v>
      </c>
      <c r="C1468" s="7">
        <v>1098008735.58</v>
      </c>
      <c r="D1468" s="7">
        <v>0</v>
      </c>
      <c r="E1468" s="7">
        <v>0</v>
      </c>
      <c r="F1468" s="7"/>
      <c r="G1468" s="7"/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/>
      <c r="N1468" s="7">
        <v>0</v>
      </c>
      <c r="O1468" s="7">
        <v>0</v>
      </c>
      <c r="P1468" s="7"/>
      <c r="Q1468" s="7"/>
      <c r="R1468" s="7">
        <v>0</v>
      </c>
      <c r="S1468" s="7">
        <v>196065508.68</v>
      </c>
      <c r="T1468" s="7">
        <v>28196040.27</v>
      </c>
      <c r="U1468" s="7"/>
      <c r="V1468" s="7">
        <v>764534494.43</v>
      </c>
      <c r="W1468" s="7">
        <v>0</v>
      </c>
      <c r="X1468" s="7"/>
      <c r="Y1468" s="7"/>
      <c r="Z1468" s="7"/>
      <c r="AA1468" s="7"/>
      <c r="AB1468" s="7"/>
      <c r="AC1468" s="7"/>
      <c r="AD1468" s="7">
        <v>0</v>
      </c>
      <c r="AE1468" s="7">
        <v>0</v>
      </c>
      <c r="AF1468" s="7"/>
      <c r="AG1468" s="7"/>
      <c r="AH1468" s="7">
        <v>0</v>
      </c>
      <c r="AI1468" s="7">
        <v>0</v>
      </c>
      <c r="AJ1468" s="7">
        <v>233866908.72</v>
      </c>
      <c r="AK1468" s="7">
        <v>110436970.31</v>
      </c>
      <c r="AL1468" s="16">
        <f t="shared" ref="AL1468:AL1531" si="95">C1468+D1468+E1468+F1468+G1468+H1468+I1468+J1468+K1468+L1468+M1468+N1468+O1468+P1468+Q1468+R1468+T1468+U1468</f>
        <v>1126204775.85</v>
      </c>
      <c r="AM1468" s="16">
        <f t="shared" ref="AM1468:AM1531" si="96">V1468+W1468+X1468+Y1468+Z1468+AA1468+AB1468+AC1468+AD1468+AE1468+AF1468+AG1468+AH1468+AI1468+AJ1468+AK1468+S1468</f>
        <v>1304903882.14</v>
      </c>
      <c r="AN1468" s="16">
        <f t="shared" ref="AN1468:AN1531" si="97">AL1468-AM1468</f>
        <v>-178699106.29</v>
      </c>
      <c r="AO1468" s="19">
        <f>C1468/(1+0.13)/VLOOKUP(A1468,[1]选股结果!$A$2:$AX$3002,3,FALSE)</f>
        <v>0.884594479071964</v>
      </c>
      <c r="AP1468" s="19">
        <f>(V1468/(1+0.1)+AJ1468)/(VLOOKUP(A1468,[1]选股结果!$A$2:$AY$3002,51,FALSE))</f>
        <v>0.986125529609203</v>
      </c>
      <c r="AQ1468" s="20"/>
      <c r="AR1468" s="19">
        <f>AN1468/VLOOKUP(A1468,[1]选股结果!$A$2:$AX$3002,35,FALSE)</f>
        <v>-1.46960488065607</v>
      </c>
      <c r="AS1468" s="16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V1468/(1+0.13)+AJ1468)</f>
        <v>31521461.0993805</v>
      </c>
      <c r="AT1468" s="16">
        <f t="shared" si="94"/>
        <v>-210220567.389381</v>
      </c>
      <c r="AU1468" s="24">
        <f>AN1468-VLOOKUP(A1468,[2]选股结果!$A$2:$G$4900,7,FALSE)</f>
        <v>-178697340.15</v>
      </c>
    </row>
    <row r="1469" spans="1:47">
      <c r="A1469" s="6" t="s">
        <v>2981</v>
      </c>
      <c r="B1469" s="6" t="s">
        <v>2982</v>
      </c>
      <c r="C1469" s="7">
        <v>31550204749.04</v>
      </c>
      <c r="D1469" s="7">
        <v>0</v>
      </c>
      <c r="E1469" s="7">
        <v>0</v>
      </c>
      <c r="F1469" s="7"/>
      <c r="G1469" s="7"/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/>
      <c r="N1469" s="7">
        <v>0</v>
      </c>
      <c r="O1469" s="7">
        <v>0</v>
      </c>
      <c r="P1469" s="7"/>
      <c r="Q1469" s="7"/>
      <c r="R1469" s="7">
        <v>0</v>
      </c>
      <c r="S1469" s="7">
        <v>710404488.21</v>
      </c>
      <c r="T1469" s="7">
        <v>383206686.75</v>
      </c>
      <c r="U1469" s="7"/>
      <c r="V1469" s="7">
        <v>28806973791.77</v>
      </c>
      <c r="W1469" s="7">
        <v>0</v>
      </c>
      <c r="X1469" s="7"/>
      <c r="Y1469" s="7"/>
      <c r="Z1469" s="7"/>
      <c r="AA1469" s="7"/>
      <c r="AB1469" s="7"/>
      <c r="AC1469" s="7"/>
      <c r="AD1469" s="7">
        <v>0</v>
      </c>
      <c r="AE1469" s="7">
        <v>0</v>
      </c>
      <c r="AF1469" s="7"/>
      <c r="AG1469" s="7"/>
      <c r="AH1469" s="7">
        <v>0</v>
      </c>
      <c r="AI1469" s="7">
        <v>0</v>
      </c>
      <c r="AJ1469" s="7">
        <v>2544044553.78</v>
      </c>
      <c r="AK1469" s="7">
        <v>2113506466.96</v>
      </c>
      <c r="AL1469" s="16">
        <f t="shared" si="95"/>
        <v>31933411435.79</v>
      </c>
      <c r="AM1469" s="16">
        <f t="shared" si="96"/>
        <v>34174929300.72</v>
      </c>
      <c r="AN1469" s="16">
        <f t="shared" si="97"/>
        <v>-2241517864.93</v>
      </c>
      <c r="AO1469" s="19">
        <f>C1469/(1+0.13)/VLOOKUP(A1469,[1]选股结果!$A$2:$AX$3002,3,FALSE)</f>
        <v>0.823102261744198</v>
      </c>
      <c r="AP1469" s="19">
        <f>(V1469/(1+0.1)+AJ1469)/(VLOOKUP(A1469,[1]选股结果!$A$2:$AY$3002,51,FALSE))</f>
        <v>0.865526290815817</v>
      </c>
      <c r="AQ1469" s="20"/>
      <c r="AR1469" s="19">
        <f>AN1469/VLOOKUP(A1469,[1]选股结果!$A$2:$AX$3002,35,FALSE)</f>
        <v>-2.71971211744444</v>
      </c>
      <c r="AS1469" s="16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V1469/(1+0.13)+AJ1469)</f>
        <v>5159279880.45159</v>
      </c>
      <c r="AT1469" s="16">
        <f t="shared" si="94"/>
        <v>-7400797745.38159</v>
      </c>
      <c r="AU1469" s="24">
        <f>AN1469-VLOOKUP(A1469,[2]选股结果!$A$2:$G$4900,7,FALSE)</f>
        <v>-2241335878.87</v>
      </c>
    </row>
    <row r="1470" spans="1:47">
      <c r="A1470" s="6" t="s">
        <v>2983</v>
      </c>
      <c r="B1470" s="6" t="s">
        <v>2984</v>
      </c>
      <c r="C1470" s="7">
        <v>958817419.62</v>
      </c>
      <c r="D1470" s="7">
        <v>0</v>
      </c>
      <c r="E1470" s="7">
        <v>0</v>
      </c>
      <c r="F1470" s="7"/>
      <c r="G1470" s="7"/>
      <c r="H1470" s="7">
        <v>0</v>
      </c>
      <c r="I1470" s="7">
        <v>0</v>
      </c>
      <c r="J1470" s="7">
        <v>0</v>
      </c>
      <c r="K1470" s="7">
        <v>0</v>
      </c>
      <c r="L1470" s="7">
        <v>11370064266.18</v>
      </c>
      <c r="M1470" s="7"/>
      <c r="N1470" s="7">
        <v>0</v>
      </c>
      <c r="O1470" s="7">
        <v>27738038043.57</v>
      </c>
      <c r="P1470" s="7"/>
      <c r="Q1470" s="7"/>
      <c r="R1470" s="7">
        <v>0</v>
      </c>
      <c r="S1470" s="7">
        <v>1800372763.38</v>
      </c>
      <c r="T1470" s="7">
        <v>4335439673.43</v>
      </c>
      <c r="U1470" s="7"/>
      <c r="V1470" s="7">
        <v>1123182567.27</v>
      </c>
      <c r="W1470" s="7">
        <v>0</v>
      </c>
      <c r="X1470" s="7"/>
      <c r="Y1470" s="7"/>
      <c r="Z1470" s="7"/>
      <c r="AA1470" s="7"/>
      <c r="AB1470" s="7"/>
      <c r="AC1470" s="7"/>
      <c r="AD1470" s="7">
        <v>0</v>
      </c>
      <c r="AE1470" s="7">
        <v>0</v>
      </c>
      <c r="AF1470" s="7"/>
      <c r="AG1470" s="7"/>
      <c r="AH1470" s="7">
        <v>1850781846.05</v>
      </c>
      <c r="AI1470" s="7">
        <v>0</v>
      </c>
      <c r="AJ1470" s="7">
        <v>3565729515.53</v>
      </c>
      <c r="AK1470" s="7">
        <v>4666478101.22</v>
      </c>
      <c r="AL1470" s="16">
        <f t="shared" si="95"/>
        <v>44402359402.8</v>
      </c>
      <c r="AM1470" s="16">
        <f t="shared" si="96"/>
        <v>13006544793.45</v>
      </c>
      <c r="AN1470" s="16">
        <f t="shared" si="97"/>
        <v>31395814609.35</v>
      </c>
      <c r="AO1470" s="19">
        <f>C1470/(1+0.13)/VLOOKUP(A1470,[1]选股结果!$A$2:$AX$3002,3,FALSE)</f>
        <v>0.976878352782195</v>
      </c>
      <c r="AP1470" s="19">
        <f>(V1470/(1+0.1)+AJ1470)/(VLOOKUP(A1470,[1]选股结果!$A$2:$AY$3002,51,FALSE))</f>
        <v>4.81350746918305</v>
      </c>
      <c r="AQ1470" s="20"/>
      <c r="AR1470" s="19">
        <f>AN1470/VLOOKUP(A1470,[1]选股结果!$A$2:$AX$3002,35,FALSE)</f>
        <v>45.7584493242773</v>
      </c>
      <c r="AS1470" s="16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V1470/(1+0.13)+AJ1470)</f>
        <v>-3606793624.23027</v>
      </c>
      <c r="AT1470" s="16">
        <f t="shared" si="94"/>
        <v>35002608233.5803</v>
      </c>
      <c r="AU1470" s="24">
        <f>AN1470-VLOOKUP(A1470,[2]选股结果!$A$2:$G$4900,7,FALSE)</f>
        <v>31395674709.6</v>
      </c>
    </row>
    <row r="1471" spans="1:47">
      <c r="A1471" s="6" t="s">
        <v>2985</v>
      </c>
      <c r="B1471" s="6" t="s">
        <v>2986</v>
      </c>
      <c r="C1471" s="7">
        <v>6863112099.88</v>
      </c>
      <c r="D1471" s="7">
        <v>0</v>
      </c>
      <c r="E1471" s="7">
        <v>0</v>
      </c>
      <c r="F1471" s="7"/>
      <c r="G1471" s="7"/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/>
      <c r="N1471" s="7">
        <v>0</v>
      </c>
      <c r="O1471" s="7">
        <v>0</v>
      </c>
      <c r="P1471" s="7"/>
      <c r="Q1471" s="7"/>
      <c r="R1471" s="7">
        <v>0</v>
      </c>
      <c r="S1471" s="7">
        <v>745712678.42</v>
      </c>
      <c r="T1471" s="7">
        <v>209850914.93</v>
      </c>
      <c r="U1471" s="7"/>
      <c r="V1471" s="7">
        <v>1880822993.72</v>
      </c>
      <c r="W1471" s="7">
        <v>0</v>
      </c>
      <c r="X1471" s="7"/>
      <c r="Y1471" s="7"/>
      <c r="Z1471" s="7"/>
      <c r="AA1471" s="7"/>
      <c r="AB1471" s="7"/>
      <c r="AC1471" s="7"/>
      <c r="AD1471" s="7">
        <v>0</v>
      </c>
      <c r="AE1471" s="7">
        <v>0</v>
      </c>
      <c r="AF1471" s="7"/>
      <c r="AG1471" s="7"/>
      <c r="AH1471" s="7">
        <v>0</v>
      </c>
      <c r="AI1471" s="7">
        <v>0</v>
      </c>
      <c r="AJ1471" s="7">
        <v>1393554103.6</v>
      </c>
      <c r="AK1471" s="7">
        <v>2169389704.55</v>
      </c>
      <c r="AL1471" s="16">
        <f t="shared" si="95"/>
        <v>7072963014.81</v>
      </c>
      <c r="AM1471" s="16">
        <f t="shared" si="96"/>
        <v>6189479480.29</v>
      </c>
      <c r="AN1471" s="16">
        <f t="shared" si="97"/>
        <v>883483534.52</v>
      </c>
      <c r="AO1471" s="19">
        <f>C1471/(1+0.13)/VLOOKUP(A1471,[1]选股结果!$A$2:$AX$3002,3,FALSE)</f>
        <v>0.883386613393659</v>
      </c>
      <c r="AP1471" s="19">
        <f>(V1471/(1+0.1)+AJ1471)/(VLOOKUP(A1471,[1]选股结果!$A$2:$AY$3002,51,FALSE))</f>
        <v>0.528546077927367</v>
      </c>
      <c r="AQ1471" s="20"/>
      <c r="AR1471" s="19">
        <f>AN1471/VLOOKUP(A1471,[1]选股结果!$A$2:$AX$3002,35,FALSE)</f>
        <v>0.99934890450987</v>
      </c>
      <c r="AS1471" s="16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V1471/(1+0.13)+AJ1471)</f>
        <v>2813566784.74416</v>
      </c>
      <c r="AT1471" s="16">
        <f t="shared" si="94"/>
        <v>-1930083250.22416</v>
      </c>
      <c r="AU1471" s="24">
        <f>AN1471-VLOOKUP(A1471,[2]选股结果!$A$2:$G$4900,7,FALSE)</f>
        <v>887965739.91</v>
      </c>
    </row>
    <row r="1472" spans="1:47">
      <c r="A1472" s="6" t="s">
        <v>2987</v>
      </c>
      <c r="B1472" s="6" t="s">
        <v>2988</v>
      </c>
      <c r="C1472" s="7">
        <v>5048902932.3</v>
      </c>
      <c r="D1472" s="7">
        <v>0</v>
      </c>
      <c r="E1472" s="7">
        <v>0</v>
      </c>
      <c r="F1472" s="7"/>
      <c r="G1472" s="7"/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/>
      <c r="N1472" s="7">
        <v>0</v>
      </c>
      <c r="O1472" s="7">
        <v>0</v>
      </c>
      <c r="P1472" s="7"/>
      <c r="Q1472" s="7"/>
      <c r="R1472" s="7">
        <v>0</v>
      </c>
      <c r="S1472" s="7">
        <v>343014841.11</v>
      </c>
      <c r="T1472" s="7">
        <v>64562931.38</v>
      </c>
      <c r="U1472" s="7"/>
      <c r="V1472" s="7">
        <v>2800128603.28</v>
      </c>
      <c r="W1472" s="7">
        <v>0</v>
      </c>
      <c r="X1472" s="7"/>
      <c r="Y1472" s="7"/>
      <c r="Z1472" s="7"/>
      <c r="AA1472" s="7"/>
      <c r="AB1472" s="7"/>
      <c r="AC1472" s="7"/>
      <c r="AD1472" s="7">
        <v>0</v>
      </c>
      <c r="AE1472" s="7">
        <v>0</v>
      </c>
      <c r="AF1472" s="7"/>
      <c r="AG1472" s="7"/>
      <c r="AH1472" s="7">
        <v>0</v>
      </c>
      <c r="AI1472" s="7">
        <v>0</v>
      </c>
      <c r="AJ1472" s="7">
        <v>445808425.23</v>
      </c>
      <c r="AK1472" s="7">
        <v>169535908.4</v>
      </c>
      <c r="AL1472" s="16">
        <f t="shared" si="95"/>
        <v>5113465863.68</v>
      </c>
      <c r="AM1472" s="16">
        <f t="shared" si="96"/>
        <v>3758487778.02</v>
      </c>
      <c r="AN1472" s="16">
        <f t="shared" si="97"/>
        <v>1354978085.66</v>
      </c>
      <c r="AO1472" s="19">
        <f>C1472/(1+0.13)/VLOOKUP(A1472,[1]选股结果!$A$2:$AX$3002,3,FALSE)</f>
        <v>0.722269983784242</v>
      </c>
      <c r="AP1472" s="19">
        <f>(V1472/(1+0.1)+AJ1472)/(VLOOKUP(A1472,[1]选股结果!$A$2:$AY$3002,51,FALSE))</f>
        <v>0.562280333687075</v>
      </c>
      <c r="AQ1472" s="20"/>
      <c r="AR1472" s="19">
        <f>AN1472/VLOOKUP(A1472,[1]选股结果!$A$2:$AX$3002,35,FALSE)</f>
        <v>1.97467322267258</v>
      </c>
      <c r="AS1472" s="16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V1472/(1+0.13)+AJ1472)</f>
        <v>2396287929.68292</v>
      </c>
      <c r="AT1472" s="16">
        <f t="shared" si="94"/>
        <v>-1041309844.02292</v>
      </c>
      <c r="AU1472" s="24">
        <f>AN1472-VLOOKUP(A1472,[2]选股结果!$A$2:$G$4900,7,FALSE)</f>
        <v>1355188455.51</v>
      </c>
    </row>
    <row r="1473" spans="1:47">
      <c r="A1473" s="6" t="s">
        <v>2989</v>
      </c>
      <c r="B1473" s="6" t="s">
        <v>2990</v>
      </c>
      <c r="C1473" s="7">
        <v>2250910438.42</v>
      </c>
      <c r="D1473" s="7">
        <v>0</v>
      </c>
      <c r="E1473" s="7">
        <v>0</v>
      </c>
      <c r="F1473" s="7"/>
      <c r="G1473" s="7"/>
      <c r="H1473" s="7">
        <v>0</v>
      </c>
      <c r="I1473" s="7">
        <v>0</v>
      </c>
      <c r="J1473" s="7">
        <v>0</v>
      </c>
      <c r="K1473" s="7">
        <v>0</v>
      </c>
      <c r="L1473" s="7">
        <v>14314682.59</v>
      </c>
      <c r="M1473" s="7"/>
      <c r="N1473" s="7">
        <v>0</v>
      </c>
      <c r="O1473" s="7">
        <v>0</v>
      </c>
      <c r="P1473" s="7"/>
      <c r="Q1473" s="7"/>
      <c r="R1473" s="7">
        <v>0</v>
      </c>
      <c r="S1473" s="7">
        <v>242108619.3</v>
      </c>
      <c r="T1473" s="7">
        <v>67214829.73</v>
      </c>
      <c r="U1473" s="7"/>
      <c r="V1473" s="7">
        <v>1923153768.55</v>
      </c>
      <c r="W1473" s="7">
        <v>-38581667.17</v>
      </c>
      <c r="X1473" s="7"/>
      <c r="Y1473" s="7"/>
      <c r="Z1473" s="7"/>
      <c r="AA1473" s="7"/>
      <c r="AB1473" s="7"/>
      <c r="AC1473" s="7"/>
      <c r="AD1473" s="7">
        <v>0</v>
      </c>
      <c r="AE1473" s="7">
        <v>0</v>
      </c>
      <c r="AF1473" s="7"/>
      <c r="AG1473" s="7"/>
      <c r="AH1473" s="7">
        <v>0</v>
      </c>
      <c r="AI1473" s="7">
        <v>0</v>
      </c>
      <c r="AJ1473" s="7">
        <v>201949899.14</v>
      </c>
      <c r="AK1473" s="7">
        <v>177886081.3</v>
      </c>
      <c r="AL1473" s="16">
        <f t="shared" si="95"/>
        <v>2332439950.74</v>
      </c>
      <c r="AM1473" s="16">
        <f t="shared" si="96"/>
        <v>2506516701.12</v>
      </c>
      <c r="AN1473" s="16">
        <f t="shared" si="97"/>
        <v>-174076750.38</v>
      </c>
      <c r="AO1473" s="19">
        <f>C1473/(1+0.13)/VLOOKUP(A1473,[1]选股结果!$A$2:$AX$3002,3,FALSE)</f>
        <v>0.475591473834224</v>
      </c>
      <c r="AP1473" s="19">
        <f>(V1473/(1+0.1)+AJ1473)/(VLOOKUP(A1473,[1]选股结果!$A$2:$AY$3002,51,FALSE))</f>
        <v>0.524281098063164</v>
      </c>
      <c r="AQ1473" s="20"/>
      <c r="AR1473" s="19">
        <f>AN1473/VLOOKUP(A1473,[1]选股结果!$A$2:$AX$3002,35,FALSE)</f>
        <v>-0.0875215078894216</v>
      </c>
      <c r="AS1473" s="16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V1473/(1+0.13)+AJ1473)</f>
        <v>1816040773.52274</v>
      </c>
      <c r="AT1473" s="16">
        <f t="shared" si="94"/>
        <v>-1990117523.90274</v>
      </c>
      <c r="AU1473" s="24">
        <f>AN1473-VLOOKUP(A1473,[2]选股结果!$A$2:$G$4900,7,FALSE)</f>
        <v>-171587956.29</v>
      </c>
    </row>
    <row r="1474" spans="1:47">
      <c r="A1474" s="6" t="s">
        <v>2991</v>
      </c>
      <c r="B1474" s="6" t="s">
        <v>2992</v>
      </c>
      <c r="C1474" s="7">
        <v>17740594287.92</v>
      </c>
      <c r="D1474" s="7">
        <v>0</v>
      </c>
      <c r="E1474" s="7">
        <v>0</v>
      </c>
      <c r="F1474" s="7"/>
      <c r="G1474" s="7"/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/>
      <c r="N1474" s="7">
        <v>0</v>
      </c>
      <c r="O1474" s="7">
        <v>0</v>
      </c>
      <c r="P1474" s="7"/>
      <c r="Q1474" s="7"/>
      <c r="R1474" s="7">
        <v>0</v>
      </c>
      <c r="S1474" s="7">
        <v>631694979.94</v>
      </c>
      <c r="T1474" s="7">
        <v>689061244.6</v>
      </c>
      <c r="U1474" s="7"/>
      <c r="V1474" s="7">
        <v>12886892843.85</v>
      </c>
      <c r="W1474" s="7">
        <v>0</v>
      </c>
      <c r="X1474" s="7"/>
      <c r="Y1474" s="7"/>
      <c r="Z1474" s="7"/>
      <c r="AA1474" s="7"/>
      <c r="AB1474" s="7"/>
      <c r="AC1474" s="7"/>
      <c r="AD1474" s="7">
        <v>0</v>
      </c>
      <c r="AE1474" s="7">
        <v>0</v>
      </c>
      <c r="AF1474" s="7"/>
      <c r="AG1474" s="7"/>
      <c r="AH1474" s="7">
        <v>0</v>
      </c>
      <c r="AI1474" s="7">
        <v>0</v>
      </c>
      <c r="AJ1474" s="7">
        <v>2160185789.38</v>
      </c>
      <c r="AK1474" s="7">
        <v>2163061832.36</v>
      </c>
      <c r="AL1474" s="16">
        <f t="shared" si="95"/>
        <v>18429655532.52</v>
      </c>
      <c r="AM1474" s="16">
        <f t="shared" si="96"/>
        <v>17841835445.53</v>
      </c>
      <c r="AN1474" s="16">
        <f t="shared" si="97"/>
        <v>587820086.989998</v>
      </c>
      <c r="AO1474" s="19">
        <f>C1474/(1+0.13)/VLOOKUP(A1474,[1]选股结果!$A$2:$AX$3002,3,FALSE)</f>
        <v>1.00236299307262</v>
      </c>
      <c r="AP1474" s="19">
        <f>(V1474/(1+0.1)+AJ1474)/(VLOOKUP(A1474,[1]选股结果!$A$2:$AY$3002,51,FALSE))</f>
        <v>0.877557450610168</v>
      </c>
      <c r="AQ1474" s="20"/>
      <c r="AR1474" s="19">
        <f>AN1474/VLOOKUP(A1474,[1]选股结果!$A$2:$AX$3002,35,FALSE)</f>
        <v>-6.68451763972518</v>
      </c>
      <c r="AS1474" s="16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V1474/(1+0.13)+AJ1474)</f>
        <v>2247033590.22026</v>
      </c>
      <c r="AT1474" s="16">
        <f t="shared" si="94"/>
        <v>-1659213503.23027</v>
      </c>
      <c r="AU1474" s="24">
        <f>AN1474-VLOOKUP(A1474,[2]选股结果!$A$2:$G$4900,7,FALSE)</f>
        <v>595976569.449998</v>
      </c>
    </row>
    <row r="1475" spans="1:47">
      <c r="A1475" s="6" t="s">
        <v>2993</v>
      </c>
      <c r="B1475" s="6" t="s">
        <v>2994</v>
      </c>
      <c r="C1475" s="7">
        <v>6978394438.08</v>
      </c>
      <c r="D1475" s="7">
        <v>0</v>
      </c>
      <c r="E1475" s="7">
        <v>0</v>
      </c>
      <c r="F1475" s="7"/>
      <c r="G1475" s="7"/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/>
      <c r="N1475" s="7">
        <v>0</v>
      </c>
      <c r="O1475" s="7">
        <v>0</v>
      </c>
      <c r="P1475" s="7"/>
      <c r="Q1475" s="7"/>
      <c r="R1475" s="7">
        <v>0</v>
      </c>
      <c r="S1475" s="7">
        <v>581762439.07</v>
      </c>
      <c r="T1475" s="7">
        <v>282196353.65</v>
      </c>
      <c r="U1475" s="7"/>
      <c r="V1475" s="7">
        <v>5498316361.23</v>
      </c>
      <c r="W1475" s="7">
        <v>0</v>
      </c>
      <c r="X1475" s="7"/>
      <c r="Y1475" s="7"/>
      <c r="Z1475" s="7"/>
      <c r="AA1475" s="7"/>
      <c r="AB1475" s="7"/>
      <c r="AC1475" s="7"/>
      <c r="AD1475" s="7">
        <v>0</v>
      </c>
      <c r="AE1475" s="7">
        <v>0</v>
      </c>
      <c r="AF1475" s="7"/>
      <c r="AG1475" s="7"/>
      <c r="AH1475" s="7">
        <v>0</v>
      </c>
      <c r="AI1475" s="7">
        <v>0</v>
      </c>
      <c r="AJ1475" s="7">
        <v>227449239.12</v>
      </c>
      <c r="AK1475" s="7">
        <v>425618050.79</v>
      </c>
      <c r="AL1475" s="16">
        <f t="shared" si="95"/>
        <v>7260590791.73</v>
      </c>
      <c r="AM1475" s="16">
        <f t="shared" si="96"/>
        <v>6733146090.21</v>
      </c>
      <c r="AN1475" s="16">
        <f t="shared" si="97"/>
        <v>527444701.52</v>
      </c>
      <c r="AO1475" s="19">
        <f>C1475/(1+0.13)/VLOOKUP(A1475,[1]选股结果!$A$2:$AX$3002,3,FALSE)</f>
        <v>0.964572026624907</v>
      </c>
      <c r="AP1475" s="19">
        <f>(V1475/(1+0.1)+AJ1475)/(VLOOKUP(A1475,[1]选股结果!$A$2:$AY$3002,51,FALSE))</f>
        <v>0.859218622036775</v>
      </c>
      <c r="AQ1475" s="20"/>
      <c r="AR1475" s="19">
        <f>AN1475/VLOOKUP(A1475,[1]选股结果!$A$2:$AX$3002,35,FALSE)</f>
        <v>11.4740959480298</v>
      </c>
      <c r="AS1475" s="16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V1475/(1+0.13)+AJ1475)</f>
        <v>988959809.656018</v>
      </c>
      <c r="AT1475" s="16">
        <f t="shared" ref="AT1475:AT1538" si="98">AN1475-AS1475</f>
        <v>-461515108.136018</v>
      </c>
      <c r="AU1475" s="24">
        <f>AN1475-VLOOKUP(A1475,[2]选股结果!$A$2:$G$4900,7,FALSE)</f>
        <v>523816078.05</v>
      </c>
    </row>
    <row r="1476" spans="1:47">
      <c r="A1476" s="6" t="s">
        <v>2995</v>
      </c>
      <c r="B1476" s="6" t="s">
        <v>2996</v>
      </c>
      <c r="C1476" s="7">
        <v>1045869905.68</v>
      </c>
      <c r="D1476" s="7">
        <v>0</v>
      </c>
      <c r="E1476" s="7">
        <v>0</v>
      </c>
      <c r="F1476" s="7"/>
      <c r="G1476" s="7"/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/>
      <c r="N1476" s="7">
        <v>0</v>
      </c>
      <c r="O1476" s="7">
        <v>0</v>
      </c>
      <c r="P1476" s="7"/>
      <c r="Q1476" s="7"/>
      <c r="R1476" s="7">
        <v>0</v>
      </c>
      <c r="S1476" s="7">
        <v>73158743</v>
      </c>
      <c r="T1476" s="7">
        <v>8468869.76</v>
      </c>
      <c r="U1476" s="7"/>
      <c r="V1476" s="7">
        <v>1142768854.49</v>
      </c>
      <c r="W1476" s="7">
        <v>0</v>
      </c>
      <c r="X1476" s="7"/>
      <c r="Y1476" s="7"/>
      <c r="Z1476" s="7"/>
      <c r="AA1476" s="7"/>
      <c r="AB1476" s="7"/>
      <c r="AC1476" s="7"/>
      <c r="AD1476" s="7">
        <v>0</v>
      </c>
      <c r="AE1476" s="7">
        <v>0</v>
      </c>
      <c r="AF1476" s="7"/>
      <c r="AG1476" s="7"/>
      <c r="AH1476" s="7">
        <v>0</v>
      </c>
      <c r="AI1476" s="7">
        <v>0</v>
      </c>
      <c r="AJ1476" s="7">
        <v>48841900.65</v>
      </c>
      <c r="AK1476" s="7">
        <v>23102357.87</v>
      </c>
      <c r="AL1476" s="16">
        <f t="shared" si="95"/>
        <v>1054338775.44</v>
      </c>
      <c r="AM1476" s="16">
        <f t="shared" si="96"/>
        <v>1287871856.01</v>
      </c>
      <c r="AN1476" s="16">
        <f t="shared" si="97"/>
        <v>-233533080.57</v>
      </c>
      <c r="AO1476" s="19">
        <f>C1476/(1+0.13)/VLOOKUP(A1476,[1]选股结果!$A$2:$AX$3002,3,FALSE)</f>
        <v>0.858088244472667</v>
      </c>
      <c r="AP1476" s="19">
        <f>(V1476/(1+0.1)+AJ1476)/(VLOOKUP(A1476,[1]选股结果!$A$2:$AY$3002,51,FALSE))</f>
        <v>0.997575902301463</v>
      </c>
      <c r="AQ1476" s="20"/>
      <c r="AR1476" s="19">
        <f>AN1476/VLOOKUP(A1476,[1]选股结果!$A$2:$AX$3002,35,FALSE)</f>
        <v>12.8786583932179</v>
      </c>
      <c r="AS1476" s="16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V1476/(1+0.13)+AJ1476)</f>
        <v>30224058.8799114</v>
      </c>
      <c r="AT1476" s="16">
        <f t="shared" si="98"/>
        <v>-263757139.449911</v>
      </c>
      <c r="AU1476" s="24">
        <f>AN1476-VLOOKUP(A1476,[2]选股结果!$A$2:$G$4900,7,FALSE)</f>
        <v>-233533080.57</v>
      </c>
    </row>
    <row r="1477" spans="1:47">
      <c r="A1477" s="6" t="s">
        <v>2997</v>
      </c>
      <c r="B1477" s="6" t="s">
        <v>2998</v>
      </c>
      <c r="C1477" s="7">
        <v>1098238408.79</v>
      </c>
      <c r="D1477" s="7">
        <v>0</v>
      </c>
      <c r="E1477" s="7">
        <v>0</v>
      </c>
      <c r="F1477" s="7"/>
      <c r="G1477" s="7"/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/>
      <c r="N1477" s="7">
        <v>0</v>
      </c>
      <c r="O1477" s="7">
        <v>0</v>
      </c>
      <c r="P1477" s="7"/>
      <c r="Q1477" s="7"/>
      <c r="R1477" s="7">
        <v>0</v>
      </c>
      <c r="S1477" s="7">
        <v>11584447.92</v>
      </c>
      <c r="T1477" s="7">
        <v>12555775.24</v>
      </c>
      <c r="U1477" s="7"/>
      <c r="V1477" s="7">
        <v>810149229.85</v>
      </c>
      <c r="W1477" s="7">
        <v>0</v>
      </c>
      <c r="X1477" s="7"/>
      <c r="Y1477" s="7"/>
      <c r="Z1477" s="7"/>
      <c r="AA1477" s="7"/>
      <c r="AB1477" s="7"/>
      <c r="AC1477" s="7"/>
      <c r="AD1477" s="7">
        <v>0</v>
      </c>
      <c r="AE1477" s="7">
        <v>0</v>
      </c>
      <c r="AF1477" s="7"/>
      <c r="AG1477" s="7"/>
      <c r="AH1477" s="7">
        <v>0</v>
      </c>
      <c r="AI1477" s="7">
        <v>0</v>
      </c>
      <c r="AJ1477" s="7">
        <v>259162719.54</v>
      </c>
      <c r="AK1477" s="7">
        <v>24230086.23</v>
      </c>
      <c r="AL1477" s="16">
        <f t="shared" si="95"/>
        <v>1110794184.03</v>
      </c>
      <c r="AM1477" s="16">
        <f t="shared" si="96"/>
        <v>1105126483.54</v>
      </c>
      <c r="AN1477" s="16">
        <f t="shared" si="97"/>
        <v>5667700.49000001</v>
      </c>
      <c r="AO1477" s="19">
        <f>C1477/(1+0.13)/VLOOKUP(A1477,[1]选股结果!$A$2:$AX$3002,3,FALSE)</f>
        <v>0.856428405223569</v>
      </c>
      <c r="AP1477" s="19">
        <f>(V1477/(1+0.1)+AJ1477)/(VLOOKUP(A1477,[1]选股结果!$A$2:$AY$3002,51,FALSE))</f>
        <v>0.892183330430382</v>
      </c>
      <c r="AQ1477" s="20"/>
      <c r="AR1477" s="19">
        <f>AN1477/VLOOKUP(A1477,[1]选股结果!$A$2:$AX$3002,35,FALSE)</f>
        <v>1.48530786871657</v>
      </c>
      <c r="AS1477" s="16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V1477/(1+0.13)+AJ1477)</f>
        <v>139874720.383805</v>
      </c>
      <c r="AT1477" s="16">
        <f t="shared" si="98"/>
        <v>-134207019.893805</v>
      </c>
      <c r="AU1477" s="24">
        <f>AN1477-VLOOKUP(A1477,[2]选股结果!$A$2:$G$4900,7,FALSE)</f>
        <v>6519492.91000001</v>
      </c>
    </row>
    <row r="1478" spans="1:47">
      <c r="A1478" s="6" t="s">
        <v>2999</v>
      </c>
      <c r="B1478" s="6" t="s">
        <v>3000</v>
      </c>
      <c r="C1478" s="7">
        <v>2388661895.15</v>
      </c>
      <c r="D1478" s="7">
        <v>0</v>
      </c>
      <c r="E1478" s="7">
        <v>0</v>
      </c>
      <c r="F1478" s="7"/>
      <c r="G1478" s="7"/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/>
      <c r="N1478" s="7">
        <v>0</v>
      </c>
      <c r="O1478" s="7">
        <v>0</v>
      </c>
      <c r="P1478" s="7"/>
      <c r="Q1478" s="7"/>
      <c r="R1478" s="7">
        <v>0</v>
      </c>
      <c r="S1478" s="7">
        <v>78288122.85</v>
      </c>
      <c r="T1478" s="7">
        <v>118056277.13</v>
      </c>
      <c r="U1478" s="7"/>
      <c r="V1478" s="7">
        <v>1782449723.28</v>
      </c>
      <c r="W1478" s="7">
        <v>0</v>
      </c>
      <c r="X1478" s="7"/>
      <c r="Y1478" s="7"/>
      <c r="Z1478" s="7"/>
      <c r="AA1478" s="7"/>
      <c r="AB1478" s="7"/>
      <c r="AC1478" s="7"/>
      <c r="AD1478" s="7">
        <v>0</v>
      </c>
      <c r="AE1478" s="7">
        <v>0</v>
      </c>
      <c r="AF1478" s="7"/>
      <c r="AG1478" s="7"/>
      <c r="AH1478" s="7">
        <v>0</v>
      </c>
      <c r="AI1478" s="7">
        <v>0</v>
      </c>
      <c r="AJ1478" s="7">
        <v>310831309.5</v>
      </c>
      <c r="AK1478" s="7">
        <v>116317259.09</v>
      </c>
      <c r="AL1478" s="16">
        <f t="shared" si="95"/>
        <v>2506718172.28</v>
      </c>
      <c r="AM1478" s="16">
        <f t="shared" si="96"/>
        <v>2287886414.72</v>
      </c>
      <c r="AN1478" s="16">
        <f t="shared" si="97"/>
        <v>218831757.56</v>
      </c>
      <c r="AO1478" s="19">
        <f>C1478/(1+0.13)/VLOOKUP(A1478,[1]选股结果!$A$2:$AX$3002,3,FALSE)</f>
        <v>1.09955677023707</v>
      </c>
      <c r="AP1478" s="19">
        <f>(V1478/(1+0.1)+AJ1478)/(VLOOKUP(A1478,[1]选股结果!$A$2:$AY$3002,51,FALSE))</f>
        <v>1.03785965315032</v>
      </c>
      <c r="AQ1478" s="20"/>
      <c r="AR1478" s="19">
        <f>AN1478/VLOOKUP(A1478,[1]选股结果!$A$2:$AX$3002,35,FALSE)</f>
        <v>2.96194287047364</v>
      </c>
      <c r="AS1478" s="16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V1478/(1+0.13)+AJ1478)</f>
        <v>-27429207.1560178</v>
      </c>
      <c r="AT1478" s="16">
        <f t="shared" si="98"/>
        <v>246260964.716018</v>
      </c>
      <c r="AU1478" s="24">
        <f>AN1478-VLOOKUP(A1478,[2]选股结果!$A$2:$G$4900,7,FALSE)</f>
        <v>218794360.56</v>
      </c>
    </row>
    <row r="1479" spans="1:47">
      <c r="A1479" s="6" t="s">
        <v>3001</v>
      </c>
      <c r="B1479" s="6" t="s">
        <v>3002</v>
      </c>
      <c r="C1479" s="7">
        <v>17576720539.25</v>
      </c>
      <c r="D1479" s="7">
        <v>0</v>
      </c>
      <c r="E1479" s="7">
        <v>0</v>
      </c>
      <c r="F1479" s="7"/>
      <c r="G1479" s="7"/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/>
      <c r="N1479" s="7">
        <v>0</v>
      </c>
      <c r="O1479" s="7">
        <v>0</v>
      </c>
      <c r="P1479" s="7"/>
      <c r="Q1479" s="7"/>
      <c r="R1479" s="7">
        <v>0</v>
      </c>
      <c r="S1479" s="7">
        <v>426362420.02</v>
      </c>
      <c r="T1479" s="7">
        <v>238085875.72</v>
      </c>
      <c r="U1479" s="7"/>
      <c r="V1479" s="7">
        <v>14009599880.5</v>
      </c>
      <c r="W1479" s="7">
        <v>0</v>
      </c>
      <c r="X1479" s="7"/>
      <c r="Y1479" s="7"/>
      <c r="Z1479" s="7"/>
      <c r="AA1479" s="7"/>
      <c r="AB1479" s="7"/>
      <c r="AC1479" s="7"/>
      <c r="AD1479" s="7">
        <v>0</v>
      </c>
      <c r="AE1479" s="7">
        <v>0</v>
      </c>
      <c r="AF1479" s="7"/>
      <c r="AG1479" s="7"/>
      <c r="AH1479" s="7">
        <v>0</v>
      </c>
      <c r="AI1479" s="7">
        <v>0</v>
      </c>
      <c r="AJ1479" s="7">
        <v>2359765297.69</v>
      </c>
      <c r="AK1479" s="7">
        <v>460699218.9</v>
      </c>
      <c r="AL1479" s="16">
        <f t="shared" si="95"/>
        <v>17814806414.97</v>
      </c>
      <c r="AM1479" s="16">
        <f t="shared" si="96"/>
        <v>17256426817.11</v>
      </c>
      <c r="AN1479" s="16">
        <f t="shared" si="97"/>
        <v>558379597.860001</v>
      </c>
      <c r="AO1479" s="19">
        <f>C1479/(1+0.13)/VLOOKUP(A1479,[1]选股结果!$A$2:$AX$3002,3,FALSE)</f>
        <v>0.893239881826047</v>
      </c>
      <c r="AP1479" s="19">
        <f>(V1479/(1+0.1)+AJ1479)/(VLOOKUP(A1479,[1]选股结果!$A$2:$AY$3002,51,FALSE))</f>
        <v>0.887128152038428</v>
      </c>
      <c r="AQ1479" s="20"/>
      <c r="AR1479" s="19">
        <f>AN1479/VLOOKUP(A1479,[1]选股结果!$A$2:$AX$3002,35,FALSE)</f>
        <v>3.10857328536158</v>
      </c>
      <c r="AS1479" s="16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V1479/(1+0.13)+AJ1479)</f>
        <v>2258801201.59752</v>
      </c>
      <c r="AT1479" s="16">
        <f t="shared" si="98"/>
        <v>-1700421603.73752</v>
      </c>
      <c r="AU1479" s="24">
        <f>AN1479-VLOOKUP(A1479,[2]选股结果!$A$2:$G$4900,7,FALSE)</f>
        <v>559499155.840001</v>
      </c>
    </row>
    <row r="1480" spans="1:47">
      <c r="A1480" s="6" t="s">
        <v>3003</v>
      </c>
      <c r="B1480" s="6" t="s">
        <v>3004</v>
      </c>
      <c r="C1480" s="7">
        <v>9241136731.23</v>
      </c>
      <c r="D1480" s="7">
        <v>0</v>
      </c>
      <c r="E1480" s="7">
        <v>0</v>
      </c>
      <c r="F1480" s="7"/>
      <c r="G1480" s="7"/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/>
      <c r="N1480" s="7">
        <v>0</v>
      </c>
      <c r="O1480" s="7">
        <v>0</v>
      </c>
      <c r="P1480" s="7"/>
      <c r="Q1480" s="7"/>
      <c r="R1480" s="7">
        <v>0</v>
      </c>
      <c r="S1480" s="7">
        <v>779720385.87</v>
      </c>
      <c r="T1480" s="7">
        <v>925883139.35</v>
      </c>
      <c r="U1480" s="7"/>
      <c r="V1480" s="7">
        <v>6715096875.75</v>
      </c>
      <c r="W1480" s="7">
        <v>0</v>
      </c>
      <c r="X1480" s="7"/>
      <c r="Y1480" s="7"/>
      <c r="Z1480" s="7"/>
      <c r="AA1480" s="7"/>
      <c r="AB1480" s="7"/>
      <c r="AC1480" s="7"/>
      <c r="AD1480" s="7">
        <v>0</v>
      </c>
      <c r="AE1480" s="7">
        <v>0</v>
      </c>
      <c r="AF1480" s="7"/>
      <c r="AG1480" s="7"/>
      <c r="AH1480" s="7">
        <v>0</v>
      </c>
      <c r="AI1480" s="7">
        <v>0</v>
      </c>
      <c r="AJ1480" s="7">
        <v>625430021.36</v>
      </c>
      <c r="AK1480" s="7">
        <v>968264239.3</v>
      </c>
      <c r="AL1480" s="16">
        <f t="shared" si="95"/>
        <v>10167019870.58</v>
      </c>
      <c r="AM1480" s="16">
        <f t="shared" si="96"/>
        <v>9088511522.28</v>
      </c>
      <c r="AN1480" s="16">
        <f t="shared" si="97"/>
        <v>1078508348.3</v>
      </c>
      <c r="AO1480" s="19">
        <f>C1480/(1+0.13)/VLOOKUP(A1480,[1]选股结果!$A$2:$AX$3002,3,FALSE)</f>
        <v>0.975537735471472</v>
      </c>
      <c r="AP1480" s="19">
        <f>(V1480/(1+0.1)+AJ1480)/(VLOOKUP(A1480,[1]选股结果!$A$2:$AY$3002,51,FALSE))</f>
        <v>1.01485511004758</v>
      </c>
      <c r="AQ1480" s="20"/>
      <c r="AR1480" s="19">
        <f>AN1480/VLOOKUP(A1480,[1]选股结果!$A$2:$AX$3002,35,FALSE)</f>
        <v>0.77653461220762</v>
      </c>
      <c r="AS1480" s="16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V1480/(1+0.13)+AJ1480)</f>
        <v>63557494.8315926</v>
      </c>
      <c r="AT1480" s="16">
        <f t="shared" si="98"/>
        <v>1014950853.46841</v>
      </c>
      <c r="AU1480" s="24">
        <f>AN1480-VLOOKUP(A1480,[2]选股结果!$A$2:$G$4900,7,FALSE)</f>
        <v>1085403565.88</v>
      </c>
    </row>
    <row r="1481" spans="1:47">
      <c r="A1481" s="6" t="s">
        <v>3005</v>
      </c>
      <c r="B1481" s="6" t="s">
        <v>3006</v>
      </c>
      <c r="C1481" s="7">
        <v>1311421941.05</v>
      </c>
      <c r="D1481" s="7">
        <v>0</v>
      </c>
      <c r="E1481" s="7">
        <v>0</v>
      </c>
      <c r="F1481" s="7"/>
      <c r="G1481" s="7"/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/>
      <c r="N1481" s="7">
        <v>0</v>
      </c>
      <c r="O1481" s="7">
        <v>0</v>
      </c>
      <c r="P1481" s="7"/>
      <c r="Q1481" s="7"/>
      <c r="R1481" s="7">
        <v>0</v>
      </c>
      <c r="S1481" s="7">
        <v>74747987.25</v>
      </c>
      <c r="T1481" s="7">
        <v>13453487.8</v>
      </c>
      <c r="U1481" s="7"/>
      <c r="V1481" s="7">
        <v>1199886529.77</v>
      </c>
      <c r="W1481" s="7">
        <v>0</v>
      </c>
      <c r="X1481" s="7"/>
      <c r="Y1481" s="7"/>
      <c r="Z1481" s="7"/>
      <c r="AA1481" s="7"/>
      <c r="AB1481" s="7"/>
      <c r="AC1481" s="7"/>
      <c r="AD1481" s="7">
        <v>0</v>
      </c>
      <c r="AE1481" s="7">
        <v>0</v>
      </c>
      <c r="AF1481" s="7"/>
      <c r="AG1481" s="7"/>
      <c r="AH1481" s="7">
        <v>0</v>
      </c>
      <c r="AI1481" s="7">
        <v>0</v>
      </c>
      <c r="AJ1481" s="7">
        <v>69101562.74</v>
      </c>
      <c r="AK1481" s="7">
        <v>104300078.79</v>
      </c>
      <c r="AL1481" s="16">
        <f t="shared" si="95"/>
        <v>1324875428.85</v>
      </c>
      <c r="AM1481" s="16">
        <f t="shared" si="96"/>
        <v>1448036158.55</v>
      </c>
      <c r="AN1481" s="16">
        <f t="shared" si="97"/>
        <v>-123160729.7</v>
      </c>
      <c r="AO1481" s="19">
        <f>C1481/(1+0.13)/VLOOKUP(A1481,[1]选股结果!$A$2:$AX$3002,3,FALSE)</f>
        <v>1.13122830235815</v>
      </c>
      <c r="AP1481" s="19">
        <f>(V1481/(1+0.1)+AJ1481)/(VLOOKUP(A1481,[1]选股结果!$A$2:$AY$3002,51,FALSE))</f>
        <v>1.2205677883558</v>
      </c>
      <c r="AQ1481" s="20"/>
      <c r="AR1481" s="19">
        <f>AN1481/VLOOKUP(A1481,[1]选股结果!$A$2:$AX$3002,35,FALSE)</f>
        <v>-7.03683012902236</v>
      </c>
      <c r="AS1481" s="16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V1481/(1+0.13)+AJ1481)</f>
        <v>-180646468.342124</v>
      </c>
      <c r="AT1481" s="16">
        <f t="shared" si="98"/>
        <v>57485738.6421238</v>
      </c>
      <c r="AU1481" s="24">
        <f>AN1481-VLOOKUP(A1481,[2]选股结果!$A$2:$G$4900,7,FALSE)</f>
        <v>-123160729.7</v>
      </c>
    </row>
    <row r="1482" spans="1:47">
      <c r="A1482" s="6" t="s">
        <v>3007</v>
      </c>
      <c r="B1482" s="6" t="s">
        <v>3008</v>
      </c>
      <c r="C1482" s="7">
        <v>8040325909.8</v>
      </c>
      <c r="D1482" s="7">
        <v>0</v>
      </c>
      <c r="E1482" s="7">
        <v>0</v>
      </c>
      <c r="F1482" s="7"/>
      <c r="G1482" s="7"/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/>
      <c r="N1482" s="7">
        <v>0</v>
      </c>
      <c r="O1482" s="7">
        <v>0</v>
      </c>
      <c r="P1482" s="7"/>
      <c r="Q1482" s="7"/>
      <c r="R1482" s="7">
        <v>0</v>
      </c>
      <c r="S1482" s="7">
        <v>990231925.71</v>
      </c>
      <c r="T1482" s="7">
        <v>2268866556.14</v>
      </c>
      <c r="U1482" s="7"/>
      <c r="V1482" s="7">
        <v>5924063681.61</v>
      </c>
      <c r="W1482" s="7">
        <v>0</v>
      </c>
      <c r="X1482" s="7"/>
      <c r="Y1482" s="7"/>
      <c r="Z1482" s="7"/>
      <c r="AA1482" s="7"/>
      <c r="AB1482" s="7"/>
      <c r="AC1482" s="7"/>
      <c r="AD1482" s="7">
        <v>0</v>
      </c>
      <c r="AE1482" s="7">
        <v>0</v>
      </c>
      <c r="AF1482" s="7"/>
      <c r="AG1482" s="7"/>
      <c r="AH1482" s="7">
        <v>0</v>
      </c>
      <c r="AI1482" s="7">
        <v>0</v>
      </c>
      <c r="AJ1482" s="7">
        <v>268675040.18</v>
      </c>
      <c r="AK1482" s="7">
        <v>2448238152.29</v>
      </c>
      <c r="AL1482" s="16">
        <f t="shared" si="95"/>
        <v>10309192465.94</v>
      </c>
      <c r="AM1482" s="16">
        <f t="shared" si="96"/>
        <v>9631208799.79</v>
      </c>
      <c r="AN1482" s="16">
        <f t="shared" si="97"/>
        <v>677983666.15</v>
      </c>
      <c r="AO1482" s="19">
        <f>C1482/(1+0.13)/VLOOKUP(A1482,[1]选股结果!$A$2:$AX$3002,3,FALSE)</f>
        <v>1.51247101449952</v>
      </c>
      <c r="AP1482" s="19">
        <f>(V1482/(1+0.1)+AJ1482)/(VLOOKUP(A1482,[1]选股结果!$A$2:$AY$3002,51,FALSE))</f>
        <v>1.28751441772644</v>
      </c>
      <c r="AQ1482" s="20"/>
      <c r="AR1482" s="19">
        <f>AN1482/VLOOKUP(A1482,[1]选股结果!$A$2:$AX$3002,35,FALSE)</f>
        <v>-111.716655150529</v>
      </c>
      <c r="AS1482" s="16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V1482/(1+0.13)+AJ1482)</f>
        <v>-1119656524.66327</v>
      </c>
      <c r="AT1482" s="16">
        <f t="shared" si="98"/>
        <v>1797640190.81327</v>
      </c>
      <c r="AU1482" s="24">
        <f>AN1482-VLOOKUP(A1482,[2]选股结果!$A$2:$G$4900,7,FALSE)</f>
        <v>677878288.05</v>
      </c>
    </row>
    <row r="1483" spans="1:47">
      <c r="A1483" s="6" t="s">
        <v>3009</v>
      </c>
      <c r="B1483" s="6" t="s">
        <v>3010</v>
      </c>
      <c r="C1483" s="7">
        <v>13580681722.73</v>
      </c>
      <c r="D1483" s="7">
        <v>0</v>
      </c>
      <c r="E1483" s="7">
        <v>0</v>
      </c>
      <c r="F1483" s="7"/>
      <c r="G1483" s="7"/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/>
      <c r="N1483" s="7">
        <v>0</v>
      </c>
      <c r="O1483" s="7">
        <v>0</v>
      </c>
      <c r="P1483" s="7"/>
      <c r="Q1483" s="7"/>
      <c r="R1483" s="7">
        <v>0</v>
      </c>
      <c r="S1483" s="7">
        <v>1083520218.46</v>
      </c>
      <c r="T1483" s="7">
        <v>516472546.52</v>
      </c>
      <c r="U1483" s="7"/>
      <c r="V1483" s="7">
        <v>7561125542.21</v>
      </c>
      <c r="W1483" s="7">
        <v>0</v>
      </c>
      <c r="X1483" s="7"/>
      <c r="Y1483" s="7"/>
      <c r="Z1483" s="7"/>
      <c r="AA1483" s="7"/>
      <c r="AB1483" s="7"/>
      <c r="AC1483" s="7"/>
      <c r="AD1483" s="7">
        <v>0</v>
      </c>
      <c r="AE1483" s="7">
        <v>0</v>
      </c>
      <c r="AF1483" s="7"/>
      <c r="AG1483" s="7"/>
      <c r="AH1483" s="7">
        <v>0</v>
      </c>
      <c r="AI1483" s="7">
        <v>0</v>
      </c>
      <c r="AJ1483" s="7">
        <v>1654227597.19</v>
      </c>
      <c r="AK1483" s="7">
        <v>3015882911.41</v>
      </c>
      <c r="AL1483" s="16">
        <f t="shared" si="95"/>
        <v>14097154269.25</v>
      </c>
      <c r="AM1483" s="16">
        <f t="shared" si="96"/>
        <v>13314756269.27</v>
      </c>
      <c r="AN1483" s="16">
        <f t="shared" si="97"/>
        <v>782397999.98</v>
      </c>
      <c r="AO1483" s="19">
        <f>C1483/(1+0.13)/VLOOKUP(A1483,[1]选股结果!$A$2:$AX$3002,3,FALSE)</f>
        <v>0.808722968978464</v>
      </c>
      <c r="AP1483" s="19">
        <f>(V1483/(1+0.1)+AJ1483)/(VLOOKUP(A1483,[1]选股结果!$A$2:$AY$3002,51,FALSE))</f>
        <v>0.659070051731541</v>
      </c>
      <c r="AQ1483" s="20"/>
      <c r="AR1483" s="19">
        <f>AN1483/VLOOKUP(A1483,[1]选股结果!$A$2:$AX$3002,35,FALSE)</f>
        <v>0.62958468945187</v>
      </c>
      <c r="AS1483" s="16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V1483/(1+0.13)+AJ1483)</f>
        <v>4593921577.24124</v>
      </c>
      <c r="AT1483" s="16">
        <f t="shared" si="98"/>
        <v>-3811523577.26124</v>
      </c>
      <c r="AU1483" s="24">
        <f>AN1483-VLOOKUP(A1483,[2]选股结果!$A$2:$G$4900,7,FALSE)</f>
        <v>788797501.539999</v>
      </c>
    </row>
    <row r="1484" spans="1:47">
      <c r="A1484" s="6" t="s">
        <v>3011</v>
      </c>
      <c r="B1484" s="6" t="s">
        <v>3012</v>
      </c>
      <c r="C1484" s="7">
        <v>415478487.14</v>
      </c>
      <c r="D1484" s="7">
        <v>0</v>
      </c>
      <c r="E1484" s="7">
        <v>0</v>
      </c>
      <c r="F1484" s="7"/>
      <c r="G1484" s="7"/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/>
      <c r="N1484" s="7">
        <v>0</v>
      </c>
      <c r="O1484" s="7">
        <v>0</v>
      </c>
      <c r="P1484" s="7"/>
      <c r="Q1484" s="7"/>
      <c r="R1484" s="7">
        <v>0</v>
      </c>
      <c r="S1484" s="7">
        <v>57925353.26</v>
      </c>
      <c r="T1484" s="7">
        <v>6064134.35</v>
      </c>
      <c r="U1484" s="7"/>
      <c r="V1484" s="7">
        <v>42574571.49</v>
      </c>
      <c r="W1484" s="7">
        <v>0</v>
      </c>
      <c r="X1484" s="7"/>
      <c r="Y1484" s="7"/>
      <c r="Z1484" s="7"/>
      <c r="AA1484" s="7"/>
      <c r="AB1484" s="7"/>
      <c r="AC1484" s="7"/>
      <c r="AD1484" s="7">
        <v>0</v>
      </c>
      <c r="AE1484" s="7">
        <v>0</v>
      </c>
      <c r="AF1484" s="7"/>
      <c r="AG1484" s="7"/>
      <c r="AH1484" s="7">
        <v>0</v>
      </c>
      <c r="AI1484" s="7">
        <v>0</v>
      </c>
      <c r="AJ1484" s="7">
        <v>60673787.25</v>
      </c>
      <c r="AK1484" s="7">
        <v>255304528.53</v>
      </c>
      <c r="AL1484" s="16">
        <f t="shared" si="95"/>
        <v>421542621.49</v>
      </c>
      <c r="AM1484" s="16">
        <f t="shared" si="96"/>
        <v>416478240.53</v>
      </c>
      <c r="AN1484" s="16">
        <f t="shared" si="97"/>
        <v>5064380.96000004</v>
      </c>
      <c r="AO1484" s="19">
        <f>C1484/(1+0.13)/VLOOKUP(A1484,[1]选股结果!$A$2:$AX$3002,3,FALSE)</f>
        <v>0.940306148337827</v>
      </c>
      <c r="AP1484" s="19">
        <f>(V1484/(1+0.1)+AJ1484)/(VLOOKUP(A1484,[1]选股结果!$A$2:$AY$3002,51,FALSE))</f>
        <v>0.256962128843961</v>
      </c>
      <c r="AQ1484" s="20"/>
      <c r="AR1484" s="19">
        <f>AN1484/VLOOKUP(A1484,[1]选股结果!$A$2:$AX$3002,35,FALSE)</f>
        <v>0.230513127583078</v>
      </c>
      <c r="AS1484" s="16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V1484/(1+0.13)+AJ1484)</f>
        <v>288391194.201947</v>
      </c>
      <c r="AT1484" s="16">
        <f t="shared" si="98"/>
        <v>-283326813.241947</v>
      </c>
      <c r="AU1484" s="24">
        <f>AN1484-VLOOKUP(A1484,[2]选股结果!$A$2:$G$4900,7,FALSE)</f>
        <v>5064380.96000004</v>
      </c>
    </row>
    <row r="1485" spans="1:47">
      <c r="A1485" s="6" t="s">
        <v>3013</v>
      </c>
      <c r="B1485" s="6" t="s">
        <v>3014</v>
      </c>
      <c r="C1485" s="7">
        <v>4612839256.34</v>
      </c>
      <c r="D1485" s="7">
        <v>0</v>
      </c>
      <c r="E1485" s="7">
        <v>0</v>
      </c>
      <c r="F1485" s="7"/>
      <c r="G1485" s="7"/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/>
      <c r="N1485" s="7">
        <v>0</v>
      </c>
      <c r="O1485" s="7">
        <v>0</v>
      </c>
      <c r="P1485" s="7"/>
      <c r="Q1485" s="7"/>
      <c r="R1485" s="7">
        <v>0</v>
      </c>
      <c r="S1485" s="7">
        <v>227821843.9</v>
      </c>
      <c r="T1485" s="7">
        <v>734648780.62</v>
      </c>
      <c r="U1485" s="7"/>
      <c r="V1485" s="7">
        <v>3139864317.13</v>
      </c>
      <c r="W1485" s="7">
        <v>0</v>
      </c>
      <c r="X1485" s="7"/>
      <c r="Y1485" s="7"/>
      <c r="Z1485" s="7"/>
      <c r="AA1485" s="7"/>
      <c r="AB1485" s="7"/>
      <c r="AC1485" s="7"/>
      <c r="AD1485" s="7">
        <v>0</v>
      </c>
      <c r="AE1485" s="7">
        <v>0</v>
      </c>
      <c r="AF1485" s="7"/>
      <c r="AG1485" s="7"/>
      <c r="AH1485" s="7">
        <v>0</v>
      </c>
      <c r="AI1485" s="7">
        <v>0</v>
      </c>
      <c r="AJ1485" s="7">
        <v>569296058.92</v>
      </c>
      <c r="AK1485" s="7">
        <v>1115225039.84</v>
      </c>
      <c r="AL1485" s="16">
        <f t="shared" si="95"/>
        <v>5347488036.96</v>
      </c>
      <c r="AM1485" s="16">
        <f t="shared" si="96"/>
        <v>5052207259.79</v>
      </c>
      <c r="AN1485" s="16">
        <f t="shared" si="97"/>
        <v>295280777.17</v>
      </c>
      <c r="AO1485" s="19">
        <f>C1485/(1+0.13)/VLOOKUP(A1485,[1]选股结果!$A$2:$AX$3002,3,FALSE)</f>
        <v>0.716485788824155</v>
      </c>
      <c r="AP1485" s="19">
        <f>(V1485/(1+0.1)+AJ1485)/(VLOOKUP(A1485,[1]选股结果!$A$2:$AY$3002,51,FALSE))</f>
        <v>0.623444873901984</v>
      </c>
      <c r="AQ1485" s="20"/>
      <c r="AR1485" s="19">
        <f>AN1485/VLOOKUP(A1485,[1]选股结果!$A$2:$AX$3002,35,FALSE)</f>
        <v>1.36398766761076</v>
      </c>
      <c r="AS1485" s="16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V1485/(1+0.13)+AJ1485)</f>
        <v>2143676258.98938</v>
      </c>
      <c r="AT1485" s="16">
        <f t="shared" si="98"/>
        <v>-1848395481.81938</v>
      </c>
      <c r="AU1485" s="24">
        <f>AN1485-VLOOKUP(A1485,[2]选股结果!$A$2:$G$4900,7,FALSE)</f>
        <v>296595197.03</v>
      </c>
    </row>
    <row r="1486" spans="1:47">
      <c r="A1486" s="6" t="s">
        <v>3015</v>
      </c>
      <c r="B1486" s="6" t="s">
        <v>3016</v>
      </c>
      <c r="C1486" s="7">
        <v>477758335.19</v>
      </c>
      <c r="D1486" s="7">
        <v>0</v>
      </c>
      <c r="E1486" s="7">
        <v>0</v>
      </c>
      <c r="F1486" s="7"/>
      <c r="G1486" s="7"/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/>
      <c r="N1486" s="7">
        <v>0</v>
      </c>
      <c r="O1486" s="7">
        <v>0</v>
      </c>
      <c r="P1486" s="7"/>
      <c r="Q1486" s="7"/>
      <c r="R1486" s="7">
        <v>0</v>
      </c>
      <c r="S1486" s="7">
        <v>18919532.22</v>
      </c>
      <c r="T1486" s="7">
        <v>28372861.45</v>
      </c>
      <c r="U1486" s="7"/>
      <c r="V1486" s="7">
        <v>471421823.45</v>
      </c>
      <c r="W1486" s="7">
        <v>0</v>
      </c>
      <c r="X1486" s="7"/>
      <c r="Y1486" s="7"/>
      <c r="Z1486" s="7"/>
      <c r="AA1486" s="7"/>
      <c r="AB1486" s="7"/>
      <c r="AC1486" s="7"/>
      <c r="AD1486" s="7">
        <v>0</v>
      </c>
      <c r="AE1486" s="7">
        <v>0</v>
      </c>
      <c r="AF1486" s="7"/>
      <c r="AG1486" s="7"/>
      <c r="AH1486" s="7">
        <v>0</v>
      </c>
      <c r="AI1486" s="7">
        <v>0</v>
      </c>
      <c r="AJ1486" s="7">
        <v>13062553.86</v>
      </c>
      <c r="AK1486" s="7">
        <v>35582414.51</v>
      </c>
      <c r="AL1486" s="16">
        <f t="shared" si="95"/>
        <v>506131196.64</v>
      </c>
      <c r="AM1486" s="16">
        <f t="shared" si="96"/>
        <v>538986324.04</v>
      </c>
      <c r="AN1486" s="16">
        <f t="shared" si="97"/>
        <v>-32855127.4</v>
      </c>
      <c r="AO1486" s="19">
        <f>C1486/(1+0.13)/VLOOKUP(A1486,[1]选股结果!$A$2:$AX$3002,3,FALSE)</f>
        <v>0.739987129014986</v>
      </c>
      <c r="AP1486" s="19">
        <f>(V1486/(1+0.1)+AJ1486)/(VLOOKUP(A1486,[1]选股结果!$A$2:$AY$3002,51,FALSE))</f>
        <v>0.773371388585995</v>
      </c>
      <c r="AQ1486" s="20"/>
      <c r="AR1486" s="19">
        <f>AN1486/VLOOKUP(A1486,[1]选股结果!$A$2:$AX$3002,35,FALSE)</f>
        <v>0.744811540736781</v>
      </c>
      <c r="AS1486" s="16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V1486/(1+0.13)+AJ1486)</f>
        <v>140792384.099469</v>
      </c>
      <c r="AT1486" s="16">
        <f t="shared" si="98"/>
        <v>-173647511.499469</v>
      </c>
      <c r="AU1486" s="24">
        <f>AN1486-VLOOKUP(A1486,[2]选股结果!$A$2:$G$4900,7,FALSE)</f>
        <v>-32816041.58</v>
      </c>
    </row>
    <row r="1487" spans="1:47">
      <c r="A1487" s="6" t="s">
        <v>3017</v>
      </c>
      <c r="B1487" s="6" t="s">
        <v>3018</v>
      </c>
      <c r="C1487" s="7">
        <v>11386650670.06</v>
      </c>
      <c r="D1487" s="7">
        <v>0</v>
      </c>
      <c r="E1487" s="7">
        <v>0</v>
      </c>
      <c r="F1487" s="7"/>
      <c r="G1487" s="7"/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/>
      <c r="N1487" s="7">
        <v>0</v>
      </c>
      <c r="O1487" s="7">
        <v>0</v>
      </c>
      <c r="P1487" s="7"/>
      <c r="Q1487" s="7"/>
      <c r="R1487" s="7">
        <v>0</v>
      </c>
      <c r="S1487" s="7">
        <v>1063879008.15</v>
      </c>
      <c r="T1487" s="7">
        <v>193247532.18</v>
      </c>
      <c r="U1487" s="7"/>
      <c r="V1487" s="7">
        <v>4931301887.75</v>
      </c>
      <c r="W1487" s="7">
        <v>0</v>
      </c>
      <c r="X1487" s="7"/>
      <c r="Y1487" s="7"/>
      <c r="Z1487" s="7"/>
      <c r="AA1487" s="7"/>
      <c r="AB1487" s="7"/>
      <c r="AC1487" s="7"/>
      <c r="AD1487" s="7">
        <v>0</v>
      </c>
      <c r="AE1487" s="7">
        <v>0</v>
      </c>
      <c r="AF1487" s="7"/>
      <c r="AG1487" s="7"/>
      <c r="AH1487" s="7">
        <v>0</v>
      </c>
      <c r="AI1487" s="7">
        <v>0</v>
      </c>
      <c r="AJ1487" s="7">
        <v>1985061244.31</v>
      </c>
      <c r="AK1487" s="7">
        <v>1191491118.16</v>
      </c>
      <c r="AL1487" s="16">
        <f t="shared" si="95"/>
        <v>11579898202.24</v>
      </c>
      <c r="AM1487" s="16">
        <f t="shared" si="96"/>
        <v>9171733258.37</v>
      </c>
      <c r="AN1487" s="16">
        <f t="shared" si="97"/>
        <v>2408164943.87</v>
      </c>
      <c r="AO1487" s="19">
        <f>C1487/(1+0.13)/VLOOKUP(A1487,[1]选股结果!$A$2:$AX$3002,3,FALSE)</f>
        <v>0.943228408884312</v>
      </c>
      <c r="AP1487" s="19">
        <f>(V1487/(1+0.1)+AJ1487)/(VLOOKUP(A1487,[1]选股结果!$A$2:$AY$3002,51,FALSE))</f>
        <v>0.727906519121633</v>
      </c>
      <c r="AQ1487" s="20"/>
      <c r="AR1487" s="19">
        <f>AN1487/VLOOKUP(A1487,[1]选股结果!$A$2:$AX$3002,35,FALSE)</f>
        <v>1.7402922785138</v>
      </c>
      <c r="AS1487" s="16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V1487/(1+0.13)+AJ1487)</f>
        <v>2536797664.50982</v>
      </c>
      <c r="AT1487" s="16">
        <f t="shared" si="98"/>
        <v>-128632720.63982</v>
      </c>
      <c r="AU1487" s="24">
        <f>AN1487-VLOOKUP(A1487,[2]选股结果!$A$2:$G$4900,7,FALSE)</f>
        <v>2408170870.15</v>
      </c>
    </row>
    <row r="1488" spans="1:47">
      <c r="A1488" s="6" t="s">
        <v>3019</v>
      </c>
      <c r="B1488" s="6" t="s">
        <v>3020</v>
      </c>
      <c r="C1488" s="7">
        <v>475935245.18</v>
      </c>
      <c r="D1488" s="7">
        <v>0</v>
      </c>
      <c r="E1488" s="7">
        <v>0</v>
      </c>
      <c r="F1488" s="7"/>
      <c r="G1488" s="7"/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/>
      <c r="N1488" s="7">
        <v>0</v>
      </c>
      <c r="O1488" s="7">
        <v>0</v>
      </c>
      <c r="P1488" s="7"/>
      <c r="Q1488" s="7"/>
      <c r="R1488" s="7">
        <v>0</v>
      </c>
      <c r="S1488" s="7">
        <v>22168711.7</v>
      </c>
      <c r="T1488" s="7">
        <v>11561125.96</v>
      </c>
      <c r="U1488" s="7"/>
      <c r="V1488" s="7">
        <v>507641885.26</v>
      </c>
      <c r="W1488" s="7">
        <v>0</v>
      </c>
      <c r="X1488" s="7"/>
      <c r="Y1488" s="7"/>
      <c r="Z1488" s="7"/>
      <c r="AA1488" s="7"/>
      <c r="AB1488" s="7"/>
      <c r="AC1488" s="7"/>
      <c r="AD1488" s="7">
        <v>0</v>
      </c>
      <c r="AE1488" s="7">
        <v>0</v>
      </c>
      <c r="AF1488" s="7"/>
      <c r="AG1488" s="7"/>
      <c r="AH1488" s="7">
        <v>0</v>
      </c>
      <c r="AI1488" s="7">
        <v>0</v>
      </c>
      <c r="AJ1488" s="7">
        <v>260256652.87</v>
      </c>
      <c r="AK1488" s="7">
        <v>15487453.77</v>
      </c>
      <c r="AL1488" s="16">
        <f t="shared" si="95"/>
        <v>487496371.14</v>
      </c>
      <c r="AM1488" s="16">
        <f t="shared" si="96"/>
        <v>805554703.6</v>
      </c>
      <c r="AN1488" s="16">
        <f t="shared" si="97"/>
        <v>-318058332.46</v>
      </c>
      <c r="AO1488" s="19">
        <f>C1488/(1+0.13)/VLOOKUP(A1488,[1]选股结果!$A$2:$AX$3002,3,FALSE)</f>
        <v>0.688090005250523</v>
      </c>
      <c r="AP1488" s="19">
        <f>(V1488/(1+0.1)+AJ1488)/(VLOOKUP(A1488,[1]选股结果!$A$2:$AY$3002,51,FALSE))</f>
        <v>1.11017419667406</v>
      </c>
      <c r="AQ1488" s="20"/>
      <c r="AR1488" s="19">
        <f>AN1488/VLOOKUP(A1488,[1]选股结果!$A$2:$AX$3002,35,FALSE)</f>
        <v>16.1365459240287</v>
      </c>
      <c r="AS1488" s="16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V1488/(1+0.13)+AJ1488)</f>
        <v>-59374712.7647789</v>
      </c>
      <c r="AT1488" s="16">
        <f t="shared" si="98"/>
        <v>-258683619.695221</v>
      </c>
      <c r="AU1488" s="24">
        <f>AN1488-VLOOKUP(A1488,[2]选股结果!$A$2:$G$4900,7,FALSE)</f>
        <v>-318058332.46</v>
      </c>
    </row>
    <row r="1489" spans="1:47">
      <c r="A1489" s="6" t="s">
        <v>3021</v>
      </c>
      <c r="B1489" s="6" t="s">
        <v>3022</v>
      </c>
      <c r="C1489" s="7">
        <v>41298574701.46</v>
      </c>
      <c r="D1489" s="7">
        <v>387036235.98</v>
      </c>
      <c r="E1489" s="7">
        <v>0</v>
      </c>
      <c r="F1489" s="7"/>
      <c r="G1489" s="7"/>
      <c r="H1489" s="7">
        <v>0</v>
      </c>
      <c r="I1489" s="7">
        <v>0</v>
      </c>
      <c r="J1489" s="7">
        <v>0</v>
      </c>
      <c r="K1489" s="7">
        <v>0</v>
      </c>
      <c r="L1489" s="7">
        <v>61387287.14</v>
      </c>
      <c r="M1489" s="7"/>
      <c r="N1489" s="7">
        <v>0</v>
      </c>
      <c r="O1489" s="7">
        <v>48372896.77</v>
      </c>
      <c r="P1489" s="7"/>
      <c r="Q1489" s="7"/>
      <c r="R1489" s="7">
        <v>0</v>
      </c>
      <c r="S1489" s="7">
        <v>2439242567.25</v>
      </c>
      <c r="T1489" s="7">
        <v>1579938656.42</v>
      </c>
      <c r="U1489" s="7"/>
      <c r="V1489" s="7">
        <v>29169332890.99</v>
      </c>
      <c r="W1489" s="7">
        <v>110840308.55</v>
      </c>
      <c r="X1489" s="7"/>
      <c r="Y1489" s="7"/>
      <c r="Z1489" s="7"/>
      <c r="AA1489" s="7"/>
      <c r="AB1489" s="7"/>
      <c r="AC1489" s="7"/>
      <c r="AD1489" s="7">
        <v>57799346.17</v>
      </c>
      <c r="AE1489" s="7">
        <v>0</v>
      </c>
      <c r="AF1489" s="7"/>
      <c r="AG1489" s="7"/>
      <c r="AH1489" s="7">
        <v>1271290.07</v>
      </c>
      <c r="AI1489" s="7">
        <v>0</v>
      </c>
      <c r="AJ1489" s="7">
        <v>2852001814.18</v>
      </c>
      <c r="AK1489" s="7">
        <v>1767281714.53</v>
      </c>
      <c r="AL1489" s="16">
        <f t="shared" si="95"/>
        <v>43375309777.77</v>
      </c>
      <c r="AM1489" s="16">
        <f t="shared" si="96"/>
        <v>36397769931.74</v>
      </c>
      <c r="AN1489" s="16">
        <f t="shared" si="97"/>
        <v>6977539846.03</v>
      </c>
      <c r="AO1489" s="19">
        <f>C1489/(1+0.13)/VLOOKUP(A1489,[1]选股结果!$A$2:$AX$3002,3,FALSE)</f>
        <v>0.934574474918292</v>
      </c>
      <c r="AP1489" s="19">
        <f>(V1489/(1+0.1)+AJ1489)/(VLOOKUP(A1489,[1]选股结果!$A$2:$AY$3002,51,FALSE))</f>
        <v>0.914355446561977</v>
      </c>
      <c r="AQ1489" s="20"/>
      <c r="AR1489" s="19">
        <f>AN1489/VLOOKUP(A1489,[1]选股结果!$A$2:$AX$3002,35,FALSE)</f>
        <v>1.06789029256034</v>
      </c>
      <c r="AS1489" s="16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V1489/(1+0.13)+AJ1489)</f>
        <v>3454954462.93035</v>
      </c>
      <c r="AT1489" s="16">
        <f t="shared" si="98"/>
        <v>3522585383.09965</v>
      </c>
      <c r="AU1489" s="24">
        <f>AN1489-VLOOKUP(A1489,[2]选股结果!$A$2:$G$4900,7,FALSE)</f>
        <v>6995619794.46</v>
      </c>
    </row>
    <row r="1490" spans="1:47">
      <c r="A1490" s="6" t="s">
        <v>3023</v>
      </c>
      <c r="B1490" s="6" t="s">
        <v>3024</v>
      </c>
      <c r="C1490" s="7">
        <v>9225688775.62</v>
      </c>
      <c r="D1490" s="7">
        <v>0</v>
      </c>
      <c r="E1490" s="7">
        <v>0</v>
      </c>
      <c r="F1490" s="7"/>
      <c r="G1490" s="7"/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/>
      <c r="N1490" s="7">
        <v>0</v>
      </c>
      <c r="O1490" s="7">
        <v>0</v>
      </c>
      <c r="P1490" s="7"/>
      <c r="Q1490" s="7"/>
      <c r="R1490" s="7">
        <v>0</v>
      </c>
      <c r="S1490" s="7">
        <v>504169161.94</v>
      </c>
      <c r="T1490" s="7">
        <v>28527287.97</v>
      </c>
      <c r="U1490" s="7"/>
      <c r="V1490" s="7">
        <v>4602083130.77</v>
      </c>
      <c r="W1490" s="7">
        <v>0</v>
      </c>
      <c r="X1490" s="7"/>
      <c r="Y1490" s="7"/>
      <c r="Z1490" s="7"/>
      <c r="AA1490" s="7"/>
      <c r="AB1490" s="7"/>
      <c r="AC1490" s="7"/>
      <c r="AD1490" s="7">
        <v>0</v>
      </c>
      <c r="AE1490" s="7">
        <v>0</v>
      </c>
      <c r="AF1490" s="7"/>
      <c r="AG1490" s="7"/>
      <c r="AH1490" s="7">
        <v>0</v>
      </c>
      <c r="AI1490" s="7">
        <v>0</v>
      </c>
      <c r="AJ1490" s="7">
        <v>235245783.78</v>
      </c>
      <c r="AK1490" s="7">
        <v>323895617.66</v>
      </c>
      <c r="AL1490" s="16">
        <f t="shared" si="95"/>
        <v>9254216063.59</v>
      </c>
      <c r="AM1490" s="16">
        <f t="shared" si="96"/>
        <v>5665393694.15</v>
      </c>
      <c r="AN1490" s="16">
        <f t="shared" si="97"/>
        <v>3588822369.44</v>
      </c>
      <c r="AO1490" s="19">
        <f>C1490/(1+0.13)/VLOOKUP(A1490,[1]选股结果!$A$2:$AX$3002,3,FALSE)</f>
        <v>1.54105615071747</v>
      </c>
      <c r="AP1490" s="19">
        <f>(V1490/(1+0.1)+AJ1490)/(VLOOKUP(A1490,[1]选股结果!$A$2:$AY$3002,51,FALSE))</f>
        <v>0.876582167995871</v>
      </c>
      <c r="AQ1490" s="20"/>
      <c r="AR1490" s="19">
        <f>AN1490/VLOOKUP(A1490,[1]选股结果!$A$2:$AX$3002,35,FALSE)</f>
        <v>15.7257969409693</v>
      </c>
      <c r="AS1490" s="16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V1490/(1+0.13)+AJ1490)</f>
        <v>733236356.145486</v>
      </c>
      <c r="AT1490" s="16">
        <f t="shared" si="98"/>
        <v>2855586013.29451</v>
      </c>
      <c r="AU1490" s="24">
        <f>AN1490-VLOOKUP(A1490,[2]选股结果!$A$2:$G$4900,7,FALSE)</f>
        <v>3588867685.01</v>
      </c>
    </row>
    <row r="1491" spans="1:47">
      <c r="A1491" s="6" t="s">
        <v>3025</v>
      </c>
      <c r="B1491" s="6" t="s">
        <v>3026</v>
      </c>
      <c r="C1491" s="7">
        <v>2498328300.18</v>
      </c>
      <c r="D1491" s="7">
        <v>0</v>
      </c>
      <c r="E1491" s="7">
        <v>0</v>
      </c>
      <c r="F1491" s="7"/>
      <c r="G1491" s="7"/>
      <c r="H1491" s="7">
        <v>0</v>
      </c>
      <c r="I1491" s="7">
        <v>0</v>
      </c>
      <c r="J1491" s="7">
        <v>0</v>
      </c>
      <c r="K1491" s="7">
        <v>0</v>
      </c>
      <c r="L1491" s="7">
        <v>1596069259.59</v>
      </c>
      <c r="M1491" s="7"/>
      <c r="N1491" s="7">
        <v>450000000</v>
      </c>
      <c r="O1491" s="7">
        <v>0</v>
      </c>
      <c r="P1491" s="7"/>
      <c r="Q1491" s="7"/>
      <c r="R1491" s="7">
        <v>0</v>
      </c>
      <c r="S1491" s="7">
        <v>238123882.42</v>
      </c>
      <c r="T1491" s="7">
        <v>289581692.91</v>
      </c>
      <c r="U1491" s="7"/>
      <c r="V1491" s="7">
        <v>2127637699.8</v>
      </c>
      <c r="W1491" s="7">
        <v>0</v>
      </c>
      <c r="X1491" s="7"/>
      <c r="Y1491" s="7"/>
      <c r="Z1491" s="7"/>
      <c r="AA1491" s="7"/>
      <c r="AB1491" s="7"/>
      <c r="AC1491" s="7"/>
      <c r="AD1491" s="7">
        <v>0</v>
      </c>
      <c r="AE1491" s="7">
        <v>0</v>
      </c>
      <c r="AF1491" s="7"/>
      <c r="AG1491" s="7"/>
      <c r="AH1491" s="7">
        <v>323961443.07</v>
      </c>
      <c r="AI1491" s="7">
        <v>0</v>
      </c>
      <c r="AJ1491" s="7">
        <v>566990707.71</v>
      </c>
      <c r="AK1491" s="7">
        <v>783495857.22</v>
      </c>
      <c r="AL1491" s="16">
        <f t="shared" si="95"/>
        <v>4833979252.68</v>
      </c>
      <c r="AM1491" s="16">
        <f t="shared" si="96"/>
        <v>4040209590.22</v>
      </c>
      <c r="AN1491" s="16">
        <f t="shared" si="97"/>
        <v>793769662.459999</v>
      </c>
      <c r="AO1491" s="19">
        <f>C1491/(1+0.13)/VLOOKUP(A1491,[1]选股结果!$A$2:$AX$3002,3,FALSE)</f>
        <v>1.02210129985779</v>
      </c>
      <c r="AP1491" s="19">
        <f>(V1491/(1+0.1)+AJ1491)/(VLOOKUP(A1491,[1]选股结果!$A$2:$AY$3002,51,FALSE))</f>
        <v>0.834081691078406</v>
      </c>
      <c r="AQ1491" s="20"/>
      <c r="AR1491" s="19">
        <f>AN1491/VLOOKUP(A1491,[1]选股结果!$A$2:$AX$3002,35,FALSE)</f>
        <v>-1.32237160822716</v>
      </c>
      <c r="AS1491" s="16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V1491/(1+0.13)+AJ1491)</f>
        <v>548899259.348053</v>
      </c>
      <c r="AT1491" s="16">
        <f t="shared" si="98"/>
        <v>244870403.111946</v>
      </c>
      <c r="AU1491" s="24">
        <f>AN1491-VLOOKUP(A1491,[2]选股结果!$A$2:$G$4900,7,FALSE)</f>
        <v>793775232.539999</v>
      </c>
    </row>
    <row r="1492" spans="1:47">
      <c r="A1492" s="6" t="s">
        <v>3027</v>
      </c>
      <c r="B1492" s="6" t="s">
        <v>3028</v>
      </c>
      <c r="C1492" s="7">
        <v>51933649863.39</v>
      </c>
      <c r="D1492" s="7">
        <v>0</v>
      </c>
      <c r="E1492" s="7">
        <v>0</v>
      </c>
      <c r="F1492" s="7"/>
      <c r="G1492" s="7"/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/>
      <c r="N1492" s="7">
        <v>0</v>
      </c>
      <c r="O1492" s="7">
        <v>0</v>
      </c>
      <c r="P1492" s="7"/>
      <c r="Q1492" s="7"/>
      <c r="R1492" s="7">
        <v>0</v>
      </c>
      <c r="S1492" s="7">
        <v>1269904212.49</v>
      </c>
      <c r="T1492" s="7">
        <v>1022538077.26</v>
      </c>
      <c r="U1492" s="7"/>
      <c r="V1492" s="7">
        <v>44007077064.58</v>
      </c>
      <c r="W1492" s="7">
        <v>0</v>
      </c>
      <c r="X1492" s="7"/>
      <c r="Y1492" s="7"/>
      <c r="Z1492" s="7"/>
      <c r="AA1492" s="7"/>
      <c r="AB1492" s="7"/>
      <c r="AC1492" s="7"/>
      <c r="AD1492" s="7">
        <v>0</v>
      </c>
      <c r="AE1492" s="7">
        <v>0</v>
      </c>
      <c r="AF1492" s="7"/>
      <c r="AG1492" s="7"/>
      <c r="AH1492" s="7">
        <v>0</v>
      </c>
      <c r="AI1492" s="7">
        <v>0</v>
      </c>
      <c r="AJ1492" s="7">
        <v>1336766481.44</v>
      </c>
      <c r="AK1492" s="7">
        <v>1521657720.81</v>
      </c>
      <c r="AL1492" s="16">
        <f t="shared" si="95"/>
        <v>52956187940.65</v>
      </c>
      <c r="AM1492" s="16">
        <f t="shared" si="96"/>
        <v>48135405479.32</v>
      </c>
      <c r="AN1492" s="16">
        <f t="shared" si="97"/>
        <v>4820782461.33</v>
      </c>
      <c r="AO1492" s="19">
        <f>C1492/(1+0.13)/VLOOKUP(A1492,[1]选股结果!$A$2:$AX$3002,3,FALSE)</f>
        <v>0.964873684734456</v>
      </c>
      <c r="AP1492" s="19">
        <f>(V1492/(1+0.1)+AJ1492)/(VLOOKUP(A1492,[1]选股结果!$A$2:$AY$3002,51,FALSE))</f>
        <v>0.958317633226645</v>
      </c>
      <c r="AQ1492" s="20"/>
      <c r="AR1492" s="19">
        <f>AN1492/VLOOKUP(A1492,[1]选股结果!$A$2:$AX$3002,35,FALSE)</f>
        <v>1.49384451503358</v>
      </c>
      <c r="AS1492" s="16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V1492/(1+0.13)+AJ1492)</f>
        <v>2860354925.266</v>
      </c>
      <c r="AT1492" s="16">
        <f t="shared" si="98"/>
        <v>1960427536.064</v>
      </c>
      <c r="AU1492" s="24">
        <f>AN1492-VLOOKUP(A1492,[2]选股结果!$A$2:$G$4900,7,FALSE)</f>
        <v>4831179178.67</v>
      </c>
    </row>
    <row r="1493" spans="1:47">
      <c r="A1493" s="6" t="s">
        <v>3029</v>
      </c>
      <c r="B1493" s="6" t="s">
        <v>3030</v>
      </c>
      <c r="C1493" s="7">
        <v>1594077581.56</v>
      </c>
      <c r="D1493" s="7">
        <v>0</v>
      </c>
      <c r="E1493" s="7">
        <v>0</v>
      </c>
      <c r="F1493" s="7"/>
      <c r="G1493" s="7"/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/>
      <c r="N1493" s="7">
        <v>0</v>
      </c>
      <c r="O1493" s="7">
        <v>0</v>
      </c>
      <c r="P1493" s="7"/>
      <c r="Q1493" s="7"/>
      <c r="R1493" s="7">
        <v>0</v>
      </c>
      <c r="S1493" s="7">
        <v>34676697.46</v>
      </c>
      <c r="T1493" s="7">
        <v>60444162.66</v>
      </c>
      <c r="U1493" s="7"/>
      <c r="V1493" s="7">
        <v>1099881622.11</v>
      </c>
      <c r="W1493" s="7">
        <v>0</v>
      </c>
      <c r="X1493" s="7"/>
      <c r="Y1493" s="7"/>
      <c r="Z1493" s="7"/>
      <c r="AA1493" s="7"/>
      <c r="AB1493" s="7"/>
      <c r="AC1493" s="7"/>
      <c r="AD1493" s="7">
        <v>0</v>
      </c>
      <c r="AE1493" s="7">
        <v>0</v>
      </c>
      <c r="AF1493" s="7"/>
      <c r="AG1493" s="7"/>
      <c r="AH1493" s="7">
        <v>0</v>
      </c>
      <c r="AI1493" s="7">
        <v>0</v>
      </c>
      <c r="AJ1493" s="7">
        <v>152317521.48</v>
      </c>
      <c r="AK1493" s="7">
        <v>50237251.95</v>
      </c>
      <c r="AL1493" s="16">
        <f t="shared" si="95"/>
        <v>1654521744.22</v>
      </c>
      <c r="AM1493" s="16">
        <f t="shared" si="96"/>
        <v>1337113093</v>
      </c>
      <c r="AN1493" s="16">
        <f t="shared" si="97"/>
        <v>317408651.22</v>
      </c>
      <c r="AO1493" s="19">
        <f>C1493/(1+0.13)/VLOOKUP(A1493,[1]选股结果!$A$2:$AX$3002,3,FALSE)</f>
        <v>0.935641414715496</v>
      </c>
      <c r="AP1493" s="19">
        <f>(V1493/(1+0.1)+AJ1493)/(VLOOKUP(A1493,[1]选股结果!$A$2:$AY$3002,51,FALSE))</f>
        <v>0.822701970211315</v>
      </c>
      <c r="AQ1493" s="20"/>
      <c r="AR1493" s="19">
        <f>AN1493/VLOOKUP(A1493,[1]选股结果!$A$2:$AX$3002,35,FALSE)</f>
        <v>1.64803543194973</v>
      </c>
      <c r="AS1493" s="16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V1493/(1+0.13)+AJ1493)</f>
        <v>274855110.351062</v>
      </c>
      <c r="AT1493" s="16">
        <f t="shared" si="98"/>
        <v>42553540.868938</v>
      </c>
      <c r="AU1493" s="24">
        <f>AN1493-VLOOKUP(A1493,[2]选股结果!$A$2:$G$4900,7,FALSE)</f>
        <v>451091849.63</v>
      </c>
    </row>
    <row r="1494" spans="1:47">
      <c r="A1494" s="6" t="s">
        <v>3031</v>
      </c>
      <c r="B1494" s="6" t="s">
        <v>3032</v>
      </c>
      <c r="C1494" s="7">
        <v>34362333590.18</v>
      </c>
      <c r="D1494" s="7">
        <v>-55985396.77</v>
      </c>
      <c r="E1494" s="7">
        <v>0</v>
      </c>
      <c r="F1494" s="7"/>
      <c r="G1494" s="7"/>
      <c r="H1494" s="7">
        <v>0</v>
      </c>
      <c r="I1494" s="7">
        <v>0</v>
      </c>
      <c r="J1494" s="7">
        <v>0</v>
      </c>
      <c r="K1494" s="7">
        <v>0</v>
      </c>
      <c r="L1494" s="7">
        <v>42403364.49</v>
      </c>
      <c r="M1494" s="7"/>
      <c r="N1494" s="7">
        <v>0</v>
      </c>
      <c r="O1494" s="7">
        <v>0</v>
      </c>
      <c r="P1494" s="7"/>
      <c r="Q1494" s="7"/>
      <c r="R1494" s="7">
        <v>0</v>
      </c>
      <c r="S1494" s="7">
        <v>812548296.03</v>
      </c>
      <c r="T1494" s="7">
        <v>325671075.25</v>
      </c>
      <c r="U1494" s="7"/>
      <c r="V1494" s="7">
        <v>31656308782.78</v>
      </c>
      <c r="W1494" s="7">
        <v>0</v>
      </c>
      <c r="X1494" s="7"/>
      <c r="Y1494" s="7"/>
      <c r="Z1494" s="7"/>
      <c r="AA1494" s="7"/>
      <c r="AB1494" s="7"/>
      <c r="AC1494" s="7"/>
      <c r="AD1494" s="7">
        <v>-23390358.36</v>
      </c>
      <c r="AE1494" s="7">
        <v>0</v>
      </c>
      <c r="AF1494" s="7"/>
      <c r="AG1494" s="7"/>
      <c r="AH1494" s="7">
        <v>2787092.59</v>
      </c>
      <c r="AI1494" s="7">
        <v>0</v>
      </c>
      <c r="AJ1494" s="7">
        <v>1169548100.1</v>
      </c>
      <c r="AK1494" s="7">
        <v>316537811.06</v>
      </c>
      <c r="AL1494" s="16">
        <f t="shared" si="95"/>
        <v>34674422633.15</v>
      </c>
      <c r="AM1494" s="16">
        <f t="shared" si="96"/>
        <v>33934339724.2</v>
      </c>
      <c r="AN1494" s="16">
        <f t="shared" si="97"/>
        <v>740082908.950005</v>
      </c>
      <c r="AO1494" s="19">
        <f>C1494/(1+0.13)/VLOOKUP(A1494,[1]选股结果!$A$2:$AX$3002,3,FALSE)</f>
        <v>1.08167775492871</v>
      </c>
      <c r="AP1494" s="19">
        <f>(V1494/(1+0.1)+AJ1494)/(VLOOKUP(A1494,[1]选股结果!$A$2:$AY$3002,51,FALSE))</f>
        <v>1.09280404396611</v>
      </c>
      <c r="AQ1494" s="20"/>
      <c r="AR1494" s="19">
        <f>AN1494/VLOOKUP(A1494,[1]选股结果!$A$2:$AX$3002,35,FALSE)</f>
        <v>1.11879076537844</v>
      </c>
      <c r="AS1494" s="16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V1494/(1+0.13)+AJ1494)</f>
        <v>-1779240711.57274</v>
      </c>
      <c r="AT1494" s="16">
        <f t="shared" si="98"/>
        <v>2519323620.52275</v>
      </c>
      <c r="AU1494" s="24">
        <f>AN1494-VLOOKUP(A1494,[2]选股结果!$A$2:$G$4900,7,FALSE)</f>
        <v>740472699.950005</v>
      </c>
    </row>
    <row r="1495" spans="1:47">
      <c r="A1495" s="6" t="s">
        <v>3033</v>
      </c>
      <c r="B1495" s="6" t="s">
        <v>3034</v>
      </c>
      <c r="C1495" s="7">
        <v>392986127.46</v>
      </c>
      <c r="D1495" s="7">
        <v>0</v>
      </c>
      <c r="E1495" s="7">
        <v>0</v>
      </c>
      <c r="F1495" s="7"/>
      <c r="G1495" s="7"/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/>
      <c r="N1495" s="7">
        <v>0</v>
      </c>
      <c r="O1495" s="7">
        <v>0</v>
      </c>
      <c r="P1495" s="7"/>
      <c r="Q1495" s="7"/>
      <c r="R1495" s="7">
        <v>0</v>
      </c>
      <c r="S1495" s="7">
        <v>6658786.57</v>
      </c>
      <c r="T1495" s="7">
        <v>14195381.37</v>
      </c>
      <c r="U1495" s="7"/>
      <c r="V1495" s="7">
        <v>374800992.77</v>
      </c>
      <c r="W1495" s="7">
        <v>0</v>
      </c>
      <c r="X1495" s="7"/>
      <c r="Y1495" s="7"/>
      <c r="Z1495" s="7"/>
      <c r="AA1495" s="7"/>
      <c r="AB1495" s="7"/>
      <c r="AC1495" s="7"/>
      <c r="AD1495" s="7">
        <v>0</v>
      </c>
      <c r="AE1495" s="7">
        <v>0</v>
      </c>
      <c r="AF1495" s="7"/>
      <c r="AG1495" s="7"/>
      <c r="AH1495" s="7">
        <v>0</v>
      </c>
      <c r="AI1495" s="7">
        <v>0</v>
      </c>
      <c r="AJ1495" s="7">
        <v>49544688.24</v>
      </c>
      <c r="AK1495" s="7">
        <v>20618451.52</v>
      </c>
      <c r="AL1495" s="16">
        <f t="shared" si="95"/>
        <v>407181508.83</v>
      </c>
      <c r="AM1495" s="16">
        <f t="shared" si="96"/>
        <v>451622919.1</v>
      </c>
      <c r="AN1495" s="16">
        <f t="shared" si="97"/>
        <v>-44441410.27</v>
      </c>
      <c r="AO1495" s="19">
        <f>C1495/(1+0.13)/VLOOKUP(A1495,[1]选股结果!$A$2:$AX$3002,3,FALSE)</f>
        <v>0.611444461656112</v>
      </c>
      <c r="AP1495" s="19">
        <f>(V1495/(1+0.1)+AJ1495)/(VLOOKUP(A1495,[1]选股结果!$A$2:$AY$3002,51,FALSE))</f>
        <v>0.690430414812682</v>
      </c>
      <c r="AQ1495" s="20"/>
      <c r="AR1495" s="19">
        <f>AN1495/VLOOKUP(A1495,[1]选股结果!$A$2:$AX$3002,35,FALSE)</f>
        <v>-8.92254086344849</v>
      </c>
      <c r="AS1495" s="16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V1495/(1+0.13)+AJ1495)</f>
        <v>184033259.453274</v>
      </c>
      <c r="AT1495" s="16">
        <f t="shared" si="98"/>
        <v>-228474669.723274</v>
      </c>
      <c r="AU1495" s="24">
        <f>AN1495-VLOOKUP(A1495,[2]选股结果!$A$2:$G$4900,7,FALSE)</f>
        <v>-44441471</v>
      </c>
    </row>
    <row r="1496" spans="1:47">
      <c r="A1496" s="6" t="s">
        <v>3035</v>
      </c>
      <c r="B1496" s="6" t="s">
        <v>3036</v>
      </c>
      <c r="C1496" s="7">
        <v>19017699594.46</v>
      </c>
      <c r="D1496" s="7">
        <v>0</v>
      </c>
      <c r="E1496" s="7">
        <v>0</v>
      </c>
      <c r="F1496" s="7"/>
      <c r="G1496" s="7"/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/>
      <c r="N1496" s="7">
        <v>0</v>
      </c>
      <c r="O1496" s="7">
        <v>0</v>
      </c>
      <c r="P1496" s="7"/>
      <c r="Q1496" s="7"/>
      <c r="R1496" s="7">
        <v>0</v>
      </c>
      <c r="S1496" s="7">
        <v>614600096.57</v>
      </c>
      <c r="T1496" s="7">
        <v>586426749.21</v>
      </c>
      <c r="U1496" s="7"/>
      <c r="V1496" s="7">
        <v>16960544581.63</v>
      </c>
      <c r="W1496" s="7">
        <v>0</v>
      </c>
      <c r="X1496" s="7"/>
      <c r="Y1496" s="7"/>
      <c r="Z1496" s="7"/>
      <c r="AA1496" s="7"/>
      <c r="AB1496" s="7"/>
      <c r="AC1496" s="7"/>
      <c r="AD1496" s="7">
        <v>0</v>
      </c>
      <c r="AE1496" s="7">
        <v>0</v>
      </c>
      <c r="AF1496" s="7"/>
      <c r="AG1496" s="7"/>
      <c r="AH1496" s="7">
        <v>0</v>
      </c>
      <c r="AI1496" s="7">
        <v>0</v>
      </c>
      <c r="AJ1496" s="7">
        <v>3264511686.28</v>
      </c>
      <c r="AK1496" s="7">
        <v>1865566345.75</v>
      </c>
      <c r="AL1496" s="16">
        <f t="shared" si="95"/>
        <v>19604126343.67</v>
      </c>
      <c r="AM1496" s="16">
        <f t="shared" si="96"/>
        <v>22705222710.23</v>
      </c>
      <c r="AN1496" s="16">
        <f t="shared" si="97"/>
        <v>-3101096366.56</v>
      </c>
      <c r="AO1496" s="19">
        <f>C1496/(1+0.13)/VLOOKUP(A1496,[1]选股结果!$A$2:$AX$3002,3,FALSE)</f>
        <v>0.953070032075814</v>
      </c>
      <c r="AP1496" s="19">
        <f>(V1496/(1+0.1)+AJ1496)/(VLOOKUP(A1496,[1]选股结果!$A$2:$AY$3002,51,FALSE))</f>
        <v>1.03692897004403</v>
      </c>
      <c r="AQ1496" s="20"/>
      <c r="AR1496" s="19">
        <f>AN1496/VLOOKUP(A1496,[1]选股结果!$A$2:$AX$3002,35,FALSE)</f>
        <v>3.29140810776208</v>
      </c>
      <c r="AS1496" s="16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V1496/(1+0.13)+AJ1496)</f>
        <v>-256033740.618145</v>
      </c>
      <c r="AT1496" s="16">
        <f t="shared" si="98"/>
        <v>-2845062625.94186</v>
      </c>
      <c r="AU1496" s="24">
        <f>AN1496-VLOOKUP(A1496,[2]选股结果!$A$2:$G$4900,7,FALSE)</f>
        <v>-3100197527.44</v>
      </c>
    </row>
    <row r="1497" spans="1:47">
      <c r="A1497" s="6" t="s">
        <v>3037</v>
      </c>
      <c r="B1497" s="6" t="s">
        <v>3038</v>
      </c>
      <c r="C1497" s="7">
        <v>1454845038.08</v>
      </c>
      <c r="D1497" s="7">
        <v>0</v>
      </c>
      <c r="E1497" s="7">
        <v>0</v>
      </c>
      <c r="F1497" s="7"/>
      <c r="G1497" s="7"/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/>
      <c r="N1497" s="7">
        <v>0</v>
      </c>
      <c r="O1497" s="7">
        <v>0</v>
      </c>
      <c r="P1497" s="7"/>
      <c r="Q1497" s="7"/>
      <c r="R1497" s="7">
        <v>0</v>
      </c>
      <c r="S1497" s="7">
        <v>92868428.43</v>
      </c>
      <c r="T1497" s="7">
        <v>221193048.54</v>
      </c>
      <c r="U1497" s="7"/>
      <c r="V1497" s="7">
        <v>1012444006.99</v>
      </c>
      <c r="W1497" s="7">
        <v>0</v>
      </c>
      <c r="X1497" s="7"/>
      <c r="Y1497" s="7"/>
      <c r="Z1497" s="7"/>
      <c r="AA1497" s="7"/>
      <c r="AB1497" s="7"/>
      <c r="AC1497" s="7"/>
      <c r="AD1497" s="7">
        <v>0</v>
      </c>
      <c r="AE1497" s="7">
        <v>0</v>
      </c>
      <c r="AF1497" s="7"/>
      <c r="AG1497" s="7"/>
      <c r="AH1497" s="7">
        <v>0</v>
      </c>
      <c r="AI1497" s="7">
        <v>0</v>
      </c>
      <c r="AJ1497" s="7">
        <v>243869975.46</v>
      </c>
      <c r="AK1497" s="7">
        <v>106351156.76</v>
      </c>
      <c r="AL1497" s="16">
        <f t="shared" si="95"/>
        <v>1676038086.62</v>
      </c>
      <c r="AM1497" s="16">
        <f t="shared" si="96"/>
        <v>1455533567.64</v>
      </c>
      <c r="AN1497" s="16">
        <f t="shared" si="97"/>
        <v>220504518.98</v>
      </c>
      <c r="AO1497" s="19">
        <f>C1497/(1+0.13)/VLOOKUP(A1497,[1]选股结果!$A$2:$AX$3002,3,FALSE)</f>
        <v>0.945763257527032</v>
      </c>
      <c r="AP1497" s="19">
        <f>(V1497/(1+0.1)+AJ1497)/(VLOOKUP(A1497,[1]选股结果!$A$2:$AY$3002,51,FALSE))</f>
        <v>0.922759868750606</v>
      </c>
      <c r="AQ1497" s="20"/>
      <c r="AR1497" s="19">
        <f>AN1497/VLOOKUP(A1497,[1]选股结果!$A$2:$AX$3002,35,FALSE)</f>
        <v>2.27730057953672</v>
      </c>
      <c r="AS1497" s="16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V1497/(1+0.13)+AJ1497)</f>
        <v>121891669.751239</v>
      </c>
      <c r="AT1497" s="16">
        <f t="shared" si="98"/>
        <v>98612849.228761</v>
      </c>
      <c r="AU1497" s="24">
        <f>AN1497-VLOOKUP(A1497,[2]选股结果!$A$2:$G$4900,7,FALSE)</f>
        <v>220504518.98</v>
      </c>
    </row>
    <row r="1498" spans="1:47">
      <c r="A1498" s="6" t="s">
        <v>3039</v>
      </c>
      <c r="B1498" s="6" t="s">
        <v>3040</v>
      </c>
      <c r="C1498" s="7">
        <v>1643465066.58</v>
      </c>
      <c r="D1498" s="7">
        <v>0</v>
      </c>
      <c r="E1498" s="7">
        <v>0</v>
      </c>
      <c r="F1498" s="7"/>
      <c r="G1498" s="7"/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/>
      <c r="N1498" s="7">
        <v>0</v>
      </c>
      <c r="O1498" s="7">
        <v>0</v>
      </c>
      <c r="P1498" s="7"/>
      <c r="Q1498" s="7"/>
      <c r="R1498" s="7">
        <v>0</v>
      </c>
      <c r="S1498" s="7">
        <v>123197393.26</v>
      </c>
      <c r="T1498" s="7">
        <v>41065284.78</v>
      </c>
      <c r="U1498" s="7"/>
      <c r="V1498" s="7">
        <v>907908689.98</v>
      </c>
      <c r="W1498" s="7">
        <v>0</v>
      </c>
      <c r="X1498" s="7"/>
      <c r="Y1498" s="7"/>
      <c r="Z1498" s="7"/>
      <c r="AA1498" s="7"/>
      <c r="AB1498" s="7"/>
      <c r="AC1498" s="7"/>
      <c r="AD1498" s="7">
        <v>0</v>
      </c>
      <c r="AE1498" s="7">
        <v>0</v>
      </c>
      <c r="AF1498" s="7"/>
      <c r="AG1498" s="7"/>
      <c r="AH1498" s="7">
        <v>0</v>
      </c>
      <c r="AI1498" s="7">
        <v>0</v>
      </c>
      <c r="AJ1498" s="7">
        <v>302351905.9</v>
      </c>
      <c r="AK1498" s="7">
        <v>115296477.15</v>
      </c>
      <c r="AL1498" s="16">
        <f t="shared" si="95"/>
        <v>1684530351.36</v>
      </c>
      <c r="AM1498" s="16">
        <f t="shared" si="96"/>
        <v>1448754466.29</v>
      </c>
      <c r="AN1498" s="16">
        <f t="shared" si="97"/>
        <v>235775885.07</v>
      </c>
      <c r="AO1498" s="19">
        <f>C1498/(1+0.13)/VLOOKUP(A1498,[1]选股结果!$A$2:$AX$3002,3,FALSE)</f>
        <v>0.687053576306991</v>
      </c>
      <c r="AP1498" s="19">
        <f>(V1498/(1+0.1)+AJ1498)/(VLOOKUP(A1498,[1]选股结果!$A$2:$AY$3002,51,FALSE))</f>
        <v>0.58153358657788</v>
      </c>
      <c r="AQ1498" s="20"/>
      <c r="AR1498" s="19">
        <f>AN1498/VLOOKUP(A1498,[1]选股结果!$A$2:$AX$3002,35,FALSE)</f>
        <v>1.47490504296086</v>
      </c>
      <c r="AS1498" s="16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V1498/(1+0.13)+AJ1498)</f>
        <v>833412310.078584</v>
      </c>
      <c r="AT1498" s="16">
        <f t="shared" si="98"/>
        <v>-597636425.008584</v>
      </c>
      <c r="AU1498" s="24">
        <f>AN1498-VLOOKUP(A1498,[2]选股结果!$A$2:$G$4900,7,FALSE)</f>
        <v>235747290.92</v>
      </c>
    </row>
    <row r="1499" spans="1:47">
      <c r="A1499" s="6" t="s">
        <v>3041</v>
      </c>
      <c r="B1499" s="6" t="s">
        <v>3042</v>
      </c>
      <c r="C1499" s="7">
        <v>516028571327.3</v>
      </c>
      <c r="D1499" s="7">
        <v>-5089869204.26</v>
      </c>
      <c r="E1499" s="7">
        <v>0</v>
      </c>
      <c r="F1499" s="7"/>
      <c r="G1499" s="7"/>
      <c r="H1499" s="7">
        <v>0</v>
      </c>
      <c r="I1499" s="7">
        <v>0</v>
      </c>
      <c r="J1499" s="7">
        <v>0</v>
      </c>
      <c r="K1499" s="7">
        <v>0</v>
      </c>
      <c r="L1499" s="7">
        <v>14681669663.71</v>
      </c>
      <c r="M1499" s="7"/>
      <c r="N1499" s="7">
        <v>-36889391311.11</v>
      </c>
      <c r="O1499" s="7">
        <v>8856893216.5</v>
      </c>
      <c r="P1499" s="7"/>
      <c r="Q1499" s="7"/>
      <c r="R1499" s="7">
        <v>0</v>
      </c>
      <c r="S1499" s="7">
        <v>23905214979.3</v>
      </c>
      <c r="T1499" s="7">
        <v>47385370989.36</v>
      </c>
      <c r="U1499" s="11">
        <v>2038721897.33</v>
      </c>
      <c r="V1499" s="7">
        <v>438819844027.75</v>
      </c>
      <c r="W1499" s="7">
        <v>-24403906808.07</v>
      </c>
      <c r="X1499" s="7"/>
      <c r="Y1499" s="7"/>
      <c r="Z1499" s="7"/>
      <c r="AA1499" s="7"/>
      <c r="AB1499" s="7"/>
      <c r="AC1499" s="7"/>
      <c r="AD1499" s="7">
        <v>-1913575349.38</v>
      </c>
      <c r="AE1499" s="7">
        <v>0</v>
      </c>
      <c r="AF1499" s="7"/>
      <c r="AG1499" s="7"/>
      <c r="AH1499" s="7">
        <v>4240021819.1</v>
      </c>
      <c r="AI1499" s="7">
        <v>0</v>
      </c>
      <c r="AJ1499" s="7">
        <v>26738405058.27</v>
      </c>
      <c r="AK1499" s="7">
        <v>72683958176.91</v>
      </c>
      <c r="AL1499" s="16">
        <f t="shared" si="95"/>
        <v>547011966578.83</v>
      </c>
      <c r="AM1499" s="16">
        <f t="shared" si="96"/>
        <v>540069961903.88</v>
      </c>
      <c r="AN1499" s="16">
        <f t="shared" si="97"/>
        <v>6942004674.95007</v>
      </c>
      <c r="AO1499" s="19">
        <f>C1499/(1+0.13)/VLOOKUP(A1499,[1]选股结果!$A$2:$AX$3002,3,FALSE)</f>
        <v>0.848227476736009</v>
      </c>
      <c r="AP1499" s="19">
        <f>(V1499/(1+0.1)+AJ1499)/(VLOOKUP(A1499,[1]选股结果!$A$2:$AY$3002,51,FALSE))</f>
        <v>0.793927094103699</v>
      </c>
      <c r="AQ1499" s="20"/>
      <c r="AR1499" s="19">
        <f>AN1499/VLOOKUP(A1499,[1]选股结果!$A$2:$AX$3002,35,FALSE)</f>
        <v>0.439350260726507</v>
      </c>
      <c r="AS1499" s="16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V1499/(1+0.13)+AJ1499)</f>
        <v>121077369971.939</v>
      </c>
      <c r="AT1499" s="16">
        <f t="shared" si="98"/>
        <v>-114135365296.989</v>
      </c>
      <c r="AU1499" s="24">
        <f>AN1499-VLOOKUP(A1499,[2]选股结果!$A$2:$G$4900,7,FALSE)</f>
        <v>7465381008.90007</v>
      </c>
    </row>
    <row r="1500" spans="1:47">
      <c r="A1500" s="6" t="s">
        <v>3043</v>
      </c>
      <c r="B1500" s="6" t="s">
        <v>3044</v>
      </c>
      <c r="C1500" s="7">
        <v>2545327429.28</v>
      </c>
      <c r="D1500" s="7">
        <v>0</v>
      </c>
      <c r="E1500" s="7">
        <v>0</v>
      </c>
      <c r="F1500" s="7"/>
      <c r="G1500" s="7"/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/>
      <c r="N1500" s="7">
        <v>0</v>
      </c>
      <c r="O1500" s="7">
        <v>0</v>
      </c>
      <c r="P1500" s="7"/>
      <c r="Q1500" s="7"/>
      <c r="R1500" s="7">
        <v>0</v>
      </c>
      <c r="S1500" s="7">
        <v>29877809.17</v>
      </c>
      <c r="T1500" s="7">
        <v>123854172.84</v>
      </c>
      <c r="U1500" s="7"/>
      <c r="V1500" s="7">
        <v>2602316162.91</v>
      </c>
      <c r="W1500" s="7">
        <v>0</v>
      </c>
      <c r="X1500" s="7"/>
      <c r="Y1500" s="7"/>
      <c r="Z1500" s="7"/>
      <c r="AA1500" s="7"/>
      <c r="AB1500" s="7"/>
      <c r="AC1500" s="7"/>
      <c r="AD1500" s="7">
        <v>0</v>
      </c>
      <c r="AE1500" s="7">
        <v>0</v>
      </c>
      <c r="AF1500" s="7"/>
      <c r="AG1500" s="7"/>
      <c r="AH1500" s="7">
        <v>0</v>
      </c>
      <c r="AI1500" s="7">
        <v>0</v>
      </c>
      <c r="AJ1500" s="7">
        <v>374283785.34</v>
      </c>
      <c r="AK1500" s="7">
        <v>309356423.89</v>
      </c>
      <c r="AL1500" s="16">
        <f t="shared" si="95"/>
        <v>2669181602.12</v>
      </c>
      <c r="AM1500" s="16">
        <f t="shared" si="96"/>
        <v>3315834181.31</v>
      </c>
      <c r="AN1500" s="16">
        <f t="shared" si="97"/>
        <v>-646652579.19</v>
      </c>
      <c r="AO1500" s="19">
        <f>C1500/(1+0.13)/VLOOKUP(A1500,[1]选股结果!$A$2:$AX$3002,3,FALSE)</f>
        <v>0.800341035459821</v>
      </c>
      <c r="AP1500" s="19">
        <f>(V1500/(1+0.1)+AJ1500)/(VLOOKUP(A1500,[1]选股结果!$A$2:$AY$3002,51,FALSE))</f>
        <v>0.965599619099143</v>
      </c>
      <c r="AQ1500" s="20"/>
      <c r="AR1500" s="19">
        <f>AN1500/VLOOKUP(A1500,[1]选股结果!$A$2:$AX$3002,35,FALSE)</f>
        <v>-5.01714730194732</v>
      </c>
      <c r="AS1500" s="16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V1500/(1+0.13)+AJ1500)</f>
        <v>160423264.427522</v>
      </c>
      <c r="AT1500" s="16">
        <f t="shared" si="98"/>
        <v>-807075843.617521</v>
      </c>
      <c r="AU1500" s="24">
        <f>AN1500-VLOOKUP(A1500,[2]选股结果!$A$2:$G$4900,7,FALSE)</f>
        <v>-646642075.95</v>
      </c>
    </row>
    <row r="1501" spans="1:47">
      <c r="A1501" s="6" t="s">
        <v>3045</v>
      </c>
      <c r="B1501" s="6" t="s">
        <v>3046</v>
      </c>
      <c r="C1501" s="7">
        <v>177544547.14</v>
      </c>
      <c r="D1501" s="7">
        <v>0</v>
      </c>
      <c r="E1501" s="7">
        <v>0</v>
      </c>
      <c r="F1501" s="7"/>
      <c r="G1501" s="7"/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/>
      <c r="N1501" s="7">
        <v>0</v>
      </c>
      <c r="O1501" s="7">
        <v>0</v>
      </c>
      <c r="P1501" s="7"/>
      <c r="Q1501" s="7"/>
      <c r="R1501" s="7">
        <v>0</v>
      </c>
      <c r="S1501" s="7">
        <v>39485715</v>
      </c>
      <c r="T1501" s="7">
        <v>42906671.52</v>
      </c>
      <c r="U1501" s="7"/>
      <c r="V1501" s="7">
        <v>3033439.69</v>
      </c>
      <c r="W1501" s="7">
        <v>0</v>
      </c>
      <c r="X1501" s="7"/>
      <c r="Y1501" s="7"/>
      <c r="Z1501" s="7"/>
      <c r="AA1501" s="7"/>
      <c r="AB1501" s="7"/>
      <c r="AC1501" s="7"/>
      <c r="AD1501" s="7">
        <v>0</v>
      </c>
      <c r="AE1501" s="7">
        <v>0</v>
      </c>
      <c r="AF1501" s="7"/>
      <c r="AG1501" s="7"/>
      <c r="AH1501" s="7">
        <v>0</v>
      </c>
      <c r="AI1501" s="7">
        <v>0</v>
      </c>
      <c r="AJ1501" s="7">
        <v>19822004.18</v>
      </c>
      <c r="AK1501" s="7">
        <v>4068060.7</v>
      </c>
      <c r="AL1501" s="16">
        <f t="shared" si="95"/>
        <v>220451218.66</v>
      </c>
      <c r="AM1501" s="16">
        <f t="shared" si="96"/>
        <v>66409219.57</v>
      </c>
      <c r="AN1501" s="16">
        <f t="shared" si="97"/>
        <v>154041999.09</v>
      </c>
      <c r="AO1501" s="19">
        <f>C1501/(1+0.13)/VLOOKUP(A1501,[1]选股结果!$A$2:$AX$3002,3,FALSE)</f>
        <v>1.27482665568724</v>
      </c>
      <c r="AP1501" s="19">
        <f>(V1501/(1+0.1)+AJ1501)/(VLOOKUP(A1501,[1]选股结果!$A$2:$AY$3002,51,FALSE))</f>
        <v>0.608688808992073</v>
      </c>
      <c r="AQ1501" s="20"/>
      <c r="AR1501" s="19">
        <f>AN1501/VLOOKUP(A1501,[1]选股结果!$A$2:$AX$3002,35,FALSE)</f>
        <v>0.67250346331602</v>
      </c>
      <c r="AS1501" s="16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V1501/(1+0.13)+AJ1501)</f>
        <v>14589135.9873451</v>
      </c>
      <c r="AT1501" s="16">
        <f t="shared" si="98"/>
        <v>139452863.102655</v>
      </c>
      <c r="AU1501" s="24">
        <f>AN1501-VLOOKUP(A1501,[2]选股结果!$A$2:$G$4900,7,FALSE)</f>
        <v>154040705.85</v>
      </c>
    </row>
    <row r="1502" spans="1:47">
      <c r="A1502" s="6" t="s">
        <v>3047</v>
      </c>
      <c r="B1502" s="6" t="s">
        <v>3048</v>
      </c>
      <c r="C1502" s="7">
        <v>393987466.31</v>
      </c>
      <c r="D1502" s="7">
        <v>0</v>
      </c>
      <c r="E1502" s="7">
        <v>0</v>
      </c>
      <c r="F1502" s="7"/>
      <c r="G1502" s="7"/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/>
      <c r="N1502" s="7">
        <v>0</v>
      </c>
      <c r="O1502" s="7">
        <v>0</v>
      </c>
      <c r="P1502" s="7"/>
      <c r="Q1502" s="7"/>
      <c r="R1502" s="7">
        <v>0</v>
      </c>
      <c r="S1502" s="7">
        <v>49997321.63</v>
      </c>
      <c r="T1502" s="7">
        <v>12152455.2</v>
      </c>
      <c r="U1502" s="7"/>
      <c r="V1502" s="7">
        <v>333788908.09</v>
      </c>
      <c r="W1502" s="7">
        <v>0</v>
      </c>
      <c r="X1502" s="7"/>
      <c r="Y1502" s="7"/>
      <c r="Z1502" s="7"/>
      <c r="AA1502" s="7"/>
      <c r="AB1502" s="7"/>
      <c r="AC1502" s="7"/>
      <c r="AD1502" s="7">
        <v>0</v>
      </c>
      <c r="AE1502" s="7">
        <v>0</v>
      </c>
      <c r="AF1502" s="7"/>
      <c r="AG1502" s="7"/>
      <c r="AH1502" s="7">
        <v>0</v>
      </c>
      <c r="AI1502" s="7">
        <v>0</v>
      </c>
      <c r="AJ1502" s="7">
        <v>120669846.51</v>
      </c>
      <c r="AK1502" s="7">
        <v>38460053.29</v>
      </c>
      <c r="AL1502" s="16">
        <f t="shared" si="95"/>
        <v>406139921.51</v>
      </c>
      <c r="AM1502" s="16">
        <f t="shared" si="96"/>
        <v>542916129.52</v>
      </c>
      <c r="AN1502" s="16">
        <f t="shared" si="97"/>
        <v>-136776208.01</v>
      </c>
      <c r="AO1502" s="19">
        <f>C1502/(1+0.13)/VLOOKUP(A1502,[1]选股结果!$A$2:$AX$3002,3,FALSE)</f>
        <v>0.986768927047937</v>
      </c>
      <c r="AP1502" s="19">
        <f>(V1502/(1+0.1)+AJ1502)/(VLOOKUP(A1502,[1]选股结果!$A$2:$AY$3002,51,FALSE))</f>
        <v>1.20778807070924</v>
      </c>
      <c r="AQ1502" s="20"/>
      <c r="AR1502" s="19">
        <f>AN1502/VLOOKUP(A1502,[1]选股结果!$A$2:$AX$3002,35,FALSE)</f>
        <v>-23.945647316586</v>
      </c>
      <c r="AS1502" s="16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V1502/(1+0.13)+AJ1502)</f>
        <v>-64908652.058938</v>
      </c>
      <c r="AT1502" s="16">
        <f t="shared" si="98"/>
        <v>-71867555.951062</v>
      </c>
      <c r="AU1502" s="24">
        <f>AN1502-VLOOKUP(A1502,[2]选股结果!$A$2:$G$4900,7,FALSE)</f>
        <v>-136810391.27</v>
      </c>
    </row>
    <row r="1503" spans="1:47">
      <c r="A1503" s="6" t="s">
        <v>3049</v>
      </c>
      <c r="B1503" s="6" t="s">
        <v>3050</v>
      </c>
      <c r="C1503" s="7">
        <v>2009344561.61</v>
      </c>
      <c r="D1503" s="7">
        <v>0</v>
      </c>
      <c r="E1503" s="7">
        <v>0</v>
      </c>
      <c r="F1503" s="7"/>
      <c r="G1503" s="7"/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/>
      <c r="N1503" s="7">
        <v>0</v>
      </c>
      <c r="O1503" s="7">
        <v>0</v>
      </c>
      <c r="P1503" s="7"/>
      <c r="Q1503" s="7"/>
      <c r="R1503" s="7">
        <v>0</v>
      </c>
      <c r="S1503" s="7">
        <v>14932472.41</v>
      </c>
      <c r="T1503" s="7">
        <v>178282127.54</v>
      </c>
      <c r="U1503" s="7"/>
      <c r="V1503" s="7">
        <v>1941350138.19</v>
      </c>
      <c r="W1503" s="7">
        <v>0</v>
      </c>
      <c r="X1503" s="7"/>
      <c r="Y1503" s="7"/>
      <c r="Z1503" s="7"/>
      <c r="AA1503" s="7"/>
      <c r="AB1503" s="7"/>
      <c r="AC1503" s="7"/>
      <c r="AD1503" s="7">
        <v>0</v>
      </c>
      <c r="AE1503" s="7">
        <v>0</v>
      </c>
      <c r="AF1503" s="7"/>
      <c r="AG1503" s="7"/>
      <c r="AH1503" s="7">
        <v>0</v>
      </c>
      <c r="AI1503" s="7">
        <v>0</v>
      </c>
      <c r="AJ1503" s="7">
        <v>204405918.38</v>
      </c>
      <c r="AK1503" s="7">
        <v>169133923.91</v>
      </c>
      <c r="AL1503" s="16">
        <f t="shared" si="95"/>
        <v>2187626689.15</v>
      </c>
      <c r="AM1503" s="16">
        <f t="shared" si="96"/>
        <v>2329822452.89</v>
      </c>
      <c r="AN1503" s="16">
        <f t="shared" si="97"/>
        <v>-142195763.74</v>
      </c>
      <c r="AO1503" s="19">
        <f>C1503/(1+0.13)/VLOOKUP(A1503,[1]选股结果!$A$2:$AX$3002,3,FALSE)</f>
        <v>0.928287120243726</v>
      </c>
      <c r="AP1503" s="19">
        <f>(V1503/(1+0.1)+AJ1503)/(VLOOKUP(A1503,[1]选股结果!$A$2:$AY$3002,51,FALSE))</f>
        <v>1.0940395456682</v>
      </c>
      <c r="AQ1503" s="20"/>
      <c r="AR1503" s="19">
        <f>AN1503/VLOOKUP(A1503,[1]选股结果!$A$2:$AX$3002,35,FALSE)</f>
        <v>-3.77585884855772</v>
      </c>
      <c r="AS1503" s="16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V1503/(1+0.13)+AJ1503)</f>
        <v>-122416262.969557</v>
      </c>
      <c r="AT1503" s="16">
        <f t="shared" si="98"/>
        <v>-19779500.7704425</v>
      </c>
      <c r="AU1503" s="24">
        <f>AN1503-VLOOKUP(A1503,[2]选股结果!$A$2:$G$4900,7,FALSE)</f>
        <v>-141903275.83</v>
      </c>
    </row>
    <row r="1504" spans="1:47">
      <c r="A1504" s="6" t="s">
        <v>3051</v>
      </c>
      <c r="B1504" s="6" t="s">
        <v>3052</v>
      </c>
      <c r="C1504" s="7">
        <v>6930100483.92</v>
      </c>
      <c r="D1504" s="7">
        <v>0</v>
      </c>
      <c r="E1504" s="7">
        <v>0</v>
      </c>
      <c r="F1504" s="7"/>
      <c r="G1504" s="7"/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/>
      <c r="N1504" s="7">
        <v>0</v>
      </c>
      <c r="O1504" s="7">
        <v>0</v>
      </c>
      <c r="P1504" s="7"/>
      <c r="Q1504" s="7"/>
      <c r="R1504" s="7">
        <v>0</v>
      </c>
      <c r="S1504" s="7">
        <v>101026289.25</v>
      </c>
      <c r="T1504" s="7">
        <v>160771570.79</v>
      </c>
      <c r="U1504" s="7"/>
      <c r="V1504" s="7">
        <v>6056767039.14</v>
      </c>
      <c r="W1504" s="7">
        <v>0</v>
      </c>
      <c r="X1504" s="7"/>
      <c r="Y1504" s="7"/>
      <c r="Z1504" s="7"/>
      <c r="AA1504" s="7"/>
      <c r="AB1504" s="7"/>
      <c r="AC1504" s="7"/>
      <c r="AD1504" s="7">
        <v>0</v>
      </c>
      <c r="AE1504" s="7">
        <v>0</v>
      </c>
      <c r="AF1504" s="7"/>
      <c r="AG1504" s="7"/>
      <c r="AH1504" s="7">
        <v>0</v>
      </c>
      <c r="AI1504" s="7">
        <v>0</v>
      </c>
      <c r="AJ1504" s="7">
        <v>166206085.88</v>
      </c>
      <c r="AK1504" s="7">
        <v>152610726.01</v>
      </c>
      <c r="AL1504" s="16">
        <f t="shared" si="95"/>
        <v>7090872054.71</v>
      </c>
      <c r="AM1504" s="16">
        <f t="shared" si="96"/>
        <v>6476610140.28</v>
      </c>
      <c r="AN1504" s="16">
        <f t="shared" si="97"/>
        <v>614261914.429999</v>
      </c>
      <c r="AO1504" s="19">
        <f>C1504/(1+0.13)/VLOOKUP(A1504,[1]选股结果!$A$2:$AX$3002,3,FALSE)</f>
        <v>1.89519341576158</v>
      </c>
      <c r="AP1504" s="19">
        <f>(V1504/(1+0.1)+AJ1504)/(VLOOKUP(A1504,[1]选股结果!$A$2:$AY$3002,51,FALSE))</f>
        <v>2.06409256656374</v>
      </c>
      <c r="AQ1504" s="20"/>
      <c r="AR1504" s="19">
        <f>AN1504/VLOOKUP(A1504,[1]选股结果!$A$2:$AX$3002,35,FALSE)</f>
        <v>2.04744463157447</v>
      </c>
      <c r="AS1504" s="16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V1504/(1+0.13)+AJ1504)</f>
        <v>-2778064728.82735</v>
      </c>
      <c r="AT1504" s="16">
        <f t="shared" si="98"/>
        <v>3392326643.25735</v>
      </c>
      <c r="AU1504" s="24">
        <f>AN1504-VLOOKUP(A1504,[2]选股结果!$A$2:$G$4900,7,FALSE)</f>
        <v>614064857.169999</v>
      </c>
    </row>
    <row r="1505" spans="1:47">
      <c r="A1505" s="6" t="s">
        <v>3053</v>
      </c>
      <c r="B1505" s="6" t="s">
        <v>3054</v>
      </c>
      <c r="C1505" s="7">
        <v>20699751985.05</v>
      </c>
      <c r="D1505" s="7">
        <v>0</v>
      </c>
      <c r="E1505" s="7">
        <v>0</v>
      </c>
      <c r="F1505" s="7"/>
      <c r="G1505" s="7"/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/>
      <c r="N1505" s="7">
        <v>0</v>
      </c>
      <c r="O1505" s="7">
        <v>0</v>
      </c>
      <c r="P1505" s="7"/>
      <c r="Q1505" s="7"/>
      <c r="R1505" s="7">
        <v>0</v>
      </c>
      <c r="S1505" s="7">
        <v>1563880994.39</v>
      </c>
      <c r="T1505" s="7">
        <v>254266828.07</v>
      </c>
      <c r="U1505" s="7"/>
      <c r="V1505" s="7">
        <v>16103532939.75</v>
      </c>
      <c r="W1505" s="7">
        <v>0</v>
      </c>
      <c r="X1505" s="7"/>
      <c r="Y1505" s="7"/>
      <c r="Z1505" s="7"/>
      <c r="AA1505" s="7"/>
      <c r="AB1505" s="7"/>
      <c r="AC1505" s="7"/>
      <c r="AD1505" s="7">
        <v>0</v>
      </c>
      <c r="AE1505" s="7">
        <v>0</v>
      </c>
      <c r="AF1505" s="7"/>
      <c r="AG1505" s="7"/>
      <c r="AH1505" s="7">
        <v>0</v>
      </c>
      <c r="AI1505" s="7">
        <v>0</v>
      </c>
      <c r="AJ1505" s="7">
        <v>964161756.82</v>
      </c>
      <c r="AK1505" s="7">
        <v>220200028.51</v>
      </c>
      <c r="AL1505" s="16">
        <f t="shared" si="95"/>
        <v>20954018813.12</v>
      </c>
      <c r="AM1505" s="16">
        <f t="shared" si="96"/>
        <v>18851775719.47</v>
      </c>
      <c r="AN1505" s="16">
        <f t="shared" si="97"/>
        <v>2102243093.65</v>
      </c>
      <c r="AO1505" s="19">
        <f>C1505/(1+0.13)/VLOOKUP(A1505,[1]选股结果!$A$2:$AX$3002,3,FALSE)</f>
        <v>0.76038024375394</v>
      </c>
      <c r="AP1505" s="19">
        <f>(V1505/(1+0.1)+AJ1505)/(VLOOKUP(A1505,[1]选股结果!$A$2:$AY$3002,51,FALSE))</f>
        <v>0.797009106067712</v>
      </c>
      <c r="AQ1505" s="20"/>
      <c r="AR1505" s="19">
        <f>AN1505/VLOOKUP(A1505,[1]选股结果!$A$2:$AX$3002,35,FALSE)</f>
        <v>0.622997952117532</v>
      </c>
      <c r="AS1505" s="16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V1505/(1+0.13)+AJ1505)</f>
        <v>4362789732.21655</v>
      </c>
      <c r="AT1505" s="16">
        <f t="shared" si="98"/>
        <v>-2260546638.56655</v>
      </c>
      <c r="AU1505" s="24">
        <f>AN1505-VLOOKUP(A1505,[2]选股结果!$A$2:$G$4900,7,FALSE)</f>
        <v>2069606807.5</v>
      </c>
    </row>
    <row r="1506" spans="1:47">
      <c r="A1506" s="6" t="s">
        <v>3055</v>
      </c>
      <c r="B1506" s="6" t="s">
        <v>3056</v>
      </c>
      <c r="C1506" s="7">
        <v>634715087.16</v>
      </c>
      <c r="D1506" s="7">
        <v>0</v>
      </c>
      <c r="E1506" s="7">
        <v>0</v>
      </c>
      <c r="F1506" s="7"/>
      <c r="G1506" s="7"/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/>
      <c r="N1506" s="7">
        <v>0</v>
      </c>
      <c r="O1506" s="7">
        <v>0</v>
      </c>
      <c r="P1506" s="7"/>
      <c r="Q1506" s="7"/>
      <c r="R1506" s="7">
        <v>0</v>
      </c>
      <c r="S1506" s="7">
        <v>37349604.17</v>
      </c>
      <c r="T1506" s="7">
        <v>41646730.28</v>
      </c>
      <c r="U1506" s="7"/>
      <c r="V1506" s="7">
        <v>266051163.69</v>
      </c>
      <c r="W1506" s="7">
        <v>0</v>
      </c>
      <c r="X1506" s="7"/>
      <c r="Y1506" s="7"/>
      <c r="Z1506" s="7"/>
      <c r="AA1506" s="7"/>
      <c r="AB1506" s="7"/>
      <c r="AC1506" s="7"/>
      <c r="AD1506" s="7">
        <v>0</v>
      </c>
      <c r="AE1506" s="7">
        <v>0</v>
      </c>
      <c r="AF1506" s="7"/>
      <c r="AG1506" s="7"/>
      <c r="AH1506" s="7">
        <v>0</v>
      </c>
      <c r="AI1506" s="7">
        <v>0</v>
      </c>
      <c r="AJ1506" s="7">
        <v>91106616.9</v>
      </c>
      <c r="AK1506" s="7">
        <v>43872074.23</v>
      </c>
      <c r="AL1506" s="16">
        <f t="shared" si="95"/>
        <v>676361817.44</v>
      </c>
      <c r="AM1506" s="16">
        <f t="shared" si="96"/>
        <v>438379458.99</v>
      </c>
      <c r="AN1506" s="16">
        <f t="shared" si="97"/>
        <v>237982358.45</v>
      </c>
      <c r="AO1506" s="19">
        <f>C1506/(1+0.13)/VLOOKUP(A1506,[1]选股结果!$A$2:$AX$3002,3,FALSE)</f>
        <v>1.22858024293972</v>
      </c>
      <c r="AP1506" s="19">
        <f>(V1506/(1+0.1)+AJ1506)/(VLOOKUP(A1506,[1]选股结果!$A$2:$AY$3002,51,FALSE))</f>
        <v>1.0379745952616</v>
      </c>
      <c r="AQ1506" s="20"/>
      <c r="AR1506" s="19">
        <f>AN1506/VLOOKUP(A1506,[1]选股结果!$A$2:$AX$3002,35,FALSE)</f>
        <v>2.39809047151839</v>
      </c>
      <c r="AS1506" s="16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V1506/(1+0.13)+AJ1506)</f>
        <v>-5760663.38026553</v>
      </c>
      <c r="AT1506" s="16">
        <f t="shared" si="98"/>
        <v>243743021.830265</v>
      </c>
      <c r="AU1506" s="24">
        <f>AN1506-VLOOKUP(A1506,[2]选股结果!$A$2:$G$4900,7,FALSE)</f>
        <v>236283510.84</v>
      </c>
    </row>
    <row r="1507" spans="1:47">
      <c r="A1507" s="6" t="s">
        <v>3057</v>
      </c>
      <c r="B1507" s="6" t="s">
        <v>3058</v>
      </c>
      <c r="C1507" s="7">
        <v>2224803240.77</v>
      </c>
      <c r="D1507" s="7">
        <v>0</v>
      </c>
      <c r="E1507" s="7">
        <v>0</v>
      </c>
      <c r="F1507" s="7"/>
      <c r="G1507" s="7"/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/>
      <c r="N1507" s="7">
        <v>0</v>
      </c>
      <c r="O1507" s="7">
        <v>0</v>
      </c>
      <c r="P1507" s="7"/>
      <c r="Q1507" s="7"/>
      <c r="R1507" s="7">
        <v>0</v>
      </c>
      <c r="S1507" s="7">
        <v>95077767.1</v>
      </c>
      <c r="T1507" s="7">
        <v>98612435.6</v>
      </c>
      <c r="U1507" s="7"/>
      <c r="V1507" s="7">
        <v>1281237699.08</v>
      </c>
      <c r="W1507" s="7">
        <v>0</v>
      </c>
      <c r="X1507" s="7"/>
      <c r="Y1507" s="7"/>
      <c r="Z1507" s="7"/>
      <c r="AA1507" s="7"/>
      <c r="AB1507" s="7"/>
      <c r="AC1507" s="7"/>
      <c r="AD1507" s="7">
        <v>0</v>
      </c>
      <c r="AE1507" s="7">
        <v>0</v>
      </c>
      <c r="AF1507" s="7"/>
      <c r="AG1507" s="7"/>
      <c r="AH1507" s="7">
        <v>0</v>
      </c>
      <c r="AI1507" s="7">
        <v>0</v>
      </c>
      <c r="AJ1507" s="7">
        <v>758114241.08</v>
      </c>
      <c r="AK1507" s="7">
        <v>112672995.11</v>
      </c>
      <c r="AL1507" s="16">
        <f t="shared" si="95"/>
        <v>2323415676.37</v>
      </c>
      <c r="AM1507" s="16">
        <f t="shared" si="96"/>
        <v>2247102702.37</v>
      </c>
      <c r="AN1507" s="16">
        <f t="shared" si="97"/>
        <v>76312974</v>
      </c>
      <c r="AO1507" s="19">
        <f>C1507/(1+0.13)/VLOOKUP(A1507,[1]选股结果!$A$2:$AX$3002,3,FALSE)</f>
        <v>0.731634241705755</v>
      </c>
      <c r="AP1507" s="19">
        <f>(V1507/(1+0.1)+AJ1507)/(VLOOKUP(A1507,[1]选股结果!$A$2:$AY$3002,51,FALSE))</f>
        <v>0.758808802992966</v>
      </c>
      <c r="AQ1507" s="20"/>
      <c r="AR1507" s="19">
        <f>AN1507/VLOOKUP(A1507,[1]选股结果!$A$2:$AX$3002,35,FALSE)</f>
        <v>1.01560894028432</v>
      </c>
      <c r="AS1507" s="16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V1507/(1+0.13)+AJ1507)</f>
        <v>642118618.907788</v>
      </c>
      <c r="AT1507" s="16">
        <f t="shared" si="98"/>
        <v>-565805644.907788</v>
      </c>
      <c r="AU1507" s="24">
        <f>AN1507-VLOOKUP(A1507,[2]选股结果!$A$2:$G$4900,7,FALSE)</f>
        <v>80078206.75</v>
      </c>
    </row>
    <row r="1508" spans="1:47">
      <c r="A1508" s="6" t="s">
        <v>3059</v>
      </c>
      <c r="B1508" s="6" t="s">
        <v>3060</v>
      </c>
      <c r="C1508" s="7">
        <v>54371000000</v>
      </c>
      <c r="D1508" s="7">
        <v>0</v>
      </c>
      <c r="E1508" s="7">
        <v>0</v>
      </c>
      <c r="F1508" s="7"/>
      <c r="G1508" s="7"/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/>
      <c r="N1508" s="7">
        <v>0</v>
      </c>
      <c r="O1508" s="7">
        <v>0</v>
      </c>
      <c r="P1508" s="7"/>
      <c r="Q1508" s="7"/>
      <c r="R1508" s="7">
        <v>0</v>
      </c>
      <c r="S1508" s="7">
        <v>1987000000</v>
      </c>
      <c r="T1508" s="7">
        <v>7906000000</v>
      </c>
      <c r="U1508" s="7"/>
      <c r="V1508" s="7">
        <v>26248000000</v>
      </c>
      <c r="W1508" s="7">
        <v>0</v>
      </c>
      <c r="X1508" s="7"/>
      <c r="Y1508" s="7"/>
      <c r="Z1508" s="7"/>
      <c r="AA1508" s="7"/>
      <c r="AB1508" s="7"/>
      <c r="AC1508" s="7"/>
      <c r="AD1508" s="7">
        <v>0</v>
      </c>
      <c r="AE1508" s="7">
        <v>0</v>
      </c>
      <c r="AF1508" s="7"/>
      <c r="AG1508" s="7"/>
      <c r="AH1508" s="7">
        <v>0</v>
      </c>
      <c r="AI1508" s="7">
        <v>0</v>
      </c>
      <c r="AJ1508" s="7">
        <v>16949000000</v>
      </c>
      <c r="AK1508" s="7">
        <v>4283000000</v>
      </c>
      <c r="AL1508" s="16">
        <f t="shared" si="95"/>
        <v>62277000000</v>
      </c>
      <c r="AM1508" s="16">
        <f t="shared" si="96"/>
        <v>49467000000</v>
      </c>
      <c r="AN1508" s="16">
        <f t="shared" si="97"/>
        <v>12810000000</v>
      </c>
      <c r="AO1508" s="19">
        <f>C1508/(1+0.13)/VLOOKUP(A1508,[1]选股结果!$A$2:$AX$3002,3,FALSE)</f>
        <v>0.916476432897275</v>
      </c>
      <c r="AP1508" s="19">
        <f>(V1508/(1+0.1)+AJ1508)/(VLOOKUP(A1508,[1]选股结果!$A$2:$AY$3002,51,FALSE))</f>
        <v>0.631306646791216</v>
      </c>
      <c r="AQ1508" s="20"/>
      <c r="AR1508" s="19">
        <f>AN1508/VLOOKUP(A1508,[1]选股结果!$A$2:$AX$3002,35,FALSE)</f>
        <v>-1.04922598083381</v>
      </c>
      <c r="AS1508" s="16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V1508/(1+0.13)+AJ1508)</f>
        <v>24467681415.9292</v>
      </c>
      <c r="AT1508" s="16">
        <f t="shared" si="98"/>
        <v>-11657681415.9292</v>
      </c>
      <c r="AU1508" s="24">
        <f>AN1508-VLOOKUP(A1508,[2]选股结果!$A$2:$G$4900,7,FALSE)</f>
        <v>12810000000</v>
      </c>
    </row>
    <row r="1509" spans="1:47">
      <c r="A1509" s="6" t="s">
        <v>3061</v>
      </c>
      <c r="B1509" s="6" t="s">
        <v>3062</v>
      </c>
      <c r="C1509" s="7">
        <v>6738738422.53</v>
      </c>
      <c r="D1509" s="7">
        <v>0</v>
      </c>
      <c r="E1509" s="7">
        <v>0</v>
      </c>
      <c r="F1509" s="7"/>
      <c r="G1509" s="7"/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/>
      <c r="N1509" s="7">
        <v>0</v>
      </c>
      <c r="O1509" s="7">
        <v>0</v>
      </c>
      <c r="P1509" s="7"/>
      <c r="Q1509" s="7"/>
      <c r="R1509" s="7">
        <v>0</v>
      </c>
      <c r="S1509" s="7">
        <v>383210176.44</v>
      </c>
      <c r="T1509" s="7">
        <v>279757733.75</v>
      </c>
      <c r="U1509" s="7"/>
      <c r="V1509" s="7">
        <v>5460042347.87</v>
      </c>
      <c r="W1509" s="7">
        <v>0</v>
      </c>
      <c r="X1509" s="7"/>
      <c r="Y1509" s="7"/>
      <c r="Z1509" s="7"/>
      <c r="AA1509" s="7"/>
      <c r="AB1509" s="7"/>
      <c r="AC1509" s="7"/>
      <c r="AD1509" s="7">
        <v>0</v>
      </c>
      <c r="AE1509" s="7">
        <v>0</v>
      </c>
      <c r="AF1509" s="7"/>
      <c r="AG1509" s="7"/>
      <c r="AH1509" s="7">
        <v>0</v>
      </c>
      <c r="AI1509" s="7">
        <v>0</v>
      </c>
      <c r="AJ1509" s="7">
        <v>516342437.13</v>
      </c>
      <c r="AK1509" s="7">
        <v>343702231.36</v>
      </c>
      <c r="AL1509" s="16">
        <f t="shared" si="95"/>
        <v>7018496156.28</v>
      </c>
      <c r="AM1509" s="16">
        <f t="shared" si="96"/>
        <v>6703297192.8</v>
      </c>
      <c r="AN1509" s="16">
        <f t="shared" si="97"/>
        <v>315198963.48</v>
      </c>
      <c r="AO1509" s="19">
        <f>C1509/(1+0.13)/VLOOKUP(A1509,[1]选股结果!$A$2:$AX$3002,3,FALSE)</f>
        <v>0.835849134308351</v>
      </c>
      <c r="AP1509" s="19">
        <f>(V1509/(1+0.1)+AJ1509)/(VLOOKUP(A1509,[1]选股结果!$A$2:$AY$3002,51,FALSE))</f>
        <v>0.888873233897274</v>
      </c>
      <c r="AQ1509" s="20"/>
      <c r="AR1509" s="19">
        <f>AN1509/VLOOKUP(A1509,[1]选股结果!$A$2:$AX$3002,35,FALSE)</f>
        <v>0.400243165492376</v>
      </c>
      <c r="AS1509" s="16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V1509/(1+0.13)+AJ1509)</f>
        <v>816889720.389203</v>
      </c>
      <c r="AT1509" s="16">
        <f t="shared" si="98"/>
        <v>-501690756.909203</v>
      </c>
      <c r="AU1509" s="24">
        <f>AN1509-VLOOKUP(A1509,[2]选股结果!$A$2:$G$4900,7,FALSE)</f>
        <v>316378939.350001</v>
      </c>
    </row>
    <row r="1510" spans="1:47">
      <c r="A1510" s="6" t="s">
        <v>3063</v>
      </c>
      <c r="B1510" s="6" t="s">
        <v>3064</v>
      </c>
      <c r="C1510" s="7">
        <v>5109283581.95</v>
      </c>
      <c r="D1510" s="7">
        <v>0</v>
      </c>
      <c r="E1510" s="7">
        <v>0</v>
      </c>
      <c r="F1510" s="7"/>
      <c r="G1510" s="7"/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/>
      <c r="N1510" s="7">
        <v>0</v>
      </c>
      <c r="O1510" s="7">
        <v>0</v>
      </c>
      <c r="P1510" s="7"/>
      <c r="Q1510" s="7"/>
      <c r="R1510" s="7">
        <v>0</v>
      </c>
      <c r="S1510" s="7">
        <v>337064230.47</v>
      </c>
      <c r="T1510" s="7">
        <v>56427933.87</v>
      </c>
      <c r="U1510" s="7"/>
      <c r="V1510" s="7">
        <v>3527788120.34</v>
      </c>
      <c r="W1510" s="7">
        <v>0</v>
      </c>
      <c r="X1510" s="7"/>
      <c r="Y1510" s="7"/>
      <c r="Z1510" s="7"/>
      <c r="AA1510" s="7"/>
      <c r="AB1510" s="7"/>
      <c r="AC1510" s="7"/>
      <c r="AD1510" s="7">
        <v>0</v>
      </c>
      <c r="AE1510" s="7">
        <v>0</v>
      </c>
      <c r="AF1510" s="7"/>
      <c r="AG1510" s="7"/>
      <c r="AH1510" s="7">
        <v>0</v>
      </c>
      <c r="AI1510" s="7">
        <v>0</v>
      </c>
      <c r="AJ1510" s="7">
        <v>319151644.89</v>
      </c>
      <c r="AK1510" s="7">
        <v>248358198.95</v>
      </c>
      <c r="AL1510" s="16">
        <f t="shared" si="95"/>
        <v>5165711515.82</v>
      </c>
      <c r="AM1510" s="16">
        <f t="shared" si="96"/>
        <v>4432362194.65</v>
      </c>
      <c r="AN1510" s="16">
        <f t="shared" si="97"/>
        <v>733349321.17</v>
      </c>
      <c r="AO1510" s="19">
        <f>C1510/(1+0.13)/VLOOKUP(A1510,[1]选股结果!$A$2:$AX$3002,3,FALSE)</f>
        <v>0.49478431951537</v>
      </c>
      <c r="AP1510" s="19">
        <f>(V1510/(1+0.1)+AJ1510)/(VLOOKUP(A1510,[1]选股结果!$A$2:$AY$3002,51,FALSE))</f>
        <v>0.402430943266744</v>
      </c>
      <c r="AQ1510" s="20"/>
      <c r="AR1510" s="19">
        <f>AN1510/VLOOKUP(A1510,[1]选股结果!$A$2:$AX$3002,35,FALSE)</f>
        <v>-5.15587627544197</v>
      </c>
      <c r="AS1510" s="16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V1510/(1+0.13)+AJ1510)</f>
        <v>5321239548.05858</v>
      </c>
      <c r="AT1510" s="16">
        <f t="shared" si="98"/>
        <v>-4587890226.88858</v>
      </c>
      <c r="AU1510" s="24">
        <f>AN1510-VLOOKUP(A1510,[2]选股结果!$A$2:$G$4900,7,FALSE)</f>
        <v>733349321.17</v>
      </c>
    </row>
    <row r="1511" spans="1:47">
      <c r="A1511" s="6" t="s">
        <v>3065</v>
      </c>
      <c r="B1511" s="6" t="s">
        <v>3066</v>
      </c>
      <c r="C1511" s="7">
        <v>2657949971.76</v>
      </c>
      <c r="D1511" s="7">
        <v>0</v>
      </c>
      <c r="E1511" s="7">
        <v>0</v>
      </c>
      <c r="F1511" s="7"/>
      <c r="G1511" s="7"/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/>
      <c r="N1511" s="7">
        <v>0</v>
      </c>
      <c r="O1511" s="7">
        <v>0</v>
      </c>
      <c r="P1511" s="7"/>
      <c r="Q1511" s="7"/>
      <c r="R1511" s="7">
        <v>0</v>
      </c>
      <c r="S1511" s="7">
        <v>81667160.78</v>
      </c>
      <c r="T1511" s="7">
        <v>362602460.29</v>
      </c>
      <c r="U1511" s="7"/>
      <c r="V1511" s="7">
        <v>1584856389.53</v>
      </c>
      <c r="W1511" s="7">
        <v>0</v>
      </c>
      <c r="X1511" s="7"/>
      <c r="Y1511" s="7"/>
      <c r="Z1511" s="7"/>
      <c r="AA1511" s="7"/>
      <c r="AB1511" s="7"/>
      <c r="AC1511" s="7"/>
      <c r="AD1511" s="7">
        <v>0</v>
      </c>
      <c r="AE1511" s="7">
        <v>0</v>
      </c>
      <c r="AF1511" s="7"/>
      <c r="AG1511" s="7"/>
      <c r="AH1511" s="7">
        <v>0</v>
      </c>
      <c r="AI1511" s="7">
        <v>0</v>
      </c>
      <c r="AJ1511" s="7">
        <v>697758021.41</v>
      </c>
      <c r="AK1511" s="7">
        <v>99909488.51</v>
      </c>
      <c r="AL1511" s="16">
        <f t="shared" si="95"/>
        <v>3020552432.05</v>
      </c>
      <c r="AM1511" s="16">
        <f t="shared" si="96"/>
        <v>2464191060.23</v>
      </c>
      <c r="AN1511" s="16">
        <f t="shared" si="97"/>
        <v>556361371.82</v>
      </c>
      <c r="AO1511" s="19">
        <f>C1511/(1+0.13)/VLOOKUP(A1511,[1]选股结果!$A$2:$AX$3002,3,FALSE)</f>
        <v>0.552637019108136</v>
      </c>
      <c r="AP1511" s="19">
        <f>(V1511/(1+0.1)+AJ1511)/(VLOOKUP(A1511,[1]选股结果!$A$2:$AY$3002,51,FALSE))</f>
        <v>0.533110030190315</v>
      </c>
      <c r="AQ1511" s="20"/>
      <c r="AR1511" s="19">
        <f>AN1511/VLOOKUP(A1511,[1]选股结果!$A$2:$AX$3002,35,FALSE)</f>
        <v>2.3540812445097</v>
      </c>
      <c r="AS1511" s="16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V1511/(1+0.13)+AJ1511)</f>
        <v>1911149806.85487</v>
      </c>
      <c r="AT1511" s="16">
        <f t="shared" si="98"/>
        <v>-1354788435.03487</v>
      </c>
      <c r="AU1511" s="24">
        <f>AN1511-VLOOKUP(A1511,[2]选股结果!$A$2:$G$4900,7,FALSE)</f>
        <v>556363914.94</v>
      </c>
    </row>
    <row r="1512" spans="1:47">
      <c r="A1512" s="6" t="s">
        <v>3067</v>
      </c>
      <c r="B1512" s="6" t="s">
        <v>3068</v>
      </c>
      <c r="C1512" s="7">
        <v>712810505.87</v>
      </c>
      <c r="D1512" s="7">
        <v>0</v>
      </c>
      <c r="E1512" s="7">
        <v>0</v>
      </c>
      <c r="F1512" s="7"/>
      <c r="G1512" s="7"/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/>
      <c r="N1512" s="7">
        <v>0</v>
      </c>
      <c r="O1512" s="7">
        <v>0</v>
      </c>
      <c r="P1512" s="7"/>
      <c r="Q1512" s="7"/>
      <c r="R1512" s="7">
        <v>0</v>
      </c>
      <c r="S1512" s="7">
        <v>8814006.75</v>
      </c>
      <c r="T1512" s="7">
        <v>112212268.72</v>
      </c>
      <c r="U1512" s="7"/>
      <c r="V1512" s="7">
        <v>644024178.15</v>
      </c>
      <c r="W1512" s="7">
        <v>0</v>
      </c>
      <c r="X1512" s="7"/>
      <c r="Y1512" s="7"/>
      <c r="Z1512" s="7"/>
      <c r="AA1512" s="7"/>
      <c r="AB1512" s="7"/>
      <c r="AC1512" s="7"/>
      <c r="AD1512" s="7">
        <v>0</v>
      </c>
      <c r="AE1512" s="7">
        <v>0</v>
      </c>
      <c r="AF1512" s="7"/>
      <c r="AG1512" s="7"/>
      <c r="AH1512" s="7">
        <v>0</v>
      </c>
      <c r="AI1512" s="7">
        <v>0</v>
      </c>
      <c r="AJ1512" s="7">
        <v>64784648.89</v>
      </c>
      <c r="AK1512" s="7">
        <v>46136686.9</v>
      </c>
      <c r="AL1512" s="16">
        <f t="shared" si="95"/>
        <v>825022774.59</v>
      </c>
      <c r="AM1512" s="16">
        <f t="shared" si="96"/>
        <v>763759520.69</v>
      </c>
      <c r="AN1512" s="16">
        <f t="shared" si="97"/>
        <v>61263253.9000001</v>
      </c>
      <c r="AO1512" s="19">
        <f>C1512/(1+0.13)/VLOOKUP(A1512,[1]选股结果!$A$2:$AX$3002,3,FALSE)</f>
        <v>0.8364992540936</v>
      </c>
      <c r="AP1512" s="19">
        <f>(V1512/(1+0.1)+AJ1512)/(VLOOKUP(A1512,[1]选股结果!$A$2:$AY$3002,51,FALSE))</f>
        <v>0.86536221789831</v>
      </c>
      <c r="AQ1512" s="20"/>
      <c r="AR1512" s="19">
        <f>AN1512/VLOOKUP(A1512,[1]选股结果!$A$2:$AX$3002,35,FALSE)</f>
        <v>10.1236961052635</v>
      </c>
      <c r="AS1512" s="16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V1512/(1+0.13)+AJ1512)</f>
        <v>116714811.052301</v>
      </c>
      <c r="AT1512" s="16">
        <f t="shared" si="98"/>
        <v>-55451557.1523007</v>
      </c>
      <c r="AU1512" s="24">
        <f>AN1512-VLOOKUP(A1512,[2]选股结果!$A$2:$G$4900,7,FALSE)</f>
        <v>61326544.0100001</v>
      </c>
    </row>
    <row r="1513" spans="1:47">
      <c r="A1513" s="6" t="s">
        <v>3069</v>
      </c>
      <c r="B1513" s="6" t="s">
        <v>3070</v>
      </c>
      <c r="C1513" s="7">
        <v>14832835262.49</v>
      </c>
      <c r="D1513" s="7">
        <v>0</v>
      </c>
      <c r="E1513" s="7">
        <v>0</v>
      </c>
      <c r="F1513" s="7"/>
      <c r="G1513" s="7"/>
      <c r="H1513" s="7">
        <v>0</v>
      </c>
      <c r="I1513" s="7">
        <v>0</v>
      </c>
      <c r="J1513" s="7">
        <v>0</v>
      </c>
      <c r="K1513" s="7">
        <v>0</v>
      </c>
      <c r="L1513" s="7">
        <v>1115029735.33</v>
      </c>
      <c r="M1513" s="7"/>
      <c r="N1513" s="7">
        <v>0</v>
      </c>
      <c r="O1513" s="7">
        <v>43900000</v>
      </c>
      <c r="P1513" s="7"/>
      <c r="Q1513" s="7"/>
      <c r="R1513" s="7">
        <v>0</v>
      </c>
      <c r="S1513" s="7">
        <v>564718532.88</v>
      </c>
      <c r="T1513" s="7">
        <v>59983473554.95</v>
      </c>
      <c r="U1513" s="7"/>
      <c r="V1513" s="7">
        <v>14139785714.17</v>
      </c>
      <c r="W1513" s="7">
        <v>84499883.02</v>
      </c>
      <c r="X1513" s="7"/>
      <c r="Y1513" s="7"/>
      <c r="Z1513" s="7"/>
      <c r="AA1513" s="7"/>
      <c r="AB1513" s="7"/>
      <c r="AC1513" s="7"/>
      <c r="AD1513" s="7">
        <v>0</v>
      </c>
      <c r="AE1513" s="7">
        <v>0</v>
      </c>
      <c r="AF1513" s="7"/>
      <c r="AG1513" s="7"/>
      <c r="AH1513" s="7">
        <v>228281176.01</v>
      </c>
      <c r="AI1513" s="7">
        <v>0</v>
      </c>
      <c r="AJ1513" s="7">
        <v>462409402.8</v>
      </c>
      <c r="AK1513" s="7">
        <v>59284789573.63</v>
      </c>
      <c r="AL1513" s="16">
        <f t="shared" si="95"/>
        <v>75975238552.77</v>
      </c>
      <c r="AM1513" s="16">
        <f t="shared" si="96"/>
        <v>74764484282.51</v>
      </c>
      <c r="AN1513" s="16">
        <f t="shared" si="97"/>
        <v>1210754270.25998</v>
      </c>
      <c r="AO1513" s="19">
        <f>C1513/(1+0.13)/VLOOKUP(A1513,[1]选股结果!$A$2:$AX$3002,3,FALSE)</f>
        <v>0.993473765231572</v>
      </c>
      <c r="AP1513" s="19">
        <f>(V1513/(1+0.1)+AJ1513)/(VLOOKUP(A1513,[1]选股结果!$A$2:$AY$3002,51,FALSE))</f>
        <v>1.0056006111352</v>
      </c>
      <c r="AQ1513" s="20"/>
      <c r="AR1513" s="19">
        <f>AN1513/VLOOKUP(A1513,[1]选股结果!$A$2:$AX$3002,35,FALSE)</f>
        <v>-115.850196901209</v>
      </c>
      <c r="AS1513" s="16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V1513/(1+0.13)+AJ1513)</f>
        <v>267099330.18469</v>
      </c>
      <c r="AT1513" s="16">
        <f t="shared" si="98"/>
        <v>943654940.075289</v>
      </c>
      <c r="AU1513" s="24">
        <f>AN1513-VLOOKUP(A1513,[2]选股结果!$A$2:$G$4900,7,FALSE)</f>
        <v>1210974266.17998</v>
      </c>
    </row>
    <row r="1514" spans="1:47">
      <c r="A1514" s="6" t="s">
        <v>3071</v>
      </c>
      <c r="B1514" s="6" t="s">
        <v>3072</v>
      </c>
      <c r="C1514" s="7">
        <v>2057197642.57</v>
      </c>
      <c r="D1514" s="7">
        <v>0</v>
      </c>
      <c r="E1514" s="7">
        <v>0</v>
      </c>
      <c r="F1514" s="7"/>
      <c r="G1514" s="7"/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/>
      <c r="N1514" s="7">
        <v>0</v>
      </c>
      <c r="O1514" s="7">
        <v>0</v>
      </c>
      <c r="P1514" s="7"/>
      <c r="Q1514" s="7"/>
      <c r="R1514" s="7">
        <v>0</v>
      </c>
      <c r="S1514" s="7">
        <v>346939149.06</v>
      </c>
      <c r="T1514" s="7">
        <v>46115494.12</v>
      </c>
      <c r="U1514" s="7"/>
      <c r="V1514" s="7">
        <v>938048154.22</v>
      </c>
      <c r="W1514" s="7">
        <v>0</v>
      </c>
      <c r="X1514" s="7"/>
      <c r="Y1514" s="7"/>
      <c r="Z1514" s="7"/>
      <c r="AA1514" s="7"/>
      <c r="AB1514" s="7"/>
      <c r="AC1514" s="7"/>
      <c r="AD1514" s="7">
        <v>0</v>
      </c>
      <c r="AE1514" s="7">
        <v>0</v>
      </c>
      <c r="AF1514" s="7"/>
      <c r="AG1514" s="7"/>
      <c r="AH1514" s="7">
        <v>0</v>
      </c>
      <c r="AI1514" s="7">
        <v>0</v>
      </c>
      <c r="AJ1514" s="7">
        <v>958415854.57</v>
      </c>
      <c r="AK1514" s="7">
        <v>52576661.61</v>
      </c>
      <c r="AL1514" s="16">
        <f t="shared" si="95"/>
        <v>2103313136.69</v>
      </c>
      <c r="AM1514" s="16">
        <f t="shared" si="96"/>
        <v>2295979819.46</v>
      </c>
      <c r="AN1514" s="16">
        <f t="shared" si="97"/>
        <v>-192666682.77</v>
      </c>
      <c r="AO1514" s="19">
        <f>C1514/(1+0.13)/VLOOKUP(A1514,[1]选股结果!$A$2:$AX$3002,3,FALSE)</f>
        <v>0.849871536414035</v>
      </c>
      <c r="AP1514" s="19">
        <f>(V1514/(1+0.1)+AJ1514)/(VLOOKUP(A1514,[1]选股结果!$A$2:$AY$3002,51,FALSE))</f>
        <v>0.834431251690582</v>
      </c>
      <c r="AQ1514" s="20"/>
      <c r="AR1514" s="19">
        <f>AN1514/VLOOKUP(A1514,[1]选股结果!$A$2:$AX$3002,35,FALSE)</f>
        <v>-22.5644551102009</v>
      </c>
      <c r="AS1514" s="16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V1514/(1+0.13)+AJ1514)</f>
        <v>382017596.920796</v>
      </c>
      <c r="AT1514" s="16">
        <f t="shared" si="98"/>
        <v>-574684279.690797</v>
      </c>
      <c r="AU1514" s="24">
        <f>AN1514-VLOOKUP(A1514,[2]选股结果!$A$2:$G$4900,7,FALSE)</f>
        <v>-192831006.38</v>
      </c>
    </row>
    <row r="1515" spans="1:47">
      <c r="A1515" s="6" t="s">
        <v>3073</v>
      </c>
      <c r="B1515" s="6" t="s">
        <v>3074</v>
      </c>
      <c r="C1515" s="7">
        <v>6478474464.97</v>
      </c>
      <c r="D1515" s="7">
        <v>0</v>
      </c>
      <c r="E1515" s="7">
        <v>0</v>
      </c>
      <c r="F1515" s="7"/>
      <c r="G1515" s="7"/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/>
      <c r="N1515" s="7">
        <v>0</v>
      </c>
      <c r="O1515" s="7">
        <v>0</v>
      </c>
      <c r="P1515" s="7"/>
      <c r="Q1515" s="7"/>
      <c r="R1515" s="7">
        <v>0</v>
      </c>
      <c r="S1515" s="7">
        <v>1496929712.52</v>
      </c>
      <c r="T1515" s="7">
        <v>141152815.56</v>
      </c>
      <c r="U1515" s="7"/>
      <c r="V1515" s="7">
        <v>2073734058.91</v>
      </c>
      <c r="W1515" s="7">
        <v>0</v>
      </c>
      <c r="X1515" s="7"/>
      <c r="Y1515" s="7"/>
      <c r="Z1515" s="7"/>
      <c r="AA1515" s="7"/>
      <c r="AB1515" s="7"/>
      <c r="AC1515" s="7"/>
      <c r="AD1515" s="7">
        <v>0</v>
      </c>
      <c r="AE1515" s="7">
        <v>0</v>
      </c>
      <c r="AF1515" s="7"/>
      <c r="AG1515" s="7"/>
      <c r="AH1515" s="7">
        <v>0</v>
      </c>
      <c r="AI1515" s="7">
        <v>0</v>
      </c>
      <c r="AJ1515" s="7">
        <v>1387497988.43</v>
      </c>
      <c r="AK1515" s="7">
        <v>240102772.72</v>
      </c>
      <c r="AL1515" s="16">
        <f t="shared" si="95"/>
        <v>6619627280.53</v>
      </c>
      <c r="AM1515" s="16">
        <f t="shared" si="96"/>
        <v>5198264532.58</v>
      </c>
      <c r="AN1515" s="16">
        <f t="shared" si="97"/>
        <v>1421362747.95</v>
      </c>
      <c r="AO1515" s="19">
        <f>C1515/(1+0.13)/VLOOKUP(A1515,[1]选股结果!$A$2:$AX$3002,3,FALSE)</f>
        <v>0.650673921553361</v>
      </c>
      <c r="AP1515" s="19">
        <f>(V1515/(1+0.1)+AJ1515)/(VLOOKUP(A1515,[1]选股结果!$A$2:$AY$3002,51,FALSE))</f>
        <v>0.511049991224837</v>
      </c>
      <c r="AQ1515" s="20"/>
      <c r="AR1515" s="19">
        <f>AN1515/VLOOKUP(A1515,[1]选股结果!$A$2:$AX$3002,35,FALSE)</f>
        <v>1.21243904927211</v>
      </c>
      <c r="AS1515" s="16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V1515/(1+0.13)+AJ1515)</f>
        <v>3181234686.62885</v>
      </c>
      <c r="AT1515" s="16">
        <f t="shared" si="98"/>
        <v>-1759871938.67885</v>
      </c>
      <c r="AU1515" s="24">
        <f>AN1515-VLOOKUP(A1515,[2]选股结果!$A$2:$G$4900,7,FALSE)</f>
        <v>1421362747.95</v>
      </c>
    </row>
    <row r="1516" spans="1:47">
      <c r="A1516" s="6" t="s">
        <v>3075</v>
      </c>
      <c r="B1516" s="6" t="s">
        <v>3076</v>
      </c>
      <c r="C1516" s="7">
        <v>14186278728.99</v>
      </c>
      <c r="D1516" s="7">
        <v>0</v>
      </c>
      <c r="E1516" s="7">
        <v>0</v>
      </c>
      <c r="F1516" s="7"/>
      <c r="G1516" s="7"/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/>
      <c r="N1516" s="7">
        <v>0</v>
      </c>
      <c r="O1516" s="7">
        <v>0</v>
      </c>
      <c r="P1516" s="7"/>
      <c r="Q1516" s="7"/>
      <c r="R1516" s="7">
        <v>0</v>
      </c>
      <c r="S1516" s="7">
        <v>186811505.16</v>
      </c>
      <c r="T1516" s="7">
        <v>294790372.5</v>
      </c>
      <c r="U1516" s="7"/>
      <c r="V1516" s="7">
        <v>13345257417.04</v>
      </c>
      <c r="W1516" s="7">
        <v>0</v>
      </c>
      <c r="X1516" s="7"/>
      <c r="Y1516" s="7"/>
      <c r="Z1516" s="7"/>
      <c r="AA1516" s="7"/>
      <c r="AB1516" s="7"/>
      <c r="AC1516" s="7"/>
      <c r="AD1516" s="7">
        <v>0</v>
      </c>
      <c r="AE1516" s="7">
        <v>0</v>
      </c>
      <c r="AF1516" s="7"/>
      <c r="AG1516" s="7"/>
      <c r="AH1516" s="7">
        <v>0</v>
      </c>
      <c r="AI1516" s="7">
        <v>0</v>
      </c>
      <c r="AJ1516" s="7">
        <v>291250678.94</v>
      </c>
      <c r="AK1516" s="7">
        <v>176762343.17</v>
      </c>
      <c r="AL1516" s="16">
        <f t="shared" si="95"/>
        <v>14481069101.49</v>
      </c>
      <c r="AM1516" s="16">
        <f t="shared" si="96"/>
        <v>14000081944.31</v>
      </c>
      <c r="AN1516" s="16">
        <f t="shared" si="97"/>
        <v>480987157.179998</v>
      </c>
      <c r="AO1516" s="19">
        <f>C1516/(1+0.13)/VLOOKUP(A1516,[1]选股结果!$A$2:$AX$3002,3,FALSE)</f>
        <v>0.908655637348226</v>
      </c>
      <c r="AP1516" s="19">
        <f>(V1516/(1+0.1)+AJ1516)/(VLOOKUP(A1516,[1]选股结果!$A$2:$AY$3002,51,FALSE))</f>
        <v>0.931624859532619</v>
      </c>
      <c r="AQ1516" s="20"/>
      <c r="AR1516" s="19">
        <f>AN1516/VLOOKUP(A1516,[1]选股结果!$A$2:$AX$3002,35,FALSE)</f>
        <v>1.53166753002615</v>
      </c>
      <c r="AS1516" s="16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V1516/(1+0.13)+AJ1516)</f>
        <v>1233878645.3954</v>
      </c>
      <c r="AT1516" s="16">
        <f t="shared" si="98"/>
        <v>-752891488.215397</v>
      </c>
      <c r="AU1516" s="24">
        <f>AN1516-VLOOKUP(A1516,[2]选股结果!$A$2:$G$4900,7,FALSE)</f>
        <v>481429436.149998</v>
      </c>
    </row>
    <row r="1517" spans="1:47">
      <c r="A1517" s="6" t="s">
        <v>3077</v>
      </c>
      <c r="B1517" s="6" t="s">
        <v>3078</v>
      </c>
      <c r="C1517" s="7">
        <v>40005435721.51</v>
      </c>
      <c r="D1517" s="7">
        <v>0</v>
      </c>
      <c r="E1517" s="7">
        <v>0</v>
      </c>
      <c r="F1517" s="7"/>
      <c r="G1517" s="7"/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/>
      <c r="N1517" s="7">
        <v>0</v>
      </c>
      <c r="O1517" s="7">
        <v>0</v>
      </c>
      <c r="P1517" s="7"/>
      <c r="Q1517" s="7"/>
      <c r="R1517" s="7">
        <v>0</v>
      </c>
      <c r="S1517" s="7">
        <v>1157615765.26</v>
      </c>
      <c r="T1517" s="7">
        <v>415662823.45</v>
      </c>
      <c r="U1517" s="7"/>
      <c r="V1517" s="7">
        <v>36645656278.96</v>
      </c>
      <c r="W1517" s="7">
        <v>0</v>
      </c>
      <c r="X1517" s="7"/>
      <c r="Y1517" s="7"/>
      <c r="Z1517" s="7"/>
      <c r="AA1517" s="7"/>
      <c r="AB1517" s="7"/>
      <c r="AC1517" s="7"/>
      <c r="AD1517" s="7">
        <v>0</v>
      </c>
      <c r="AE1517" s="7">
        <v>0</v>
      </c>
      <c r="AF1517" s="7"/>
      <c r="AG1517" s="7"/>
      <c r="AH1517" s="7">
        <v>0</v>
      </c>
      <c r="AI1517" s="7">
        <v>0</v>
      </c>
      <c r="AJ1517" s="7">
        <v>609868132.93</v>
      </c>
      <c r="AK1517" s="7">
        <v>257438077.93</v>
      </c>
      <c r="AL1517" s="16">
        <f t="shared" si="95"/>
        <v>40421098544.96</v>
      </c>
      <c r="AM1517" s="16">
        <f t="shared" si="96"/>
        <v>38670578255.08</v>
      </c>
      <c r="AN1517" s="16">
        <f t="shared" si="97"/>
        <v>1750520289.88</v>
      </c>
      <c r="AO1517" s="19">
        <f>C1517/(1+0.13)/VLOOKUP(A1517,[1]选股结果!$A$2:$AX$3002,3,FALSE)</f>
        <v>0.910937354330092</v>
      </c>
      <c r="AP1517" s="19">
        <f>(V1517/(1+0.1)+AJ1517)/(VLOOKUP(A1517,[1]选股结果!$A$2:$AY$3002,51,FALSE))</f>
        <v>0.91090489482568</v>
      </c>
      <c r="AQ1517" s="20"/>
      <c r="AR1517" s="19">
        <f>AN1517/VLOOKUP(A1517,[1]选股结果!$A$2:$AX$3002,35,FALSE)</f>
        <v>1.14406648083786</v>
      </c>
      <c r="AS1517" s="16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V1517/(1+0.13)+AJ1517)</f>
        <v>4202546275.64628</v>
      </c>
      <c r="AT1517" s="16">
        <f t="shared" si="98"/>
        <v>-2452025985.76628</v>
      </c>
      <c r="AU1517" s="24">
        <f>AN1517-VLOOKUP(A1517,[2]选股结果!$A$2:$G$4900,7,FALSE)</f>
        <v>1750520289.88</v>
      </c>
    </row>
    <row r="1518" spans="1:47">
      <c r="A1518" s="6" t="s">
        <v>3079</v>
      </c>
      <c r="B1518" s="6" t="s">
        <v>3080</v>
      </c>
      <c r="C1518" s="7">
        <v>5353222110.84</v>
      </c>
      <c r="D1518" s="7">
        <v>0</v>
      </c>
      <c r="E1518" s="7">
        <v>0</v>
      </c>
      <c r="F1518" s="7"/>
      <c r="G1518" s="7"/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/>
      <c r="N1518" s="7">
        <v>0</v>
      </c>
      <c r="O1518" s="7">
        <v>0</v>
      </c>
      <c r="P1518" s="7"/>
      <c r="Q1518" s="7"/>
      <c r="R1518" s="7">
        <v>0</v>
      </c>
      <c r="S1518" s="7">
        <v>26245181.31</v>
      </c>
      <c r="T1518" s="7">
        <v>75127122.66</v>
      </c>
      <c r="U1518" s="7"/>
      <c r="V1518" s="7">
        <v>4943667434.44</v>
      </c>
      <c r="W1518" s="7">
        <v>0</v>
      </c>
      <c r="X1518" s="7"/>
      <c r="Y1518" s="7"/>
      <c r="Z1518" s="7"/>
      <c r="AA1518" s="7"/>
      <c r="AB1518" s="7"/>
      <c r="AC1518" s="7"/>
      <c r="AD1518" s="7">
        <v>0</v>
      </c>
      <c r="AE1518" s="7">
        <v>0</v>
      </c>
      <c r="AF1518" s="7"/>
      <c r="AG1518" s="7"/>
      <c r="AH1518" s="7">
        <v>0</v>
      </c>
      <c r="AI1518" s="7">
        <v>0</v>
      </c>
      <c r="AJ1518" s="7">
        <v>102583727.92</v>
      </c>
      <c r="AK1518" s="7">
        <v>116102175.06</v>
      </c>
      <c r="AL1518" s="16">
        <f t="shared" si="95"/>
        <v>5428349233.5</v>
      </c>
      <c r="AM1518" s="16">
        <f t="shared" si="96"/>
        <v>5188598518.73</v>
      </c>
      <c r="AN1518" s="16">
        <f t="shared" si="97"/>
        <v>239750714.77</v>
      </c>
      <c r="AO1518" s="19">
        <f>C1518/(1+0.13)/VLOOKUP(A1518,[1]选股结果!$A$2:$AX$3002,3,FALSE)</f>
        <v>0.989662998026709</v>
      </c>
      <c r="AP1518" s="19">
        <f>(V1518/(1+0.1)+AJ1518)/(VLOOKUP(A1518,[1]选股结果!$A$2:$AY$3002,51,FALSE))</f>
        <v>0.963868090106086</v>
      </c>
      <c r="AQ1518" s="20"/>
      <c r="AR1518" s="19">
        <f>AN1518/VLOOKUP(A1518,[1]选股结果!$A$2:$AX$3002,35,FALSE)</f>
        <v>-30.4965796454783</v>
      </c>
      <c r="AS1518" s="16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V1518/(1+0.13)+AJ1518)</f>
        <v>291634512.777256</v>
      </c>
      <c r="AT1518" s="16">
        <f t="shared" si="98"/>
        <v>-51883798.0072565</v>
      </c>
      <c r="AU1518" s="24">
        <f>AN1518-VLOOKUP(A1518,[2]选股结果!$A$2:$G$4900,7,FALSE)</f>
        <v>239706399.05</v>
      </c>
    </row>
    <row r="1519" spans="1:47">
      <c r="A1519" s="6" t="s">
        <v>3081</v>
      </c>
      <c r="B1519" s="6" t="s">
        <v>3082</v>
      </c>
      <c r="C1519" s="7">
        <v>3760520288.98</v>
      </c>
      <c r="D1519" s="7">
        <v>0</v>
      </c>
      <c r="E1519" s="7">
        <v>0</v>
      </c>
      <c r="F1519" s="7"/>
      <c r="G1519" s="7"/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/>
      <c r="N1519" s="7">
        <v>0</v>
      </c>
      <c r="O1519" s="7">
        <v>0</v>
      </c>
      <c r="P1519" s="7"/>
      <c r="Q1519" s="7"/>
      <c r="R1519" s="7">
        <v>0</v>
      </c>
      <c r="S1519" s="7">
        <v>45303019.97</v>
      </c>
      <c r="T1519" s="7">
        <v>32071800.74</v>
      </c>
      <c r="U1519" s="7"/>
      <c r="V1519" s="7">
        <v>3893491791.18</v>
      </c>
      <c r="W1519" s="7">
        <v>0</v>
      </c>
      <c r="X1519" s="7"/>
      <c r="Y1519" s="7"/>
      <c r="Z1519" s="7"/>
      <c r="AA1519" s="7"/>
      <c r="AB1519" s="7"/>
      <c r="AC1519" s="7"/>
      <c r="AD1519" s="7">
        <v>0</v>
      </c>
      <c r="AE1519" s="7">
        <v>0</v>
      </c>
      <c r="AF1519" s="7"/>
      <c r="AG1519" s="7"/>
      <c r="AH1519" s="7">
        <v>0</v>
      </c>
      <c r="AI1519" s="7">
        <v>0</v>
      </c>
      <c r="AJ1519" s="7">
        <v>150544640.5</v>
      </c>
      <c r="AK1519" s="7">
        <v>82672520.38</v>
      </c>
      <c r="AL1519" s="16">
        <f t="shared" si="95"/>
        <v>3792592089.72</v>
      </c>
      <c r="AM1519" s="16">
        <f t="shared" si="96"/>
        <v>4172011972.03</v>
      </c>
      <c r="AN1519" s="16">
        <f t="shared" si="97"/>
        <v>-379419882.31</v>
      </c>
      <c r="AO1519" s="19">
        <f>C1519/(1+0.13)/VLOOKUP(A1519,[1]选股结果!$A$2:$AX$3002,3,FALSE)</f>
        <v>0.94035166811793</v>
      </c>
      <c r="AP1519" s="19">
        <f>(V1519/(1+0.1)+AJ1519)/(VLOOKUP(A1519,[1]选股结果!$A$2:$AY$3002,51,FALSE))</f>
        <v>1.03706215244</v>
      </c>
      <c r="AQ1519" s="20"/>
      <c r="AR1519" s="19">
        <f>AN1519/VLOOKUP(A1519,[1]选股结果!$A$2:$AX$3002,35,FALSE)</f>
        <v>-18.2020333970734</v>
      </c>
      <c r="AS1519" s="16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V1519/(1+0.13)+AJ1519)</f>
        <v>-37904804.4464602</v>
      </c>
      <c r="AT1519" s="16">
        <f t="shared" si="98"/>
        <v>-341515077.86354</v>
      </c>
      <c r="AU1519" s="24">
        <f>AN1519-VLOOKUP(A1519,[2]选股结果!$A$2:$G$4900,7,FALSE)</f>
        <v>-379347962.69</v>
      </c>
    </row>
    <row r="1520" spans="1:47">
      <c r="A1520" s="6" t="s">
        <v>3083</v>
      </c>
      <c r="B1520" s="6" t="s">
        <v>3084</v>
      </c>
      <c r="C1520" s="7">
        <v>7823098283.6</v>
      </c>
      <c r="D1520" s="7">
        <v>0</v>
      </c>
      <c r="E1520" s="7">
        <v>0</v>
      </c>
      <c r="F1520" s="7"/>
      <c r="G1520" s="7"/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/>
      <c r="N1520" s="7">
        <v>0</v>
      </c>
      <c r="O1520" s="7">
        <v>0</v>
      </c>
      <c r="P1520" s="7"/>
      <c r="Q1520" s="7"/>
      <c r="R1520" s="7">
        <v>0</v>
      </c>
      <c r="S1520" s="7">
        <v>699292684.27</v>
      </c>
      <c r="T1520" s="7">
        <v>907976034.03</v>
      </c>
      <c r="U1520" s="7"/>
      <c r="V1520" s="7">
        <v>4444717595.68</v>
      </c>
      <c r="W1520" s="7">
        <v>0</v>
      </c>
      <c r="X1520" s="7"/>
      <c r="Y1520" s="7"/>
      <c r="Z1520" s="7"/>
      <c r="AA1520" s="7"/>
      <c r="AB1520" s="7"/>
      <c r="AC1520" s="7"/>
      <c r="AD1520" s="7">
        <v>0</v>
      </c>
      <c r="AE1520" s="7">
        <v>0</v>
      </c>
      <c r="AF1520" s="7"/>
      <c r="AG1520" s="7"/>
      <c r="AH1520" s="7">
        <v>0</v>
      </c>
      <c r="AI1520" s="7">
        <v>0</v>
      </c>
      <c r="AJ1520" s="7">
        <v>1210629841.57</v>
      </c>
      <c r="AK1520" s="7">
        <v>2327890927.56</v>
      </c>
      <c r="AL1520" s="16">
        <f t="shared" si="95"/>
        <v>8731074317.63</v>
      </c>
      <c r="AM1520" s="16">
        <f t="shared" si="96"/>
        <v>8682531049.08</v>
      </c>
      <c r="AN1520" s="16">
        <f t="shared" si="97"/>
        <v>48543268.5500011</v>
      </c>
      <c r="AO1520" s="19">
        <f>C1520/(1+0.13)/VLOOKUP(A1520,[1]选股结果!$A$2:$AX$3002,3,FALSE)</f>
        <v>0.72341220766764</v>
      </c>
      <c r="AP1520" s="19">
        <f>(V1520/(1+0.1)+AJ1520)/(VLOOKUP(A1520,[1]选股结果!$A$2:$AY$3002,51,FALSE))</f>
        <v>0.568149773161158</v>
      </c>
      <c r="AQ1520" s="20"/>
      <c r="AR1520" s="19">
        <f>AN1520/VLOOKUP(A1520,[1]选股结果!$A$2:$AX$3002,35,FALSE)</f>
        <v>0.240873783058143</v>
      </c>
      <c r="AS1520" s="16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V1520/(1+0.13)+AJ1520)</f>
        <v>4098769715.04336</v>
      </c>
      <c r="AT1520" s="16">
        <f t="shared" si="98"/>
        <v>-4050226446.49336</v>
      </c>
      <c r="AU1520" s="24">
        <f>AN1520-VLOOKUP(A1520,[2]选股结果!$A$2:$G$4900,7,FALSE)</f>
        <v>54788918.2500011</v>
      </c>
    </row>
    <row r="1521" spans="1:47">
      <c r="A1521" s="6" t="s">
        <v>3085</v>
      </c>
      <c r="B1521" s="6" t="s">
        <v>3086</v>
      </c>
      <c r="C1521" s="7">
        <v>628400403.84</v>
      </c>
      <c r="D1521" s="7">
        <v>0</v>
      </c>
      <c r="E1521" s="7">
        <v>0</v>
      </c>
      <c r="F1521" s="7"/>
      <c r="G1521" s="7"/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/>
      <c r="N1521" s="7">
        <v>0</v>
      </c>
      <c r="O1521" s="7">
        <v>0</v>
      </c>
      <c r="P1521" s="7"/>
      <c r="Q1521" s="7"/>
      <c r="R1521" s="7">
        <v>0</v>
      </c>
      <c r="S1521" s="7">
        <v>13742703.49</v>
      </c>
      <c r="T1521" s="7">
        <v>21536141.17</v>
      </c>
      <c r="U1521" s="7"/>
      <c r="V1521" s="7">
        <v>587345350.3</v>
      </c>
      <c r="W1521" s="7">
        <v>0</v>
      </c>
      <c r="X1521" s="7"/>
      <c r="Y1521" s="7"/>
      <c r="Z1521" s="7"/>
      <c r="AA1521" s="7"/>
      <c r="AB1521" s="7"/>
      <c r="AC1521" s="7"/>
      <c r="AD1521" s="7">
        <v>0</v>
      </c>
      <c r="AE1521" s="7">
        <v>0</v>
      </c>
      <c r="AF1521" s="7"/>
      <c r="AG1521" s="7"/>
      <c r="AH1521" s="7">
        <v>0</v>
      </c>
      <c r="AI1521" s="7">
        <v>0</v>
      </c>
      <c r="AJ1521" s="7">
        <v>36770912.93</v>
      </c>
      <c r="AK1521" s="7">
        <v>11564887.08</v>
      </c>
      <c r="AL1521" s="16">
        <f t="shared" si="95"/>
        <v>649936545.01</v>
      </c>
      <c r="AM1521" s="16">
        <f t="shared" si="96"/>
        <v>649423853.8</v>
      </c>
      <c r="AN1521" s="16">
        <f t="shared" si="97"/>
        <v>512691.210000038</v>
      </c>
      <c r="AO1521" s="19">
        <f>C1521/(1+0.13)/VLOOKUP(A1521,[1]选股结果!$A$2:$AX$3002,3,FALSE)</f>
        <v>0.980041163111236</v>
      </c>
      <c r="AP1521" s="19">
        <f>(V1521/(1+0.1)+AJ1521)/(VLOOKUP(A1521,[1]选股结果!$A$2:$AY$3002,51,FALSE))</f>
        <v>1.05358826424035</v>
      </c>
      <c r="AQ1521" s="20"/>
      <c r="AR1521" s="19">
        <f>AN1521/VLOOKUP(A1521,[1]选股结果!$A$2:$AX$3002,35,FALSE)</f>
        <v>0.0164369356705826</v>
      </c>
      <c r="AS1521" s="16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V1521/(1+0.13)+AJ1521)</f>
        <v>-14852707.5031859</v>
      </c>
      <c r="AT1521" s="16">
        <f t="shared" si="98"/>
        <v>15365398.7131859</v>
      </c>
      <c r="AU1521" s="24">
        <f>AN1521-VLOOKUP(A1521,[2]选股结果!$A$2:$G$4900,7,FALSE)</f>
        <v>512691.210000038</v>
      </c>
    </row>
    <row r="1522" spans="1:47">
      <c r="A1522" s="6" t="s">
        <v>3087</v>
      </c>
      <c r="B1522" s="6" t="s">
        <v>3088</v>
      </c>
      <c r="C1522" s="7">
        <v>3817812473.84</v>
      </c>
      <c r="D1522" s="7">
        <v>0</v>
      </c>
      <c r="E1522" s="7">
        <v>0</v>
      </c>
      <c r="F1522" s="7"/>
      <c r="G1522" s="7"/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/>
      <c r="N1522" s="7">
        <v>0</v>
      </c>
      <c r="O1522" s="7">
        <v>0</v>
      </c>
      <c r="P1522" s="7"/>
      <c r="Q1522" s="7"/>
      <c r="R1522" s="7">
        <v>0</v>
      </c>
      <c r="S1522" s="7">
        <v>121645927.34</v>
      </c>
      <c r="T1522" s="7">
        <v>163876981.87</v>
      </c>
      <c r="U1522" s="7"/>
      <c r="V1522" s="7">
        <v>3826905876.71</v>
      </c>
      <c r="W1522" s="7">
        <v>0</v>
      </c>
      <c r="X1522" s="7"/>
      <c r="Y1522" s="7"/>
      <c r="Z1522" s="7"/>
      <c r="AA1522" s="7"/>
      <c r="AB1522" s="7"/>
      <c r="AC1522" s="7"/>
      <c r="AD1522" s="7">
        <v>0</v>
      </c>
      <c r="AE1522" s="7">
        <v>0</v>
      </c>
      <c r="AF1522" s="7"/>
      <c r="AG1522" s="7"/>
      <c r="AH1522" s="7">
        <v>0</v>
      </c>
      <c r="AI1522" s="7">
        <v>0</v>
      </c>
      <c r="AJ1522" s="7">
        <v>313994845.66</v>
      </c>
      <c r="AK1522" s="7">
        <v>461001238.83</v>
      </c>
      <c r="AL1522" s="16">
        <f t="shared" si="95"/>
        <v>3981689455.71</v>
      </c>
      <c r="AM1522" s="16">
        <f t="shared" si="96"/>
        <v>4723547888.54</v>
      </c>
      <c r="AN1522" s="16">
        <f t="shared" si="97"/>
        <v>-741858432.83</v>
      </c>
      <c r="AO1522" s="19">
        <f>C1522/(1+0.13)/VLOOKUP(A1522,[1]选股结果!$A$2:$AX$3002,3,FALSE)</f>
        <v>0.791215221103022</v>
      </c>
      <c r="AP1522" s="19">
        <f>(V1522/(1+0.1)+AJ1522)/(VLOOKUP(A1522,[1]选股结果!$A$2:$AY$3002,51,FALSE))</f>
        <v>0.967832234255926</v>
      </c>
      <c r="AQ1522" s="20"/>
      <c r="AR1522" s="19">
        <f>AN1522/VLOOKUP(A1522,[1]选股结果!$A$2:$AX$3002,35,FALSE)</f>
        <v>-2.09443429170849</v>
      </c>
      <c r="AS1522" s="16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V1522/(1+0.13)+AJ1522)</f>
        <v>218430630.050088</v>
      </c>
      <c r="AT1522" s="16">
        <f t="shared" si="98"/>
        <v>-960289062.880088</v>
      </c>
      <c r="AU1522" s="24">
        <f>AN1522-VLOOKUP(A1522,[2]选股结果!$A$2:$G$4900,7,FALSE)</f>
        <v>-741864800.71</v>
      </c>
    </row>
    <row r="1523" spans="1:47">
      <c r="A1523" s="6" t="s">
        <v>3089</v>
      </c>
      <c r="B1523" s="6" t="s">
        <v>3090</v>
      </c>
      <c r="C1523" s="7">
        <v>12652650797.57</v>
      </c>
      <c r="D1523" s="7">
        <v>0</v>
      </c>
      <c r="E1523" s="7">
        <v>0</v>
      </c>
      <c r="F1523" s="7"/>
      <c r="G1523" s="7"/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/>
      <c r="N1523" s="7">
        <v>0</v>
      </c>
      <c r="O1523" s="7">
        <v>0</v>
      </c>
      <c r="P1523" s="7"/>
      <c r="Q1523" s="7"/>
      <c r="R1523" s="7">
        <v>0</v>
      </c>
      <c r="S1523" s="7">
        <v>1915274226.1</v>
      </c>
      <c r="T1523" s="7">
        <v>387533986.04</v>
      </c>
      <c r="U1523" s="7"/>
      <c r="V1523" s="7">
        <v>4573454100.98</v>
      </c>
      <c r="W1523" s="7">
        <v>0</v>
      </c>
      <c r="X1523" s="7"/>
      <c r="Y1523" s="7"/>
      <c r="Z1523" s="7"/>
      <c r="AA1523" s="7"/>
      <c r="AB1523" s="7"/>
      <c r="AC1523" s="7"/>
      <c r="AD1523" s="7">
        <v>0</v>
      </c>
      <c r="AE1523" s="7">
        <v>0</v>
      </c>
      <c r="AF1523" s="7"/>
      <c r="AG1523" s="7"/>
      <c r="AH1523" s="7">
        <v>0</v>
      </c>
      <c r="AI1523" s="7">
        <v>0</v>
      </c>
      <c r="AJ1523" s="7">
        <v>1093470254.53</v>
      </c>
      <c r="AK1523" s="7">
        <v>1614043667.63</v>
      </c>
      <c r="AL1523" s="16">
        <f t="shared" si="95"/>
        <v>13040184783.61</v>
      </c>
      <c r="AM1523" s="16">
        <f t="shared" si="96"/>
        <v>9196242249.24</v>
      </c>
      <c r="AN1523" s="16">
        <f t="shared" si="97"/>
        <v>3843942534.37</v>
      </c>
      <c r="AO1523" s="19">
        <f>C1523/(1+0.13)/VLOOKUP(A1523,[1]选股结果!$A$2:$AX$3002,3,FALSE)</f>
        <v>1.00093437623439</v>
      </c>
      <c r="AP1523" s="19">
        <f>(V1523/(1+0.1)+AJ1523)/(VLOOKUP(A1523,[1]选股结果!$A$2:$AY$3002,51,FALSE))</f>
        <v>0.610017366371032</v>
      </c>
      <c r="AQ1523" s="20"/>
      <c r="AR1523" s="19">
        <f>AN1523/VLOOKUP(A1523,[1]选股结果!$A$2:$AX$3002,35,FALSE)</f>
        <v>1.80879134435699</v>
      </c>
      <c r="AS1523" s="16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V1523/(1+0.13)+AJ1523)</f>
        <v>3467432292.89841</v>
      </c>
      <c r="AT1523" s="16">
        <f t="shared" si="98"/>
        <v>376510241.471594</v>
      </c>
      <c r="AU1523" s="24">
        <f>AN1523-VLOOKUP(A1523,[2]选股结果!$A$2:$G$4900,7,FALSE)</f>
        <v>3846026858.01</v>
      </c>
    </row>
    <row r="1524" spans="1:47">
      <c r="A1524" s="6" t="s">
        <v>3091</v>
      </c>
      <c r="B1524" s="6" t="s">
        <v>3092</v>
      </c>
      <c r="C1524" s="7">
        <v>7201587457.71</v>
      </c>
      <c r="D1524" s="7">
        <v>0</v>
      </c>
      <c r="E1524" s="7">
        <v>0</v>
      </c>
      <c r="F1524" s="7"/>
      <c r="G1524" s="7"/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/>
      <c r="N1524" s="7">
        <v>0</v>
      </c>
      <c r="O1524" s="7">
        <v>0</v>
      </c>
      <c r="P1524" s="7"/>
      <c r="Q1524" s="7"/>
      <c r="R1524" s="7">
        <v>0</v>
      </c>
      <c r="S1524" s="7">
        <v>377091602.11</v>
      </c>
      <c r="T1524" s="7">
        <v>243398150.51</v>
      </c>
      <c r="U1524" s="7"/>
      <c r="V1524" s="7">
        <v>6585182915.43</v>
      </c>
      <c r="W1524" s="7">
        <v>0</v>
      </c>
      <c r="X1524" s="7"/>
      <c r="Y1524" s="7"/>
      <c r="Z1524" s="7"/>
      <c r="AA1524" s="7"/>
      <c r="AB1524" s="7"/>
      <c r="AC1524" s="7"/>
      <c r="AD1524" s="7">
        <v>0</v>
      </c>
      <c r="AE1524" s="7">
        <v>0</v>
      </c>
      <c r="AF1524" s="7"/>
      <c r="AG1524" s="7"/>
      <c r="AH1524" s="7">
        <v>0</v>
      </c>
      <c r="AI1524" s="7">
        <v>0</v>
      </c>
      <c r="AJ1524" s="7">
        <v>561651103.55</v>
      </c>
      <c r="AK1524" s="7">
        <v>123278188.56</v>
      </c>
      <c r="AL1524" s="16">
        <f t="shared" si="95"/>
        <v>7444985608.22</v>
      </c>
      <c r="AM1524" s="16">
        <f t="shared" si="96"/>
        <v>7647203809.65</v>
      </c>
      <c r="AN1524" s="16">
        <f t="shared" si="97"/>
        <v>-202218201.43</v>
      </c>
      <c r="AO1524" s="19">
        <f>C1524/(1+0.13)/VLOOKUP(A1524,[1]选股结果!$A$2:$AX$3002,3,FALSE)</f>
        <v>0.741234455407441</v>
      </c>
      <c r="AP1524" s="19">
        <f>(V1524/(1+0.1)+AJ1524)/(VLOOKUP(A1524,[1]选股结果!$A$2:$AY$3002,51,FALSE))</f>
        <v>0.831376538401939</v>
      </c>
      <c r="AQ1524" s="20"/>
      <c r="AR1524" s="19">
        <f>AN1524/VLOOKUP(A1524,[1]选股结果!$A$2:$AX$3002,35,FALSE)</f>
        <v>-0.600062675884353</v>
      </c>
      <c r="AS1524" s="16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V1524/(1+0.13)+AJ1524)</f>
        <v>1487065421.00947</v>
      </c>
      <c r="AT1524" s="16">
        <f t="shared" si="98"/>
        <v>-1689283622.43947</v>
      </c>
      <c r="AU1524" s="24">
        <f>AN1524-VLOOKUP(A1524,[2]选股结果!$A$2:$G$4900,7,FALSE)</f>
        <v>-171959041.21</v>
      </c>
    </row>
    <row r="1525" spans="1:47">
      <c r="A1525" s="6" t="s">
        <v>3093</v>
      </c>
      <c r="B1525" s="6" t="s">
        <v>3094</v>
      </c>
      <c r="C1525" s="7">
        <v>1227558948.83</v>
      </c>
      <c r="D1525" s="7">
        <v>0</v>
      </c>
      <c r="E1525" s="7">
        <v>0</v>
      </c>
      <c r="F1525" s="7"/>
      <c r="G1525" s="7"/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/>
      <c r="N1525" s="7">
        <v>0</v>
      </c>
      <c r="O1525" s="7">
        <v>0</v>
      </c>
      <c r="P1525" s="7"/>
      <c r="Q1525" s="7"/>
      <c r="R1525" s="7">
        <v>0</v>
      </c>
      <c r="S1525" s="7">
        <v>73153711.69</v>
      </c>
      <c r="T1525" s="7">
        <v>89179072.12</v>
      </c>
      <c r="U1525" s="7"/>
      <c r="V1525" s="7">
        <v>1150700522.29</v>
      </c>
      <c r="W1525" s="7">
        <v>0</v>
      </c>
      <c r="X1525" s="7"/>
      <c r="Y1525" s="7"/>
      <c r="Z1525" s="7"/>
      <c r="AA1525" s="7"/>
      <c r="AB1525" s="7"/>
      <c r="AC1525" s="7"/>
      <c r="AD1525" s="7">
        <v>0</v>
      </c>
      <c r="AE1525" s="7">
        <v>0</v>
      </c>
      <c r="AF1525" s="7"/>
      <c r="AG1525" s="7"/>
      <c r="AH1525" s="7">
        <v>0</v>
      </c>
      <c r="AI1525" s="7">
        <v>0</v>
      </c>
      <c r="AJ1525" s="7">
        <v>216316124.37</v>
      </c>
      <c r="AK1525" s="7">
        <v>95877435.85</v>
      </c>
      <c r="AL1525" s="16">
        <f t="shared" si="95"/>
        <v>1316738020.95</v>
      </c>
      <c r="AM1525" s="16">
        <f t="shared" si="96"/>
        <v>1536047794.2</v>
      </c>
      <c r="AN1525" s="16">
        <f t="shared" si="97"/>
        <v>-219309773.25</v>
      </c>
      <c r="AO1525" s="19">
        <f>C1525/(1+0.13)/VLOOKUP(A1525,[1]选股结果!$A$2:$AX$3002,3,FALSE)</f>
        <v>0.628542100614287</v>
      </c>
      <c r="AP1525" s="19">
        <f>(V1525/(1+0.1)+AJ1525)/(VLOOKUP(A1525,[1]选股结果!$A$2:$AY$3002,51,FALSE))</f>
        <v>0.750546848876709</v>
      </c>
      <c r="AQ1525" s="20"/>
      <c r="AR1525" s="19">
        <f>AN1525/VLOOKUP(A1525,[1]选股结果!$A$2:$AX$3002,35,FALSE)</f>
        <v>-4.51364531330334</v>
      </c>
      <c r="AS1525" s="16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V1525/(1+0.13)+AJ1525)</f>
        <v>447348452.575664</v>
      </c>
      <c r="AT1525" s="16">
        <f t="shared" si="98"/>
        <v>-666658225.825664</v>
      </c>
      <c r="AU1525" s="24">
        <f>AN1525-VLOOKUP(A1525,[2]选股结果!$A$2:$G$4900,7,FALSE)</f>
        <v>-219266756.54</v>
      </c>
    </row>
    <row r="1526" spans="1:47">
      <c r="A1526" s="6" t="s">
        <v>3095</v>
      </c>
      <c r="B1526" s="6" t="s">
        <v>3096</v>
      </c>
      <c r="C1526" s="7">
        <v>1161750302.23</v>
      </c>
      <c r="D1526" s="7">
        <v>0</v>
      </c>
      <c r="E1526" s="7">
        <v>0</v>
      </c>
      <c r="F1526" s="7"/>
      <c r="G1526" s="7"/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/>
      <c r="N1526" s="7">
        <v>0</v>
      </c>
      <c r="O1526" s="7">
        <v>0</v>
      </c>
      <c r="P1526" s="7"/>
      <c r="Q1526" s="7"/>
      <c r="R1526" s="7">
        <v>0</v>
      </c>
      <c r="S1526" s="7">
        <v>26827142.96</v>
      </c>
      <c r="T1526" s="7">
        <v>152511262.83</v>
      </c>
      <c r="U1526" s="7"/>
      <c r="V1526" s="7">
        <v>279742965.17</v>
      </c>
      <c r="W1526" s="7">
        <v>0</v>
      </c>
      <c r="X1526" s="7"/>
      <c r="Y1526" s="7"/>
      <c r="Z1526" s="7"/>
      <c r="AA1526" s="7"/>
      <c r="AB1526" s="7"/>
      <c r="AC1526" s="7"/>
      <c r="AD1526" s="7">
        <v>0</v>
      </c>
      <c r="AE1526" s="7">
        <v>0</v>
      </c>
      <c r="AF1526" s="7"/>
      <c r="AG1526" s="7"/>
      <c r="AH1526" s="7">
        <v>0</v>
      </c>
      <c r="AI1526" s="7">
        <v>0</v>
      </c>
      <c r="AJ1526" s="7">
        <v>126924535.64</v>
      </c>
      <c r="AK1526" s="7">
        <v>288152873.14</v>
      </c>
      <c r="AL1526" s="16">
        <f t="shared" si="95"/>
        <v>1314261565.06</v>
      </c>
      <c r="AM1526" s="16">
        <f t="shared" si="96"/>
        <v>721647516.91</v>
      </c>
      <c r="AN1526" s="16">
        <f t="shared" si="97"/>
        <v>592614048.15</v>
      </c>
      <c r="AO1526" s="19">
        <f>C1526/(1+0.13)/VLOOKUP(A1526,[1]选股结果!$A$2:$AX$3002,3,FALSE)</f>
        <v>0.661730123665827</v>
      </c>
      <c r="AP1526" s="19">
        <f>(V1526/(1+0.1)+AJ1526)/(VLOOKUP(A1526,[1]选股结果!$A$2:$AY$3002,51,FALSE))</f>
        <v>0.336088871458593</v>
      </c>
      <c r="AQ1526" s="20"/>
      <c r="AR1526" s="19">
        <f>AN1526/VLOOKUP(A1526,[1]选股结果!$A$2:$AX$3002,35,FALSE)</f>
        <v>-113.282087756056</v>
      </c>
      <c r="AS1526" s="16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V1526/(1+0.13)+AJ1526)</f>
        <v>759847200.421858</v>
      </c>
      <c r="AT1526" s="16">
        <f t="shared" si="98"/>
        <v>-167233152.271858</v>
      </c>
      <c r="AU1526" s="24">
        <f>AN1526-VLOOKUP(A1526,[2]选股结果!$A$2:$G$4900,7,FALSE)</f>
        <v>592614048.15</v>
      </c>
    </row>
    <row r="1527" spans="1:47">
      <c r="A1527" s="6" t="s">
        <v>3097</v>
      </c>
      <c r="B1527" s="6" t="s">
        <v>3098</v>
      </c>
      <c r="C1527" s="7">
        <v>282543205.62</v>
      </c>
      <c r="D1527" s="7">
        <v>0</v>
      </c>
      <c r="E1527" s="7">
        <v>0</v>
      </c>
      <c r="F1527" s="7"/>
      <c r="G1527" s="7"/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/>
      <c r="N1527" s="7">
        <v>0</v>
      </c>
      <c r="O1527" s="7">
        <v>0</v>
      </c>
      <c r="P1527" s="7"/>
      <c r="Q1527" s="7"/>
      <c r="R1527" s="7">
        <v>0</v>
      </c>
      <c r="S1527" s="7">
        <v>15673072.5</v>
      </c>
      <c r="T1527" s="7">
        <v>2108983.26</v>
      </c>
      <c r="U1527" s="7"/>
      <c r="V1527" s="7">
        <v>273514290.14</v>
      </c>
      <c r="W1527" s="7">
        <v>0</v>
      </c>
      <c r="X1527" s="7"/>
      <c r="Y1527" s="7"/>
      <c r="Z1527" s="7"/>
      <c r="AA1527" s="7"/>
      <c r="AB1527" s="7"/>
      <c r="AC1527" s="7"/>
      <c r="AD1527" s="7">
        <v>0</v>
      </c>
      <c r="AE1527" s="7">
        <v>0</v>
      </c>
      <c r="AF1527" s="7"/>
      <c r="AG1527" s="7"/>
      <c r="AH1527" s="7">
        <v>0</v>
      </c>
      <c r="AI1527" s="7">
        <v>0</v>
      </c>
      <c r="AJ1527" s="7">
        <v>18998589.08</v>
      </c>
      <c r="AK1527" s="7">
        <v>6120151.26</v>
      </c>
      <c r="AL1527" s="16">
        <f t="shared" si="95"/>
        <v>284652188.88</v>
      </c>
      <c r="AM1527" s="16">
        <f t="shared" si="96"/>
        <v>314306102.98</v>
      </c>
      <c r="AN1527" s="16">
        <f t="shared" si="97"/>
        <v>-29653914.1</v>
      </c>
      <c r="AO1527" s="19">
        <f>C1527/(1+0.13)/VLOOKUP(A1527,[1]选股结果!$A$2:$AX$3002,3,FALSE)</f>
        <v>1.00476218206178</v>
      </c>
      <c r="AP1527" s="19">
        <f>(V1527/(1+0.1)+AJ1527)/(VLOOKUP(A1527,[1]选股结果!$A$2:$AY$3002,51,FALSE))</f>
        <v>1.15563261097849</v>
      </c>
      <c r="AQ1527" s="20"/>
      <c r="AR1527" s="19">
        <f>AN1527/VLOOKUP(A1527,[1]选股结果!$A$2:$AX$3002,35,FALSE)</f>
        <v>-1.88249357522615</v>
      </c>
      <c r="AS1527" s="16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V1527/(1+0.13)+AJ1527)</f>
        <v>-29443664.4716814</v>
      </c>
      <c r="AT1527" s="16">
        <f t="shared" si="98"/>
        <v>-210249.628318548</v>
      </c>
      <c r="AU1527" s="24">
        <f>AN1527-VLOOKUP(A1527,[2]选股结果!$A$2:$G$4900,7,FALSE)</f>
        <v>-29653914.1</v>
      </c>
    </row>
    <row r="1528" spans="1:47">
      <c r="A1528" s="6" t="s">
        <v>3099</v>
      </c>
      <c r="B1528" s="6" t="s">
        <v>3100</v>
      </c>
      <c r="C1528" s="7">
        <v>6931388326.44</v>
      </c>
      <c r="D1528" s="7">
        <v>0</v>
      </c>
      <c r="E1528" s="7">
        <v>0</v>
      </c>
      <c r="F1528" s="7"/>
      <c r="G1528" s="7"/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/>
      <c r="N1528" s="7">
        <v>0</v>
      </c>
      <c r="O1528" s="7">
        <v>0</v>
      </c>
      <c r="P1528" s="7"/>
      <c r="Q1528" s="7"/>
      <c r="R1528" s="7">
        <v>0</v>
      </c>
      <c r="S1528" s="7">
        <v>237350484.5</v>
      </c>
      <c r="T1528" s="7">
        <v>92059782.98</v>
      </c>
      <c r="U1528" s="7"/>
      <c r="V1528" s="7">
        <v>5200392460.93</v>
      </c>
      <c r="W1528" s="7">
        <v>0</v>
      </c>
      <c r="X1528" s="7"/>
      <c r="Y1528" s="7"/>
      <c r="Z1528" s="7"/>
      <c r="AA1528" s="7"/>
      <c r="AB1528" s="7"/>
      <c r="AC1528" s="7"/>
      <c r="AD1528" s="7">
        <v>0</v>
      </c>
      <c r="AE1528" s="7">
        <v>0</v>
      </c>
      <c r="AF1528" s="7"/>
      <c r="AG1528" s="7"/>
      <c r="AH1528" s="7">
        <v>0</v>
      </c>
      <c r="AI1528" s="7">
        <v>0</v>
      </c>
      <c r="AJ1528" s="7">
        <v>747910488.97</v>
      </c>
      <c r="AK1528" s="7">
        <v>192307617.55</v>
      </c>
      <c r="AL1528" s="16">
        <f t="shared" si="95"/>
        <v>7023448109.42</v>
      </c>
      <c r="AM1528" s="16">
        <f t="shared" si="96"/>
        <v>6377961051.95</v>
      </c>
      <c r="AN1528" s="16">
        <f t="shared" si="97"/>
        <v>645487057.469998</v>
      </c>
      <c r="AO1528" s="19">
        <f>C1528/(1+0.13)/VLOOKUP(A1528,[1]选股结果!$A$2:$AX$3002,3,FALSE)</f>
        <v>0.984458857969918</v>
      </c>
      <c r="AP1528" s="19">
        <f>(V1528/(1+0.1)+AJ1528)/(VLOOKUP(A1528,[1]选股结果!$A$2:$AY$3002,51,FALSE))</f>
        <v>0.900109775584588</v>
      </c>
      <c r="AQ1528" s="20"/>
      <c r="AR1528" s="19">
        <f>AN1528/VLOOKUP(A1528,[1]选股结果!$A$2:$AX$3002,35,FALSE)</f>
        <v>13.1147030239759</v>
      </c>
      <c r="AS1528" s="16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V1528/(1+0.13)+AJ1528)</f>
        <v>733163636.768052</v>
      </c>
      <c r="AT1528" s="16">
        <f t="shared" si="98"/>
        <v>-87676579.2980537</v>
      </c>
      <c r="AU1528" s="24">
        <f>AN1528-VLOOKUP(A1528,[2]选股结果!$A$2:$G$4900,7,FALSE)</f>
        <v>697283493.189998</v>
      </c>
    </row>
    <row r="1529" spans="1:47">
      <c r="A1529" s="6" t="s">
        <v>3101</v>
      </c>
      <c r="B1529" s="6" t="s">
        <v>3102</v>
      </c>
      <c r="C1529" s="7">
        <v>13603036010.46</v>
      </c>
      <c r="D1529" s="7">
        <v>0</v>
      </c>
      <c r="E1529" s="7">
        <v>0</v>
      </c>
      <c r="F1529" s="7"/>
      <c r="G1529" s="7"/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/>
      <c r="N1529" s="7">
        <v>0</v>
      </c>
      <c r="O1529" s="7">
        <v>0</v>
      </c>
      <c r="P1529" s="7"/>
      <c r="Q1529" s="7"/>
      <c r="R1529" s="7">
        <v>0</v>
      </c>
      <c r="S1529" s="7">
        <v>543663949.08</v>
      </c>
      <c r="T1529" s="7">
        <v>349728034.81</v>
      </c>
      <c r="U1529" s="7"/>
      <c r="V1529" s="7">
        <v>8864580178.81</v>
      </c>
      <c r="W1529" s="7">
        <v>0</v>
      </c>
      <c r="X1529" s="7"/>
      <c r="Y1529" s="7"/>
      <c r="Z1529" s="7"/>
      <c r="AA1529" s="7"/>
      <c r="AB1529" s="7"/>
      <c r="AC1529" s="7"/>
      <c r="AD1529" s="7">
        <v>0</v>
      </c>
      <c r="AE1529" s="7">
        <v>0</v>
      </c>
      <c r="AF1529" s="7"/>
      <c r="AG1529" s="7"/>
      <c r="AH1529" s="7">
        <v>0</v>
      </c>
      <c r="AI1529" s="7">
        <v>0</v>
      </c>
      <c r="AJ1529" s="7">
        <v>1050030775.47</v>
      </c>
      <c r="AK1529" s="7">
        <v>867121449.43</v>
      </c>
      <c r="AL1529" s="16">
        <f t="shared" si="95"/>
        <v>13952764045.27</v>
      </c>
      <c r="AM1529" s="16">
        <f t="shared" si="96"/>
        <v>11325396352.79</v>
      </c>
      <c r="AN1529" s="16">
        <f t="shared" si="97"/>
        <v>2627367692.48</v>
      </c>
      <c r="AO1529" s="19">
        <f>C1529/(1+0.13)/VLOOKUP(A1529,[1]选股结果!$A$2:$AX$3002,3,FALSE)</f>
        <v>0.726056074025554</v>
      </c>
      <c r="AP1529" s="19">
        <f>(V1529/(1+0.1)+AJ1529)/(VLOOKUP(A1529,[1]选股结果!$A$2:$AY$3002,51,FALSE))</f>
        <v>0.706678046680066</v>
      </c>
      <c r="AQ1529" s="20"/>
      <c r="AR1529" s="19">
        <f>AN1529/VLOOKUP(A1529,[1]选股结果!$A$2:$AX$3002,35,FALSE)</f>
        <v>0.977618416054081</v>
      </c>
      <c r="AS1529" s="16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V1529/(1+0.13)+AJ1529)</f>
        <v>3994726890.24416</v>
      </c>
      <c r="AT1529" s="16">
        <f t="shared" si="98"/>
        <v>-1367359197.76416</v>
      </c>
      <c r="AU1529" s="24">
        <f>AN1529-VLOOKUP(A1529,[2]选股结果!$A$2:$G$4900,7,FALSE)</f>
        <v>2627933473.83</v>
      </c>
    </row>
    <row r="1530" spans="1:47">
      <c r="A1530" s="6" t="s">
        <v>3103</v>
      </c>
      <c r="B1530" s="6" t="s">
        <v>3104</v>
      </c>
      <c r="C1530" s="7">
        <v>26276109176.1</v>
      </c>
      <c r="D1530" s="7">
        <v>0</v>
      </c>
      <c r="E1530" s="7">
        <v>0</v>
      </c>
      <c r="F1530" s="7"/>
      <c r="G1530" s="7"/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7"/>
      <c r="N1530" s="7">
        <v>0</v>
      </c>
      <c r="O1530" s="7">
        <v>0</v>
      </c>
      <c r="P1530" s="7"/>
      <c r="Q1530" s="7"/>
      <c r="R1530" s="7">
        <v>0</v>
      </c>
      <c r="S1530" s="7">
        <v>897690459.88</v>
      </c>
      <c r="T1530" s="7">
        <v>447081841.86</v>
      </c>
      <c r="U1530" s="7"/>
      <c r="V1530" s="7">
        <v>21462352361.38</v>
      </c>
      <c r="W1530" s="7">
        <v>0</v>
      </c>
      <c r="X1530" s="7"/>
      <c r="Y1530" s="7"/>
      <c r="Z1530" s="7"/>
      <c r="AA1530" s="7"/>
      <c r="AB1530" s="7"/>
      <c r="AC1530" s="7"/>
      <c r="AD1530" s="7">
        <v>0</v>
      </c>
      <c r="AE1530" s="7">
        <v>0</v>
      </c>
      <c r="AF1530" s="7"/>
      <c r="AG1530" s="7"/>
      <c r="AH1530" s="7">
        <v>0</v>
      </c>
      <c r="AI1530" s="7">
        <v>0</v>
      </c>
      <c r="AJ1530" s="7">
        <v>1608843778.66</v>
      </c>
      <c r="AK1530" s="7">
        <v>1388064573.46</v>
      </c>
      <c r="AL1530" s="16">
        <f t="shared" si="95"/>
        <v>26723191017.96</v>
      </c>
      <c r="AM1530" s="16">
        <f t="shared" si="96"/>
        <v>25356951173.38</v>
      </c>
      <c r="AN1530" s="16">
        <f t="shared" si="97"/>
        <v>1366239844.58</v>
      </c>
      <c r="AO1530" s="19">
        <f>C1530/(1+0.13)/VLOOKUP(A1530,[1]选股结果!$A$2:$AX$3002,3,FALSE)</f>
        <v>0.785753637176368</v>
      </c>
      <c r="AP1530" s="19">
        <f>(V1530/(1+0.1)+AJ1530)/(VLOOKUP(A1530,[1]选股结果!$A$2:$AY$3002,51,FALSE))</f>
        <v>0.782322561611256</v>
      </c>
      <c r="AQ1530" s="20"/>
      <c r="AR1530" s="19">
        <f>AN1530/VLOOKUP(A1530,[1]选股结果!$A$2:$AX$3002,35,FALSE)</f>
        <v>0.880520421763968</v>
      </c>
      <c r="AS1530" s="16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V1530/(1+0.13)+AJ1530)</f>
        <v>6394554633.19761</v>
      </c>
      <c r="AT1530" s="16">
        <f t="shared" si="98"/>
        <v>-5028314788.61761</v>
      </c>
      <c r="AU1530" s="24">
        <f>AN1530-VLOOKUP(A1530,[2]选股结果!$A$2:$G$4900,7,FALSE)</f>
        <v>1239839554.15</v>
      </c>
    </row>
    <row r="1531" spans="1:47">
      <c r="A1531" s="6" t="s">
        <v>3105</v>
      </c>
      <c r="B1531" s="6" t="s">
        <v>3106</v>
      </c>
      <c r="C1531" s="7">
        <v>365168711.6</v>
      </c>
      <c r="D1531" s="7">
        <v>0</v>
      </c>
      <c r="E1531" s="7">
        <v>0</v>
      </c>
      <c r="F1531" s="7"/>
      <c r="G1531" s="7"/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/>
      <c r="N1531" s="7">
        <v>0</v>
      </c>
      <c r="O1531" s="7">
        <v>0</v>
      </c>
      <c r="P1531" s="7"/>
      <c r="Q1531" s="7"/>
      <c r="R1531" s="7">
        <v>0</v>
      </c>
      <c r="S1531" s="7">
        <v>779471.42</v>
      </c>
      <c r="T1531" s="7">
        <v>320046692.44</v>
      </c>
      <c r="U1531" s="7"/>
      <c r="V1531" s="7">
        <v>418132639.53</v>
      </c>
      <c r="W1531" s="7">
        <v>0</v>
      </c>
      <c r="X1531" s="7"/>
      <c r="Y1531" s="7"/>
      <c r="Z1531" s="7"/>
      <c r="AA1531" s="7"/>
      <c r="AB1531" s="7"/>
      <c r="AC1531" s="7"/>
      <c r="AD1531" s="7">
        <v>0</v>
      </c>
      <c r="AE1531" s="7">
        <v>0</v>
      </c>
      <c r="AF1531" s="7"/>
      <c r="AG1531" s="7"/>
      <c r="AH1531" s="7">
        <v>0</v>
      </c>
      <c r="AI1531" s="7">
        <v>0</v>
      </c>
      <c r="AJ1531" s="7">
        <v>8047611.19</v>
      </c>
      <c r="AK1531" s="7">
        <v>269094452.17</v>
      </c>
      <c r="AL1531" s="16">
        <f t="shared" si="95"/>
        <v>685215404.04</v>
      </c>
      <c r="AM1531" s="16">
        <f t="shared" si="96"/>
        <v>696054174.31</v>
      </c>
      <c r="AN1531" s="16">
        <f t="shared" si="97"/>
        <v>-10838770.27</v>
      </c>
      <c r="AO1531" s="19">
        <f>C1531/(1+0.13)/VLOOKUP(A1531,[1]选股结果!$A$2:$AX$3002,3,FALSE)</f>
        <v>1.14365170428573</v>
      </c>
      <c r="AP1531" s="19">
        <f>(V1531/(1+0.1)+AJ1531)/(VLOOKUP(A1531,[1]选股结果!$A$2:$AY$3002,51,FALSE))</f>
        <v>1.39368737469401</v>
      </c>
      <c r="AQ1531" s="20"/>
      <c r="AR1531" s="19">
        <f>AN1531/VLOOKUP(A1531,[1]选股结果!$A$2:$AX$3002,35,FALSE)</f>
        <v>-3.8654836495331</v>
      </c>
      <c r="AS1531" s="16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V1531/(1+0.13)+AJ1531)</f>
        <v>-99557654.539823</v>
      </c>
      <c r="AT1531" s="16">
        <f t="shared" si="98"/>
        <v>88718884.269823</v>
      </c>
      <c r="AU1531" s="24">
        <f>AN1531-VLOOKUP(A1531,[2]选股结果!$A$2:$G$4900,7,FALSE)</f>
        <v>-10838770.27</v>
      </c>
    </row>
    <row r="1532" spans="1:47">
      <c r="A1532" s="6" t="s">
        <v>3107</v>
      </c>
      <c r="B1532" s="6" t="s">
        <v>3108</v>
      </c>
      <c r="C1532" s="7">
        <v>512035644.95</v>
      </c>
      <c r="D1532" s="7">
        <v>0</v>
      </c>
      <c r="E1532" s="7">
        <v>0</v>
      </c>
      <c r="F1532" s="7"/>
      <c r="G1532" s="7"/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/>
      <c r="N1532" s="7">
        <v>0</v>
      </c>
      <c r="O1532" s="7">
        <v>0</v>
      </c>
      <c r="P1532" s="7"/>
      <c r="Q1532" s="7"/>
      <c r="R1532" s="7">
        <v>0</v>
      </c>
      <c r="S1532" s="7">
        <v>40056525.41</v>
      </c>
      <c r="T1532" s="7">
        <v>2865033.86</v>
      </c>
      <c r="U1532" s="7"/>
      <c r="V1532" s="7">
        <v>447270380.76</v>
      </c>
      <c r="W1532" s="7">
        <v>0</v>
      </c>
      <c r="X1532" s="7"/>
      <c r="Y1532" s="7"/>
      <c r="Z1532" s="7"/>
      <c r="AA1532" s="7"/>
      <c r="AB1532" s="7"/>
      <c r="AC1532" s="7"/>
      <c r="AD1532" s="7">
        <v>0</v>
      </c>
      <c r="AE1532" s="7">
        <v>0</v>
      </c>
      <c r="AF1532" s="7"/>
      <c r="AG1532" s="7"/>
      <c r="AH1532" s="7">
        <v>0</v>
      </c>
      <c r="AI1532" s="7">
        <v>0</v>
      </c>
      <c r="AJ1532" s="7">
        <v>86063943.69</v>
      </c>
      <c r="AK1532" s="7">
        <v>32321765.18</v>
      </c>
      <c r="AL1532" s="16">
        <f t="shared" ref="AL1532:AL1595" si="99">C1532+D1532+E1532+F1532+G1532+H1532+I1532+J1532+K1532+L1532+M1532+N1532+O1532+P1532+Q1532+R1532+T1532+U1532</f>
        <v>514900678.81</v>
      </c>
      <c r="AM1532" s="16">
        <f t="shared" ref="AM1532:AM1595" si="100">V1532+W1532+X1532+Y1532+Z1532+AA1532+AB1532+AC1532+AD1532+AE1532+AF1532+AG1532+AH1532+AI1532+AJ1532+AK1532+S1532</f>
        <v>605712615.04</v>
      </c>
      <c r="AN1532" s="16">
        <f t="shared" ref="AN1532:AN1595" si="101">AL1532-AM1532</f>
        <v>-90811936.23</v>
      </c>
      <c r="AO1532" s="19">
        <f>C1532/(1+0.13)/VLOOKUP(A1532,[1]选股结果!$A$2:$AX$3002,3,FALSE)</f>
        <v>0.461916481176198</v>
      </c>
      <c r="AP1532" s="19">
        <f>(V1532/(1+0.1)+AJ1532)/(VLOOKUP(A1532,[1]选股结果!$A$2:$AY$3002,51,FALSE))</f>
        <v>0.530945488986552</v>
      </c>
      <c r="AQ1532" s="20"/>
      <c r="AR1532" s="19">
        <f>AN1532/VLOOKUP(A1532,[1]选股结果!$A$2:$AX$3002,35,FALSE)</f>
        <v>-1.8439272426547</v>
      </c>
      <c r="AS1532" s="16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V1532/(1+0.13)+AJ1532)</f>
        <v>446038626.812212</v>
      </c>
      <c r="AT1532" s="16">
        <f t="shared" si="98"/>
        <v>-536850563.042212</v>
      </c>
      <c r="AU1532" s="24">
        <f>AN1532-VLOOKUP(A1532,[2]选股结果!$A$2:$G$4900,7,FALSE)</f>
        <v>-90811936.23</v>
      </c>
    </row>
    <row r="1533" spans="1:47">
      <c r="A1533" s="6" t="s">
        <v>3109</v>
      </c>
      <c r="B1533" s="6" t="s">
        <v>3110</v>
      </c>
      <c r="C1533" s="7">
        <v>43257575.39</v>
      </c>
      <c r="D1533" s="7">
        <v>0</v>
      </c>
      <c r="E1533" s="7">
        <v>0</v>
      </c>
      <c r="F1533" s="7"/>
      <c r="G1533" s="7"/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/>
      <c r="N1533" s="7">
        <v>0</v>
      </c>
      <c r="O1533" s="7">
        <v>0</v>
      </c>
      <c r="P1533" s="7"/>
      <c r="Q1533" s="7"/>
      <c r="R1533" s="7">
        <v>0</v>
      </c>
      <c r="S1533" s="7">
        <v>11120636.11</v>
      </c>
      <c r="T1533" s="7">
        <v>7735995.1</v>
      </c>
      <c r="U1533" s="7"/>
      <c r="V1533" s="7">
        <v>55300477.55</v>
      </c>
      <c r="W1533" s="7">
        <v>0</v>
      </c>
      <c r="X1533" s="7"/>
      <c r="Y1533" s="7"/>
      <c r="Z1533" s="7"/>
      <c r="AA1533" s="7"/>
      <c r="AB1533" s="7"/>
      <c r="AC1533" s="7"/>
      <c r="AD1533" s="7">
        <v>0</v>
      </c>
      <c r="AE1533" s="7">
        <v>0</v>
      </c>
      <c r="AF1533" s="7"/>
      <c r="AG1533" s="7"/>
      <c r="AH1533" s="7">
        <v>0</v>
      </c>
      <c r="AI1533" s="7">
        <v>0</v>
      </c>
      <c r="AJ1533" s="7">
        <v>19954911.34</v>
      </c>
      <c r="AK1533" s="7">
        <v>10464504.6</v>
      </c>
      <c r="AL1533" s="16">
        <f t="shared" si="99"/>
        <v>50993570.49</v>
      </c>
      <c r="AM1533" s="16">
        <f t="shared" si="100"/>
        <v>96840529.6</v>
      </c>
      <c r="AN1533" s="16">
        <f t="shared" si="101"/>
        <v>-45846959.11</v>
      </c>
      <c r="AO1533" s="19">
        <f>C1533/(1+0.13)/VLOOKUP(A1533,[1]选股结果!$A$2:$AX$3002,3,FALSE)</f>
        <v>0.397144034623051</v>
      </c>
      <c r="AP1533" s="19">
        <f>(V1533/(1+0.1)+AJ1533)/(VLOOKUP(A1533,[1]选股结果!$A$2:$AY$3002,51,FALSE))</f>
        <v>0.68303677673633</v>
      </c>
      <c r="AQ1533" s="20"/>
      <c r="AR1533" s="19">
        <f>AN1533/VLOOKUP(A1533,[1]选股结果!$A$2:$AX$3002,35,FALSE)</f>
        <v>5.44731661774098</v>
      </c>
      <c r="AS1533" s="16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V1533/(1+0.13)+AJ1533)</f>
        <v>33924023.5820354</v>
      </c>
      <c r="AT1533" s="16">
        <f t="shared" si="98"/>
        <v>-79770982.6920354</v>
      </c>
      <c r="AU1533" s="24">
        <f>AN1533-VLOOKUP(A1533,[2]选股结果!$A$2:$G$4900,7,FALSE)</f>
        <v>-45846959.11</v>
      </c>
    </row>
    <row r="1534" spans="1:47">
      <c r="A1534" s="6" t="s">
        <v>3111</v>
      </c>
      <c r="B1534" s="6" t="s">
        <v>3112</v>
      </c>
      <c r="C1534" s="7">
        <v>38172491616.23</v>
      </c>
      <c r="D1534" s="7">
        <v>0</v>
      </c>
      <c r="E1534" s="7">
        <v>0</v>
      </c>
      <c r="F1534" s="7"/>
      <c r="G1534" s="7"/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/>
      <c r="N1534" s="7">
        <v>0</v>
      </c>
      <c r="O1534" s="7">
        <v>0</v>
      </c>
      <c r="P1534" s="7"/>
      <c r="Q1534" s="7"/>
      <c r="R1534" s="7">
        <v>0</v>
      </c>
      <c r="S1534" s="7">
        <v>563994113.64</v>
      </c>
      <c r="T1534" s="7">
        <v>1970525077.65</v>
      </c>
      <c r="U1534" s="7"/>
      <c r="V1534" s="7">
        <v>39583059997.91</v>
      </c>
      <c r="W1534" s="7">
        <v>0</v>
      </c>
      <c r="X1534" s="7"/>
      <c r="Y1534" s="7"/>
      <c r="Z1534" s="7"/>
      <c r="AA1534" s="7"/>
      <c r="AB1534" s="7"/>
      <c r="AC1534" s="7"/>
      <c r="AD1534" s="7">
        <v>0</v>
      </c>
      <c r="AE1534" s="7">
        <v>0</v>
      </c>
      <c r="AF1534" s="7"/>
      <c r="AG1534" s="7"/>
      <c r="AH1534" s="7">
        <v>0</v>
      </c>
      <c r="AI1534" s="7">
        <v>0</v>
      </c>
      <c r="AJ1534" s="7">
        <v>3309082184.39</v>
      </c>
      <c r="AK1534" s="7">
        <v>1320089405.96</v>
      </c>
      <c r="AL1534" s="16">
        <f t="shared" si="99"/>
        <v>40143016693.88</v>
      </c>
      <c r="AM1534" s="16">
        <f t="shared" si="100"/>
        <v>44776225701.9</v>
      </c>
      <c r="AN1534" s="16">
        <f t="shared" si="101"/>
        <v>-4633209008.02</v>
      </c>
      <c r="AO1534" s="19">
        <f>C1534/(1+0.13)/VLOOKUP(A1534,[1]选股结果!$A$2:$AX$3002,3,FALSE)</f>
        <v>0.883710866122426</v>
      </c>
      <c r="AP1534" s="19">
        <f>(V1534/(1+0.1)+AJ1534)/(VLOOKUP(A1534,[1]选股结果!$A$2:$AY$3002,51,FALSE))</f>
        <v>1.00978977587928</v>
      </c>
      <c r="AQ1534" s="20"/>
      <c r="AR1534" s="19">
        <f>AN1534/VLOOKUP(A1534,[1]选股结果!$A$2:$AX$3002,35,FALSE)</f>
        <v>25.9792580144572</v>
      </c>
      <c r="AS1534" s="16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V1534/(1+0.13)+AJ1534)</f>
        <v>574396406.071411</v>
      </c>
      <c r="AT1534" s="16">
        <f t="shared" si="98"/>
        <v>-5207605414.09141</v>
      </c>
      <c r="AU1534" s="24">
        <f>AN1534-VLOOKUP(A1534,[2]选股结果!$A$2:$G$4900,7,FALSE)</f>
        <v>-4631978192.38</v>
      </c>
    </row>
    <row r="1535" spans="1:47">
      <c r="A1535" s="6" t="s">
        <v>3113</v>
      </c>
      <c r="B1535" s="6" t="s">
        <v>3114</v>
      </c>
      <c r="C1535" s="7">
        <v>4313941908.45</v>
      </c>
      <c r="D1535" s="7">
        <v>0</v>
      </c>
      <c r="E1535" s="7">
        <v>0</v>
      </c>
      <c r="F1535" s="7"/>
      <c r="G1535" s="7"/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/>
      <c r="N1535" s="7">
        <v>0</v>
      </c>
      <c r="O1535" s="7">
        <v>0</v>
      </c>
      <c r="P1535" s="7"/>
      <c r="Q1535" s="7"/>
      <c r="R1535" s="7">
        <v>0</v>
      </c>
      <c r="S1535" s="7">
        <v>66129903.96</v>
      </c>
      <c r="T1535" s="7">
        <v>32810446.09</v>
      </c>
      <c r="U1535" s="7"/>
      <c r="V1535" s="7">
        <v>3464293624.87</v>
      </c>
      <c r="W1535" s="7">
        <v>0</v>
      </c>
      <c r="X1535" s="7"/>
      <c r="Y1535" s="7"/>
      <c r="Z1535" s="7"/>
      <c r="AA1535" s="7"/>
      <c r="AB1535" s="7"/>
      <c r="AC1535" s="7"/>
      <c r="AD1535" s="7">
        <v>0</v>
      </c>
      <c r="AE1535" s="7">
        <v>0</v>
      </c>
      <c r="AF1535" s="7"/>
      <c r="AG1535" s="7"/>
      <c r="AH1535" s="7">
        <v>0</v>
      </c>
      <c r="AI1535" s="7">
        <v>0</v>
      </c>
      <c r="AJ1535" s="7">
        <v>537694316.68</v>
      </c>
      <c r="AK1535" s="7">
        <v>368838851.84</v>
      </c>
      <c r="AL1535" s="16">
        <f t="shared" si="99"/>
        <v>4346752354.54</v>
      </c>
      <c r="AM1535" s="16">
        <f t="shared" si="100"/>
        <v>4436956697.35</v>
      </c>
      <c r="AN1535" s="16">
        <f t="shared" si="101"/>
        <v>-90204342.8099995</v>
      </c>
      <c r="AO1535" s="19">
        <f>C1535/(1+0.13)/VLOOKUP(A1535,[1]选股结果!$A$2:$AX$3002,3,FALSE)</f>
        <v>0.87374462487205</v>
      </c>
      <c r="AP1535" s="19">
        <f>(V1535/(1+0.1)+AJ1535)/(VLOOKUP(A1535,[1]选股结果!$A$2:$AY$3002,51,FALSE))</f>
        <v>0.838522217858389</v>
      </c>
      <c r="AQ1535" s="20"/>
      <c r="AR1535" s="19">
        <f>AN1535/VLOOKUP(A1535,[1]选股结果!$A$2:$AX$3002,35,FALSE)</f>
        <v>3.46025399137521</v>
      </c>
      <c r="AS1535" s="16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V1535/(1+0.13)+AJ1535)</f>
        <v>793642551.748584</v>
      </c>
      <c r="AT1535" s="16">
        <f t="shared" si="98"/>
        <v>-883846894.558583</v>
      </c>
      <c r="AU1535" s="24">
        <f>AN1535-VLOOKUP(A1535,[2]选股结果!$A$2:$G$4900,7,FALSE)</f>
        <v>-89859238.5899995</v>
      </c>
    </row>
    <row r="1536" spans="1:47">
      <c r="A1536" s="6" t="s">
        <v>3115</v>
      </c>
      <c r="B1536" s="6" t="s">
        <v>3116</v>
      </c>
      <c r="C1536" s="7">
        <v>1593030668.98</v>
      </c>
      <c r="D1536" s="7">
        <v>0</v>
      </c>
      <c r="E1536" s="7">
        <v>0</v>
      </c>
      <c r="F1536" s="7"/>
      <c r="G1536" s="7"/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/>
      <c r="N1536" s="7">
        <v>0</v>
      </c>
      <c r="O1536" s="7">
        <v>0</v>
      </c>
      <c r="P1536" s="7"/>
      <c r="Q1536" s="7"/>
      <c r="R1536" s="7">
        <v>0</v>
      </c>
      <c r="S1536" s="7">
        <v>34499545.82</v>
      </c>
      <c r="T1536" s="7">
        <v>51165488.26</v>
      </c>
      <c r="U1536" s="7"/>
      <c r="V1536" s="7">
        <v>1366741815.21</v>
      </c>
      <c r="W1536" s="7">
        <v>0</v>
      </c>
      <c r="X1536" s="7"/>
      <c r="Y1536" s="7"/>
      <c r="Z1536" s="7"/>
      <c r="AA1536" s="7"/>
      <c r="AB1536" s="7"/>
      <c r="AC1536" s="7"/>
      <c r="AD1536" s="7">
        <v>0</v>
      </c>
      <c r="AE1536" s="7">
        <v>0</v>
      </c>
      <c r="AF1536" s="7"/>
      <c r="AG1536" s="7"/>
      <c r="AH1536" s="7">
        <v>0</v>
      </c>
      <c r="AI1536" s="7">
        <v>0</v>
      </c>
      <c r="AJ1536" s="7">
        <v>323440086.66</v>
      </c>
      <c r="AK1536" s="7">
        <v>58047928.21</v>
      </c>
      <c r="AL1536" s="16">
        <f t="shared" si="99"/>
        <v>1644196157.24</v>
      </c>
      <c r="AM1536" s="16">
        <f t="shared" si="100"/>
        <v>1782729375.9</v>
      </c>
      <c r="AN1536" s="16">
        <f t="shared" si="101"/>
        <v>-138533218.66</v>
      </c>
      <c r="AO1536" s="19">
        <f>C1536/(1+0.13)/VLOOKUP(A1536,[1]选股结果!$A$2:$AX$3002,3,FALSE)</f>
        <v>0.938018071293999</v>
      </c>
      <c r="AP1536" s="19">
        <f>(V1536/(1+0.1)+AJ1536)/(VLOOKUP(A1536,[1]选股结果!$A$2:$AY$3002,51,FALSE))</f>
        <v>1.02397885735749</v>
      </c>
      <c r="AQ1536" s="20"/>
      <c r="AR1536" s="19">
        <f>AN1536/VLOOKUP(A1536,[1]选股结果!$A$2:$AX$3002,35,FALSE)</f>
        <v>2.43033642556352</v>
      </c>
      <c r="AS1536" s="16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V1536/(1+0.13)+AJ1536)</f>
        <v>-3683443.40929246</v>
      </c>
      <c r="AT1536" s="16">
        <f t="shared" si="98"/>
        <v>-134849775.250708</v>
      </c>
      <c r="AU1536" s="24">
        <f>AN1536-VLOOKUP(A1536,[2]选股结果!$A$2:$G$4900,7,FALSE)</f>
        <v>-138214418.06</v>
      </c>
    </row>
    <row r="1537" spans="1:47">
      <c r="A1537" s="6" t="s">
        <v>3117</v>
      </c>
      <c r="B1537" s="6" t="s">
        <v>3118</v>
      </c>
      <c r="C1537" s="7">
        <v>645004331427.78</v>
      </c>
      <c r="D1537" s="7">
        <v>0</v>
      </c>
      <c r="E1537" s="7">
        <v>0</v>
      </c>
      <c r="F1537" s="7"/>
      <c r="G1537" s="7"/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/>
      <c r="N1537" s="7">
        <v>0</v>
      </c>
      <c r="O1537" s="7">
        <v>0</v>
      </c>
      <c r="P1537" s="7"/>
      <c r="Q1537" s="7"/>
      <c r="R1537" s="7">
        <v>0</v>
      </c>
      <c r="S1537" s="7">
        <v>13944763888.87</v>
      </c>
      <c r="T1537" s="7">
        <v>47000252496.51</v>
      </c>
      <c r="U1537" s="7"/>
      <c r="V1537" s="7">
        <v>693319916483.96</v>
      </c>
      <c r="W1537" s="7">
        <v>0</v>
      </c>
      <c r="X1537" s="7"/>
      <c r="Y1537" s="7"/>
      <c r="Z1537" s="7"/>
      <c r="AA1537" s="7"/>
      <c r="AB1537" s="7"/>
      <c r="AC1537" s="7"/>
      <c r="AD1537" s="7">
        <v>0</v>
      </c>
      <c r="AE1537" s="7">
        <v>0</v>
      </c>
      <c r="AF1537" s="7"/>
      <c r="AG1537" s="7"/>
      <c r="AH1537" s="7">
        <v>0</v>
      </c>
      <c r="AI1537" s="7">
        <v>0</v>
      </c>
      <c r="AJ1537" s="7">
        <v>4312191462.04</v>
      </c>
      <c r="AK1537" s="7">
        <v>39291740360.46</v>
      </c>
      <c r="AL1537" s="16">
        <f t="shared" si="99"/>
        <v>692004583924.29</v>
      </c>
      <c r="AM1537" s="16">
        <f t="shared" si="100"/>
        <v>750868612195.33</v>
      </c>
      <c r="AN1537" s="16">
        <f t="shared" si="101"/>
        <v>-58864028271.0399</v>
      </c>
      <c r="AO1537" s="19">
        <f>C1537/(1+0.13)/VLOOKUP(A1537,[1]选股结果!$A$2:$AX$3002,3,FALSE)</f>
        <v>1.21151931399537</v>
      </c>
      <c r="AP1537" s="19">
        <f>(V1537/(1+0.1)+AJ1537)/(VLOOKUP(A1537,[1]选股结果!$A$2:$AY$3002,51,FALSE))</f>
        <v>1.3634993570478</v>
      </c>
      <c r="AQ1537" s="20"/>
      <c r="AR1537" s="19">
        <f>AN1537/VLOOKUP(A1537,[1]选股结果!$A$2:$AX$3002,35,FALSE)</f>
        <v>-15.7398471188122</v>
      </c>
      <c r="AS1537" s="16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V1537/(1+0.13)+AJ1537)</f>
        <v>-152447326606.004</v>
      </c>
      <c r="AT1537" s="16">
        <f t="shared" si="98"/>
        <v>93583298334.9639</v>
      </c>
      <c r="AU1537" s="24">
        <f>AN1537-VLOOKUP(A1537,[2]选股结果!$A$2:$G$4900,7,FALSE)</f>
        <v>-58851581012.6699</v>
      </c>
    </row>
    <row r="1538" spans="1:47">
      <c r="A1538" s="6" t="s">
        <v>3119</v>
      </c>
      <c r="B1538" s="6" t="s">
        <v>3120</v>
      </c>
      <c r="C1538" s="7">
        <v>18653184.27</v>
      </c>
      <c r="D1538" s="7">
        <v>0</v>
      </c>
      <c r="E1538" s="7">
        <v>0</v>
      </c>
      <c r="F1538" s="7"/>
      <c r="G1538" s="7"/>
      <c r="H1538" s="7">
        <v>0</v>
      </c>
      <c r="I1538" s="7">
        <v>0</v>
      </c>
      <c r="J1538" s="7">
        <v>0</v>
      </c>
      <c r="K1538" s="7">
        <v>0</v>
      </c>
      <c r="L1538" s="7">
        <v>2800916733.52</v>
      </c>
      <c r="M1538" s="7"/>
      <c r="N1538" s="7">
        <v>0</v>
      </c>
      <c r="O1538" s="7">
        <v>1587368514.57</v>
      </c>
      <c r="P1538" s="7"/>
      <c r="Q1538" s="7"/>
      <c r="R1538" s="7">
        <v>0</v>
      </c>
      <c r="S1538" s="7">
        <v>806298776.28</v>
      </c>
      <c r="T1538" s="7">
        <v>1597157263.95</v>
      </c>
      <c r="U1538" s="7"/>
      <c r="V1538" s="7">
        <v>2568911.58</v>
      </c>
      <c r="W1538" s="7">
        <v>0</v>
      </c>
      <c r="X1538" s="7"/>
      <c r="Y1538" s="7"/>
      <c r="Z1538" s="7"/>
      <c r="AA1538" s="7"/>
      <c r="AB1538" s="7"/>
      <c r="AC1538" s="7"/>
      <c r="AD1538" s="7">
        <v>0</v>
      </c>
      <c r="AE1538" s="7">
        <v>0</v>
      </c>
      <c r="AF1538" s="7"/>
      <c r="AG1538" s="7"/>
      <c r="AH1538" s="7">
        <v>520609001.77</v>
      </c>
      <c r="AI1538" s="7">
        <v>0</v>
      </c>
      <c r="AJ1538" s="7">
        <v>1403048355</v>
      </c>
      <c r="AK1538" s="7">
        <v>1354599319.29</v>
      </c>
      <c r="AL1538" s="16">
        <f t="shared" si="99"/>
        <v>6004095696.31</v>
      </c>
      <c r="AM1538" s="16">
        <f t="shared" si="100"/>
        <v>4087124363.92</v>
      </c>
      <c r="AN1538" s="16">
        <f t="shared" si="101"/>
        <v>1916971332.39</v>
      </c>
      <c r="AO1538" s="19">
        <f>C1538/(1+0.13)/VLOOKUP(A1538,[1]选股结果!$A$2:$AX$3002,3,FALSE)</f>
        <v>0.077135585360344</v>
      </c>
      <c r="AP1538" s="19">
        <f>(V1538/(1+0.1)+AJ1538)/(VLOOKUP(A1538,[1]选股结果!$A$2:$AY$3002,51,FALSE))</f>
        <v>0.783264869795696</v>
      </c>
      <c r="AQ1538" s="20"/>
      <c r="AR1538" s="19">
        <f>AN1538/VLOOKUP(A1538,[1]选股结果!$A$2:$AX$3002,35,FALSE)</f>
        <v>-2.48469859589295</v>
      </c>
      <c r="AS1538" s="16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V1538/(1+0.13)+AJ1538)</f>
        <v>388941979.330354</v>
      </c>
      <c r="AT1538" s="16">
        <f t="shared" si="98"/>
        <v>1528029353.05965</v>
      </c>
      <c r="AU1538" s="24">
        <f>AN1538-VLOOKUP(A1538,[2]选股结果!$A$2:$G$4900,7,FALSE)</f>
        <v>1917184250.72</v>
      </c>
    </row>
    <row r="1539" spans="1:47">
      <c r="A1539" s="6" t="s">
        <v>3121</v>
      </c>
      <c r="B1539" s="6" t="s">
        <v>3122</v>
      </c>
      <c r="C1539" s="7">
        <v>698834791.01</v>
      </c>
      <c r="D1539" s="7">
        <v>0</v>
      </c>
      <c r="E1539" s="7">
        <v>0</v>
      </c>
      <c r="F1539" s="7"/>
      <c r="G1539" s="7"/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/>
      <c r="N1539" s="7">
        <v>0</v>
      </c>
      <c r="O1539" s="7">
        <v>0</v>
      </c>
      <c r="P1539" s="7"/>
      <c r="Q1539" s="7"/>
      <c r="R1539" s="7">
        <v>0</v>
      </c>
      <c r="S1539" s="7">
        <v>13129067.85</v>
      </c>
      <c r="T1539" s="7">
        <v>34113833.75</v>
      </c>
      <c r="U1539" s="7"/>
      <c r="V1539" s="7">
        <v>724289320.24</v>
      </c>
      <c r="W1539" s="7">
        <v>0</v>
      </c>
      <c r="X1539" s="7"/>
      <c r="Y1539" s="7"/>
      <c r="Z1539" s="7"/>
      <c r="AA1539" s="7"/>
      <c r="AB1539" s="7"/>
      <c r="AC1539" s="7"/>
      <c r="AD1539" s="7">
        <v>0</v>
      </c>
      <c r="AE1539" s="7">
        <v>0</v>
      </c>
      <c r="AF1539" s="7"/>
      <c r="AG1539" s="7"/>
      <c r="AH1539" s="7">
        <v>0</v>
      </c>
      <c r="AI1539" s="7">
        <v>0</v>
      </c>
      <c r="AJ1539" s="7">
        <v>81462141.14</v>
      </c>
      <c r="AK1539" s="7">
        <v>31277474.82</v>
      </c>
      <c r="AL1539" s="16">
        <f t="shared" si="99"/>
        <v>732948624.76</v>
      </c>
      <c r="AM1539" s="16">
        <f t="shared" si="100"/>
        <v>850158004.05</v>
      </c>
      <c r="AN1539" s="16">
        <f t="shared" si="101"/>
        <v>-117209379.29</v>
      </c>
      <c r="AO1539" s="19">
        <f>C1539/(1+0.13)/VLOOKUP(A1539,[1]选股结果!$A$2:$AX$3002,3,FALSE)</f>
        <v>0.972147484199783</v>
      </c>
      <c r="AP1539" s="19">
        <f>(V1539/(1+0.1)+AJ1539)/(VLOOKUP(A1539,[1]选股结果!$A$2:$AY$3002,51,FALSE))</f>
        <v>1.07072803345351</v>
      </c>
      <c r="AQ1539" s="20"/>
      <c r="AR1539" s="19">
        <f>AN1539/VLOOKUP(A1539,[1]选股结果!$A$2:$AX$3002,35,FALSE)</f>
        <v>3.33599827403797</v>
      </c>
      <c r="AS1539" s="16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V1539/(1+0.13)+AJ1539)</f>
        <v>-31394474.4823895</v>
      </c>
      <c r="AT1539" s="16">
        <f t="shared" ref="AT1539:AT1602" si="102">AN1539-AS1539</f>
        <v>-85814904.8076106</v>
      </c>
      <c r="AU1539" s="24">
        <f>AN1539-VLOOKUP(A1539,[2]选股结果!$A$2:$G$4900,7,FALSE)</f>
        <v>-100205940.44</v>
      </c>
    </row>
    <row r="1540" spans="1:47">
      <c r="A1540" s="6" t="s">
        <v>3123</v>
      </c>
      <c r="B1540" s="6" t="s">
        <v>3124</v>
      </c>
      <c r="C1540" s="7">
        <v>15897935231.41</v>
      </c>
      <c r="D1540" s="7">
        <v>0</v>
      </c>
      <c r="E1540" s="7">
        <v>0</v>
      </c>
      <c r="F1540" s="7"/>
      <c r="G1540" s="7"/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/>
      <c r="N1540" s="7">
        <v>0</v>
      </c>
      <c r="O1540" s="7">
        <v>0</v>
      </c>
      <c r="P1540" s="7"/>
      <c r="Q1540" s="7"/>
      <c r="R1540" s="7">
        <v>0</v>
      </c>
      <c r="S1540" s="7">
        <v>1776916031.35</v>
      </c>
      <c r="T1540" s="7">
        <v>878912834.87</v>
      </c>
      <c r="U1540" s="7"/>
      <c r="V1540" s="7">
        <v>9003633794.98</v>
      </c>
      <c r="W1540" s="7">
        <v>0</v>
      </c>
      <c r="X1540" s="7"/>
      <c r="Y1540" s="7"/>
      <c r="Z1540" s="7"/>
      <c r="AA1540" s="7"/>
      <c r="AB1540" s="7"/>
      <c r="AC1540" s="7"/>
      <c r="AD1540" s="7">
        <v>0</v>
      </c>
      <c r="AE1540" s="7">
        <v>0</v>
      </c>
      <c r="AF1540" s="7"/>
      <c r="AG1540" s="7"/>
      <c r="AH1540" s="7">
        <v>0</v>
      </c>
      <c r="AI1540" s="7">
        <v>0</v>
      </c>
      <c r="AJ1540" s="7">
        <v>1433829333.68</v>
      </c>
      <c r="AK1540" s="7">
        <v>909897634.64</v>
      </c>
      <c r="AL1540" s="16">
        <f t="shared" si="99"/>
        <v>16776848066.28</v>
      </c>
      <c r="AM1540" s="16">
        <f t="shared" si="100"/>
        <v>13124276794.65</v>
      </c>
      <c r="AN1540" s="16">
        <f t="shared" si="101"/>
        <v>3652571271.63</v>
      </c>
      <c r="AO1540" s="19">
        <f>C1540/(1+0.13)/VLOOKUP(A1540,[1]选股结果!$A$2:$AX$3002,3,FALSE)</f>
        <v>0.763485676381706</v>
      </c>
      <c r="AP1540" s="19">
        <f>(V1540/(1+0.1)+AJ1540)/(VLOOKUP(A1540,[1]选股结果!$A$2:$AY$3002,51,FALSE))</f>
        <v>0.621381584857079</v>
      </c>
      <c r="AQ1540" s="20"/>
      <c r="AR1540" s="19">
        <f>AN1540/VLOOKUP(A1540,[1]选股结果!$A$2:$AX$3002,35,FALSE)</f>
        <v>5.79878803312561</v>
      </c>
      <c r="AS1540" s="16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V1540/(1+0.13)+AJ1540)</f>
        <v>6078295264.54858</v>
      </c>
      <c r="AT1540" s="16">
        <f t="shared" si="102"/>
        <v>-2425723992.91858</v>
      </c>
      <c r="AU1540" s="24">
        <f>AN1540-VLOOKUP(A1540,[2]选股结果!$A$2:$G$4900,7,FALSE)</f>
        <v>3652472690.42</v>
      </c>
    </row>
    <row r="1541" spans="1:47">
      <c r="A1541" s="6" t="s">
        <v>3125</v>
      </c>
      <c r="B1541" s="6" t="s">
        <v>3126</v>
      </c>
      <c r="C1541" s="7">
        <v>826587004.98</v>
      </c>
      <c r="D1541" s="7">
        <v>0</v>
      </c>
      <c r="E1541" s="7">
        <v>0</v>
      </c>
      <c r="F1541" s="7"/>
      <c r="G1541" s="7"/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/>
      <c r="N1541" s="7">
        <v>0</v>
      </c>
      <c r="O1541" s="7">
        <v>0</v>
      </c>
      <c r="P1541" s="7"/>
      <c r="Q1541" s="7"/>
      <c r="R1541" s="7">
        <v>0</v>
      </c>
      <c r="S1541" s="7">
        <v>120604457.84</v>
      </c>
      <c r="T1541" s="7">
        <v>201215768.74</v>
      </c>
      <c r="U1541" s="7"/>
      <c r="V1541" s="7">
        <v>615888988.18</v>
      </c>
      <c r="W1541" s="7">
        <v>0</v>
      </c>
      <c r="X1541" s="7"/>
      <c r="Y1541" s="7"/>
      <c r="Z1541" s="7"/>
      <c r="AA1541" s="7"/>
      <c r="AB1541" s="7"/>
      <c r="AC1541" s="7"/>
      <c r="AD1541" s="7">
        <v>0</v>
      </c>
      <c r="AE1541" s="7">
        <v>0</v>
      </c>
      <c r="AF1541" s="7"/>
      <c r="AG1541" s="7"/>
      <c r="AH1541" s="7">
        <v>0</v>
      </c>
      <c r="AI1541" s="7">
        <v>0</v>
      </c>
      <c r="AJ1541" s="7">
        <v>438675495.81</v>
      </c>
      <c r="AK1541" s="7">
        <v>288599177.77</v>
      </c>
      <c r="AL1541" s="16">
        <f t="shared" si="99"/>
        <v>1027802773.72</v>
      </c>
      <c r="AM1541" s="16">
        <f t="shared" si="100"/>
        <v>1463768119.6</v>
      </c>
      <c r="AN1541" s="16">
        <f t="shared" si="101"/>
        <v>-435965345.88</v>
      </c>
      <c r="AO1541" s="19">
        <f>C1541/(1+0.13)/VLOOKUP(A1541,[1]选股结果!$A$2:$AX$3002,3,FALSE)</f>
        <v>1.03496370722481</v>
      </c>
      <c r="AP1541" s="19">
        <f>(V1541/(1+0.1)+AJ1541)/(VLOOKUP(A1541,[1]选股结果!$A$2:$AY$3002,51,FALSE))</f>
        <v>1.35966008443865</v>
      </c>
      <c r="AQ1541" s="20"/>
      <c r="AR1541" s="19">
        <f>AN1541/VLOOKUP(A1541,[1]选股结果!$A$2:$AX$3002,35,FALSE)</f>
        <v>11.6690786333598</v>
      </c>
      <c r="AS1541" s="16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V1541/(1+0.13)+AJ1541)</f>
        <v>-249280425.084159</v>
      </c>
      <c r="AT1541" s="16">
        <f t="shared" si="102"/>
        <v>-186684920.795841</v>
      </c>
      <c r="AU1541" s="24">
        <f>AN1541-VLOOKUP(A1541,[2]选股结果!$A$2:$G$4900,7,FALSE)</f>
        <v>-436132001.81</v>
      </c>
    </row>
    <row r="1542" spans="1:47">
      <c r="A1542" s="6" t="s">
        <v>3127</v>
      </c>
      <c r="B1542" s="6" t="s">
        <v>3128</v>
      </c>
      <c r="C1542" s="7">
        <v>797238424.79</v>
      </c>
      <c r="D1542" s="7">
        <v>0</v>
      </c>
      <c r="E1542" s="7">
        <v>0</v>
      </c>
      <c r="F1542" s="7"/>
      <c r="G1542" s="7"/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/>
      <c r="N1542" s="7">
        <v>0</v>
      </c>
      <c r="O1542" s="7">
        <v>0</v>
      </c>
      <c r="P1542" s="7"/>
      <c r="Q1542" s="7"/>
      <c r="R1542" s="7">
        <v>0</v>
      </c>
      <c r="S1542" s="7">
        <v>132956696.3</v>
      </c>
      <c r="T1542" s="7">
        <v>68736228.34</v>
      </c>
      <c r="U1542" s="7"/>
      <c r="V1542" s="7">
        <v>398774796.62</v>
      </c>
      <c r="W1542" s="7">
        <v>0</v>
      </c>
      <c r="X1542" s="7"/>
      <c r="Y1542" s="7"/>
      <c r="Z1542" s="7"/>
      <c r="AA1542" s="7"/>
      <c r="AB1542" s="7"/>
      <c r="AC1542" s="7"/>
      <c r="AD1542" s="7">
        <v>0</v>
      </c>
      <c r="AE1542" s="7">
        <v>0</v>
      </c>
      <c r="AF1542" s="7"/>
      <c r="AG1542" s="7"/>
      <c r="AH1542" s="7">
        <v>0</v>
      </c>
      <c r="AI1542" s="7">
        <v>0</v>
      </c>
      <c r="AJ1542" s="7">
        <v>48050079.4</v>
      </c>
      <c r="AK1542" s="7">
        <v>182377757.61</v>
      </c>
      <c r="AL1542" s="16">
        <f t="shared" si="99"/>
        <v>865974653.13</v>
      </c>
      <c r="AM1542" s="16">
        <f t="shared" si="100"/>
        <v>762159329.93</v>
      </c>
      <c r="AN1542" s="16">
        <f t="shared" si="101"/>
        <v>103815323.2</v>
      </c>
      <c r="AO1542" s="19">
        <f>C1542/(1+0.13)/VLOOKUP(A1542,[1]选股结果!$A$2:$AX$3002,3,FALSE)</f>
        <v>1.07941198393493</v>
      </c>
      <c r="AP1542" s="19">
        <f>(V1542/(1+0.1)+AJ1542)/(VLOOKUP(A1542,[1]选股结果!$A$2:$AY$3002,51,FALSE))</f>
        <v>0.767394073436785</v>
      </c>
      <c r="AQ1542" s="20"/>
      <c r="AR1542" s="19">
        <f>AN1542/VLOOKUP(A1542,[1]选股结果!$A$2:$AX$3002,35,FALSE)</f>
        <v>1.21707956453859</v>
      </c>
      <c r="AS1542" s="16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V1542/(1+0.13)+AJ1542)</f>
        <v>134073752.983805</v>
      </c>
      <c r="AT1542" s="16">
        <f t="shared" si="102"/>
        <v>-30258429.7838053</v>
      </c>
      <c r="AU1542" s="24">
        <f>AN1542-VLOOKUP(A1542,[2]选股结果!$A$2:$G$4900,7,FALSE)</f>
        <v>103991402.43</v>
      </c>
    </row>
    <row r="1543" spans="1:47">
      <c r="A1543" s="6" t="s">
        <v>3129</v>
      </c>
      <c r="B1543" s="6" t="s">
        <v>3130</v>
      </c>
      <c r="C1543" s="7">
        <v>13803691904.43</v>
      </c>
      <c r="D1543" s="7">
        <v>0</v>
      </c>
      <c r="E1543" s="7">
        <v>0</v>
      </c>
      <c r="F1543" s="7"/>
      <c r="G1543" s="7"/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/>
      <c r="N1543" s="7">
        <v>0</v>
      </c>
      <c r="O1543" s="7">
        <v>0</v>
      </c>
      <c r="P1543" s="7"/>
      <c r="Q1543" s="7"/>
      <c r="R1543" s="7">
        <v>0</v>
      </c>
      <c r="S1543" s="7">
        <v>288387412.89</v>
      </c>
      <c r="T1543" s="7">
        <v>356874539.75</v>
      </c>
      <c r="U1543" s="7"/>
      <c r="V1543" s="7">
        <v>11974002906.38</v>
      </c>
      <c r="W1543" s="7">
        <v>0</v>
      </c>
      <c r="X1543" s="7"/>
      <c r="Y1543" s="7"/>
      <c r="Z1543" s="7"/>
      <c r="AA1543" s="7"/>
      <c r="AB1543" s="7"/>
      <c r="AC1543" s="7"/>
      <c r="AD1543" s="7">
        <v>0</v>
      </c>
      <c r="AE1543" s="7">
        <v>0</v>
      </c>
      <c r="AF1543" s="7"/>
      <c r="AG1543" s="7"/>
      <c r="AH1543" s="7">
        <v>0</v>
      </c>
      <c r="AI1543" s="7">
        <v>0</v>
      </c>
      <c r="AJ1543" s="7">
        <v>1129785446.72</v>
      </c>
      <c r="AK1543" s="7">
        <v>243065092.84</v>
      </c>
      <c r="AL1543" s="16">
        <f t="shared" si="99"/>
        <v>14160566444.18</v>
      </c>
      <c r="AM1543" s="16">
        <f t="shared" si="100"/>
        <v>13635240858.83</v>
      </c>
      <c r="AN1543" s="16">
        <f t="shared" si="101"/>
        <v>525325585.350002</v>
      </c>
      <c r="AO1543" s="19">
        <f>C1543/(1+0.13)/VLOOKUP(A1543,[1]选股结果!$A$2:$AX$3002,3,FALSE)</f>
        <v>0.967756594911146</v>
      </c>
      <c r="AP1543" s="19">
        <f>(V1543/(1+0.1)+AJ1543)/(VLOOKUP(A1543,[1]选股结果!$A$2:$AY$3002,51,FALSE))</f>
        <v>0.969604462914393</v>
      </c>
      <c r="AQ1543" s="20"/>
      <c r="AR1543" s="19">
        <f>AN1543/VLOOKUP(A1543,[1]选股结果!$A$2:$AX$3002,35,FALSE)</f>
        <v>2.17297795779926</v>
      </c>
      <c r="AS1543" s="16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V1543/(1+0.13)+AJ1543)</f>
        <v>665652928.801149</v>
      </c>
      <c r="AT1543" s="16">
        <f t="shared" si="102"/>
        <v>-140327343.451147</v>
      </c>
      <c r="AU1543" s="24">
        <f>AN1543-VLOOKUP(A1543,[2]选股结果!$A$2:$G$4900,7,FALSE)</f>
        <v>525682118.860002</v>
      </c>
    </row>
    <row r="1544" spans="1:47">
      <c r="A1544" s="6" t="s">
        <v>3131</v>
      </c>
      <c r="B1544" s="6" t="s">
        <v>3132</v>
      </c>
      <c r="C1544" s="7">
        <v>2718048953.73</v>
      </c>
      <c r="D1544" s="7">
        <v>0</v>
      </c>
      <c r="E1544" s="7">
        <v>0</v>
      </c>
      <c r="F1544" s="7"/>
      <c r="G1544" s="7"/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/>
      <c r="N1544" s="7">
        <v>0</v>
      </c>
      <c r="O1544" s="7">
        <v>0</v>
      </c>
      <c r="P1544" s="7"/>
      <c r="Q1544" s="7"/>
      <c r="R1544" s="7">
        <v>0</v>
      </c>
      <c r="S1544" s="7">
        <v>286217598.98</v>
      </c>
      <c r="T1544" s="7">
        <v>93791048.38</v>
      </c>
      <c r="U1544" s="7"/>
      <c r="V1544" s="7">
        <v>985233809.66</v>
      </c>
      <c r="W1544" s="7">
        <v>0</v>
      </c>
      <c r="X1544" s="7"/>
      <c r="Y1544" s="7"/>
      <c r="Z1544" s="7"/>
      <c r="AA1544" s="7"/>
      <c r="AB1544" s="7"/>
      <c r="AC1544" s="7"/>
      <c r="AD1544" s="7">
        <v>0</v>
      </c>
      <c r="AE1544" s="7">
        <v>0</v>
      </c>
      <c r="AF1544" s="7"/>
      <c r="AG1544" s="7"/>
      <c r="AH1544" s="7">
        <v>0</v>
      </c>
      <c r="AI1544" s="7">
        <v>0</v>
      </c>
      <c r="AJ1544" s="7">
        <v>472853743.01</v>
      </c>
      <c r="AK1544" s="7">
        <v>231797252.17</v>
      </c>
      <c r="AL1544" s="16">
        <f t="shared" si="99"/>
        <v>2811840002.11</v>
      </c>
      <c r="AM1544" s="16">
        <f t="shared" si="100"/>
        <v>1976102403.82</v>
      </c>
      <c r="AN1544" s="16">
        <f t="shared" si="101"/>
        <v>835737598.29</v>
      </c>
      <c r="AO1544" s="19">
        <f>C1544/(1+0.13)/VLOOKUP(A1544,[1]选股结果!$A$2:$AX$3002,3,FALSE)</f>
        <v>0.853601867770204</v>
      </c>
      <c r="AP1544" s="19">
        <f>(V1544/(1+0.1)+AJ1544)/(VLOOKUP(A1544,[1]选股结果!$A$2:$AY$3002,51,FALSE))</f>
        <v>0.70164938721005</v>
      </c>
      <c r="AQ1544" s="20"/>
      <c r="AR1544" s="19">
        <f>AN1544/VLOOKUP(A1544,[1]选股结果!$A$2:$AX$3002,35,FALSE)</f>
        <v>1.06842140192681</v>
      </c>
      <c r="AS1544" s="16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V1544/(1+0.13)+AJ1544)</f>
        <v>605691960.937256</v>
      </c>
      <c r="AT1544" s="16">
        <f t="shared" si="102"/>
        <v>230045637.352744</v>
      </c>
      <c r="AU1544" s="24">
        <f>AN1544-VLOOKUP(A1544,[2]选股结果!$A$2:$G$4900,7,FALSE)</f>
        <v>841659692.64</v>
      </c>
    </row>
    <row r="1545" spans="1:47">
      <c r="A1545" s="6" t="s">
        <v>3133</v>
      </c>
      <c r="B1545" s="6" t="s">
        <v>3134</v>
      </c>
      <c r="C1545" s="7">
        <v>4388286259.17</v>
      </c>
      <c r="D1545" s="7">
        <v>0</v>
      </c>
      <c r="E1545" s="7">
        <v>0</v>
      </c>
      <c r="F1545" s="7"/>
      <c r="G1545" s="7"/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/>
      <c r="N1545" s="7">
        <v>0</v>
      </c>
      <c r="O1545" s="7">
        <v>0</v>
      </c>
      <c r="P1545" s="7"/>
      <c r="Q1545" s="7"/>
      <c r="R1545" s="7">
        <v>0</v>
      </c>
      <c r="S1545" s="7">
        <v>788426313.98</v>
      </c>
      <c r="T1545" s="7">
        <v>232050349.78</v>
      </c>
      <c r="U1545" s="7"/>
      <c r="V1545" s="7">
        <v>3434045321.57</v>
      </c>
      <c r="W1545" s="7">
        <v>0</v>
      </c>
      <c r="X1545" s="7"/>
      <c r="Y1545" s="7"/>
      <c r="Z1545" s="7"/>
      <c r="AA1545" s="7"/>
      <c r="AB1545" s="7"/>
      <c r="AC1545" s="7"/>
      <c r="AD1545" s="7">
        <v>0</v>
      </c>
      <c r="AE1545" s="7">
        <v>0</v>
      </c>
      <c r="AF1545" s="7"/>
      <c r="AG1545" s="7"/>
      <c r="AH1545" s="7">
        <v>0</v>
      </c>
      <c r="AI1545" s="7">
        <v>0</v>
      </c>
      <c r="AJ1545" s="7">
        <v>392621877.03</v>
      </c>
      <c r="AK1545" s="7">
        <v>532752529.82</v>
      </c>
      <c r="AL1545" s="16">
        <f t="shared" si="99"/>
        <v>4620336608.95</v>
      </c>
      <c r="AM1545" s="16">
        <f t="shared" si="100"/>
        <v>5147846042.4</v>
      </c>
      <c r="AN1545" s="16">
        <f t="shared" si="101"/>
        <v>-527509433.45</v>
      </c>
      <c r="AO1545" s="19">
        <f>C1545/(1+0.13)/VLOOKUP(A1545,[1]选股结果!$A$2:$AX$3002,3,FALSE)</f>
        <v>1.09039246574137</v>
      </c>
      <c r="AP1545" s="19">
        <f>(V1545/(1+0.1)+AJ1545)/(VLOOKUP(A1545,[1]选股结果!$A$2:$AY$3002,51,FALSE))</f>
        <v>1.19933280451067</v>
      </c>
      <c r="AQ1545" s="20"/>
      <c r="AR1545" s="19">
        <f>AN1545/VLOOKUP(A1545,[1]选股结果!$A$2:$AX$3002,35,FALSE)</f>
        <v>-2.64998955841655</v>
      </c>
      <c r="AS1545" s="16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V1545/(1+0.13)+AJ1545)</f>
        <v>-501236382.971416</v>
      </c>
      <c r="AT1545" s="16">
        <f t="shared" si="102"/>
        <v>-26273050.4785838</v>
      </c>
      <c r="AU1545" s="24">
        <f>AN1545-VLOOKUP(A1545,[2]选股结果!$A$2:$G$4900,7,FALSE)</f>
        <v>-458707001.91</v>
      </c>
    </row>
    <row r="1546" spans="1:47">
      <c r="A1546" s="6" t="s">
        <v>3135</v>
      </c>
      <c r="B1546" s="6" t="s">
        <v>3136</v>
      </c>
      <c r="C1546" s="7">
        <v>766976014.12</v>
      </c>
      <c r="D1546" s="7">
        <v>0</v>
      </c>
      <c r="E1546" s="7">
        <v>0</v>
      </c>
      <c r="F1546" s="7"/>
      <c r="G1546" s="7"/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/>
      <c r="N1546" s="7">
        <v>0</v>
      </c>
      <c r="O1546" s="7">
        <v>0</v>
      </c>
      <c r="P1546" s="7"/>
      <c r="Q1546" s="7"/>
      <c r="R1546" s="7">
        <v>0</v>
      </c>
      <c r="S1546" s="7">
        <v>128432644.32</v>
      </c>
      <c r="T1546" s="7">
        <v>15152901.59</v>
      </c>
      <c r="U1546" s="7"/>
      <c r="V1546" s="7">
        <v>59352249.41</v>
      </c>
      <c r="W1546" s="7">
        <v>0</v>
      </c>
      <c r="X1546" s="7"/>
      <c r="Y1546" s="7"/>
      <c r="Z1546" s="7"/>
      <c r="AA1546" s="7"/>
      <c r="AB1546" s="7"/>
      <c r="AC1546" s="7"/>
      <c r="AD1546" s="7">
        <v>0</v>
      </c>
      <c r="AE1546" s="7">
        <v>0</v>
      </c>
      <c r="AF1546" s="7"/>
      <c r="AG1546" s="7"/>
      <c r="AH1546" s="7">
        <v>0</v>
      </c>
      <c r="AI1546" s="7">
        <v>0</v>
      </c>
      <c r="AJ1546" s="7">
        <v>68267083.74</v>
      </c>
      <c r="AK1546" s="7">
        <v>13333032.02</v>
      </c>
      <c r="AL1546" s="16">
        <f t="shared" si="99"/>
        <v>782128915.71</v>
      </c>
      <c r="AM1546" s="16">
        <f t="shared" si="100"/>
        <v>269385009.49</v>
      </c>
      <c r="AN1546" s="16">
        <f t="shared" si="101"/>
        <v>512743906.22</v>
      </c>
      <c r="AO1546" s="19">
        <f>C1546/(1+0.13)/VLOOKUP(A1546,[1]选股结果!$A$2:$AX$3002,3,FALSE)</f>
        <v>0.677894345482267</v>
      </c>
      <c r="AP1546" s="19">
        <f>(V1546/(1+0.1)+AJ1546)/(VLOOKUP(A1546,[1]选股结果!$A$2:$AY$3002,51,FALSE))</f>
        <v>0.292399031283358</v>
      </c>
      <c r="AQ1546" s="20"/>
      <c r="AR1546" s="19">
        <f>AN1546/VLOOKUP(A1546,[1]选股结果!$A$2:$AX$3002,35,FALSE)</f>
        <v>1.27260944242844</v>
      </c>
      <c r="AS1546" s="16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V1546/(1+0.13)+AJ1546)</f>
        <v>297211808.027876</v>
      </c>
      <c r="AT1546" s="16">
        <f t="shared" si="102"/>
        <v>215532098.192124</v>
      </c>
      <c r="AU1546" s="24">
        <f>AN1546-VLOOKUP(A1546,[2]选股结果!$A$2:$G$4900,7,FALSE)</f>
        <v>512904669.72</v>
      </c>
    </row>
    <row r="1547" spans="1:47">
      <c r="A1547" s="6" t="s">
        <v>3137</v>
      </c>
      <c r="B1547" s="6" t="s">
        <v>3138</v>
      </c>
      <c r="C1547" s="7">
        <v>154702870.68</v>
      </c>
      <c r="D1547" s="7">
        <v>0</v>
      </c>
      <c r="E1547" s="7">
        <v>0</v>
      </c>
      <c r="F1547" s="7"/>
      <c r="G1547" s="7"/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/>
      <c r="N1547" s="7">
        <v>0</v>
      </c>
      <c r="O1547" s="7">
        <v>0</v>
      </c>
      <c r="P1547" s="7"/>
      <c r="Q1547" s="7"/>
      <c r="R1547" s="7">
        <v>0</v>
      </c>
      <c r="S1547" s="7">
        <v>17600201.15</v>
      </c>
      <c r="T1547" s="7">
        <v>23606801.25</v>
      </c>
      <c r="U1547" s="7"/>
      <c r="V1547" s="7">
        <v>113888838.46</v>
      </c>
      <c r="W1547" s="7">
        <v>0</v>
      </c>
      <c r="X1547" s="7"/>
      <c r="Y1547" s="7"/>
      <c r="Z1547" s="7"/>
      <c r="AA1547" s="7"/>
      <c r="AB1547" s="7"/>
      <c r="AC1547" s="7"/>
      <c r="AD1547" s="7">
        <v>0</v>
      </c>
      <c r="AE1547" s="7">
        <v>0</v>
      </c>
      <c r="AF1547" s="7"/>
      <c r="AG1547" s="7"/>
      <c r="AH1547" s="7">
        <v>0</v>
      </c>
      <c r="AI1547" s="7">
        <v>0</v>
      </c>
      <c r="AJ1547" s="7">
        <v>34866952.64</v>
      </c>
      <c r="AK1547" s="7">
        <v>18324172.03</v>
      </c>
      <c r="AL1547" s="16">
        <f t="shared" si="99"/>
        <v>178309671.93</v>
      </c>
      <c r="AM1547" s="16">
        <f t="shared" si="100"/>
        <v>184680164.28</v>
      </c>
      <c r="AN1547" s="16">
        <f t="shared" si="101"/>
        <v>-6370492.34999999</v>
      </c>
      <c r="AO1547" s="19">
        <f>C1547/(1+0.13)/VLOOKUP(A1547,[1]选股结果!$A$2:$AX$3002,3,FALSE)</f>
        <v>0.956235177118034</v>
      </c>
      <c r="AP1547" s="19">
        <f>(V1547/(1+0.1)+AJ1547)/(VLOOKUP(A1547,[1]选股结果!$A$2:$AY$3002,51,FALSE))</f>
        <v>0.83771632225854</v>
      </c>
      <c r="AQ1547" s="20"/>
      <c r="AR1547" s="19">
        <f>AN1547/VLOOKUP(A1547,[1]选股结果!$A$2:$AX$3002,35,FALSE)</f>
        <v>0.243249047858965</v>
      </c>
      <c r="AS1547" s="16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V1547/(1+0.13)+AJ1547)</f>
        <v>29560220.9720354</v>
      </c>
      <c r="AT1547" s="16">
        <f t="shared" si="102"/>
        <v>-35930713.3220354</v>
      </c>
      <c r="AU1547" s="24">
        <f>AN1547-VLOOKUP(A1547,[2]选股结果!$A$2:$G$4900,7,FALSE)</f>
        <v>-6370492.34999999</v>
      </c>
    </row>
    <row r="1548" spans="1:47">
      <c r="A1548" s="6" t="s">
        <v>3139</v>
      </c>
      <c r="B1548" s="6" t="s">
        <v>3140</v>
      </c>
      <c r="C1548" s="7">
        <v>27957674794.31</v>
      </c>
      <c r="D1548" s="7">
        <v>0</v>
      </c>
      <c r="E1548" s="7">
        <v>0</v>
      </c>
      <c r="F1548" s="7"/>
      <c r="G1548" s="7"/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/>
      <c r="N1548" s="7">
        <v>0</v>
      </c>
      <c r="O1548" s="7">
        <v>0</v>
      </c>
      <c r="P1548" s="7"/>
      <c r="Q1548" s="7"/>
      <c r="R1548" s="7">
        <v>0</v>
      </c>
      <c r="S1548" s="7">
        <v>1182779109.69</v>
      </c>
      <c r="T1548" s="7">
        <v>1694946538.9</v>
      </c>
      <c r="U1548" s="7"/>
      <c r="V1548" s="7">
        <v>23569147011.51</v>
      </c>
      <c r="W1548" s="7">
        <v>0</v>
      </c>
      <c r="X1548" s="7"/>
      <c r="Y1548" s="7"/>
      <c r="Z1548" s="7"/>
      <c r="AA1548" s="7"/>
      <c r="AB1548" s="7"/>
      <c r="AC1548" s="7"/>
      <c r="AD1548" s="7">
        <v>0</v>
      </c>
      <c r="AE1548" s="7">
        <v>0</v>
      </c>
      <c r="AF1548" s="7"/>
      <c r="AG1548" s="7"/>
      <c r="AH1548" s="7">
        <v>0</v>
      </c>
      <c r="AI1548" s="7">
        <v>0</v>
      </c>
      <c r="AJ1548" s="7">
        <v>2610587928.92</v>
      </c>
      <c r="AK1548" s="7">
        <v>2312657207.61</v>
      </c>
      <c r="AL1548" s="16">
        <f t="shared" si="99"/>
        <v>29652621333.21</v>
      </c>
      <c r="AM1548" s="16">
        <f t="shared" si="100"/>
        <v>29675171257.73</v>
      </c>
      <c r="AN1548" s="16">
        <f t="shared" si="101"/>
        <v>-22549924.5199966</v>
      </c>
      <c r="AO1548" s="19">
        <f>C1548/(1+0.13)/VLOOKUP(A1548,[1]选股结果!$A$2:$AX$3002,3,FALSE)</f>
        <v>0.552900264215676</v>
      </c>
      <c r="AP1548" s="19">
        <f>(V1548/(1+0.1)+AJ1548)/(VLOOKUP(A1548,[1]选股结果!$A$2:$AY$3002,51,FALSE))</f>
        <v>0.536157941406754</v>
      </c>
      <c r="AQ1548" s="20"/>
      <c r="AR1548" s="19">
        <f>AN1548/VLOOKUP(A1548,[1]选股结果!$A$2:$AX$3002,35,FALSE)</f>
        <v>-0.127626454366879</v>
      </c>
      <c r="AS1548" s="16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V1548/(1+0.13)+AJ1548)</f>
        <v>21363857549.1248</v>
      </c>
      <c r="AT1548" s="16">
        <f t="shared" si="102"/>
        <v>-21386407473.6448</v>
      </c>
      <c r="AU1548" s="24">
        <f>AN1548-VLOOKUP(A1548,[2]选股结果!$A$2:$G$4900,7,FALSE)</f>
        <v>6435927.84000336</v>
      </c>
    </row>
    <row r="1549" spans="1:47">
      <c r="A1549" s="6" t="s">
        <v>3141</v>
      </c>
      <c r="B1549" s="6" t="s">
        <v>3142</v>
      </c>
      <c r="C1549" s="7">
        <v>1363119687.6</v>
      </c>
      <c r="D1549" s="7">
        <v>0</v>
      </c>
      <c r="E1549" s="7">
        <v>0</v>
      </c>
      <c r="F1549" s="7"/>
      <c r="G1549" s="7"/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/>
      <c r="N1549" s="7">
        <v>0</v>
      </c>
      <c r="O1549" s="7">
        <v>0</v>
      </c>
      <c r="P1549" s="7"/>
      <c r="Q1549" s="7"/>
      <c r="R1549" s="7">
        <v>0</v>
      </c>
      <c r="S1549" s="7">
        <v>443873466.62</v>
      </c>
      <c r="T1549" s="7">
        <v>268790771.65</v>
      </c>
      <c r="U1549" s="7"/>
      <c r="V1549" s="7">
        <v>1304034585.29</v>
      </c>
      <c r="W1549" s="7">
        <v>0</v>
      </c>
      <c r="X1549" s="7"/>
      <c r="Y1549" s="7"/>
      <c r="Z1549" s="7"/>
      <c r="AA1549" s="7"/>
      <c r="AB1549" s="7"/>
      <c r="AC1549" s="7"/>
      <c r="AD1549" s="7">
        <v>0</v>
      </c>
      <c r="AE1549" s="7">
        <v>0</v>
      </c>
      <c r="AF1549" s="7"/>
      <c r="AG1549" s="7"/>
      <c r="AH1549" s="7">
        <v>0</v>
      </c>
      <c r="AI1549" s="7">
        <v>0</v>
      </c>
      <c r="AJ1549" s="7">
        <v>202293959.54</v>
      </c>
      <c r="AK1549" s="7">
        <v>57027023.22</v>
      </c>
      <c r="AL1549" s="16">
        <f t="shared" si="99"/>
        <v>1631910459.25</v>
      </c>
      <c r="AM1549" s="16">
        <f t="shared" si="100"/>
        <v>2007229034.67</v>
      </c>
      <c r="AN1549" s="16">
        <f t="shared" si="101"/>
        <v>-375318575.42</v>
      </c>
      <c r="AO1549" s="19">
        <f>C1549/(1+0.13)/VLOOKUP(A1549,[1]选股结果!$A$2:$AX$3002,3,FALSE)</f>
        <v>0.539702331317902</v>
      </c>
      <c r="AP1549" s="19">
        <f>(V1549/(1+0.1)+AJ1549)/(VLOOKUP(A1549,[1]选股结果!$A$2:$AY$3002,51,FALSE))</f>
        <v>1.04872931567758</v>
      </c>
      <c r="AQ1549" s="20"/>
      <c r="AR1549" s="19">
        <f>AN1549/VLOOKUP(A1549,[1]选股结果!$A$2:$AX$3002,35,FALSE)</f>
        <v>-0.508658650759465</v>
      </c>
      <c r="AS1549" s="16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V1549/(1+0.13)+AJ1549)</f>
        <v>-33010258.8562832</v>
      </c>
      <c r="AT1549" s="16">
        <f t="shared" si="102"/>
        <v>-342308316.563717</v>
      </c>
      <c r="AU1549" s="24">
        <f>AN1549-VLOOKUP(A1549,[2]选股结果!$A$2:$G$4900,7,FALSE)</f>
        <v>-374643485.58</v>
      </c>
    </row>
    <row r="1550" spans="1:47">
      <c r="A1550" s="6" t="s">
        <v>3143</v>
      </c>
      <c r="B1550" s="6" t="s">
        <v>3144</v>
      </c>
      <c r="C1550" s="7">
        <v>830812345.34</v>
      </c>
      <c r="D1550" s="7">
        <v>0</v>
      </c>
      <c r="E1550" s="7">
        <v>0</v>
      </c>
      <c r="F1550" s="7"/>
      <c r="G1550" s="7"/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/>
      <c r="N1550" s="7">
        <v>0</v>
      </c>
      <c r="O1550" s="7">
        <v>0</v>
      </c>
      <c r="P1550" s="7"/>
      <c r="Q1550" s="7"/>
      <c r="R1550" s="7">
        <v>0</v>
      </c>
      <c r="S1550" s="7">
        <v>42693490.42</v>
      </c>
      <c r="T1550" s="7">
        <v>55045271.78</v>
      </c>
      <c r="U1550" s="7"/>
      <c r="V1550" s="7">
        <v>506616055.68</v>
      </c>
      <c r="W1550" s="7">
        <v>0</v>
      </c>
      <c r="X1550" s="7"/>
      <c r="Y1550" s="7"/>
      <c r="Z1550" s="7"/>
      <c r="AA1550" s="7"/>
      <c r="AB1550" s="7"/>
      <c r="AC1550" s="7"/>
      <c r="AD1550" s="7">
        <v>0</v>
      </c>
      <c r="AE1550" s="7">
        <v>0</v>
      </c>
      <c r="AF1550" s="7"/>
      <c r="AG1550" s="7"/>
      <c r="AH1550" s="7">
        <v>0</v>
      </c>
      <c r="AI1550" s="7">
        <v>0</v>
      </c>
      <c r="AJ1550" s="7">
        <v>171119213.32</v>
      </c>
      <c r="AK1550" s="7">
        <v>35286161.2</v>
      </c>
      <c r="AL1550" s="16">
        <f t="shared" si="99"/>
        <v>885857617.12</v>
      </c>
      <c r="AM1550" s="16">
        <f t="shared" si="100"/>
        <v>755714920.62</v>
      </c>
      <c r="AN1550" s="16">
        <f t="shared" si="101"/>
        <v>130142696.5</v>
      </c>
      <c r="AO1550" s="19">
        <f>C1550/(1+0.13)/VLOOKUP(A1550,[1]选股结果!$A$2:$AX$3002,3,FALSE)</f>
        <v>0.489498581064653</v>
      </c>
      <c r="AP1550" s="19">
        <f>(V1550/(1+0.1)+AJ1550)/(VLOOKUP(A1550,[1]选股结果!$A$2:$AY$3002,51,FALSE))</f>
        <v>0.579757769971644</v>
      </c>
      <c r="AQ1550" s="20"/>
      <c r="AR1550" s="19">
        <f>AN1550/VLOOKUP(A1550,[1]选股结果!$A$2:$AX$3002,35,FALSE)</f>
        <v>1.07983306681607</v>
      </c>
      <c r="AS1550" s="16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V1550/(1+0.13)+AJ1550)</f>
        <v>470105213.722832</v>
      </c>
      <c r="AT1550" s="16">
        <f t="shared" si="102"/>
        <v>-339962517.222832</v>
      </c>
      <c r="AU1550" s="24">
        <f>AN1550-VLOOKUP(A1550,[2]选股结果!$A$2:$G$4900,7,FALSE)</f>
        <v>130142696.5</v>
      </c>
    </row>
    <row r="1551" spans="1:47">
      <c r="A1551" s="6" t="s">
        <v>3145</v>
      </c>
      <c r="B1551" s="6" t="s">
        <v>3146</v>
      </c>
      <c r="C1551" s="7">
        <v>4123108221.76</v>
      </c>
      <c r="D1551" s="7">
        <v>0</v>
      </c>
      <c r="E1551" s="7">
        <v>0</v>
      </c>
      <c r="F1551" s="7"/>
      <c r="G1551" s="7"/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/>
      <c r="N1551" s="7">
        <v>0</v>
      </c>
      <c r="O1551" s="7">
        <v>0</v>
      </c>
      <c r="P1551" s="7"/>
      <c r="Q1551" s="7"/>
      <c r="R1551" s="7">
        <v>0</v>
      </c>
      <c r="S1551" s="7">
        <v>351947131.51</v>
      </c>
      <c r="T1551" s="7">
        <v>2352721797.44</v>
      </c>
      <c r="U1551" s="7"/>
      <c r="V1551" s="7">
        <v>3530367933.23</v>
      </c>
      <c r="W1551" s="7">
        <v>0</v>
      </c>
      <c r="X1551" s="7"/>
      <c r="Y1551" s="7"/>
      <c r="Z1551" s="7"/>
      <c r="AA1551" s="7"/>
      <c r="AB1551" s="7"/>
      <c r="AC1551" s="7"/>
      <c r="AD1551" s="7">
        <v>0</v>
      </c>
      <c r="AE1551" s="7">
        <v>0</v>
      </c>
      <c r="AF1551" s="7"/>
      <c r="AG1551" s="7"/>
      <c r="AH1551" s="7">
        <v>0</v>
      </c>
      <c r="AI1551" s="7">
        <v>0</v>
      </c>
      <c r="AJ1551" s="7">
        <v>714782447.1</v>
      </c>
      <c r="AK1551" s="7">
        <v>1813712924.11</v>
      </c>
      <c r="AL1551" s="16">
        <f t="shared" si="99"/>
        <v>6475830019.2</v>
      </c>
      <c r="AM1551" s="16">
        <f t="shared" si="100"/>
        <v>6410810435.95</v>
      </c>
      <c r="AN1551" s="16">
        <f t="shared" si="101"/>
        <v>65019583.250001</v>
      </c>
      <c r="AO1551" s="19">
        <f>C1551/(1+0.13)/VLOOKUP(A1551,[1]选股结果!$A$2:$AX$3002,3,FALSE)</f>
        <v>0.626371847127746</v>
      </c>
      <c r="AP1551" s="19">
        <f>(V1551/(1+0.1)+AJ1551)/(VLOOKUP(A1551,[1]选股结果!$A$2:$AY$3002,51,FALSE))</f>
        <v>0.74718222783758</v>
      </c>
      <c r="AQ1551" s="20"/>
      <c r="AR1551" s="19">
        <f>AN1551/VLOOKUP(A1551,[1]选股结果!$A$2:$AX$3002,35,FALSE)</f>
        <v>0.445378693800349</v>
      </c>
      <c r="AS1551" s="16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V1551/(1+0.13)+AJ1551)</f>
        <v>1413007217.51195</v>
      </c>
      <c r="AT1551" s="16">
        <f t="shared" si="102"/>
        <v>-1347987634.26195</v>
      </c>
      <c r="AU1551" s="24">
        <f>AN1551-VLOOKUP(A1551,[2]选股结果!$A$2:$G$4900,7,FALSE)</f>
        <v>65049971.490001</v>
      </c>
    </row>
    <row r="1552" spans="1:47">
      <c r="A1552" s="6" t="s">
        <v>3147</v>
      </c>
      <c r="B1552" s="6" t="s">
        <v>3148</v>
      </c>
      <c r="C1552" s="7">
        <v>219438023525.64</v>
      </c>
      <c r="D1552" s="7">
        <v>0</v>
      </c>
      <c r="E1552" s="7">
        <v>0</v>
      </c>
      <c r="F1552" s="7"/>
      <c r="G1552" s="7"/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/>
      <c r="N1552" s="7">
        <v>0</v>
      </c>
      <c r="O1552" s="7">
        <v>0</v>
      </c>
      <c r="P1552" s="7"/>
      <c r="Q1552" s="7"/>
      <c r="R1552" s="7">
        <v>0</v>
      </c>
      <c r="S1552" s="7">
        <v>5304008750.87</v>
      </c>
      <c r="T1552" s="7">
        <v>8859165388.2</v>
      </c>
      <c r="U1552" s="7"/>
      <c r="V1552" s="7">
        <v>210907980861.12</v>
      </c>
      <c r="W1552" s="7">
        <v>0</v>
      </c>
      <c r="X1552" s="7"/>
      <c r="Y1552" s="7"/>
      <c r="Z1552" s="7"/>
      <c r="AA1552" s="7"/>
      <c r="AB1552" s="7"/>
      <c r="AC1552" s="7"/>
      <c r="AD1552" s="7">
        <v>0</v>
      </c>
      <c r="AE1552" s="7">
        <v>0</v>
      </c>
      <c r="AF1552" s="7"/>
      <c r="AG1552" s="7"/>
      <c r="AH1552" s="7">
        <v>0</v>
      </c>
      <c r="AI1552" s="7">
        <v>0</v>
      </c>
      <c r="AJ1552" s="7">
        <v>11380279905.74</v>
      </c>
      <c r="AK1552" s="7">
        <v>12538672353.63</v>
      </c>
      <c r="AL1552" s="16">
        <f t="shared" si="99"/>
        <v>228297188913.84</v>
      </c>
      <c r="AM1552" s="16">
        <f t="shared" si="100"/>
        <v>240130941871.36</v>
      </c>
      <c r="AN1552" s="16">
        <f t="shared" si="101"/>
        <v>-11833752957.52</v>
      </c>
      <c r="AO1552" s="19">
        <f>C1552/(1+0.13)/VLOOKUP(A1552,[1]选股结果!$A$2:$AX$3002,3,FALSE)</f>
        <v>0.931118972518042</v>
      </c>
      <c r="AP1552" s="19">
        <f>(V1552/(1+0.1)+AJ1552)/(VLOOKUP(A1552,[1]选股结果!$A$2:$AY$3002,51,FALSE))</f>
        <v>0.997327704000199</v>
      </c>
      <c r="AQ1552" s="20"/>
      <c r="AR1552" s="19">
        <f>AN1552/VLOOKUP(A1552,[1]选股结果!$A$2:$AX$3002,35,FALSE)</f>
        <v>-3.91170486656038</v>
      </c>
      <c r="AS1552" s="16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V1552/(1+0.13)+AJ1552)</f>
        <v>5634534456.86133</v>
      </c>
      <c r="AT1552" s="16">
        <f t="shared" si="102"/>
        <v>-17468287414.3813</v>
      </c>
      <c r="AU1552" s="24">
        <f>AN1552-VLOOKUP(A1552,[2]选股结果!$A$2:$G$4900,7,FALSE)</f>
        <v>-11794413814.39</v>
      </c>
    </row>
    <row r="1553" spans="1:47">
      <c r="A1553" s="6" t="s">
        <v>3149</v>
      </c>
      <c r="B1553" s="6" t="s">
        <v>3150</v>
      </c>
      <c r="C1553" s="7">
        <v>1376432165.92</v>
      </c>
      <c r="D1553" s="7">
        <v>0</v>
      </c>
      <c r="E1553" s="7">
        <v>0</v>
      </c>
      <c r="F1553" s="7"/>
      <c r="G1553" s="7"/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/>
      <c r="N1553" s="7">
        <v>0</v>
      </c>
      <c r="O1553" s="7">
        <v>0</v>
      </c>
      <c r="P1553" s="7"/>
      <c r="Q1553" s="7"/>
      <c r="R1553" s="7">
        <v>0</v>
      </c>
      <c r="S1553" s="7">
        <v>83977591.21</v>
      </c>
      <c r="T1553" s="7">
        <v>23677249.01</v>
      </c>
      <c r="U1553" s="7"/>
      <c r="V1553" s="7">
        <v>813400187.55</v>
      </c>
      <c r="W1553" s="7">
        <v>0</v>
      </c>
      <c r="X1553" s="7"/>
      <c r="Y1553" s="7"/>
      <c r="Z1553" s="7"/>
      <c r="AA1553" s="7"/>
      <c r="AB1553" s="7"/>
      <c r="AC1553" s="7"/>
      <c r="AD1553" s="7">
        <v>0</v>
      </c>
      <c r="AE1553" s="7">
        <v>0</v>
      </c>
      <c r="AF1553" s="7"/>
      <c r="AG1553" s="7"/>
      <c r="AH1553" s="7">
        <v>0</v>
      </c>
      <c r="AI1553" s="7">
        <v>0</v>
      </c>
      <c r="AJ1553" s="7">
        <v>136803887.76</v>
      </c>
      <c r="AK1553" s="7">
        <v>33311825.44</v>
      </c>
      <c r="AL1553" s="16">
        <f t="shared" si="99"/>
        <v>1400109414.93</v>
      </c>
      <c r="AM1553" s="16">
        <f t="shared" si="100"/>
        <v>1067493491.96</v>
      </c>
      <c r="AN1553" s="16">
        <f t="shared" si="101"/>
        <v>332615922.97</v>
      </c>
      <c r="AO1553" s="19">
        <f>C1553/(1+0.13)/VLOOKUP(A1553,[1]选股结果!$A$2:$AX$3002,3,FALSE)</f>
        <v>0.804387449109604</v>
      </c>
      <c r="AP1553" s="19">
        <f>(V1553/(1+0.1)+AJ1553)/(VLOOKUP(A1553,[1]选股结果!$A$2:$AY$3002,51,FALSE))</f>
        <v>0.722905141377679</v>
      </c>
      <c r="AQ1553" s="20"/>
      <c r="AR1553" s="19">
        <f>AN1553/VLOOKUP(A1553,[1]选股结果!$A$2:$AX$3002,35,FALSE)</f>
        <v>0.666213208014973</v>
      </c>
      <c r="AS1553" s="16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V1553/(1+0.13)+AJ1553)</f>
        <v>355507909.986991</v>
      </c>
      <c r="AT1553" s="16">
        <f t="shared" si="102"/>
        <v>-22891987.0169913</v>
      </c>
      <c r="AU1553" s="24">
        <f>AN1553-VLOOKUP(A1553,[2]选股结果!$A$2:$G$4900,7,FALSE)</f>
        <v>332615922.97</v>
      </c>
    </row>
    <row r="1554" spans="1:47">
      <c r="A1554" s="6" t="s">
        <v>3151</v>
      </c>
      <c r="B1554" s="6" t="s">
        <v>3152</v>
      </c>
      <c r="C1554" s="7">
        <v>2034014823.6</v>
      </c>
      <c r="D1554" s="7">
        <v>0</v>
      </c>
      <c r="E1554" s="7">
        <v>0</v>
      </c>
      <c r="F1554" s="7"/>
      <c r="G1554" s="7"/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/>
      <c r="N1554" s="7">
        <v>0</v>
      </c>
      <c r="O1554" s="7">
        <v>0</v>
      </c>
      <c r="P1554" s="7"/>
      <c r="Q1554" s="7"/>
      <c r="R1554" s="7">
        <v>0</v>
      </c>
      <c r="S1554" s="7">
        <v>83344872.44</v>
      </c>
      <c r="T1554" s="7">
        <v>101535419.22</v>
      </c>
      <c r="U1554" s="7"/>
      <c r="V1554" s="7">
        <v>1023786413.29</v>
      </c>
      <c r="W1554" s="7">
        <v>0</v>
      </c>
      <c r="X1554" s="7"/>
      <c r="Y1554" s="7"/>
      <c r="Z1554" s="7"/>
      <c r="AA1554" s="7"/>
      <c r="AB1554" s="7"/>
      <c r="AC1554" s="7"/>
      <c r="AD1554" s="7">
        <v>0</v>
      </c>
      <c r="AE1554" s="7">
        <v>0</v>
      </c>
      <c r="AF1554" s="7"/>
      <c r="AG1554" s="7"/>
      <c r="AH1554" s="7">
        <v>0</v>
      </c>
      <c r="AI1554" s="7">
        <v>0</v>
      </c>
      <c r="AJ1554" s="7">
        <v>159598462.7</v>
      </c>
      <c r="AK1554" s="7">
        <v>131243223.5</v>
      </c>
      <c r="AL1554" s="16">
        <f t="shared" si="99"/>
        <v>2135550242.82</v>
      </c>
      <c r="AM1554" s="16">
        <f t="shared" si="100"/>
        <v>1397972971.93</v>
      </c>
      <c r="AN1554" s="16">
        <f t="shared" si="101"/>
        <v>737577270.89</v>
      </c>
      <c r="AO1554" s="19">
        <f>C1554/(1+0.13)/VLOOKUP(A1554,[1]选股结果!$A$2:$AX$3002,3,FALSE)</f>
        <v>0.948691863070259</v>
      </c>
      <c r="AP1554" s="19">
        <f>(V1554/(1+0.1)+AJ1554)/(VLOOKUP(A1554,[1]选股结果!$A$2:$AY$3002,51,FALSE))</f>
        <v>0.69368569378024</v>
      </c>
      <c r="AQ1554" s="20"/>
      <c r="AR1554" s="19">
        <f>AN1554/VLOOKUP(A1554,[1]选股结果!$A$2:$AX$3002,35,FALSE)</f>
        <v>20.6206386972163</v>
      </c>
      <c r="AS1554" s="16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V1554/(1+0.13)+AJ1554)</f>
        <v>506164450.462124</v>
      </c>
      <c r="AT1554" s="16">
        <f t="shared" si="102"/>
        <v>231412820.427876</v>
      </c>
      <c r="AU1554" s="24">
        <f>AN1554-VLOOKUP(A1554,[2]选股结果!$A$2:$G$4900,7,FALSE)</f>
        <v>736078185.61</v>
      </c>
    </row>
    <row r="1555" spans="1:47">
      <c r="A1555" s="6" t="s">
        <v>3153</v>
      </c>
      <c r="B1555" s="6" t="s">
        <v>3154</v>
      </c>
      <c r="C1555" s="7">
        <v>1646860684.83</v>
      </c>
      <c r="D1555" s="7">
        <v>0</v>
      </c>
      <c r="E1555" s="7">
        <v>0</v>
      </c>
      <c r="F1555" s="7"/>
      <c r="G1555" s="7"/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/>
      <c r="N1555" s="7">
        <v>0</v>
      </c>
      <c r="O1555" s="7">
        <v>0</v>
      </c>
      <c r="P1555" s="7"/>
      <c r="Q1555" s="7"/>
      <c r="R1555" s="7">
        <v>0</v>
      </c>
      <c r="S1555" s="7">
        <v>328064528.16</v>
      </c>
      <c r="T1555" s="7">
        <v>143764485.45</v>
      </c>
      <c r="U1555" s="7"/>
      <c r="V1555" s="7">
        <v>1070358745.07</v>
      </c>
      <c r="W1555" s="7">
        <v>0</v>
      </c>
      <c r="X1555" s="7"/>
      <c r="Y1555" s="7"/>
      <c r="Z1555" s="7"/>
      <c r="AA1555" s="7"/>
      <c r="AB1555" s="7"/>
      <c r="AC1555" s="7"/>
      <c r="AD1555" s="7">
        <v>0</v>
      </c>
      <c r="AE1555" s="7">
        <v>0</v>
      </c>
      <c r="AF1555" s="7"/>
      <c r="AG1555" s="7"/>
      <c r="AH1555" s="7">
        <v>0</v>
      </c>
      <c r="AI1555" s="7">
        <v>0</v>
      </c>
      <c r="AJ1555" s="7">
        <v>30463099.23</v>
      </c>
      <c r="AK1555" s="7">
        <v>101187777.15</v>
      </c>
      <c r="AL1555" s="16">
        <f t="shared" si="99"/>
        <v>1790625170.28</v>
      </c>
      <c r="AM1555" s="16">
        <f t="shared" si="100"/>
        <v>1530074149.61</v>
      </c>
      <c r="AN1555" s="16">
        <f t="shared" si="101"/>
        <v>260551020.67</v>
      </c>
      <c r="AO1555" s="19">
        <f>C1555/(1+0.13)/VLOOKUP(A1555,[1]选股结果!$A$2:$AX$3002,3,FALSE)</f>
        <v>0.667332666460116</v>
      </c>
      <c r="AP1555" s="19">
        <f>(V1555/(1+0.1)+AJ1555)/(VLOOKUP(A1555,[1]选股结果!$A$2:$AY$3002,51,FALSE))</f>
        <v>0.58992838960355</v>
      </c>
      <c r="AQ1555" s="20"/>
      <c r="AR1555" s="19">
        <f>AN1555/VLOOKUP(A1555,[1]选股结果!$A$2:$AX$3002,35,FALSE)</f>
        <v>0.622673770008036</v>
      </c>
      <c r="AS1555" s="16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V1555/(1+0.13)+AJ1555)</f>
        <v>723398668.979469</v>
      </c>
      <c r="AT1555" s="16">
        <f t="shared" si="102"/>
        <v>-462847648.309469</v>
      </c>
      <c r="AU1555" s="24">
        <f>AN1555-VLOOKUP(A1555,[2]选股结果!$A$2:$G$4900,7,FALSE)</f>
        <v>260601994.67</v>
      </c>
    </row>
    <row r="1556" spans="1:47">
      <c r="A1556" s="6" t="s">
        <v>3155</v>
      </c>
      <c r="B1556" s="6" t="s">
        <v>3156</v>
      </c>
      <c r="C1556" s="7">
        <v>10279735971.09</v>
      </c>
      <c r="D1556" s="7">
        <v>0</v>
      </c>
      <c r="E1556" s="7">
        <v>0</v>
      </c>
      <c r="F1556" s="7"/>
      <c r="G1556" s="7"/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/>
      <c r="N1556" s="7">
        <v>0</v>
      </c>
      <c r="O1556" s="7">
        <v>0</v>
      </c>
      <c r="P1556" s="7"/>
      <c r="Q1556" s="7"/>
      <c r="R1556" s="7">
        <v>0</v>
      </c>
      <c r="S1556" s="7">
        <v>1016795731.84</v>
      </c>
      <c r="T1556" s="7">
        <v>399121563.64</v>
      </c>
      <c r="U1556" s="7"/>
      <c r="V1556" s="7">
        <v>4291239712.76</v>
      </c>
      <c r="W1556" s="7">
        <v>0</v>
      </c>
      <c r="X1556" s="7"/>
      <c r="Y1556" s="7"/>
      <c r="Z1556" s="7"/>
      <c r="AA1556" s="7"/>
      <c r="AB1556" s="7"/>
      <c r="AC1556" s="7"/>
      <c r="AD1556" s="7">
        <v>0</v>
      </c>
      <c r="AE1556" s="7">
        <v>0</v>
      </c>
      <c r="AF1556" s="7"/>
      <c r="AG1556" s="7"/>
      <c r="AH1556" s="7">
        <v>0</v>
      </c>
      <c r="AI1556" s="7">
        <v>0</v>
      </c>
      <c r="AJ1556" s="7">
        <v>1232065254.05</v>
      </c>
      <c r="AK1556" s="7">
        <v>204135006.98</v>
      </c>
      <c r="AL1556" s="16">
        <f t="shared" si="99"/>
        <v>10678857534.73</v>
      </c>
      <c r="AM1556" s="16">
        <f t="shared" si="100"/>
        <v>6744235705.63</v>
      </c>
      <c r="AN1556" s="16">
        <f t="shared" si="101"/>
        <v>3934621829.1</v>
      </c>
      <c r="AO1556" s="19">
        <f>C1556/(1+0.13)/VLOOKUP(A1556,[1]选股结果!$A$2:$AX$3002,3,FALSE)</f>
        <v>0.65748167235403</v>
      </c>
      <c r="AP1556" s="19">
        <f>(V1556/(1+0.1)+AJ1556)/(VLOOKUP(A1556,[1]选股结果!$A$2:$AY$3002,51,FALSE))</f>
        <v>0.591762774464437</v>
      </c>
      <c r="AQ1556" s="20"/>
      <c r="AR1556" s="19">
        <f>AN1556/VLOOKUP(A1556,[1]选股结果!$A$2:$AX$3002,35,FALSE)</f>
        <v>0.930577965178321</v>
      </c>
      <c r="AS1556" s="16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V1556/(1+0.13)+AJ1556)</f>
        <v>3644786357.9908</v>
      </c>
      <c r="AT1556" s="16">
        <f t="shared" si="102"/>
        <v>289835471.109202</v>
      </c>
      <c r="AU1556" s="24">
        <f>AN1556-VLOOKUP(A1556,[2]选股结果!$A$2:$G$4900,7,FALSE)</f>
        <v>4282586258.7</v>
      </c>
    </row>
    <row r="1557" spans="1:47">
      <c r="A1557" s="6" t="s">
        <v>3157</v>
      </c>
      <c r="B1557" s="6" t="s">
        <v>3158</v>
      </c>
      <c r="C1557" s="7">
        <v>8084530541.26</v>
      </c>
      <c r="D1557" s="7">
        <v>0</v>
      </c>
      <c r="E1557" s="7">
        <v>0</v>
      </c>
      <c r="F1557" s="7"/>
      <c r="G1557" s="7"/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/>
      <c r="N1557" s="7">
        <v>0</v>
      </c>
      <c r="O1557" s="7">
        <v>0</v>
      </c>
      <c r="P1557" s="7"/>
      <c r="Q1557" s="7"/>
      <c r="R1557" s="7">
        <v>0</v>
      </c>
      <c r="S1557" s="7">
        <v>1610293839.95</v>
      </c>
      <c r="T1557" s="7">
        <v>3807029635.02</v>
      </c>
      <c r="U1557" s="7"/>
      <c r="V1557" s="7">
        <v>3396507669.5</v>
      </c>
      <c r="W1557" s="7">
        <v>0</v>
      </c>
      <c r="X1557" s="7"/>
      <c r="Y1557" s="7"/>
      <c r="Z1557" s="7"/>
      <c r="AA1557" s="7"/>
      <c r="AB1557" s="7"/>
      <c r="AC1557" s="7"/>
      <c r="AD1557" s="7">
        <v>0</v>
      </c>
      <c r="AE1557" s="7">
        <v>0</v>
      </c>
      <c r="AF1557" s="7"/>
      <c r="AG1557" s="7"/>
      <c r="AH1557" s="7">
        <v>0</v>
      </c>
      <c r="AI1557" s="7">
        <v>0</v>
      </c>
      <c r="AJ1557" s="7">
        <v>1299584750.58</v>
      </c>
      <c r="AK1557" s="7">
        <v>2620741577.03</v>
      </c>
      <c r="AL1557" s="16">
        <f t="shared" si="99"/>
        <v>11891560176.28</v>
      </c>
      <c r="AM1557" s="16">
        <f t="shared" si="100"/>
        <v>8927127837.06</v>
      </c>
      <c r="AN1557" s="16">
        <f t="shared" si="101"/>
        <v>2964432339.22</v>
      </c>
      <c r="AO1557" s="19">
        <f>C1557/(1+0.13)/VLOOKUP(A1557,[1]选股结果!$A$2:$AX$3002,3,FALSE)</f>
        <v>0.712445436200813</v>
      </c>
      <c r="AP1557" s="19">
        <f>(V1557/(1+0.1)+AJ1557)/(VLOOKUP(A1557,[1]选股结果!$A$2:$AY$3002,51,FALSE))</f>
        <v>0.589979867321236</v>
      </c>
      <c r="AQ1557" s="20"/>
      <c r="AR1557" s="19">
        <f>AN1557/VLOOKUP(A1557,[1]选股结果!$A$2:$AX$3002,35,FALSE)</f>
        <v>0.786168454896846</v>
      </c>
      <c r="AS1557" s="16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V1557/(1+0.13)+AJ1557)</f>
        <v>3131043893.90248</v>
      </c>
      <c r="AT1557" s="16">
        <f t="shared" si="102"/>
        <v>-166611554.682479</v>
      </c>
      <c r="AU1557" s="24">
        <f>AN1557-VLOOKUP(A1557,[2]选股结果!$A$2:$G$4900,7,FALSE)</f>
        <v>2973557777.56</v>
      </c>
    </row>
    <row r="1558" spans="1:47">
      <c r="A1558" s="6" t="s">
        <v>3159</v>
      </c>
      <c r="B1558" s="6" t="s">
        <v>3160</v>
      </c>
      <c r="C1558" s="7">
        <v>5192275889.62</v>
      </c>
      <c r="D1558" s="7">
        <v>0</v>
      </c>
      <c r="E1558" s="7">
        <v>0</v>
      </c>
      <c r="F1558" s="7"/>
      <c r="G1558" s="7"/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/>
      <c r="N1558" s="7">
        <v>0</v>
      </c>
      <c r="O1558" s="7">
        <v>0</v>
      </c>
      <c r="P1558" s="7"/>
      <c r="Q1558" s="7"/>
      <c r="R1558" s="7">
        <v>0</v>
      </c>
      <c r="S1558" s="7">
        <v>92108604.2</v>
      </c>
      <c r="T1558" s="7">
        <v>23523800.81</v>
      </c>
      <c r="U1558" s="7"/>
      <c r="V1558" s="7">
        <v>4282208334.97</v>
      </c>
      <c r="W1558" s="7">
        <v>0</v>
      </c>
      <c r="X1558" s="7"/>
      <c r="Y1558" s="7"/>
      <c r="Z1558" s="7"/>
      <c r="AA1558" s="7"/>
      <c r="AB1558" s="7"/>
      <c r="AC1558" s="7"/>
      <c r="AD1558" s="7">
        <v>0</v>
      </c>
      <c r="AE1558" s="7">
        <v>0</v>
      </c>
      <c r="AF1558" s="7"/>
      <c r="AG1558" s="7"/>
      <c r="AH1558" s="7">
        <v>0</v>
      </c>
      <c r="AI1558" s="7">
        <v>0</v>
      </c>
      <c r="AJ1558" s="7">
        <v>357066996.53</v>
      </c>
      <c r="AK1558" s="7">
        <v>197680152.33</v>
      </c>
      <c r="AL1558" s="16">
        <f t="shared" si="99"/>
        <v>5215799690.43</v>
      </c>
      <c r="AM1558" s="16">
        <f t="shared" si="100"/>
        <v>4929064088.03</v>
      </c>
      <c r="AN1558" s="16">
        <f t="shared" si="101"/>
        <v>286735602.400001</v>
      </c>
      <c r="AO1558" s="19">
        <f>C1558/(1+0.13)/VLOOKUP(A1558,[1]选股结果!$A$2:$AX$3002,3,FALSE)</f>
        <v>0.932381805036831</v>
      </c>
      <c r="AP1558" s="19">
        <f>(V1558/(1+0.1)+AJ1558)/(VLOOKUP(A1558,[1]选股结果!$A$2:$AY$3002,51,FALSE))</f>
        <v>0.885484618261569</v>
      </c>
      <c r="AQ1558" s="20"/>
      <c r="AR1558" s="19">
        <f>AN1558/VLOOKUP(A1558,[1]选股结果!$A$2:$AX$3002,35,FALSE)</f>
        <v>2.07083062942877</v>
      </c>
      <c r="AS1558" s="16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V1558/(1+0.13)+AJ1558)</f>
        <v>652981308.06646</v>
      </c>
      <c r="AT1558" s="16">
        <f t="shared" si="102"/>
        <v>-366245705.666459</v>
      </c>
      <c r="AU1558" s="24">
        <f>AN1558-VLOOKUP(A1558,[2]选股结果!$A$2:$G$4900,7,FALSE)</f>
        <v>290876040.390001</v>
      </c>
    </row>
    <row r="1559" spans="1:47">
      <c r="A1559" s="6" t="s">
        <v>3161</v>
      </c>
      <c r="B1559" s="6" t="s">
        <v>3162</v>
      </c>
      <c r="C1559" s="7">
        <v>5007674267.83</v>
      </c>
      <c r="D1559" s="7">
        <v>0</v>
      </c>
      <c r="E1559" s="7">
        <v>0</v>
      </c>
      <c r="F1559" s="7"/>
      <c r="G1559" s="7"/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/>
      <c r="N1559" s="7">
        <v>0</v>
      </c>
      <c r="O1559" s="7">
        <v>0</v>
      </c>
      <c r="P1559" s="7"/>
      <c r="Q1559" s="7"/>
      <c r="R1559" s="7">
        <v>0</v>
      </c>
      <c r="S1559" s="7">
        <v>59509492.04</v>
      </c>
      <c r="T1559" s="7">
        <v>231085559.12</v>
      </c>
      <c r="U1559" s="7"/>
      <c r="V1559" s="7">
        <v>3419860121.26</v>
      </c>
      <c r="W1559" s="7">
        <v>0</v>
      </c>
      <c r="X1559" s="7"/>
      <c r="Y1559" s="7"/>
      <c r="Z1559" s="7"/>
      <c r="AA1559" s="7"/>
      <c r="AB1559" s="7"/>
      <c r="AC1559" s="7"/>
      <c r="AD1559" s="7">
        <v>0</v>
      </c>
      <c r="AE1559" s="7">
        <v>0</v>
      </c>
      <c r="AF1559" s="7"/>
      <c r="AG1559" s="7"/>
      <c r="AH1559" s="7">
        <v>0</v>
      </c>
      <c r="AI1559" s="7">
        <v>0</v>
      </c>
      <c r="AJ1559" s="7">
        <v>274143018.67</v>
      </c>
      <c r="AK1559" s="7">
        <v>143358060.55</v>
      </c>
      <c r="AL1559" s="16">
        <f t="shared" si="99"/>
        <v>5238759826.95</v>
      </c>
      <c r="AM1559" s="16">
        <f t="shared" si="100"/>
        <v>3896870692.52</v>
      </c>
      <c r="AN1559" s="16">
        <f t="shared" si="101"/>
        <v>1341889134.43</v>
      </c>
      <c r="AO1559" s="19">
        <f>C1559/(1+0.13)/VLOOKUP(A1559,[1]选股结果!$A$2:$AX$3002,3,FALSE)</f>
        <v>0.880093824366988</v>
      </c>
      <c r="AP1559" s="19">
        <f>(V1559/(1+0.1)+AJ1559)/(VLOOKUP(A1559,[1]选股结果!$A$2:$AY$3002,51,FALSE))</f>
        <v>0.777852319574745</v>
      </c>
      <c r="AQ1559" s="20"/>
      <c r="AR1559" s="19">
        <f>AN1559/VLOOKUP(A1559,[1]选股结果!$A$2:$AX$3002,35,FALSE)</f>
        <v>2.1545675349422</v>
      </c>
      <c r="AS1559" s="16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V1559/(1+0.13)+AJ1559)</f>
        <v>1048723959.7092</v>
      </c>
      <c r="AT1559" s="16">
        <f t="shared" si="102"/>
        <v>293165174.720798</v>
      </c>
      <c r="AU1559" s="24">
        <f>AN1559-VLOOKUP(A1559,[2]选股结果!$A$2:$G$4900,7,FALSE)</f>
        <v>1341957265.43</v>
      </c>
    </row>
    <row r="1560" spans="1:47">
      <c r="A1560" s="6" t="s">
        <v>3163</v>
      </c>
      <c r="B1560" s="6" t="s">
        <v>3164</v>
      </c>
      <c r="C1560" s="7">
        <v>34673492294.7</v>
      </c>
      <c r="D1560" s="7">
        <v>0</v>
      </c>
      <c r="E1560" s="7">
        <v>0</v>
      </c>
      <c r="F1560" s="7"/>
      <c r="G1560" s="7"/>
      <c r="H1560" s="7">
        <v>0</v>
      </c>
      <c r="I1560" s="7">
        <v>0</v>
      </c>
      <c r="J1560" s="7">
        <v>0</v>
      </c>
      <c r="K1560" s="7">
        <v>0</v>
      </c>
      <c r="L1560" s="7">
        <v>31947134.55</v>
      </c>
      <c r="M1560" s="7"/>
      <c r="N1560" s="7">
        <v>0</v>
      </c>
      <c r="O1560" s="7">
        <v>0</v>
      </c>
      <c r="P1560" s="7"/>
      <c r="Q1560" s="7"/>
      <c r="R1560" s="7">
        <v>0</v>
      </c>
      <c r="S1560" s="7">
        <v>274122108.1</v>
      </c>
      <c r="T1560" s="7">
        <v>247130776.25</v>
      </c>
      <c r="U1560" s="7"/>
      <c r="V1560" s="7">
        <v>35364265386.58</v>
      </c>
      <c r="W1560" s="7">
        <v>2110000</v>
      </c>
      <c r="X1560" s="7"/>
      <c r="Y1560" s="7"/>
      <c r="Z1560" s="7"/>
      <c r="AA1560" s="7"/>
      <c r="AB1560" s="7"/>
      <c r="AC1560" s="7"/>
      <c r="AD1560" s="7">
        <v>0</v>
      </c>
      <c r="AE1560" s="7">
        <v>0</v>
      </c>
      <c r="AF1560" s="7"/>
      <c r="AG1560" s="7"/>
      <c r="AH1560" s="7">
        <v>15512.87</v>
      </c>
      <c r="AI1560" s="7">
        <v>0</v>
      </c>
      <c r="AJ1560" s="7">
        <v>172614902.35</v>
      </c>
      <c r="AK1560" s="7">
        <v>795122726.86</v>
      </c>
      <c r="AL1560" s="16">
        <f t="shared" si="99"/>
        <v>34952570205.5</v>
      </c>
      <c r="AM1560" s="16">
        <f t="shared" si="100"/>
        <v>36608250636.76</v>
      </c>
      <c r="AN1560" s="16">
        <f t="shared" si="101"/>
        <v>-1655680431.26</v>
      </c>
      <c r="AO1560" s="19">
        <f>C1560/(1+0.13)/VLOOKUP(A1560,[1]选股结果!$A$2:$AX$3002,3,FALSE)</f>
        <v>0.911477280958524</v>
      </c>
      <c r="AP1560" s="19">
        <f>(V1560/(1+0.1)+AJ1560)/(VLOOKUP(A1560,[1]选股结果!$A$2:$AY$3002,51,FALSE))</f>
        <v>0.980061853461157</v>
      </c>
      <c r="AQ1560" s="20"/>
      <c r="AR1560" s="19">
        <f>AN1560/VLOOKUP(A1560,[1]选股结果!$A$2:$AX$3002,35,FALSE)</f>
        <v>-3.03596236336308</v>
      </c>
      <c r="AS1560" s="16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V1560/(1+0.13)+AJ1560)</f>
        <v>1511072139.32053</v>
      </c>
      <c r="AT1560" s="16">
        <f t="shared" si="102"/>
        <v>-3166752570.58054</v>
      </c>
      <c r="AU1560" s="24">
        <f>AN1560-VLOOKUP(A1560,[2]选股结果!$A$2:$G$4900,7,FALSE)</f>
        <v>-1655678631.26</v>
      </c>
    </row>
    <row r="1561" spans="1:47">
      <c r="A1561" s="6" t="s">
        <v>3165</v>
      </c>
      <c r="B1561" s="6" t="s">
        <v>3166</v>
      </c>
      <c r="C1561" s="7">
        <v>11691831349.13</v>
      </c>
      <c r="D1561" s="7">
        <v>0</v>
      </c>
      <c r="E1561" s="7">
        <v>0</v>
      </c>
      <c r="F1561" s="7"/>
      <c r="G1561" s="7"/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/>
      <c r="N1561" s="7">
        <v>0</v>
      </c>
      <c r="O1561" s="7">
        <v>0</v>
      </c>
      <c r="P1561" s="7"/>
      <c r="Q1561" s="7"/>
      <c r="R1561" s="7">
        <v>0</v>
      </c>
      <c r="S1561" s="7">
        <v>659138850.52</v>
      </c>
      <c r="T1561" s="7">
        <v>279801024.57</v>
      </c>
      <c r="U1561" s="7"/>
      <c r="V1561" s="7">
        <v>8503939276.83</v>
      </c>
      <c r="W1561" s="7">
        <v>0</v>
      </c>
      <c r="X1561" s="7"/>
      <c r="Y1561" s="7"/>
      <c r="Z1561" s="7"/>
      <c r="AA1561" s="7"/>
      <c r="AB1561" s="7"/>
      <c r="AC1561" s="7"/>
      <c r="AD1561" s="7">
        <v>0</v>
      </c>
      <c r="AE1561" s="7">
        <v>0</v>
      </c>
      <c r="AF1561" s="7"/>
      <c r="AG1561" s="7"/>
      <c r="AH1561" s="7">
        <v>0</v>
      </c>
      <c r="AI1561" s="7">
        <v>0</v>
      </c>
      <c r="AJ1561" s="7">
        <v>1486380226.61</v>
      </c>
      <c r="AK1561" s="7">
        <v>236795019.06</v>
      </c>
      <c r="AL1561" s="16">
        <f t="shared" si="99"/>
        <v>11971632373.7</v>
      </c>
      <c r="AM1561" s="16">
        <f t="shared" si="100"/>
        <v>10886253373.02</v>
      </c>
      <c r="AN1561" s="16">
        <f t="shared" si="101"/>
        <v>1085379000.68</v>
      </c>
      <c r="AO1561" s="19">
        <f>C1561/(1+0.13)/VLOOKUP(A1561,[1]选股结果!$A$2:$AX$3002,3,FALSE)</f>
        <v>0.672803773525978</v>
      </c>
      <c r="AP1561" s="19">
        <f>(V1561/(1+0.1)+AJ1561)/(VLOOKUP(A1561,[1]选股结果!$A$2:$AY$3002,51,FALSE))</f>
        <v>0.725145672572851</v>
      </c>
      <c r="AQ1561" s="20"/>
      <c r="AR1561" s="19">
        <f>AN1561/VLOOKUP(A1561,[1]选股结果!$A$2:$AX$3002,35,FALSE)</f>
        <v>0.458717976690253</v>
      </c>
      <c r="AS1561" s="16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V1561/(1+0.13)+AJ1561)</f>
        <v>3698882192.72442</v>
      </c>
      <c r="AT1561" s="16">
        <f t="shared" si="102"/>
        <v>-2613503192.04443</v>
      </c>
      <c r="AU1561" s="24">
        <f>AN1561-VLOOKUP(A1561,[2]选股结果!$A$2:$G$4900,7,FALSE)</f>
        <v>1301892950.9</v>
      </c>
    </row>
    <row r="1562" spans="1:47">
      <c r="A1562" s="6" t="s">
        <v>3167</v>
      </c>
      <c r="B1562" s="6" t="s">
        <v>3168</v>
      </c>
      <c r="C1562" s="7">
        <v>1857117724.59</v>
      </c>
      <c r="D1562" s="7">
        <v>0</v>
      </c>
      <c r="E1562" s="7">
        <v>0</v>
      </c>
      <c r="F1562" s="7"/>
      <c r="G1562" s="7"/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/>
      <c r="N1562" s="7">
        <v>0</v>
      </c>
      <c r="O1562" s="7">
        <v>0</v>
      </c>
      <c r="P1562" s="7"/>
      <c r="Q1562" s="7"/>
      <c r="R1562" s="7">
        <v>0</v>
      </c>
      <c r="S1562" s="7">
        <v>14566952.92</v>
      </c>
      <c r="T1562" s="7">
        <v>55862517.44</v>
      </c>
      <c r="U1562" s="7"/>
      <c r="V1562" s="7">
        <v>2066731227.33</v>
      </c>
      <c r="W1562" s="7">
        <v>0</v>
      </c>
      <c r="X1562" s="7"/>
      <c r="Y1562" s="7"/>
      <c r="Z1562" s="7"/>
      <c r="AA1562" s="7"/>
      <c r="AB1562" s="7"/>
      <c r="AC1562" s="7"/>
      <c r="AD1562" s="7">
        <v>0</v>
      </c>
      <c r="AE1562" s="7">
        <v>0</v>
      </c>
      <c r="AF1562" s="7"/>
      <c r="AG1562" s="7"/>
      <c r="AH1562" s="7">
        <v>0</v>
      </c>
      <c r="AI1562" s="7">
        <v>0</v>
      </c>
      <c r="AJ1562" s="7">
        <v>361025661.63</v>
      </c>
      <c r="AK1562" s="7">
        <v>64336990.33</v>
      </c>
      <c r="AL1562" s="16">
        <f t="shared" si="99"/>
        <v>1912980242.03</v>
      </c>
      <c r="AM1562" s="16">
        <f t="shared" si="100"/>
        <v>2506660832.21</v>
      </c>
      <c r="AN1562" s="16">
        <f t="shared" si="101"/>
        <v>-593680590.18</v>
      </c>
      <c r="AO1562" s="19">
        <f>C1562/(1+0.13)/VLOOKUP(A1562,[1]选股结果!$A$2:$AX$3002,3,FALSE)</f>
        <v>1.02481549095192</v>
      </c>
      <c r="AP1562" s="19">
        <f>(V1562/(1+0.1)+AJ1562)/(VLOOKUP(A1562,[1]选股结果!$A$2:$AY$3002,51,FALSE))</f>
        <v>1.41628484482153</v>
      </c>
      <c r="AQ1562" s="20"/>
      <c r="AR1562" s="19">
        <f>AN1562/VLOOKUP(A1562,[1]选股结果!$A$2:$AX$3002,35,FALSE)</f>
        <v>-12.9725754510186</v>
      </c>
      <c r="AS1562" s="16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V1562/(1+0.13)+AJ1562)</f>
        <v>-608478816.852655</v>
      </c>
      <c r="AT1562" s="16">
        <f t="shared" si="102"/>
        <v>14798226.6726546</v>
      </c>
      <c r="AU1562" s="24">
        <f>AN1562-VLOOKUP(A1562,[2]选股结果!$A$2:$G$4900,7,FALSE)</f>
        <v>-593615754.81</v>
      </c>
    </row>
    <row r="1563" spans="1:47">
      <c r="A1563" s="6" t="s">
        <v>3169</v>
      </c>
      <c r="B1563" s="6" t="s">
        <v>3170</v>
      </c>
      <c r="C1563" s="7">
        <v>6693040428.33</v>
      </c>
      <c r="D1563" s="7">
        <v>0</v>
      </c>
      <c r="E1563" s="7">
        <v>0</v>
      </c>
      <c r="F1563" s="7"/>
      <c r="G1563" s="7"/>
      <c r="H1563" s="7">
        <v>0</v>
      </c>
      <c r="I1563" s="7">
        <v>0</v>
      </c>
      <c r="J1563" s="7">
        <v>0</v>
      </c>
      <c r="K1563" s="7">
        <v>0</v>
      </c>
      <c r="L1563" s="7">
        <v>22357376.41</v>
      </c>
      <c r="M1563" s="7"/>
      <c r="N1563" s="7">
        <v>0</v>
      </c>
      <c r="O1563" s="7">
        <v>0</v>
      </c>
      <c r="P1563" s="7"/>
      <c r="Q1563" s="7"/>
      <c r="R1563" s="7">
        <v>0</v>
      </c>
      <c r="S1563" s="7">
        <v>917114527.95</v>
      </c>
      <c r="T1563" s="7">
        <v>425610506.95</v>
      </c>
      <c r="U1563" s="7"/>
      <c r="V1563" s="7">
        <v>2842123506.53</v>
      </c>
      <c r="W1563" s="7">
        <v>-57080858.37</v>
      </c>
      <c r="X1563" s="7"/>
      <c r="Y1563" s="7"/>
      <c r="Z1563" s="7"/>
      <c r="AA1563" s="7"/>
      <c r="AB1563" s="7"/>
      <c r="AC1563" s="7"/>
      <c r="AD1563" s="7">
        <v>0</v>
      </c>
      <c r="AE1563" s="7">
        <v>0</v>
      </c>
      <c r="AF1563" s="7"/>
      <c r="AG1563" s="7"/>
      <c r="AH1563" s="7">
        <v>0</v>
      </c>
      <c r="AI1563" s="7">
        <v>0</v>
      </c>
      <c r="AJ1563" s="7">
        <v>277298558.45</v>
      </c>
      <c r="AK1563" s="7">
        <v>483839929.08</v>
      </c>
      <c r="AL1563" s="16">
        <f t="shared" si="99"/>
        <v>7141008311.69</v>
      </c>
      <c r="AM1563" s="16">
        <f t="shared" si="100"/>
        <v>4463295663.64</v>
      </c>
      <c r="AN1563" s="16">
        <f t="shared" si="101"/>
        <v>2677712648.05</v>
      </c>
      <c r="AO1563" s="19">
        <f>C1563/(1+0.13)/VLOOKUP(A1563,[1]选股结果!$A$2:$AX$3002,3,FALSE)</f>
        <v>0.960075678151541</v>
      </c>
      <c r="AP1563" s="19">
        <f>(V1563/(1+0.1)+AJ1563)/(VLOOKUP(A1563,[1]选股结果!$A$2:$AY$3002,51,FALSE))</f>
        <v>0.564567829302775</v>
      </c>
      <c r="AQ1563" s="20"/>
      <c r="AR1563" s="19">
        <f>AN1563/VLOOKUP(A1563,[1]选股结果!$A$2:$AX$3002,35,FALSE)</f>
        <v>4.2165099876715</v>
      </c>
      <c r="AS1563" s="16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V1563/(1+0.13)+AJ1563)</f>
        <v>2275224536.82823</v>
      </c>
      <c r="AT1563" s="16">
        <f t="shared" si="102"/>
        <v>402488111.221769</v>
      </c>
      <c r="AU1563" s="24">
        <f>AN1563-VLOOKUP(A1563,[2]选股结果!$A$2:$G$4900,7,FALSE)</f>
        <v>2677699632.52</v>
      </c>
    </row>
    <row r="1564" spans="1:47">
      <c r="A1564" s="6" t="s">
        <v>3171</v>
      </c>
      <c r="B1564" s="6" t="s">
        <v>3172</v>
      </c>
      <c r="C1564" s="7">
        <v>1442652067.22</v>
      </c>
      <c r="D1564" s="7">
        <v>0</v>
      </c>
      <c r="E1564" s="7">
        <v>0</v>
      </c>
      <c r="F1564" s="7"/>
      <c r="G1564" s="7"/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/>
      <c r="N1564" s="7">
        <v>0</v>
      </c>
      <c r="O1564" s="7">
        <v>0</v>
      </c>
      <c r="P1564" s="7"/>
      <c r="Q1564" s="7"/>
      <c r="R1564" s="7">
        <v>0</v>
      </c>
      <c r="S1564" s="7">
        <v>26372513.19</v>
      </c>
      <c r="T1564" s="7">
        <v>20045064.54</v>
      </c>
      <c r="U1564" s="7"/>
      <c r="V1564" s="7">
        <v>1206892803.73</v>
      </c>
      <c r="W1564" s="7">
        <v>0</v>
      </c>
      <c r="X1564" s="7"/>
      <c r="Y1564" s="7"/>
      <c r="Z1564" s="7"/>
      <c r="AA1564" s="7"/>
      <c r="AB1564" s="7"/>
      <c r="AC1564" s="7"/>
      <c r="AD1564" s="7">
        <v>0</v>
      </c>
      <c r="AE1564" s="7">
        <v>0</v>
      </c>
      <c r="AF1564" s="7"/>
      <c r="AG1564" s="7"/>
      <c r="AH1564" s="7">
        <v>0</v>
      </c>
      <c r="AI1564" s="7">
        <v>0</v>
      </c>
      <c r="AJ1564" s="7">
        <v>95132059.91</v>
      </c>
      <c r="AK1564" s="7">
        <v>56562815.06</v>
      </c>
      <c r="AL1564" s="16">
        <f t="shared" si="99"/>
        <v>1462697131.76</v>
      </c>
      <c r="AM1564" s="16">
        <f t="shared" si="100"/>
        <v>1384960191.89</v>
      </c>
      <c r="AN1564" s="16">
        <f t="shared" si="101"/>
        <v>77736939.8699999</v>
      </c>
      <c r="AO1564" s="19">
        <f>C1564/(1+0.13)/VLOOKUP(A1564,[1]选股结果!$A$2:$AX$3002,3,FALSE)</f>
        <v>0.960292537907787</v>
      </c>
      <c r="AP1564" s="19">
        <f>(V1564/(1+0.1)+AJ1564)/(VLOOKUP(A1564,[1]选股结果!$A$2:$AY$3002,51,FALSE))</f>
        <v>0.944771920548801</v>
      </c>
      <c r="AQ1564" s="20"/>
      <c r="AR1564" s="19">
        <f>AN1564/VLOOKUP(A1564,[1]选股结果!$A$2:$AX$3002,35,FALSE)</f>
        <v>2.05710258174692</v>
      </c>
      <c r="AS1564" s="16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V1564/(1+0.13)+AJ1564)</f>
        <v>98826685.7753983</v>
      </c>
      <c r="AT1564" s="16">
        <f t="shared" si="102"/>
        <v>-21089745.9053984</v>
      </c>
      <c r="AU1564" s="24">
        <f>AN1564-VLOOKUP(A1564,[2]选股结果!$A$2:$G$4900,7,FALSE)</f>
        <v>77581435.2599999</v>
      </c>
    </row>
    <row r="1565" spans="1:47">
      <c r="A1565" s="6" t="s">
        <v>3173</v>
      </c>
      <c r="B1565" s="6" t="s">
        <v>3174</v>
      </c>
      <c r="C1565" s="7">
        <v>225961980.74</v>
      </c>
      <c r="D1565" s="7">
        <v>0</v>
      </c>
      <c r="E1565" s="7">
        <v>0</v>
      </c>
      <c r="F1565" s="7"/>
      <c r="G1565" s="7"/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/>
      <c r="N1565" s="7">
        <v>0</v>
      </c>
      <c r="O1565" s="7">
        <v>0</v>
      </c>
      <c r="P1565" s="7"/>
      <c r="Q1565" s="7"/>
      <c r="R1565" s="7">
        <v>0</v>
      </c>
      <c r="S1565" s="7">
        <v>30722750.92</v>
      </c>
      <c r="T1565" s="7">
        <v>290828366.02</v>
      </c>
      <c r="U1565" s="7"/>
      <c r="V1565" s="7">
        <v>153532907.52</v>
      </c>
      <c r="W1565" s="7">
        <v>0</v>
      </c>
      <c r="X1565" s="7"/>
      <c r="Y1565" s="7"/>
      <c r="Z1565" s="7"/>
      <c r="AA1565" s="7"/>
      <c r="AB1565" s="7"/>
      <c r="AC1565" s="7"/>
      <c r="AD1565" s="7">
        <v>0</v>
      </c>
      <c r="AE1565" s="7">
        <v>0</v>
      </c>
      <c r="AF1565" s="7"/>
      <c r="AG1565" s="7"/>
      <c r="AH1565" s="7">
        <v>0</v>
      </c>
      <c r="AI1565" s="7">
        <v>0</v>
      </c>
      <c r="AJ1565" s="7">
        <v>74688135.25</v>
      </c>
      <c r="AK1565" s="7">
        <v>98145137.69</v>
      </c>
      <c r="AL1565" s="16">
        <f t="shared" si="99"/>
        <v>516790346.76</v>
      </c>
      <c r="AM1565" s="16">
        <f t="shared" si="100"/>
        <v>357088931.38</v>
      </c>
      <c r="AN1565" s="16">
        <f t="shared" si="101"/>
        <v>159701415.38</v>
      </c>
      <c r="AO1565" s="19">
        <f>C1565/(1+0.13)/VLOOKUP(A1565,[1]选股结果!$A$2:$AX$3002,3,FALSE)</f>
        <v>0.773451606584845</v>
      </c>
      <c r="AP1565" s="19">
        <f>(V1565/(1+0.1)+AJ1565)/(VLOOKUP(A1565,[1]选股结果!$A$2:$AY$3002,51,FALSE))</f>
        <v>0.809466082692519</v>
      </c>
      <c r="AQ1565" s="20"/>
      <c r="AR1565" s="19">
        <f>AN1565/VLOOKUP(A1565,[1]选股结果!$A$2:$AX$3002,35,FALSE)</f>
        <v>-29.711437574385</v>
      </c>
      <c r="AS1565" s="16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V1565/(1+0.13)+AJ1565)</f>
        <v>54139358.7962832</v>
      </c>
      <c r="AT1565" s="16">
        <f t="shared" si="102"/>
        <v>105562056.583717</v>
      </c>
      <c r="AU1565" s="24">
        <f>AN1565-VLOOKUP(A1565,[2]选股结果!$A$2:$G$4900,7,FALSE)</f>
        <v>159707403.78</v>
      </c>
    </row>
    <row r="1566" spans="1:47">
      <c r="A1566" s="6" t="s">
        <v>3175</v>
      </c>
      <c r="B1566" s="6" t="s">
        <v>3176</v>
      </c>
      <c r="C1566" s="7">
        <v>137271675000</v>
      </c>
      <c r="D1566" s="7">
        <v>8219442000</v>
      </c>
      <c r="E1566" s="7">
        <v>0</v>
      </c>
      <c r="F1566" s="7"/>
      <c r="G1566" s="7"/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/>
      <c r="N1566" s="7">
        <v>0</v>
      </c>
      <c r="O1566" s="7">
        <v>0</v>
      </c>
      <c r="P1566" s="7"/>
      <c r="Q1566" s="7"/>
      <c r="R1566" s="7">
        <v>0</v>
      </c>
      <c r="S1566" s="7">
        <v>9296492000</v>
      </c>
      <c r="T1566" s="7">
        <v>9658649000</v>
      </c>
      <c r="U1566" s="7"/>
      <c r="V1566" s="7">
        <v>97255139000</v>
      </c>
      <c r="W1566" s="7">
        <v>4645645000</v>
      </c>
      <c r="X1566" s="7"/>
      <c r="Y1566" s="7"/>
      <c r="Z1566" s="7"/>
      <c r="AA1566" s="7"/>
      <c r="AB1566" s="7"/>
      <c r="AC1566" s="7"/>
      <c r="AD1566" s="7">
        <v>0</v>
      </c>
      <c r="AE1566" s="7">
        <v>0</v>
      </c>
      <c r="AF1566" s="7"/>
      <c r="AG1566" s="7"/>
      <c r="AH1566" s="7">
        <v>0</v>
      </c>
      <c r="AI1566" s="7">
        <v>0</v>
      </c>
      <c r="AJ1566" s="7">
        <v>10271918000</v>
      </c>
      <c r="AK1566" s="7">
        <v>15101300000</v>
      </c>
      <c r="AL1566" s="16">
        <f t="shared" si="99"/>
        <v>155149766000</v>
      </c>
      <c r="AM1566" s="16">
        <f t="shared" si="100"/>
        <v>136570494000</v>
      </c>
      <c r="AN1566" s="16">
        <f t="shared" si="101"/>
        <v>18579272000</v>
      </c>
      <c r="AO1566" s="19">
        <f>C1566/(1+0.13)/VLOOKUP(A1566,[1]选股结果!$A$2:$AX$3002,3,FALSE)</f>
        <v>1.15655277824409</v>
      </c>
      <c r="AP1566" s="19">
        <f>(V1566/(1+0.1)+AJ1566)/(VLOOKUP(A1566,[1]选股结果!$A$2:$AY$3002,51,FALSE))</f>
        <v>1.14842248705309</v>
      </c>
      <c r="AQ1566" s="20"/>
      <c r="AR1566" s="19">
        <f>AN1566/VLOOKUP(A1566,[1]选股结果!$A$2:$AX$3002,35,FALSE)</f>
        <v>1.38520237235266</v>
      </c>
      <c r="AS1566" s="16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V1566/(1+0.13)+AJ1566)</f>
        <v>-10406900690.2655</v>
      </c>
      <c r="AT1566" s="16">
        <f t="shared" si="102"/>
        <v>28986172690.2655</v>
      </c>
      <c r="AU1566" s="24">
        <f>AN1566-VLOOKUP(A1566,[2]选股结果!$A$2:$G$4900,7,FALSE)</f>
        <v>18610397000</v>
      </c>
    </row>
    <row r="1567" spans="1:47">
      <c r="A1567" s="6" t="s">
        <v>3177</v>
      </c>
      <c r="B1567" s="6" t="s">
        <v>3178</v>
      </c>
      <c r="C1567" s="7">
        <v>1098849419.38</v>
      </c>
      <c r="D1567" s="7">
        <v>0</v>
      </c>
      <c r="E1567" s="7">
        <v>0</v>
      </c>
      <c r="F1567" s="7"/>
      <c r="G1567" s="7"/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/>
      <c r="N1567" s="7">
        <v>0</v>
      </c>
      <c r="O1567" s="7">
        <v>0</v>
      </c>
      <c r="P1567" s="7"/>
      <c r="Q1567" s="7"/>
      <c r="R1567" s="7">
        <v>0</v>
      </c>
      <c r="S1567" s="7">
        <v>105228089.06</v>
      </c>
      <c r="T1567" s="7">
        <v>150967769.65</v>
      </c>
      <c r="U1567" s="7"/>
      <c r="V1567" s="7">
        <v>672063163.22</v>
      </c>
      <c r="W1567" s="7">
        <v>0</v>
      </c>
      <c r="X1567" s="7"/>
      <c r="Y1567" s="7"/>
      <c r="Z1567" s="7"/>
      <c r="AA1567" s="7"/>
      <c r="AB1567" s="7"/>
      <c r="AC1567" s="7"/>
      <c r="AD1567" s="7">
        <v>0</v>
      </c>
      <c r="AE1567" s="7">
        <v>0</v>
      </c>
      <c r="AF1567" s="7"/>
      <c r="AG1567" s="7"/>
      <c r="AH1567" s="7">
        <v>0</v>
      </c>
      <c r="AI1567" s="7">
        <v>0</v>
      </c>
      <c r="AJ1567" s="7">
        <v>187043698.46</v>
      </c>
      <c r="AK1567" s="7">
        <v>168572598.45</v>
      </c>
      <c r="AL1567" s="16">
        <f t="shared" si="99"/>
        <v>1249817189.03</v>
      </c>
      <c r="AM1567" s="16">
        <f t="shared" si="100"/>
        <v>1132907549.19</v>
      </c>
      <c r="AN1567" s="16">
        <f t="shared" si="101"/>
        <v>116909639.84</v>
      </c>
      <c r="AO1567" s="19">
        <f>C1567/(1+0.13)/VLOOKUP(A1567,[1]选股结果!$A$2:$AX$3002,3,FALSE)</f>
        <v>0.834151870577698</v>
      </c>
      <c r="AP1567" s="19">
        <f>(V1567/(1+0.1)+AJ1567)/(VLOOKUP(A1567,[1]选股结果!$A$2:$AY$3002,51,FALSE))</f>
        <v>0.819944467029154</v>
      </c>
      <c r="AQ1567" s="20"/>
      <c r="AR1567" s="19">
        <f>AN1567/VLOOKUP(A1567,[1]选股结果!$A$2:$AX$3002,35,FALSE)</f>
        <v>1.16164910675051</v>
      </c>
      <c r="AS1567" s="16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V1567/(1+0.13)+AJ1567)</f>
        <v>191459234.388407</v>
      </c>
      <c r="AT1567" s="16">
        <f t="shared" si="102"/>
        <v>-74549594.5484067</v>
      </c>
      <c r="AU1567" s="24">
        <f>AN1567-VLOOKUP(A1567,[2]选股结果!$A$2:$G$4900,7,FALSE)</f>
        <v>116945063.44</v>
      </c>
    </row>
    <row r="1568" spans="1:47">
      <c r="A1568" s="6" t="s">
        <v>3179</v>
      </c>
      <c r="B1568" s="6" t="s">
        <v>3180</v>
      </c>
      <c r="C1568" s="7">
        <v>5284548115.09</v>
      </c>
      <c r="D1568" s="7">
        <v>0</v>
      </c>
      <c r="E1568" s="7">
        <v>0</v>
      </c>
      <c r="F1568" s="7"/>
      <c r="G1568" s="7"/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/>
      <c r="N1568" s="7">
        <v>0</v>
      </c>
      <c r="O1568" s="7">
        <v>0</v>
      </c>
      <c r="P1568" s="7"/>
      <c r="Q1568" s="7"/>
      <c r="R1568" s="7">
        <v>0</v>
      </c>
      <c r="S1568" s="7">
        <v>102294419.78</v>
      </c>
      <c r="T1568" s="7">
        <v>225354012.8</v>
      </c>
      <c r="U1568" s="7"/>
      <c r="V1568" s="7">
        <v>4503953386.19</v>
      </c>
      <c r="W1568" s="7">
        <v>0</v>
      </c>
      <c r="X1568" s="7"/>
      <c r="Y1568" s="7"/>
      <c r="Z1568" s="7"/>
      <c r="AA1568" s="7"/>
      <c r="AB1568" s="7"/>
      <c r="AC1568" s="7"/>
      <c r="AD1568" s="7">
        <v>0</v>
      </c>
      <c r="AE1568" s="7">
        <v>0</v>
      </c>
      <c r="AF1568" s="7"/>
      <c r="AG1568" s="7"/>
      <c r="AH1568" s="7">
        <v>0</v>
      </c>
      <c r="AI1568" s="7">
        <v>0</v>
      </c>
      <c r="AJ1568" s="7">
        <v>213756192.14</v>
      </c>
      <c r="AK1568" s="7">
        <v>207405331.86</v>
      </c>
      <c r="AL1568" s="16">
        <f t="shared" si="99"/>
        <v>5509902127.89</v>
      </c>
      <c r="AM1568" s="16">
        <f t="shared" si="100"/>
        <v>5027409329.97</v>
      </c>
      <c r="AN1568" s="16">
        <f t="shared" si="101"/>
        <v>482492797.920001</v>
      </c>
      <c r="AO1568" s="19">
        <f>C1568/(1+0.13)/VLOOKUP(A1568,[1]选股结果!$A$2:$AX$3002,3,FALSE)</f>
        <v>0.919199773915456</v>
      </c>
      <c r="AP1568" s="19">
        <f>(V1568/(1+0.1)+AJ1568)/(VLOOKUP(A1568,[1]选股结果!$A$2:$AY$3002,51,FALSE))</f>
        <v>0.938593868534736</v>
      </c>
      <c r="AQ1568" s="20"/>
      <c r="AR1568" s="19">
        <f>AN1568/VLOOKUP(A1568,[1]选股结果!$A$2:$AX$3002,35,FALSE)</f>
        <v>4.28314407093422</v>
      </c>
      <c r="AS1568" s="16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V1568/(1+0.13)+AJ1568)</f>
        <v>390565184.91469</v>
      </c>
      <c r="AT1568" s="16">
        <f t="shared" si="102"/>
        <v>91927613.005311</v>
      </c>
      <c r="AU1568" s="24">
        <f>AN1568-VLOOKUP(A1568,[2]选股结果!$A$2:$G$4900,7,FALSE)</f>
        <v>507172851.590001</v>
      </c>
    </row>
    <row r="1569" spans="1:47">
      <c r="A1569" s="6" t="s">
        <v>3181</v>
      </c>
      <c r="B1569" s="6" t="s">
        <v>3182</v>
      </c>
      <c r="C1569" s="7">
        <v>1237493156.44</v>
      </c>
      <c r="D1569" s="7">
        <v>0</v>
      </c>
      <c r="E1569" s="7">
        <v>0</v>
      </c>
      <c r="F1569" s="7"/>
      <c r="G1569" s="7"/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/>
      <c r="N1569" s="7">
        <v>0</v>
      </c>
      <c r="O1569" s="7">
        <v>0</v>
      </c>
      <c r="P1569" s="7"/>
      <c r="Q1569" s="7"/>
      <c r="R1569" s="7">
        <v>0</v>
      </c>
      <c r="S1569" s="7">
        <v>44139302.07</v>
      </c>
      <c r="T1569" s="7">
        <v>192639172.29</v>
      </c>
      <c r="U1569" s="7"/>
      <c r="V1569" s="7">
        <v>769774103.37</v>
      </c>
      <c r="W1569" s="7">
        <v>0</v>
      </c>
      <c r="X1569" s="7"/>
      <c r="Y1569" s="7"/>
      <c r="Z1569" s="7"/>
      <c r="AA1569" s="7"/>
      <c r="AB1569" s="7"/>
      <c r="AC1569" s="7"/>
      <c r="AD1569" s="7">
        <v>0</v>
      </c>
      <c r="AE1569" s="7">
        <v>0</v>
      </c>
      <c r="AF1569" s="7"/>
      <c r="AG1569" s="7"/>
      <c r="AH1569" s="7">
        <v>0</v>
      </c>
      <c r="AI1569" s="7">
        <v>0</v>
      </c>
      <c r="AJ1569" s="7">
        <v>229986530.52</v>
      </c>
      <c r="AK1569" s="7">
        <v>294000449.74</v>
      </c>
      <c r="AL1569" s="16">
        <f t="shared" si="99"/>
        <v>1430132328.73</v>
      </c>
      <c r="AM1569" s="16">
        <f t="shared" si="100"/>
        <v>1337900385.7</v>
      </c>
      <c r="AN1569" s="16">
        <f t="shared" si="101"/>
        <v>92231943.03</v>
      </c>
      <c r="AO1569" s="19">
        <f>C1569/(1+0.13)/VLOOKUP(A1569,[1]选股结果!$A$2:$AX$3002,3,FALSE)</f>
        <v>0.748582821132994</v>
      </c>
      <c r="AP1569" s="19">
        <f>(V1569/(1+0.1)+AJ1569)/(VLOOKUP(A1569,[1]选股结果!$A$2:$AY$3002,51,FALSE))</f>
        <v>0.615365797814208</v>
      </c>
      <c r="AQ1569" s="20"/>
      <c r="AR1569" s="19">
        <f>AN1569/VLOOKUP(A1569,[1]选股结果!$A$2:$AX$3002,35,FALSE)</f>
        <v>-0.9566104817432</v>
      </c>
      <c r="AS1569" s="16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V1569/(1+0.13)+AJ1569)</f>
        <v>599738052.338584</v>
      </c>
      <c r="AT1569" s="16">
        <f t="shared" si="102"/>
        <v>-507506109.308584</v>
      </c>
      <c r="AU1569" s="24">
        <f>AN1569-VLOOKUP(A1569,[2]选股结果!$A$2:$G$4900,7,FALSE)</f>
        <v>92462485.31</v>
      </c>
    </row>
    <row r="1570" spans="1:47">
      <c r="A1570" s="6" t="s">
        <v>3183</v>
      </c>
      <c r="B1570" s="6" t="s">
        <v>3184</v>
      </c>
      <c r="C1570" s="7">
        <v>481167196.45</v>
      </c>
      <c r="D1570" s="7">
        <v>0</v>
      </c>
      <c r="E1570" s="7">
        <v>0</v>
      </c>
      <c r="F1570" s="7"/>
      <c r="G1570" s="7"/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/>
      <c r="N1570" s="7">
        <v>0</v>
      </c>
      <c r="O1570" s="7">
        <v>0</v>
      </c>
      <c r="P1570" s="7"/>
      <c r="Q1570" s="7"/>
      <c r="R1570" s="7">
        <v>0</v>
      </c>
      <c r="S1570" s="7">
        <v>12255902.33</v>
      </c>
      <c r="T1570" s="7">
        <v>450675879.46</v>
      </c>
      <c r="U1570" s="7"/>
      <c r="V1570" s="7">
        <v>600910295.1</v>
      </c>
      <c r="W1570" s="7">
        <v>0</v>
      </c>
      <c r="X1570" s="7"/>
      <c r="Y1570" s="7"/>
      <c r="Z1570" s="7"/>
      <c r="AA1570" s="7"/>
      <c r="AB1570" s="7"/>
      <c r="AC1570" s="7"/>
      <c r="AD1570" s="7">
        <v>0</v>
      </c>
      <c r="AE1570" s="7">
        <v>0</v>
      </c>
      <c r="AF1570" s="7"/>
      <c r="AG1570" s="7"/>
      <c r="AH1570" s="7">
        <v>0</v>
      </c>
      <c r="AI1570" s="7">
        <v>0</v>
      </c>
      <c r="AJ1570" s="7">
        <v>18754887.22</v>
      </c>
      <c r="AK1570" s="7">
        <v>308799989.06</v>
      </c>
      <c r="AL1570" s="16">
        <f t="shared" si="99"/>
        <v>931843075.91</v>
      </c>
      <c r="AM1570" s="16">
        <f t="shared" si="100"/>
        <v>940721073.71</v>
      </c>
      <c r="AN1570" s="16">
        <f t="shared" si="101"/>
        <v>-8877997.80000019</v>
      </c>
      <c r="AO1570" s="19">
        <f>C1570/(1+0.13)/VLOOKUP(A1570,[1]选股结果!$A$2:$AX$3002,3,FALSE)</f>
        <v>0.88495575221239</v>
      </c>
      <c r="AP1570" s="19">
        <f>(V1570/(1+0.1)+AJ1570)/(VLOOKUP(A1570,[1]选股结果!$A$2:$AY$3002,51,FALSE))</f>
        <v>1.2733554974043</v>
      </c>
      <c r="AQ1570" s="20"/>
      <c r="AR1570" s="19">
        <f>AN1570/VLOOKUP(A1570,[1]选股结果!$A$2:$AX$3002,35,FALSE)</f>
        <v>-0.348571601144317</v>
      </c>
      <c r="AS1570" s="16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V1570/(1+0.13)+AJ1570)</f>
        <v>-106795318.89239</v>
      </c>
      <c r="AT1570" s="16">
        <f t="shared" si="102"/>
        <v>97917321.0923893</v>
      </c>
      <c r="AU1570" s="24">
        <f>AN1570-VLOOKUP(A1570,[2]选股结果!$A$2:$G$4900,7,FALSE)</f>
        <v>-8877997.80000019</v>
      </c>
    </row>
    <row r="1571" spans="1:47">
      <c r="A1571" s="6" t="s">
        <v>3185</v>
      </c>
      <c r="B1571" s="6" t="s">
        <v>3186</v>
      </c>
      <c r="C1571" s="7">
        <v>3442578124.69</v>
      </c>
      <c r="D1571" s="7">
        <v>0</v>
      </c>
      <c r="E1571" s="7">
        <v>0</v>
      </c>
      <c r="F1571" s="7"/>
      <c r="G1571" s="7"/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/>
      <c r="N1571" s="7">
        <v>0</v>
      </c>
      <c r="O1571" s="7">
        <v>0</v>
      </c>
      <c r="P1571" s="7"/>
      <c r="Q1571" s="7"/>
      <c r="R1571" s="7">
        <v>0</v>
      </c>
      <c r="S1571" s="7">
        <v>161313379.57</v>
      </c>
      <c r="T1571" s="7">
        <v>89105650.29</v>
      </c>
      <c r="U1571" s="7"/>
      <c r="V1571" s="7">
        <v>2499252364.43</v>
      </c>
      <c r="W1571" s="7">
        <v>0</v>
      </c>
      <c r="X1571" s="7"/>
      <c r="Y1571" s="7"/>
      <c r="Z1571" s="7"/>
      <c r="AA1571" s="7"/>
      <c r="AB1571" s="7"/>
      <c r="AC1571" s="7"/>
      <c r="AD1571" s="7">
        <v>0</v>
      </c>
      <c r="AE1571" s="7">
        <v>0</v>
      </c>
      <c r="AF1571" s="7"/>
      <c r="AG1571" s="7"/>
      <c r="AH1571" s="7">
        <v>0</v>
      </c>
      <c r="AI1571" s="7">
        <v>0</v>
      </c>
      <c r="AJ1571" s="7">
        <v>434114921.84</v>
      </c>
      <c r="AK1571" s="7">
        <v>448184709.01</v>
      </c>
      <c r="AL1571" s="16">
        <f t="shared" si="99"/>
        <v>3531683774.98</v>
      </c>
      <c r="AM1571" s="16">
        <f t="shared" si="100"/>
        <v>3542865374.85</v>
      </c>
      <c r="AN1571" s="16">
        <f t="shared" si="101"/>
        <v>-11181599.8699999</v>
      </c>
      <c r="AO1571" s="19">
        <f>C1571/(1+0.13)/VLOOKUP(A1571,[1]选股结果!$A$2:$AX$3002,3,FALSE)</f>
        <v>0.780063380277366</v>
      </c>
      <c r="AP1571" s="19">
        <f>(V1571/(1+0.1)+AJ1571)/(VLOOKUP(A1571,[1]选股结果!$A$2:$AY$3002,51,FALSE))</f>
        <v>0.783111258088222</v>
      </c>
      <c r="AQ1571" s="20"/>
      <c r="AR1571" s="19">
        <f>AN1571/VLOOKUP(A1571,[1]选股结果!$A$2:$AX$3002,35,FALSE)</f>
        <v>-0.0217739023968226</v>
      </c>
      <c r="AS1571" s="16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V1571/(1+0.13)+AJ1571)</f>
        <v>809812566.307257</v>
      </c>
      <c r="AT1571" s="16">
        <f t="shared" si="102"/>
        <v>-820994166.177257</v>
      </c>
      <c r="AU1571" s="24">
        <f>AN1571-VLOOKUP(A1571,[2]选股结果!$A$2:$G$4900,7,FALSE)</f>
        <v>-10593841.0099999</v>
      </c>
    </row>
    <row r="1572" spans="1:47">
      <c r="A1572" s="6" t="s">
        <v>3187</v>
      </c>
      <c r="B1572" s="6" t="s">
        <v>3188</v>
      </c>
      <c r="C1572" s="7">
        <v>27275297002.49</v>
      </c>
      <c r="D1572" s="7">
        <v>0</v>
      </c>
      <c r="E1572" s="7">
        <v>0</v>
      </c>
      <c r="F1572" s="7"/>
      <c r="G1572" s="7"/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/>
      <c r="N1572" s="7">
        <v>0</v>
      </c>
      <c r="O1572" s="7">
        <v>0</v>
      </c>
      <c r="P1572" s="7"/>
      <c r="Q1572" s="7"/>
      <c r="R1572" s="7">
        <v>0</v>
      </c>
      <c r="S1572" s="7">
        <v>1724762282.96</v>
      </c>
      <c r="T1572" s="7">
        <v>594268748.9</v>
      </c>
      <c r="U1572" s="7"/>
      <c r="V1572" s="7">
        <v>12056593059.75</v>
      </c>
      <c r="W1572" s="7">
        <v>0</v>
      </c>
      <c r="X1572" s="7"/>
      <c r="Y1572" s="7"/>
      <c r="Z1572" s="7"/>
      <c r="AA1572" s="7"/>
      <c r="AB1572" s="7"/>
      <c r="AC1572" s="7"/>
      <c r="AD1572" s="7">
        <v>0</v>
      </c>
      <c r="AE1572" s="7">
        <v>0</v>
      </c>
      <c r="AF1572" s="7"/>
      <c r="AG1572" s="7"/>
      <c r="AH1572" s="7">
        <v>0</v>
      </c>
      <c r="AI1572" s="7">
        <v>0</v>
      </c>
      <c r="AJ1572" s="7">
        <v>5242521416.82</v>
      </c>
      <c r="AK1572" s="7">
        <v>6202106623.63</v>
      </c>
      <c r="AL1572" s="16">
        <f t="shared" si="99"/>
        <v>27869565751.39</v>
      </c>
      <c r="AM1572" s="16">
        <f t="shared" si="100"/>
        <v>25225983383.16</v>
      </c>
      <c r="AN1572" s="16">
        <f t="shared" si="101"/>
        <v>2643582368.23</v>
      </c>
      <c r="AO1572" s="19">
        <f>C1572/(1+0.13)/VLOOKUP(A1572,[1]选股结果!$A$2:$AX$3002,3,FALSE)</f>
        <v>0.89238321014007</v>
      </c>
      <c r="AP1572" s="19">
        <f>(V1572/(1+0.1)+AJ1572)/(VLOOKUP(A1572,[1]选股结果!$A$2:$AY$3002,51,FALSE))</f>
        <v>0.647290233588793</v>
      </c>
      <c r="AQ1572" s="20"/>
      <c r="AR1572" s="19">
        <f>AN1572/VLOOKUP(A1572,[1]选股结果!$A$2:$AX$3002,35,FALSE)</f>
        <v>0.703751151810737</v>
      </c>
      <c r="AS1572" s="16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V1572/(1+0.13)+AJ1572)</f>
        <v>9120068460.76026</v>
      </c>
      <c r="AT1572" s="16">
        <f t="shared" si="102"/>
        <v>-6476486092.53026</v>
      </c>
      <c r="AU1572" s="24">
        <f>AN1572-VLOOKUP(A1572,[2]选股结果!$A$2:$G$4900,7,FALSE)</f>
        <v>2636309652.17</v>
      </c>
    </row>
    <row r="1573" spans="1:47">
      <c r="A1573" s="6" t="s">
        <v>3189</v>
      </c>
      <c r="B1573" s="6" t="s">
        <v>3190</v>
      </c>
      <c r="C1573" s="7">
        <v>1310789233.68</v>
      </c>
      <c r="D1573" s="7">
        <v>0</v>
      </c>
      <c r="E1573" s="7">
        <v>0</v>
      </c>
      <c r="F1573" s="7"/>
      <c r="G1573" s="7"/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/>
      <c r="N1573" s="7">
        <v>0</v>
      </c>
      <c r="O1573" s="7">
        <v>0</v>
      </c>
      <c r="P1573" s="7"/>
      <c r="Q1573" s="7"/>
      <c r="R1573" s="7">
        <v>0</v>
      </c>
      <c r="S1573" s="7">
        <v>485214366.93</v>
      </c>
      <c r="T1573" s="7">
        <v>82558765.99</v>
      </c>
      <c r="U1573" s="7"/>
      <c r="V1573" s="7">
        <v>639626458.57</v>
      </c>
      <c r="W1573" s="7">
        <v>0</v>
      </c>
      <c r="X1573" s="7"/>
      <c r="Y1573" s="7"/>
      <c r="Z1573" s="7"/>
      <c r="AA1573" s="7"/>
      <c r="AB1573" s="7"/>
      <c r="AC1573" s="7"/>
      <c r="AD1573" s="7">
        <v>0</v>
      </c>
      <c r="AE1573" s="7">
        <v>0</v>
      </c>
      <c r="AF1573" s="7"/>
      <c r="AG1573" s="7"/>
      <c r="AH1573" s="7">
        <v>0</v>
      </c>
      <c r="AI1573" s="7">
        <v>0</v>
      </c>
      <c r="AJ1573" s="7">
        <v>230557160.15</v>
      </c>
      <c r="AK1573" s="7">
        <v>126838428.7</v>
      </c>
      <c r="AL1573" s="16">
        <f t="shared" si="99"/>
        <v>1393347999.67</v>
      </c>
      <c r="AM1573" s="16">
        <f t="shared" si="100"/>
        <v>1482236414.35</v>
      </c>
      <c r="AN1573" s="16">
        <f t="shared" si="101"/>
        <v>-88888414.6800001</v>
      </c>
      <c r="AO1573" s="19">
        <f>C1573/(1+0.13)/VLOOKUP(A1573,[1]选股结果!$A$2:$AX$3002,3,FALSE)</f>
        <v>0.792214260127812</v>
      </c>
      <c r="AP1573" s="19">
        <f>(V1573/(1+0.1)+AJ1573)/(VLOOKUP(A1573,[1]选股结果!$A$2:$AY$3002,51,FALSE))</f>
        <v>0.746971075499625</v>
      </c>
      <c r="AQ1573" s="20"/>
      <c r="AR1573" s="19">
        <f>AN1573/VLOOKUP(A1573,[1]选股结果!$A$2:$AX$3002,35,FALSE)</f>
        <v>-0.330867756564167</v>
      </c>
      <c r="AS1573" s="16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V1573/(1+0.13)+AJ1573)</f>
        <v>290506415.241239</v>
      </c>
      <c r="AT1573" s="16">
        <f t="shared" si="102"/>
        <v>-379394829.921239</v>
      </c>
      <c r="AU1573" s="24">
        <f>AN1573-VLOOKUP(A1573,[2]选股结果!$A$2:$G$4900,7,FALSE)</f>
        <v>-88031430.9200001</v>
      </c>
    </row>
    <row r="1574" spans="1:47">
      <c r="A1574" s="6" t="s">
        <v>3191</v>
      </c>
      <c r="B1574" s="6" t="s">
        <v>3192</v>
      </c>
      <c r="C1574" s="7">
        <v>623727090.13</v>
      </c>
      <c r="D1574" s="7">
        <v>0</v>
      </c>
      <c r="E1574" s="7">
        <v>0</v>
      </c>
      <c r="F1574" s="7"/>
      <c r="G1574" s="7"/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/>
      <c r="N1574" s="7">
        <v>0</v>
      </c>
      <c r="O1574" s="7">
        <v>0</v>
      </c>
      <c r="P1574" s="7"/>
      <c r="Q1574" s="7"/>
      <c r="R1574" s="7">
        <v>0</v>
      </c>
      <c r="S1574" s="7">
        <v>138682959.42</v>
      </c>
      <c r="T1574" s="7">
        <v>48504330.28</v>
      </c>
      <c r="U1574" s="7"/>
      <c r="V1574" s="7">
        <v>603066980.7</v>
      </c>
      <c r="W1574" s="7">
        <v>0</v>
      </c>
      <c r="X1574" s="7"/>
      <c r="Y1574" s="7"/>
      <c r="Z1574" s="7"/>
      <c r="AA1574" s="7"/>
      <c r="AB1574" s="7"/>
      <c r="AC1574" s="7"/>
      <c r="AD1574" s="7">
        <v>0</v>
      </c>
      <c r="AE1574" s="7">
        <v>0</v>
      </c>
      <c r="AF1574" s="7"/>
      <c r="AG1574" s="7"/>
      <c r="AH1574" s="7">
        <v>0</v>
      </c>
      <c r="AI1574" s="7">
        <v>0</v>
      </c>
      <c r="AJ1574" s="7">
        <v>175954058.88</v>
      </c>
      <c r="AK1574" s="7">
        <v>68088261.47</v>
      </c>
      <c r="AL1574" s="16">
        <f t="shared" si="99"/>
        <v>672231420.41</v>
      </c>
      <c r="AM1574" s="16">
        <f t="shared" si="100"/>
        <v>985792260.47</v>
      </c>
      <c r="AN1574" s="16">
        <f t="shared" si="101"/>
        <v>-313560840.06</v>
      </c>
      <c r="AO1574" s="19">
        <f>C1574/(1+0.13)/VLOOKUP(A1574,[1]选股结果!$A$2:$AX$3002,3,FALSE)</f>
        <v>0.684269327185643</v>
      </c>
      <c r="AP1574" s="19">
        <f>(V1574/(1+0.1)+AJ1574)/(VLOOKUP(A1574,[1]选股结果!$A$2:$AY$3002,51,FALSE))</f>
        <v>0.736211342893146</v>
      </c>
      <c r="AQ1574" s="20"/>
      <c r="AR1574" s="19">
        <f>AN1574/VLOOKUP(A1574,[1]选股结果!$A$2:$AX$3002,35,FALSE)</f>
        <v>2.01468869055287</v>
      </c>
      <c r="AS1574" s="16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V1574/(1+0.13)+AJ1574)</f>
        <v>274038883.880177</v>
      </c>
      <c r="AT1574" s="16">
        <f t="shared" si="102"/>
        <v>-587599723.940177</v>
      </c>
      <c r="AU1574" s="24">
        <f>AN1574-VLOOKUP(A1574,[2]选股结果!$A$2:$G$4900,7,FALSE)</f>
        <v>-313560840.06</v>
      </c>
    </row>
    <row r="1575" spans="1:47">
      <c r="A1575" s="6" t="s">
        <v>3193</v>
      </c>
      <c r="B1575" s="6" t="s">
        <v>3194</v>
      </c>
      <c r="C1575" s="7">
        <v>4825932075.14</v>
      </c>
      <c r="D1575" s="7">
        <v>0</v>
      </c>
      <c r="E1575" s="7">
        <v>0</v>
      </c>
      <c r="F1575" s="7"/>
      <c r="G1575" s="7"/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/>
      <c r="N1575" s="7">
        <v>0</v>
      </c>
      <c r="O1575" s="7">
        <v>0</v>
      </c>
      <c r="P1575" s="7"/>
      <c r="Q1575" s="7"/>
      <c r="R1575" s="7">
        <v>0</v>
      </c>
      <c r="S1575" s="7">
        <v>70777844.33</v>
      </c>
      <c r="T1575" s="7">
        <v>32028742.96</v>
      </c>
      <c r="U1575" s="7"/>
      <c r="V1575" s="7">
        <v>3985665335.23</v>
      </c>
      <c r="W1575" s="7">
        <v>0</v>
      </c>
      <c r="X1575" s="7"/>
      <c r="Y1575" s="7"/>
      <c r="Z1575" s="7"/>
      <c r="AA1575" s="7"/>
      <c r="AB1575" s="7"/>
      <c r="AC1575" s="7"/>
      <c r="AD1575" s="7">
        <v>0</v>
      </c>
      <c r="AE1575" s="7">
        <v>0</v>
      </c>
      <c r="AF1575" s="7"/>
      <c r="AG1575" s="7"/>
      <c r="AH1575" s="7">
        <v>0</v>
      </c>
      <c r="AI1575" s="7">
        <v>0</v>
      </c>
      <c r="AJ1575" s="7">
        <v>135940507.42</v>
      </c>
      <c r="AK1575" s="7">
        <v>373832419.02</v>
      </c>
      <c r="AL1575" s="16">
        <f t="shared" si="99"/>
        <v>4857960818.1</v>
      </c>
      <c r="AM1575" s="16">
        <f t="shared" si="100"/>
        <v>4566216106</v>
      </c>
      <c r="AN1575" s="16">
        <f t="shared" si="101"/>
        <v>291744712.1</v>
      </c>
      <c r="AO1575" s="19">
        <f>C1575/(1+0.13)/VLOOKUP(A1575,[1]选股结果!$A$2:$AX$3002,3,FALSE)</f>
        <v>2.90965280316557</v>
      </c>
      <c r="AP1575" s="19">
        <f>(V1575/(1+0.1)+AJ1575)/(VLOOKUP(A1575,[1]选股结果!$A$2:$AY$3002,51,FALSE))</f>
        <v>2.51398607644869</v>
      </c>
      <c r="AQ1575" s="20"/>
      <c r="AR1575" s="19">
        <f>AN1575/VLOOKUP(A1575,[1]选股结果!$A$2:$AX$3002,35,FALSE)</f>
        <v>9.39239303135579</v>
      </c>
      <c r="AS1575" s="16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V1575/(1+0.13)+AJ1575)</f>
        <v>-2167734515.24531</v>
      </c>
      <c r="AT1575" s="16">
        <f t="shared" si="102"/>
        <v>2459479227.34531</v>
      </c>
      <c r="AU1575" s="24">
        <f>AN1575-VLOOKUP(A1575,[2]选股结果!$A$2:$G$4900,7,FALSE)</f>
        <v>392361026.81</v>
      </c>
    </row>
    <row r="1576" spans="1:47">
      <c r="A1576" s="6" t="s">
        <v>3195</v>
      </c>
      <c r="B1576" s="6" t="s">
        <v>3196</v>
      </c>
      <c r="C1576" s="7">
        <v>1105655624.53</v>
      </c>
      <c r="D1576" s="7">
        <v>0</v>
      </c>
      <c r="E1576" s="7">
        <v>0</v>
      </c>
      <c r="F1576" s="7"/>
      <c r="G1576" s="7"/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/>
      <c r="N1576" s="7">
        <v>0</v>
      </c>
      <c r="O1576" s="7">
        <v>0</v>
      </c>
      <c r="P1576" s="7"/>
      <c r="Q1576" s="7"/>
      <c r="R1576" s="7">
        <v>0</v>
      </c>
      <c r="S1576" s="7">
        <v>86014381.74</v>
      </c>
      <c r="T1576" s="7">
        <v>80962984.67</v>
      </c>
      <c r="U1576" s="7"/>
      <c r="V1576" s="7">
        <v>452625408.05</v>
      </c>
      <c r="W1576" s="7">
        <v>0</v>
      </c>
      <c r="X1576" s="7"/>
      <c r="Y1576" s="7"/>
      <c r="Z1576" s="7"/>
      <c r="AA1576" s="7"/>
      <c r="AB1576" s="7"/>
      <c r="AC1576" s="7"/>
      <c r="AD1576" s="7">
        <v>0</v>
      </c>
      <c r="AE1576" s="7">
        <v>0</v>
      </c>
      <c r="AF1576" s="7"/>
      <c r="AG1576" s="7"/>
      <c r="AH1576" s="7">
        <v>0</v>
      </c>
      <c r="AI1576" s="7">
        <v>0</v>
      </c>
      <c r="AJ1576" s="7">
        <v>165848169.93</v>
      </c>
      <c r="AK1576" s="7">
        <v>232674741.64</v>
      </c>
      <c r="AL1576" s="16">
        <f t="shared" si="99"/>
        <v>1186618609.2</v>
      </c>
      <c r="AM1576" s="16">
        <f t="shared" si="100"/>
        <v>937162701.36</v>
      </c>
      <c r="AN1576" s="16">
        <f t="shared" si="101"/>
        <v>249455907.84</v>
      </c>
      <c r="AO1576" s="19">
        <f>C1576/(1+0.13)/VLOOKUP(A1576,[1]选股结果!$A$2:$AX$3002,3,FALSE)</f>
        <v>0.731068411871995</v>
      </c>
      <c r="AP1576" s="19">
        <f>(V1576/(1+0.1)+AJ1576)/(VLOOKUP(A1576,[1]选股结果!$A$2:$AY$3002,51,FALSE))</f>
        <v>0.615744811651921</v>
      </c>
      <c r="AQ1576" s="20"/>
      <c r="AR1576" s="19">
        <f>AN1576/VLOOKUP(A1576,[1]选股结果!$A$2:$AX$3002,35,FALSE)</f>
        <v>0.635583782388523</v>
      </c>
      <c r="AS1576" s="16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V1576/(1+0.13)+AJ1576)</f>
        <v>371204020.398672</v>
      </c>
      <c r="AT1576" s="16">
        <f t="shared" si="102"/>
        <v>-121748112.558672</v>
      </c>
      <c r="AU1576" s="24">
        <f>AN1576-VLOOKUP(A1576,[2]选股结果!$A$2:$G$4900,7,FALSE)</f>
        <v>248274413.46</v>
      </c>
    </row>
    <row r="1577" spans="1:47">
      <c r="A1577" s="6" t="s">
        <v>3197</v>
      </c>
      <c r="B1577" s="6" t="s">
        <v>3198</v>
      </c>
      <c r="C1577" s="7">
        <v>391791492.61</v>
      </c>
      <c r="D1577" s="7">
        <v>0</v>
      </c>
      <c r="E1577" s="7">
        <v>0</v>
      </c>
      <c r="F1577" s="7"/>
      <c r="G1577" s="7"/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/>
      <c r="N1577" s="7">
        <v>0</v>
      </c>
      <c r="O1577" s="7">
        <v>0</v>
      </c>
      <c r="P1577" s="7"/>
      <c r="Q1577" s="7"/>
      <c r="R1577" s="7">
        <v>0</v>
      </c>
      <c r="S1577" s="7">
        <v>17878682.09</v>
      </c>
      <c r="T1577" s="7">
        <v>18314182.23</v>
      </c>
      <c r="U1577" s="7"/>
      <c r="V1577" s="7">
        <v>423359483.63</v>
      </c>
      <c r="W1577" s="7">
        <v>0</v>
      </c>
      <c r="X1577" s="7"/>
      <c r="Y1577" s="7"/>
      <c r="Z1577" s="7"/>
      <c r="AA1577" s="7"/>
      <c r="AB1577" s="7"/>
      <c r="AC1577" s="7"/>
      <c r="AD1577" s="7">
        <v>0</v>
      </c>
      <c r="AE1577" s="7">
        <v>0</v>
      </c>
      <c r="AF1577" s="7"/>
      <c r="AG1577" s="7"/>
      <c r="AH1577" s="7">
        <v>0</v>
      </c>
      <c r="AI1577" s="7">
        <v>0</v>
      </c>
      <c r="AJ1577" s="7">
        <v>56109244.9</v>
      </c>
      <c r="AK1577" s="7">
        <v>104579197.06</v>
      </c>
      <c r="AL1577" s="16">
        <f t="shared" si="99"/>
        <v>410105674.84</v>
      </c>
      <c r="AM1577" s="16">
        <f t="shared" si="100"/>
        <v>601926607.68</v>
      </c>
      <c r="AN1577" s="16">
        <f t="shared" si="101"/>
        <v>-191820932.84</v>
      </c>
      <c r="AO1577" s="19">
        <f>C1577/(1+0.13)/VLOOKUP(A1577,[1]选股结果!$A$2:$AX$3002,3,FALSE)</f>
        <v>0.539587667624009</v>
      </c>
      <c r="AP1577" s="19">
        <f>(V1577/(1+0.1)+AJ1577)/(VLOOKUP(A1577,[1]选股结果!$A$2:$AY$3002,51,FALSE))</f>
        <v>0.640557307010077</v>
      </c>
      <c r="AQ1577" s="20"/>
      <c r="AR1577" s="19">
        <f>AN1577/VLOOKUP(A1577,[1]选股结果!$A$2:$AX$3002,35,FALSE)</f>
        <v>-3.7794619691488</v>
      </c>
      <c r="AS1577" s="16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V1577/(1+0.13)+AJ1577)</f>
        <v>257670459.787965</v>
      </c>
      <c r="AT1577" s="16">
        <f t="shared" si="102"/>
        <v>-449491392.627965</v>
      </c>
      <c r="AU1577" s="24">
        <f>AN1577-VLOOKUP(A1577,[2]选股结果!$A$2:$G$4900,7,FALSE)</f>
        <v>-51170659.7599999</v>
      </c>
    </row>
    <row r="1578" spans="1:47">
      <c r="A1578" s="6" t="s">
        <v>3199</v>
      </c>
      <c r="B1578" s="6" t="s">
        <v>3200</v>
      </c>
      <c r="C1578" s="7">
        <v>13671071087.56</v>
      </c>
      <c r="D1578" s="7">
        <v>0</v>
      </c>
      <c r="E1578" s="7">
        <v>0</v>
      </c>
      <c r="F1578" s="7"/>
      <c r="G1578" s="7"/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/>
      <c r="N1578" s="7">
        <v>0</v>
      </c>
      <c r="O1578" s="7">
        <v>0</v>
      </c>
      <c r="P1578" s="7"/>
      <c r="Q1578" s="7"/>
      <c r="R1578" s="7">
        <v>0</v>
      </c>
      <c r="S1578" s="7">
        <v>90490639.29</v>
      </c>
      <c r="T1578" s="7">
        <v>393556233.37</v>
      </c>
      <c r="U1578" s="7"/>
      <c r="V1578" s="7">
        <v>13353539456.25</v>
      </c>
      <c r="W1578" s="7">
        <v>0</v>
      </c>
      <c r="X1578" s="7"/>
      <c r="Y1578" s="7"/>
      <c r="Z1578" s="7"/>
      <c r="AA1578" s="7"/>
      <c r="AB1578" s="7"/>
      <c r="AC1578" s="7"/>
      <c r="AD1578" s="7">
        <v>0</v>
      </c>
      <c r="AE1578" s="7">
        <v>0</v>
      </c>
      <c r="AF1578" s="7"/>
      <c r="AG1578" s="7"/>
      <c r="AH1578" s="7">
        <v>0</v>
      </c>
      <c r="AI1578" s="7">
        <v>0</v>
      </c>
      <c r="AJ1578" s="7">
        <v>802342603.95</v>
      </c>
      <c r="AK1578" s="7">
        <v>389723699.05</v>
      </c>
      <c r="AL1578" s="16">
        <f t="shared" si="99"/>
        <v>14064627320.93</v>
      </c>
      <c r="AM1578" s="16">
        <f t="shared" si="100"/>
        <v>14636096398.54</v>
      </c>
      <c r="AN1578" s="16">
        <f t="shared" si="101"/>
        <v>-571469077.610001</v>
      </c>
      <c r="AO1578" s="19">
        <f>C1578/(1+0.13)/VLOOKUP(A1578,[1]选股结果!$A$2:$AX$3002,3,FALSE)</f>
        <v>0.945508473016662</v>
      </c>
      <c r="AP1578" s="19">
        <f>(V1578/(1+0.1)+AJ1578)/(VLOOKUP(A1578,[1]选股结果!$A$2:$AY$3002,51,FALSE))</f>
        <v>1.00447237413272</v>
      </c>
      <c r="AQ1578" s="20"/>
      <c r="AR1578" s="19">
        <f>AN1578/VLOOKUP(A1578,[1]选股结果!$A$2:$AX$3002,35,FALSE)</f>
        <v>3.43711821205965</v>
      </c>
      <c r="AS1578" s="16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V1578/(1+0.13)+AJ1578)</f>
        <v>264666357.316458</v>
      </c>
      <c r="AT1578" s="16">
        <f t="shared" si="102"/>
        <v>-836135434.926458</v>
      </c>
      <c r="AU1578" s="24">
        <f>AN1578-VLOOKUP(A1578,[2]选股结果!$A$2:$G$4900,7,FALSE)</f>
        <v>-569520859.720001</v>
      </c>
    </row>
    <row r="1579" spans="1:47">
      <c r="A1579" s="6" t="s">
        <v>3201</v>
      </c>
      <c r="B1579" s="6" t="s">
        <v>3202</v>
      </c>
      <c r="C1579" s="7">
        <v>13210146154.71</v>
      </c>
      <c r="D1579" s="7">
        <v>0</v>
      </c>
      <c r="E1579" s="7">
        <v>0</v>
      </c>
      <c r="F1579" s="7"/>
      <c r="G1579" s="7"/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/>
      <c r="N1579" s="7">
        <v>0</v>
      </c>
      <c r="O1579" s="7">
        <v>0</v>
      </c>
      <c r="P1579" s="7"/>
      <c r="Q1579" s="7"/>
      <c r="R1579" s="7">
        <v>0</v>
      </c>
      <c r="S1579" s="7">
        <v>119231977.62</v>
      </c>
      <c r="T1579" s="7">
        <v>65056732.93</v>
      </c>
      <c r="U1579" s="7"/>
      <c r="V1579" s="7">
        <v>13671205396.74</v>
      </c>
      <c r="W1579" s="7">
        <v>0</v>
      </c>
      <c r="X1579" s="7"/>
      <c r="Y1579" s="7"/>
      <c r="Z1579" s="7"/>
      <c r="AA1579" s="7"/>
      <c r="AB1579" s="7"/>
      <c r="AC1579" s="7"/>
      <c r="AD1579" s="7">
        <v>0</v>
      </c>
      <c r="AE1579" s="7">
        <v>0</v>
      </c>
      <c r="AF1579" s="7"/>
      <c r="AG1579" s="7"/>
      <c r="AH1579" s="7">
        <v>0</v>
      </c>
      <c r="AI1579" s="7">
        <v>0</v>
      </c>
      <c r="AJ1579" s="7">
        <v>211793949.29</v>
      </c>
      <c r="AK1579" s="7">
        <v>77712318.04</v>
      </c>
      <c r="AL1579" s="16">
        <f t="shared" si="99"/>
        <v>13275202887.64</v>
      </c>
      <c r="AM1579" s="16">
        <f t="shared" si="100"/>
        <v>14079943641.69</v>
      </c>
      <c r="AN1579" s="16">
        <f t="shared" si="101"/>
        <v>-804740754.050003</v>
      </c>
      <c r="AO1579" s="19">
        <f>C1579/(1+0.13)/VLOOKUP(A1579,[1]选股结果!$A$2:$AX$3002,3,FALSE)</f>
        <v>0.952710229188039</v>
      </c>
      <c r="AP1579" s="19">
        <f>(V1579/(1+0.1)+AJ1579)/(VLOOKUP(A1579,[1]选股结果!$A$2:$AY$3002,51,FALSE))</f>
        <v>1.04960109648342</v>
      </c>
      <c r="AQ1579" s="20"/>
      <c r="AR1579" s="19">
        <f>AN1579/VLOOKUP(A1579,[1]选股结果!$A$2:$AX$3002,35,FALSE)</f>
        <v>-3.93685132646684</v>
      </c>
      <c r="AS1579" s="16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V1579/(1+0.13)+AJ1579)</f>
        <v>-267380645.682125</v>
      </c>
      <c r="AT1579" s="16">
        <f t="shared" si="102"/>
        <v>-537360108.367878</v>
      </c>
      <c r="AU1579" s="24">
        <f>AN1579-VLOOKUP(A1579,[2]选股结果!$A$2:$G$4900,7,FALSE)</f>
        <v>-804623504.730003</v>
      </c>
    </row>
    <row r="1580" spans="1:47">
      <c r="A1580" s="6" t="s">
        <v>3203</v>
      </c>
      <c r="B1580" s="6" t="s">
        <v>3204</v>
      </c>
      <c r="C1580" s="7">
        <v>2028552060.35</v>
      </c>
      <c r="D1580" s="7">
        <v>0</v>
      </c>
      <c r="E1580" s="7">
        <v>0</v>
      </c>
      <c r="F1580" s="7"/>
      <c r="G1580" s="7"/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/>
      <c r="N1580" s="7">
        <v>0</v>
      </c>
      <c r="O1580" s="7">
        <v>0</v>
      </c>
      <c r="P1580" s="7"/>
      <c r="Q1580" s="7"/>
      <c r="R1580" s="7">
        <v>0</v>
      </c>
      <c r="S1580" s="7">
        <v>54831518.63</v>
      </c>
      <c r="T1580" s="7">
        <v>87443946.58</v>
      </c>
      <c r="U1580" s="7"/>
      <c r="V1580" s="7">
        <v>1960809910.88</v>
      </c>
      <c r="W1580" s="7">
        <v>0</v>
      </c>
      <c r="X1580" s="7"/>
      <c r="Y1580" s="7"/>
      <c r="Z1580" s="7"/>
      <c r="AA1580" s="7"/>
      <c r="AB1580" s="7"/>
      <c r="AC1580" s="7"/>
      <c r="AD1580" s="7">
        <v>0</v>
      </c>
      <c r="AE1580" s="7">
        <v>0</v>
      </c>
      <c r="AF1580" s="7"/>
      <c r="AG1580" s="7"/>
      <c r="AH1580" s="7">
        <v>0</v>
      </c>
      <c r="AI1580" s="7">
        <v>0</v>
      </c>
      <c r="AJ1580" s="7">
        <v>174616599.65</v>
      </c>
      <c r="AK1580" s="7">
        <v>239289707.93</v>
      </c>
      <c r="AL1580" s="16">
        <f t="shared" si="99"/>
        <v>2115996006.93</v>
      </c>
      <c r="AM1580" s="16">
        <f t="shared" si="100"/>
        <v>2429547737.09</v>
      </c>
      <c r="AN1580" s="16">
        <f t="shared" si="101"/>
        <v>-313551730.16</v>
      </c>
      <c r="AO1580" s="19">
        <f>C1580/(1+0.13)/VLOOKUP(A1580,[1]选股结果!$A$2:$AX$3002,3,FALSE)</f>
        <v>0.716025224290398</v>
      </c>
      <c r="AP1580" s="19">
        <f>(V1580/(1+0.1)+AJ1580)/(VLOOKUP(A1580,[1]选股结果!$A$2:$AY$3002,51,FALSE))</f>
        <v>0.881115294881598</v>
      </c>
      <c r="AQ1580" s="20"/>
      <c r="AR1580" s="19">
        <f>AN1580/VLOOKUP(A1580,[1]选股结果!$A$2:$AX$3002,35,FALSE)</f>
        <v>-1.49759910673169</v>
      </c>
      <c r="AS1580" s="16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V1580/(1+0.13)+AJ1580)</f>
        <v>311396258.091681</v>
      </c>
      <c r="AT1580" s="16">
        <f t="shared" si="102"/>
        <v>-624947988.251681</v>
      </c>
      <c r="AU1580" s="24">
        <f>AN1580-VLOOKUP(A1580,[2]选股结果!$A$2:$G$4900,7,FALSE)</f>
        <v>-313551730.16</v>
      </c>
    </row>
    <row r="1581" spans="1:47">
      <c r="A1581" s="6" t="s">
        <v>3205</v>
      </c>
      <c r="B1581" s="6" t="s">
        <v>3206</v>
      </c>
      <c r="C1581" s="7">
        <v>16786517345.4</v>
      </c>
      <c r="D1581" s="7">
        <v>0</v>
      </c>
      <c r="E1581" s="7">
        <v>0</v>
      </c>
      <c r="F1581" s="7"/>
      <c r="G1581" s="7"/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/>
      <c r="N1581" s="7">
        <v>0</v>
      </c>
      <c r="O1581" s="7">
        <v>0</v>
      </c>
      <c r="P1581" s="7"/>
      <c r="Q1581" s="7"/>
      <c r="R1581" s="7">
        <v>0</v>
      </c>
      <c r="S1581" s="7">
        <v>2287466173.64</v>
      </c>
      <c r="T1581" s="7">
        <v>732706532.91</v>
      </c>
      <c r="U1581" s="7"/>
      <c r="V1581" s="7">
        <v>7441278644.04</v>
      </c>
      <c r="W1581" s="7">
        <v>0</v>
      </c>
      <c r="X1581" s="7"/>
      <c r="Y1581" s="7"/>
      <c r="Z1581" s="7"/>
      <c r="AA1581" s="7"/>
      <c r="AB1581" s="7"/>
      <c r="AC1581" s="7"/>
      <c r="AD1581" s="7">
        <v>0</v>
      </c>
      <c r="AE1581" s="7">
        <v>0</v>
      </c>
      <c r="AF1581" s="7"/>
      <c r="AG1581" s="7"/>
      <c r="AH1581" s="7">
        <v>0</v>
      </c>
      <c r="AI1581" s="7">
        <v>0</v>
      </c>
      <c r="AJ1581" s="7">
        <v>423838357.22</v>
      </c>
      <c r="AK1581" s="7">
        <v>880226257.13</v>
      </c>
      <c r="AL1581" s="16">
        <f t="shared" si="99"/>
        <v>17519223878.31</v>
      </c>
      <c r="AM1581" s="16">
        <f t="shared" si="100"/>
        <v>11032809432.03</v>
      </c>
      <c r="AN1581" s="16">
        <f t="shared" si="101"/>
        <v>6486414446.28</v>
      </c>
      <c r="AO1581" s="19">
        <f>C1581/(1+0.13)/VLOOKUP(A1581,[1]选股结果!$A$2:$AX$3002,3,FALSE)</f>
        <v>1.65255409744012</v>
      </c>
      <c r="AP1581" s="19">
        <f>(V1581/(1+0.1)+AJ1581)/(VLOOKUP(A1581,[1]选股结果!$A$2:$AY$3002,51,FALSE))</f>
        <v>0.868596388749629</v>
      </c>
      <c r="AQ1581" s="20"/>
      <c r="AR1581" s="19">
        <f>AN1581/VLOOKUP(A1581,[1]选股结果!$A$2:$AX$3002,35,FALSE)</f>
        <v>3.22646395728727</v>
      </c>
      <c r="AS1581" s="16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V1581/(1+0.13)+AJ1581)</f>
        <v>1267112896.97159</v>
      </c>
      <c r="AT1581" s="16">
        <f t="shared" si="102"/>
        <v>5219301549.30841</v>
      </c>
      <c r="AU1581" s="24">
        <f>AN1581-VLOOKUP(A1581,[2]选股结果!$A$2:$G$4900,7,FALSE)</f>
        <v>6486432783.54</v>
      </c>
    </row>
    <row r="1582" spans="1:47">
      <c r="A1582" s="6" t="s">
        <v>3207</v>
      </c>
      <c r="B1582" s="6" t="s">
        <v>3208</v>
      </c>
      <c r="C1582" s="7">
        <v>8558401163.15</v>
      </c>
      <c r="D1582" s="7">
        <v>0</v>
      </c>
      <c r="E1582" s="7">
        <v>0</v>
      </c>
      <c r="F1582" s="7"/>
      <c r="G1582" s="7"/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/>
      <c r="N1582" s="7">
        <v>0</v>
      </c>
      <c r="O1582" s="7">
        <v>0</v>
      </c>
      <c r="P1582" s="7"/>
      <c r="Q1582" s="7"/>
      <c r="R1582" s="7">
        <v>0</v>
      </c>
      <c r="S1582" s="7">
        <v>450750619.51</v>
      </c>
      <c r="T1582" s="7">
        <v>171607673.54</v>
      </c>
      <c r="U1582" s="7"/>
      <c r="V1582" s="7">
        <v>6207666634.56</v>
      </c>
      <c r="W1582" s="7">
        <v>0</v>
      </c>
      <c r="X1582" s="7"/>
      <c r="Y1582" s="7"/>
      <c r="Z1582" s="7"/>
      <c r="AA1582" s="7"/>
      <c r="AB1582" s="7"/>
      <c r="AC1582" s="7"/>
      <c r="AD1582" s="7">
        <v>0</v>
      </c>
      <c r="AE1582" s="7">
        <v>0</v>
      </c>
      <c r="AF1582" s="7"/>
      <c r="AG1582" s="7"/>
      <c r="AH1582" s="7">
        <v>0</v>
      </c>
      <c r="AI1582" s="7">
        <v>0</v>
      </c>
      <c r="AJ1582" s="7">
        <v>850243461.07</v>
      </c>
      <c r="AK1582" s="7">
        <v>523605122.93</v>
      </c>
      <c r="AL1582" s="16">
        <f t="shared" si="99"/>
        <v>8730008836.69</v>
      </c>
      <c r="AM1582" s="16">
        <f t="shared" si="100"/>
        <v>8032265838.07</v>
      </c>
      <c r="AN1582" s="16">
        <f t="shared" si="101"/>
        <v>697742998.62</v>
      </c>
      <c r="AO1582" s="19">
        <f>C1582/(1+0.13)/VLOOKUP(A1582,[1]选股结果!$A$2:$AX$3002,3,FALSE)</f>
        <v>1.04135028580214</v>
      </c>
      <c r="AP1582" s="19">
        <f>(V1582/(1+0.1)+AJ1582)/(VLOOKUP(A1582,[1]选股结果!$A$2:$AY$3002,51,FALSE))</f>
        <v>0.978855639003528</v>
      </c>
      <c r="AQ1582" s="20"/>
      <c r="AR1582" s="19">
        <f>AN1582/VLOOKUP(A1582,[1]选股结果!$A$2:$AX$3002,35,FALSE)</f>
        <v>1.54675238085371</v>
      </c>
      <c r="AS1582" s="16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V1582/(1+0.13)+AJ1582)</f>
        <v>290091425.409204</v>
      </c>
      <c r="AT1582" s="16">
        <f t="shared" si="102"/>
        <v>407651573.210796</v>
      </c>
      <c r="AU1582" s="24">
        <f>AN1582-VLOOKUP(A1582,[2]选股结果!$A$2:$G$4900,7,FALSE)</f>
        <v>694659677.17</v>
      </c>
    </row>
    <row r="1583" spans="1:47">
      <c r="A1583" s="6" t="s">
        <v>3209</v>
      </c>
      <c r="B1583" s="6" t="s">
        <v>3210</v>
      </c>
      <c r="C1583" s="7">
        <v>1690285875.63</v>
      </c>
      <c r="D1583" s="7">
        <v>0</v>
      </c>
      <c r="E1583" s="7">
        <v>0</v>
      </c>
      <c r="F1583" s="7"/>
      <c r="G1583" s="7"/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/>
      <c r="N1583" s="7">
        <v>0</v>
      </c>
      <c r="O1583" s="7">
        <v>0</v>
      </c>
      <c r="P1583" s="7"/>
      <c r="Q1583" s="7"/>
      <c r="R1583" s="7">
        <v>0</v>
      </c>
      <c r="S1583" s="7">
        <v>194999954.71</v>
      </c>
      <c r="T1583" s="7">
        <v>10643499.76</v>
      </c>
      <c r="U1583" s="7"/>
      <c r="V1583" s="7">
        <v>262768292.33</v>
      </c>
      <c r="W1583" s="7">
        <v>0</v>
      </c>
      <c r="X1583" s="7"/>
      <c r="Y1583" s="7"/>
      <c r="Z1583" s="7"/>
      <c r="AA1583" s="7"/>
      <c r="AB1583" s="7"/>
      <c r="AC1583" s="7"/>
      <c r="AD1583" s="7">
        <v>0</v>
      </c>
      <c r="AE1583" s="7">
        <v>0</v>
      </c>
      <c r="AF1583" s="7"/>
      <c r="AG1583" s="7"/>
      <c r="AH1583" s="7">
        <v>0</v>
      </c>
      <c r="AI1583" s="7">
        <v>0</v>
      </c>
      <c r="AJ1583" s="7">
        <v>56999999.67</v>
      </c>
      <c r="AK1583" s="7">
        <v>752908990.97</v>
      </c>
      <c r="AL1583" s="16">
        <f t="shared" si="99"/>
        <v>1700929375.39</v>
      </c>
      <c r="AM1583" s="16">
        <f t="shared" si="100"/>
        <v>1267677237.68</v>
      </c>
      <c r="AN1583" s="16">
        <f t="shared" si="101"/>
        <v>433252137.71</v>
      </c>
      <c r="AO1583" s="19">
        <f>C1583/(1+0.13)/VLOOKUP(A1583,[1]选股结果!$A$2:$AX$3002,3,FALSE)</f>
        <v>0.957686575385844</v>
      </c>
      <c r="AP1583" s="19">
        <f>(V1583/(1+0.1)+AJ1583)/(VLOOKUP(A1583,[1]选股结果!$A$2:$AY$3002,51,FALSE))</f>
        <v>0.272729775817706</v>
      </c>
      <c r="AQ1583" s="20"/>
      <c r="AR1583" s="19">
        <f>AN1583/VLOOKUP(A1583,[1]选股结果!$A$2:$AX$3002,35,FALSE)</f>
        <v>1.0281107324798</v>
      </c>
      <c r="AS1583" s="16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V1583/(1+0.13)+AJ1583)</f>
        <v>795346038.02354</v>
      </c>
      <c r="AT1583" s="16">
        <f t="shared" si="102"/>
        <v>-362093900.31354</v>
      </c>
      <c r="AU1583" s="24">
        <f>AN1583-VLOOKUP(A1583,[2]选股结果!$A$2:$G$4900,7,FALSE)</f>
        <v>433252137.71</v>
      </c>
    </row>
    <row r="1584" spans="1:47">
      <c r="A1584" s="6" t="s">
        <v>3211</v>
      </c>
      <c r="B1584" s="6" t="s">
        <v>3212</v>
      </c>
      <c r="C1584" s="7">
        <v>76674483.29</v>
      </c>
      <c r="D1584" s="7">
        <v>0</v>
      </c>
      <c r="E1584" s="7">
        <v>0</v>
      </c>
      <c r="F1584" s="7"/>
      <c r="G1584" s="7"/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/>
      <c r="N1584" s="7">
        <v>0</v>
      </c>
      <c r="O1584" s="7">
        <v>0</v>
      </c>
      <c r="P1584" s="7"/>
      <c r="Q1584" s="7"/>
      <c r="R1584" s="7">
        <v>0</v>
      </c>
      <c r="S1584" s="7">
        <v>13621926.35</v>
      </c>
      <c r="T1584" s="7">
        <v>10607356.33</v>
      </c>
      <c r="U1584" s="7"/>
      <c r="V1584" s="7">
        <v>81230619.6</v>
      </c>
      <c r="W1584" s="7">
        <v>0</v>
      </c>
      <c r="X1584" s="7"/>
      <c r="Y1584" s="7"/>
      <c r="Z1584" s="7"/>
      <c r="AA1584" s="7"/>
      <c r="AB1584" s="7"/>
      <c r="AC1584" s="7"/>
      <c r="AD1584" s="7">
        <v>0</v>
      </c>
      <c r="AE1584" s="7">
        <v>0</v>
      </c>
      <c r="AF1584" s="7"/>
      <c r="AG1584" s="7"/>
      <c r="AH1584" s="7">
        <v>0</v>
      </c>
      <c r="AI1584" s="7">
        <v>0</v>
      </c>
      <c r="AJ1584" s="7">
        <v>32954226.26</v>
      </c>
      <c r="AK1584" s="7">
        <v>5314423</v>
      </c>
      <c r="AL1584" s="16">
        <f t="shared" si="99"/>
        <v>87281839.62</v>
      </c>
      <c r="AM1584" s="16">
        <f t="shared" si="100"/>
        <v>133121195.21</v>
      </c>
      <c r="AN1584" s="16">
        <f t="shared" si="101"/>
        <v>-45839355.59</v>
      </c>
      <c r="AO1584" s="19">
        <f>C1584/(1+0.13)/VLOOKUP(A1584,[1]选股结果!$A$2:$AX$3002,3,FALSE)</f>
        <v>0.382893106131971</v>
      </c>
      <c r="AP1584" s="19">
        <f>(V1584/(1+0.1)+AJ1584)/(VLOOKUP(A1584,[1]选股结果!$A$2:$AY$3002,51,FALSE))</f>
        <v>0.608057885488677</v>
      </c>
      <c r="AQ1584" s="20"/>
      <c r="AR1584" s="19">
        <f>AN1584/VLOOKUP(A1584,[1]选股结果!$A$2:$AX$3002,35,FALSE)</f>
        <v>146.292142846209</v>
      </c>
      <c r="AS1584" s="16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V1584/(1+0.13)+AJ1584)</f>
        <v>70801843.6492035</v>
      </c>
      <c r="AT1584" s="16">
        <f t="shared" si="102"/>
        <v>-116641199.239204</v>
      </c>
      <c r="AU1584" s="24">
        <f>AN1584-VLOOKUP(A1584,[2]选股结果!$A$2:$G$4900,7,FALSE)</f>
        <v>-45839355.59</v>
      </c>
    </row>
    <row r="1585" spans="1:47">
      <c r="A1585" s="6" t="s">
        <v>3213</v>
      </c>
      <c r="B1585" s="6" t="s">
        <v>3214</v>
      </c>
      <c r="C1585" s="7">
        <v>1239759833.45</v>
      </c>
      <c r="D1585" s="7">
        <v>0</v>
      </c>
      <c r="E1585" s="7">
        <v>0</v>
      </c>
      <c r="F1585" s="7"/>
      <c r="G1585" s="7"/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/>
      <c r="N1585" s="7">
        <v>0</v>
      </c>
      <c r="O1585" s="7">
        <v>0</v>
      </c>
      <c r="P1585" s="7"/>
      <c r="Q1585" s="7"/>
      <c r="R1585" s="7">
        <v>0</v>
      </c>
      <c r="S1585" s="7">
        <v>1655500.42</v>
      </c>
      <c r="T1585" s="7">
        <v>54188186.67</v>
      </c>
      <c r="U1585" s="7"/>
      <c r="V1585" s="7">
        <v>538945794.23</v>
      </c>
      <c r="W1585" s="7">
        <v>0</v>
      </c>
      <c r="X1585" s="7"/>
      <c r="Y1585" s="7"/>
      <c r="Z1585" s="7"/>
      <c r="AA1585" s="7"/>
      <c r="AB1585" s="7"/>
      <c r="AC1585" s="7"/>
      <c r="AD1585" s="7">
        <v>0</v>
      </c>
      <c r="AE1585" s="7">
        <v>0</v>
      </c>
      <c r="AF1585" s="7"/>
      <c r="AG1585" s="7"/>
      <c r="AH1585" s="7">
        <v>0</v>
      </c>
      <c r="AI1585" s="7">
        <v>0</v>
      </c>
      <c r="AJ1585" s="7">
        <v>145031644.71</v>
      </c>
      <c r="AK1585" s="7">
        <v>115633846.15</v>
      </c>
      <c r="AL1585" s="16">
        <f t="shared" si="99"/>
        <v>1293948020.12</v>
      </c>
      <c r="AM1585" s="16">
        <f t="shared" si="100"/>
        <v>801266785.51</v>
      </c>
      <c r="AN1585" s="16">
        <f t="shared" si="101"/>
        <v>492681234.61</v>
      </c>
      <c r="AO1585" s="19">
        <f>C1585/(1+0.13)/VLOOKUP(A1585,[1]选股结果!$A$2:$AX$3002,3,FALSE)</f>
        <v>1.68465419644465</v>
      </c>
      <c r="AP1585" s="19">
        <f>(V1585/(1+0.1)+AJ1585)/(VLOOKUP(A1585,[1]选股结果!$A$2:$AY$3002,51,FALSE))</f>
        <v>0.874648898985025</v>
      </c>
      <c r="AQ1585" s="20"/>
      <c r="AR1585" s="19">
        <f>AN1585/VLOOKUP(A1585,[1]选股结果!$A$2:$AX$3002,35,FALSE)</f>
        <v>-4.35354101864271</v>
      </c>
      <c r="AS1585" s="16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V1585/(1+0.13)+AJ1585)</f>
        <v>104010615.655487</v>
      </c>
      <c r="AT1585" s="16">
        <f t="shared" si="102"/>
        <v>388670618.954513</v>
      </c>
      <c r="AU1585" s="24">
        <f>AN1585-VLOOKUP(A1585,[2]选股结果!$A$2:$G$4900,7,FALSE)</f>
        <v>493167702.17</v>
      </c>
    </row>
    <row r="1586" spans="1:47">
      <c r="A1586" s="6" t="s">
        <v>3215</v>
      </c>
      <c r="B1586" s="6" t="s">
        <v>3216</v>
      </c>
      <c r="C1586" s="7">
        <v>731134734.69</v>
      </c>
      <c r="D1586" s="7">
        <v>0</v>
      </c>
      <c r="E1586" s="7">
        <v>0</v>
      </c>
      <c r="F1586" s="7"/>
      <c r="G1586" s="7"/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/>
      <c r="N1586" s="7">
        <v>0</v>
      </c>
      <c r="O1586" s="7">
        <v>0</v>
      </c>
      <c r="P1586" s="7"/>
      <c r="Q1586" s="7"/>
      <c r="R1586" s="7">
        <v>0</v>
      </c>
      <c r="S1586" s="7">
        <v>51204673.37</v>
      </c>
      <c r="T1586" s="7">
        <v>1331864972.06</v>
      </c>
      <c r="U1586" s="7"/>
      <c r="V1586" s="7">
        <v>580186957.39</v>
      </c>
      <c r="W1586" s="7">
        <v>0</v>
      </c>
      <c r="X1586" s="7"/>
      <c r="Y1586" s="7"/>
      <c r="Z1586" s="7"/>
      <c r="AA1586" s="7"/>
      <c r="AB1586" s="7"/>
      <c r="AC1586" s="7"/>
      <c r="AD1586" s="7">
        <v>0</v>
      </c>
      <c r="AE1586" s="7">
        <v>0</v>
      </c>
      <c r="AF1586" s="7"/>
      <c r="AG1586" s="7"/>
      <c r="AH1586" s="7">
        <v>0</v>
      </c>
      <c r="AI1586" s="7">
        <v>0</v>
      </c>
      <c r="AJ1586" s="7">
        <v>273362773.24</v>
      </c>
      <c r="AK1586" s="7">
        <v>1358829050.28</v>
      </c>
      <c r="AL1586" s="16">
        <f t="shared" si="99"/>
        <v>2062999706.75</v>
      </c>
      <c r="AM1586" s="16">
        <f t="shared" si="100"/>
        <v>2263583454.28</v>
      </c>
      <c r="AN1586" s="16">
        <f t="shared" si="101"/>
        <v>-200583747.53</v>
      </c>
      <c r="AO1586" s="19">
        <f>C1586/(1+0.13)/VLOOKUP(A1586,[1]选股结果!$A$2:$AX$3002,3,FALSE)</f>
        <v>0.587412436227717</v>
      </c>
      <c r="AP1586" s="19">
        <f>(V1586/(1+0.1)+AJ1586)/(VLOOKUP(A1586,[1]选股结果!$A$2:$AY$3002,51,FALSE))</f>
        <v>0.794537682713566</v>
      </c>
      <c r="AQ1586" s="20"/>
      <c r="AR1586" s="19">
        <f>AN1586/VLOOKUP(A1586,[1]选股结果!$A$2:$AX$3002,35,FALSE)</f>
        <v>-1.7523051178531</v>
      </c>
      <c r="AS1586" s="16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V1586/(1+0.13)+AJ1586)</f>
        <v>221086027.739115</v>
      </c>
      <c r="AT1586" s="16">
        <f t="shared" si="102"/>
        <v>-421669775.269115</v>
      </c>
      <c r="AU1586" s="24">
        <f>AN1586-VLOOKUP(A1586,[2]选股结果!$A$2:$G$4900,7,FALSE)</f>
        <v>-200509034.08</v>
      </c>
    </row>
    <row r="1587" spans="1:47">
      <c r="A1587" s="6" t="s">
        <v>3217</v>
      </c>
      <c r="B1587" s="6" t="s">
        <v>3218</v>
      </c>
      <c r="C1587" s="7">
        <v>6708787005.05</v>
      </c>
      <c r="D1587" s="7">
        <v>0</v>
      </c>
      <c r="E1587" s="7">
        <v>0</v>
      </c>
      <c r="F1587" s="7"/>
      <c r="G1587" s="7"/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/>
      <c r="N1587" s="7">
        <v>0</v>
      </c>
      <c r="O1587" s="7">
        <v>0</v>
      </c>
      <c r="P1587" s="7"/>
      <c r="Q1587" s="7"/>
      <c r="R1587" s="7">
        <v>0</v>
      </c>
      <c r="S1587" s="7">
        <v>627152726.78</v>
      </c>
      <c r="T1587" s="7">
        <v>129161542.26</v>
      </c>
      <c r="U1587" s="7"/>
      <c r="V1587" s="7">
        <v>4116359644.43</v>
      </c>
      <c r="W1587" s="7">
        <v>0</v>
      </c>
      <c r="X1587" s="7"/>
      <c r="Y1587" s="7"/>
      <c r="Z1587" s="7"/>
      <c r="AA1587" s="7"/>
      <c r="AB1587" s="7"/>
      <c r="AC1587" s="7"/>
      <c r="AD1587" s="7">
        <v>0</v>
      </c>
      <c r="AE1587" s="7">
        <v>0</v>
      </c>
      <c r="AF1587" s="7"/>
      <c r="AG1587" s="7"/>
      <c r="AH1587" s="7">
        <v>0</v>
      </c>
      <c r="AI1587" s="7">
        <v>0</v>
      </c>
      <c r="AJ1587" s="7">
        <v>605190726.45</v>
      </c>
      <c r="AK1587" s="7">
        <v>1249916319.1</v>
      </c>
      <c r="AL1587" s="16">
        <f t="shared" si="99"/>
        <v>6837948547.31</v>
      </c>
      <c r="AM1587" s="16">
        <f t="shared" si="100"/>
        <v>6598619416.76</v>
      </c>
      <c r="AN1587" s="16">
        <f t="shared" si="101"/>
        <v>239329130.550001</v>
      </c>
      <c r="AO1587" s="19">
        <f>C1587/(1+0.13)/VLOOKUP(A1587,[1]选股结果!$A$2:$AX$3002,3,FALSE)</f>
        <v>0.871591746146721</v>
      </c>
      <c r="AP1587" s="19">
        <f>(V1587/(1+0.1)+AJ1587)/(VLOOKUP(A1587,[1]选股结果!$A$2:$AY$3002,51,FALSE))</f>
        <v>0.73495434271268</v>
      </c>
      <c r="AQ1587" s="20"/>
      <c r="AR1587" s="19">
        <f>AN1587/VLOOKUP(A1587,[1]选股结果!$A$2:$AX$3002,35,FALSE)</f>
        <v>0.375504221372642</v>
      </c>
      <c r="AS1587" s="16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V1587/(1+0.13)+AJ1587)</f>
        <v>1667123230.93672</v>
      </c>
      <c r="AT1587" s="16">
        <f t="shared" si="102"/>
        <v>-1427794100.38672</v>
      </c>
      <c r="AU1587" s="24">
        <f>AN1587-VLOOKUP(A1587,[2]选股结果!$A$2:$G$4900,7,FALSE)</f>
        <v>243481296.500001</v>
      </c>
    </row>
    <row r="1588" spans="1:47">
      <c r="A1588" s="6" t="s">
        <v>3219</v>
      </c>
      <c r="B1588" s="6" t="s">
        <v>3220</v>
      </c>
      <c r="C1588" s="7">
        <v>2458694165.9</v>
      </c>
      <c r="D1588" s="7">
        <v>0</v>
      </c>
      <c r="E1588" s="7">
        <v>0</v>
      </c>
      <c r="F1588" s="7"/>
      <c r="G1588" s="7"/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/>
      <c r="N1588" s="7">
        <v>0</v>
      </c>
      <c r="O1588" s="7">
        <v>0</v>
      </c>
      <c r="P1588" s="7"/>
      <c r="Q1588" s="7"/>
      <c r="R1588" s="7">
        <v>0</v>
      </c>
      <c r="S1588" s="7">
        <v>197407613.89</v>
      </c>
      <c r="T1588" s="7">
        <v>258045068.23</v>
      </c>
      <c r="U1588" s="7"/>
      <c r="V1588" s="7">
        <v>2140077371.06</v>
      </c>
      <c r="W1588" s="7">
        <v>0</v>
      </c>
      <c r="X1588" s="7"/>
      <c r="Y1588" s="7"/>
      <c r="Z1588" s="7"/>
      <c r="AA1588" s="7"/>
      <c r="AB1588" s="7"/>
      <c r="AC1588" s="7"/>
      <c r="AD1588" s="7">
        <v>0</v>
      </c>
      <c r="AE1588" s="7">
        <v>0</v>
      </c>
      <c r="AF1588" s="7"/>
      <c r="AG1588" s="7"/>
      <c r="AH1588" s="7">
        <v>0</v>
      </c>
      <c r="AI1588" s="7">
        <v>0</v>
      </c>
      <c r="AJ1588" s="7">
        <v>251593233.38</v>
      </c>
      <c r="AK1588" s="7">
        <v>234208869.26</v>
      </c>
      <c r="AL1588" s="16">
        <f t="shared" si="99"/>
        <v>2716739234.13</v>
      </c>
      <c r="AM1588" s="16">
        <f t="shared" si="100"/>
        <v>2823287087.59</v>
      </c>
      <c r="AN1588" s="16">
        <f t="shared" si="101"/>
        <v>-106547853.46</v>
      </c>
      <c r="AO1588" s="19">
        <f>C1588/(1+0.13)/VLOOKUP(A1588,[1]选股结果!$A$2:$AX$3002,3,FALSE)</f>
        <v>0.817395885650315</v>
      </c>
      <c r="AP1588" s="19">
        <f>(V1588/(1+0.1)+AJ1588)/(VLOOKUP(A1588,[1]选股结果!$A$2:$AY$3002,51,FALSE))</f>
        <v>1.00893192345946</v>
      </c>
      <c r="AQ1588" s="20"/>
      <c r="AR1588" s="19">
        <f>AN1588/VLOOKUP(A1588,[1]选股结果!$A$2:$AX$3002,35,FALSE)</f>
        <v>-0.461215047954739</v>
      </c>
      <c r="AS1588" s="16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V1588/(1+0.13)+AJ1588)</f>
        <v>32200344.9208846</v>
      </c>
      <c r="AT1588" s="16">
        <f t="shared" si="102"/>
        <v>-138748198.380884</v>
      </c>
      <c r="AU1588" s="24">
        <f>AN1588-VLOOKUP(A1588,[2]选股结果!$A$2:$G$4900,7,FALSE)</f>
        <v>-106414193.97</v>
      </c>
    </row>
    <row r="1589" spans="1:47">
      <c r="A1589" s="6" t="s">
        <v>3221</v>
      </c>
      <c r="B1589" s="6" t="s">
        <v>3222</v>
      </c>
      <c r="C1589" s="7">
        <v>2976129999.56</v>
      </c>
      <c r="D1589" s="7">
        <v>0</v>
      </c>
      <c r="E1589" s="7">
        <v>0</v>
      </c>
      <c r="F1589" s="7"/>
      <c r="G1589" s="7"/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/>
      <c r="N1589" s="7">
        <v>0</v>
      </c>
      <c r="O1589" s="7">
        <v>0</v>
      </c>
      <c r="P1589" s="7"/>
      <c r="Q1589" s="7"/>
      <c r="R1589" s="7">
        <v>0</v>
      </c>
      <c r="S1589" s="7">
        <v>92249444.33</v>
      </c>
      <c r="T1589" s="7">
        <v>37586064.22</v>
      </c>
      <c r="U1589" s="7"/>
      <c r="V1589" s="7">
        <v>2647520109.41</v>
      </c>
      <c r="W1589" s="7">
        <v>0</v>
      </c>
      <c r="X1589" s="7"/>
      <c r="Y1589" s="7"/>
      <c r="Z1589" s="7"/>
      <c r="AA1589" s="7"/>
      <c r="AB1589" s="7"/>
      <c r="AC1589" s="7"/>
      <c r="AD1589" s="7">
        <v>0</v>
      </c>
      <c r="AE1589" s="7">
        <v>0</v>
      </c>
      <c r="AF1589" s="7"/>
      <c r="AG1589" s="7"/>
      <c r="AH1589" s="7">
        <v>0</v>
      </c>
      <c r="AI1589" s="7">
        <v>0</v>
      </c>
      <c r="AJ1589" s="7">
        <v>285317230.56</v>
      </c>
      <c r="AK1589" s="7">
        <v>150300571.38</v>
      </c>
      <c r="AL1589" s="16">
        <f t="shared" si="99"/>
        <v>3013716063.78</v>
      </c>
      <c r="AM1589" s="16">
        <f t="shared" si="100"/>
        <v>3175387355.68</v>
      </c>
      <c r="AN1589" s="16">
        <f t="shared" si="101"/>
        <v>-161671291.9</v>
      </c>
      <c r="AO1589" s="19">
        <f>C1589/(1+0.13)/VLOOKUP(A1589,[1]选股结果!$A$2:$AX$3002,3,FALSE)</f>
        <v>0.650790220663351</v>
      </c>
      <c r="AP1589" s="19">
        <f>(V1589/(1+0.1)+AJ1589)/(VLOOKUP(A1589,[1]选股结果!$A$2:$AY$3002,51,FALSE))</f>
        <v>0.685850993270216</v>
      </c>
      <c r="AQ1589" s="20"/>
      <c r="AR1589" s="19">
        <f>AN1589/VLOOKUP(A1589,[1]选股结果!$A$2:$AX$3002,35,FALSE)</f>
        <v>-1.69564481764561</v>
      </c>
      <c r="AS1589" s="16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V1589/(1+0.13)+AJ1589)</f>
        <v>1297019526.27965</v>
      </c>
      <c r="AT1589" s="16">
        <f t="shared" si="102"/>
        <v>-1458690818.17965</v>
      </c>
      <c r="AU1589" s="24">
        <f>AN1589-VLOOKUP(A1589,[2]选股结果!$A$2:$G$4900,7,FALSE)</f>
        <v>-161582804.48</v>
      </c>
    </row>
    <row r="1590" spans="1:47">
      <c r="A1590" s="6" t="s">
        <v>3223</v>
      </c>
      <c r="B1590" s="6" t="s">
        <v>3224</v>
      </c>
      <c r="C1590" s="7">
        <v>16635846912.44</v>
      </c>
      <c r="D1590" s="7">
        <v>0</v>
      </c>
      <c r="E1590" s="7">
        <v>0</v>
      </c>
      <c r="F1590" s="7"/>
      <c r="G1590" s="7"/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/>
      <c r="N1590" s="7">
        <v>0</v>
      </c>
      <c r="O1590" s="7">
        <v>0</v>
      </c>
      <c r="P1590" s="7"/>
      <c r="Q1590" s="7"/>
      <c r="R1590" s="7">
        <v>0</v>
      </c>
      <c r="S1590" s="7">
        <v>1135574115.87</v>
      </c>
      <c r="T1590" s="7">
        <v>631756573.54</v>
      </c>
      <c r="U1590" s="7"/>
      <c r="V1590" s="7">
        <v>12249248420.25</v>
      </c>
      <c r="W1590" s="7">
        <v>0</v>
      </c>
      <c r="X1590" s="7"/>
      <c r="Y1590" s="7"/>
      <c r="Z1590" s="7"/>
      <c r="AA1590" s="7"/>
      <c r="AB1590" s="7"/>
      <c r="AC1590" s="7"/>
      <c r="AD1590" s="7">
        <v>0</v>
      </c>
      <c r="AE1590" s="7">
        <v>0</v>
      </c>
      <c r="AF1590" s="7"/>
      <c r="AG1590" s="7"/>
      <c r="AH1590" s="7">
        <v>0</v>
      </c>
      <c r="AI1590" s="7">
        <v>0</v>
      </c>
      <c r="AJ1590" s="7">
        <v>1250817690.9</v>
      </c>
      <c r="AK1590" s="7">
        <v>743871940.43</v>
      </c>
      <c r="AL1590" s="16">
        <f t="shared" si="99"/>
        <v>17267603485.98</v>
      </c>
      <c r="AM1590" s="16">
        <f t="shared" si="100"/>
        <v>15379512167.45</v>
      </c>
      <c r="AN1590" s="16">
        <f t="shared" si="101"/>
        <v>1888091318.53</v>
      </c>
      <c r="AO1590" s="19">
        <f>C1590/(1+0.13)/VLOOKUP(A1590,[1]选股结果!$A$2:$AX$3002,3,FALSE)</f>
        <v>0.722212316915366</v>
      </c>
      <c r="AP1590" s="19">
        <f>(V1590/(1+0.1)+AJ1590)/(VLOOKUP(A1590,[1]选股结果!$A$2:$AY$3002,51,FALSE))</f>
        <v>0.709688981514176</v>
      </c>
      <c r="AQ1590" s="20"/>
      <c r="AR1590" s="19">
        <f>AN1590/VLOOKUP(A1590,[1]选股结果!$A$2:$AX$3002,35,FALSE)</f>
        <v>0.740422987202316</v>
      </c>
      <c r="AS1590" s="16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V1590/(1+0.13)+AJ1590)</f>
        <v>5362556935.97124</v>
      </c>
      <c r="AT1590" s="16">
        <f t="shared" si="102"/>
        <v>-3474465617.44124</v>
      </c>
      <c r="AU1590" s="24">
        <f>AN1590-VLOOKUP(A1590,[2]选股结果!$A$2:$G$4900,7,FALSE)</f>
        <v>1892363588.32</v>
      </c>
    </row>
    <row r="1591" spans="1:47">
      <c r="A1591" s="6" t="s">
        <v>3225</v>
      </c>
      <c r="B1591" s="6" t="s">
        <v>3226</v>
      </c>
      <c r="C1591" s="7">
        <v>1186546001.69</v>
      </c>
      <c r="D1591" s="7">
        <v>0</v>
      </c>
      <c r="E1591" s="7">
        <v>0</v>
      </c>
      <c r="F1591" s="7"/>
      <c r="G1591" s="7"/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/>
      <c r="N1591" s="7">
        <v>0</v>
      </c>
      <c r="O1591" s="7">
        <v>0</v>
      </c>
      <c r="P1591" s="7"/>
      <c r="Q1591" s="7"/>
      <c r="R1591" s="7">
        <v>0</v>
      </c>
      <c r="S1591" s="7">
        <v>47168214.31</v>
      </c>
      <c r="T1591" s="7">
        <v>46208803.14</v>
      </c>
      <c r="U1591" s="7"/>
      <c r="V1591" s="7">
        <v>613460357.1</v>
      </c>
      <c r="W1591" s="7">
        <v>0</v>
      </c>
      <c r="X1591" s="7"/>
      <c r="Y1591" s="7"/>
      <c r="Z1591" s="7"/>
      <c r="AA1591" s="7"/>
      <c r="AB1591" s="7"/>
      <c r="AC1591" s="7"/>
      <c r="AD1591" s="7">
        <v>0</v>
      </c>
      <c r="AE1591" s="7">
        <v>0</v>
      </c>
      <c r="AF1591" s="7"/>
      <c r="AG1591" s="7"/>
      <c r="AH1591" s="7">
        <v>0</v>
      </c>
      <c r="AI1591" s="7">
        <v>0</v>
      </c>
      <c r="AJ1591" s="7">
        <v>282268581.43</v>
      </c>
      <c r="AK1591" s="7">
        <v>94071693.23</v>
      </c>
      <c r="AL1591" s="16">
        <f t="shared" si="99"/>
        <v>1232754804.83</v>
      </c>
      <c r="AM1591" s="16">
        <f t="shared" si="100"/>
        <v>1036968846.07</v>
      </c>
      <c r="AN1591" s="16">
        <f t="shared" si="101"/>
        <v>195785958.76</v>
      </c>
      <c r="AO1591" s="19">
        <f>C1591/(1+0.13)/VLOOKUP(A1591,[1]选股结果!$A$2:$AX$3002,3,FALSE)</f>
        <v>0.734515858282144</v>
      </c>
      <c r="AP1591" s="19">
        <f>(V1591/(1+0.1)+AJ1591)/(VLOOKUP(A1591,[1]选股结果!$A$2:$AY$3002,51,FALSE))</f>
        <v>0.659890326971917</v>
      </c>
      <c r="AQ1591" s="20"/>
      <c r="AR1591" s="19">
        <f>AN1591/VLOOKUP(A1591,[1]选股结果!$A$2:$AX$3002,35,FALSE)</f>
        <v>3.29368571998196</v>
      </c>
      <c r="AS1591" s="16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V1591/(1+0.13)+AJ1591)</f>
        <v>447724049.120089</v>
      </c>
      <c r="AT1591" s="16">
        <f t="shared" si="102"/>
        <v>-251938090.360089</v>
      </c>
      <c r="AU1591" s="24">
        <f>AN1591-VLOOKUP(A1591,[2]选股结果!$A$2:$G$4900,7,FALSE)</f>
        <v>195785958.76</v>
      </c>
    </row>
    <row r="1592" spans="1:47">
      <c r="A1592" s="6" t="s">
        <v>3227</v>
      </c>
      <c r="B1592" s="6" t="s">
        <v>3228</v>
      </c>
      <c r="C1592" s="7">
        <v>1176818033.21</v>
      </c>
      <c r="D1592" s="7">
        <v>0</v>
      </c>
      <c r="E1592" s="7">
        <v>0</v>
      </c>
      <c r="F1592" s="7"/>
      <c r="G1592" s="7"/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/>
      <c r="N1592" s="7">
        <v>0</v>
      </c>
      <c r="O1592" s="7">
        <v>0</v>
      </c>
      <c r="P1592" s="7"/>
      <c r="Q1592" s="7"/>
      <c r="R1592" s="7">
        <v>0</v>
      </c>
      <c r="S1592" s="7">
        <v>38391868.31</v>
      </c>
      <c r="T1592" s="7">
        <v>16000636.99</v>
      </c>
      <c r="U1592" s="7"/>
      <c r="V1592" s="7">
        <v>731008559.72</v>
      </c>
      <c r="W1592" s="7">
        <v>0</v>
      </c>
      <c r="X1592" s="7"/>
      <c r="Y1592" s="7"/>
      <c r="Z1592" s="7"/>
      <c r="AA1592" s="7"/>
      <c r="AB1592" s="7"/>
      <c r="AC1592" s="7"/>
      <c r="AD1592" s="7">
        <v>0</v>
      </c>
      <c r="AE1592" s="7">
        <v>0</v>
      </c>
      <c r="AF1592" s="7"/>
      <c r="AG1592" s="7"/>
      <c r="AH1592" s="7">
        <v>0</v>
      </c>
      <c r="AI1592" s="7">
        <v>0</v>
      </c>
      <c r="AJ1592" s="7">
        <v>199643692.02</v>
      </c>
      <c r="AK1592" s="7">
        <v>160768593.04</v>
      </c>
      <c r="AL1592" s="16">
        <f t="shared" si="99"/>
        <v>1192818670.2</v>
      </c>
      <c r="AM1592" s="16">
        <f t="shared" si="100"/>
        <v>1129812713.09</v>
      </c>
      <c r="AN1592" s="16">
        <f t="shared" si="101"/>
        <v>63005957.1100001</v>
      </c>
      <c r="AO1592" s="19">
        <f>C1592/(1+0.13)/VLOOKUP(A1592,[1]选股结果!$A$2:$AX$3002,3,FALSE)</f>
        <v>0.931618656626194</v>
      </c>
      <c r="AP1592" s="19">
        <f>(V1592/(1+0.1)+AJ1592)/(VLOOKUP(A1592,[1]选股结果!$A$2:$AY$3002,51,FALSE))</f>
        <v>0.846497443310135</v>
      </c>
      <c r="AQ1592" s="20"/>
      <c r="AR1592" s="19">
        <f>AN1592/VLOOKUP(A1592,[1]选股结果!$A$2:$AX$3002,35,FALSE)</f>
        <v>2.4630506117504</v>
      </c>
      <c r="AS1592" s="16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V1592/(1+0.13)+AJ1592)</f>
        <v>174355160.569292</v>
      </c>
      <c r="AT1592" s="16">
        <f t="shared" si="102"/>
        <v>-111349203.459292</v>
      </c>
      <c r="AU1592" s="24">
        <f>AN1592-VLOOKUP(A1592,[2]选股结果!$A$2:$G$4900,7,FALSE)</f>
        <v>63005957.1100001</v>
      </c>
    </row>
    <row r="1593" spans="1:47">
      <c r="A1593" s="6" t="s">
        <v>3229</v>
      </c>
      <c r="B1593" s="6" t="s">
        <v>3230</v>
      </c>
      <c r="C1593" s="7">
        <v>12858971909.94</v>
      </c>
      <c r="D1593" s="7">
        <v>0</v>
      </c>
      <c r="E1593" s="7">
        <v>0</v>
      </c>
      <c r="F1593" s="7"/>
      <c r="G1593" s="7"/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/>
      <c r="N1593" s="7">
        <v>0</v>
      </c>
      <c r="O1593" s="7">
        <v>0</v>
      </c>
      <c r="P1593" s="7"/>
      <c r="Q1593" s="7"/>
      <c r="R1593" s="7">
        <v>0</v>
      </c>
      <c r="S1593" s="7">
        <v>1506909338.05</v>
      </c>
      <c r="T1593" s="7">
        <v>1321528335.37</v>
      </c>
      <c r="U1593" s="7"/>
      <c r="V1593" s="7">
        <v>5975420998.81</v>
      </c>
      <c r="W1593" s="7">
        <v>0</v>
      </c>
      <c r="X1593" s="7"/>
      <c r="Y1593" s="7"/>
      <c r="Z1593" s="7"/>
      <c r="AA1593" s="7"/>
      <c r="AB1593" s="7"/>
      <c r="AC1593" s="7"/>
      <c r="AD1593" s="7">
        <v>0</v>
      </c>
      <c r="AE1593" s="7">
        <v>0</v>
      </c>
      <c r="AF1593" s="7"/>
      <c r="AG1593" s="7"/>
      <c r="AH1593" s="7">
        <v>0</v>
      </c>
      <c r="AI1593" s="7">
        <v>0</v>
      </c>
      <c r="AJ1593" s="7">
        <v>513473079.93</v>
      </c>
      <c r="AK1593" s="7">
        <v>1393565425.25</v>
      </c>
      <c r="AL1593" s="16">
        <f t="shared" si="99"/>
        <v>14180500245.31</v>
      </c>
      <c r="AM1593" s="16">
        <f t="shared" si="100"/>
        <v>9389368842.04</v>
      </c>
      <c r="AN1593" s="16">
        <f t="shared" si="101"/>
        <v>4791131403.27</v>
      </c>
      <c r="AO1593" s="19">
        <f>C1593/(1+0.13)/VLOOKUP(A1593,[1]选股结果!$A$2:$AX$3002,3,FALSE)</f>
        <v>1.7922878857354</v>
      </c>
      <c r="AP1593" s="19">
        <f>(V1593/(1+0.1)+AJ1593)/(VLOOKUP(A1593,[1]选股结果!$A$2:$AY$3002,51,FALSE))</f>
        <v>1.03510223265132</v>
      </c>
      <c r="AQ1593" s="20"/>
      <c r="AR1593" s="19">
        <f>AN1593/VLOOKUP(A1593,[1]选股结果!$A$2:$AX$3002,35,FALSE)</f>
        <v>9.97249169456166</v>
      </c>
      <c r="AS1593" s="16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V1593/(1+0.13)+AJ1593)</f>
        <v>-57411086.9676113</v>
      </c>
      <c r="AT1593" s="16">
        <f t="shared" si="102"/>
        <v>4848542490.23761</v>
      </c>
      <c r="AU1593" s="24">
        <f>AN1593-VLOOKUP(A1593,[2]选股结果!$A$2:$G$4900,7,FALSE)</f>
        <v>4791087095.35</v>
      </c>
    </row>
    <row r="1594" spans="1:47">
      <c r="A1594" s="6" t="s">
        <v>3231</v>
      </c>
      <c r="B1594" s="6" t="s">
        <v>3232</v>
      </c>
      <c r="C1594" s="7">
        <v>1842710606.04</v>
      </c>
      <c r="D1594" s="7">
        <v>0</v>
      </c>
      <c r="E1594" s="7">
        <v>0</v>
      </c>
      <c r="F1594" s="7"/>
      <c r="G1594" s="7"/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/>
      <c r="N1594" s="7">
        <v>0</v>
      </c>
      <c r="O1594" s="7">
        <v>0</v>
      </c>
      <c r="P1594" s="7"/>
      <c r="Q1594" s="7"/>
      <c r="R1594" s="7">
        <v>0</v>
      </c>
      <c r="S1594" s="7">
        <v>40664138.07</v>
      </c>
      <c r="T1594" s="7">
        <v>25973033.12</v>
      </c>
      <c r="U1594" s="7"/>
      <c r="V1594" s="7">
        <v>1378371773.47</v>
      </c>
      <c r="W1594" s="7">
        <v>0</v>
      </c>
      <c r="X1594" s="7"/>
      <c r="Y1594" s="7"/>
      <c r="Z1594" s="7"/>
      <c r="AA1594" s="7"/>
      <c r="AB1594" s="7"/>
      <c r="AC1594" s="7"/>
      <c r="AD1594" s="7">
        <v>0</v>
      </c>
      <c r="AE1594" s="7">
        <v>0</v>
      </c>
      <c r="AF1594" s="7"/>
      <c r="AG1594" s="7"/>
      <c r="AH1594" s="7">
        <v>0</v>
      </c>
      <c r="AI1594" s="7">
        <v>0</v>
      </c>
      <c r="AJ1594" s="7">
        <v>108248990.43</v>
      </c>
      <c r="AK1594" s="7">
        <v>136953257.88</v>
      </c>
      <c r="AL1594" s="16">
        <f t="shared" si="99"/>
        <v>1868683639.16</v>
      </c>
      <c r="AM1594" s="16">
        <f t="shared" si="100"/>
        <v>1664238159.85</v>
      </c>
      <c r="AN1594" s="16">
        <f t="shared" si="101"/>
        <v>204445479.31</v>
      </c>
      <c r="AO1594" s="19">
        <f>C1594/(1+0.13)/VLOOKUP(A1594,[1]选股结果!$A$2:$AX$3002,3,FALSE)</f>
        <v>0.985290558857425</v>
      </c>
      <c r="AP1594" s="19">
        <f>(V1594/(1+0.1)+AJ1594)/(VLOOKUP(A1594,[1]选股结果!$A$2:$AY$3002,51,FALSE))</f>
        <v>0.891724324989214</v>
      </c>
      <c r="AQ1594" s="20"/>
      <c r="AR1594" s="19">
        <f>AN1594/VLOOKUP(A1594,[1]选股结果!$A$2:$AX$3002,35,FALSE)</f>
        <v>1.8666608442543</v>
      </c>
      <c r="AS1594" s="16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V1594/(1+0.13)+AJ1594)</f>
        <v>198561821.820531</v>
      </c>
      <c r="AT1594" s="16">
        <f t="shared" si="102"/>
        <v>5883657.48946881</v>
      </c>
      <c r="AU1594" s="24">
        <f>AN1594-VLOOKUP(A1594,[2]选股结果!$A$2:$G$4900,7,FALSE)</f>
        <v>204446419.21</v>
      </c>
    </row>
    <row r="1595" spans="1:47">
      <c r="A1595" s="6" t="s">
        <v>3233</v>
      </c>
      <c r="B1595" s="6" t="s">
        <v>3234</v>
      </c>
      <c r="C1595" s="7">
        <v>399934395.61</v>
      </c>
      <c r="D1595" s="7">
        <v>0</v>
      </c>
      <c r="E1595" s="7">
        <v>0</v>
      </c>
      <c r="F1595" s="7"/>
      <c r="G1595" s="7"/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/>
      <c r="N1595" s="7">
        <v>0</v>
      </c>
      <c r="O1595" s="7">
        <v>0</v>
      </c>
      <c r="P1595" s="7"/>
      <c r="Q1595" s="7"/>
      <c r="R1595" s="7">
        <v>0</v>
      </c>
      <c r="S1595" s="7">
        <v>30861747.9</v>
      </c>
      <c r="T1595" s="7">
        <v>93578580.75</v>
      </c>
      <c r="U1595" s="7"/>
      <c r="V1595" s="7">
        <v>152039882.52</v>
      </c>
      <c r="W1595" s="7">
        <v>0</v>
      </c>
      <c r="X1595" s="7"/>
      <c r="Y1595" s="7"/>
      <c r="Z1595" s="7"/>
      <c r="AA1595" s="7"/>
      <c r="AB1595" s="7"/>
      <c r="AC1595" s="7"/>
      <c r="AD1595" s="7">
        <v>0</v>
      </c>
      <c r="AE1595" s="7">
        <v>0</v>
      </c>
      <c r="AF1595" s="7"/>
      <c r="AG1595" s="7"/>
      <c r="AH1595" s="7">
        <v>0</v>
      </c>
      <c r="AI1595" s="7">
        <v>0</v>
      </c>
      <c r="AJ1595" s="7">
        <v>100989376.81</v>
      </c>
      <c r="AK1595" s="7">
        <v>193433278.48</v>
      </c>
      <c r="AL1595" s="16">
        <f t="shared" si="99"/>
        <v>493512976.36</v>
      </c>
      <c r="AM1595" s="16">
        <f t="shared" si="100"/>
        <v>477324285.71</v>
      </c>
      <c r="AN1595" s="16">
        <f t="shared" si="101"/>
        <v>16188690.65</v>
      </c>
      <c r="AO1595" s="19">
        <f>C1595/(1+0.13)/VLOOKUP(A1595,[1]选股结果!$A$2:$AX$3002,3,FALSE)</f>
        <v>0.895607458843393</v>
      </c>
      <c r="AP1595" s="19">
        <f>(V1595/(1+0.1)+AJ1595)/(VLOOKUP(A1595,[1]选股结果!$A$2:$AY$3002,51,FALSE))</f>
        <v>0.651175638342485</v>
      </c>
      <c r="AQ1595" s="20"/>
      <c r="AR1595" s="19">
        <f>AN1595/VLOOKUP(A1595,[1]选股结果!$A$2:$AX$3002,35,FALSE)</f>
        <v>0.419790659443609</v>
      </c>
      <c r="AS1595" s="16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V1595/(1+0.13)+AJ1595)</f>
        <v>131809107.73823</v>
      </c>
      <c r="AT1595" s="16">
        <f t="shared" si="102"/>
        <v>-115620417.08823</v>
      </c>
      <c r="AU1595" s="24">
        <f>AN1595-VLOOKUP(A1595,[2]选股结果!$A$2:$G$4900,7,FALSE)</f>
        <v>16188690.65</v>
      </c>
    </row>
    <row r="1596" spans="1:47">
      <c r="A1596" s="6" t="s">
        <v>3235</v>
      </c>
      <c r="B1596" s="6" t="s">
        <v>3236</v>
      </c>
      <c r="C1596" s="7">
        <v>1663257752.11</v>
      </c>
      <c r="D1596" s="7">
        <v>0</v>
      </c>
      <c r="E1596" s="7">
        <v>0</v>
      </c>
      <c r="F1596" s="7"/>
      <c r="G1596" s="7"/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/>
      <c r="N1596" s="7">
        <v>0</v>
      </c>
      <c r="O1596" s="7">
        <v>0</v>
      </c>
      <c r="P1596" s="7"/>
      <c r="Q1596" s="7"/>
      <c r="R1596" s="7">
        <v>0</v>
      </c>
      <c r="S1596" s="7">
        <v>43769405.31</v>
      </c>
      <c r="T1596" s="7">
        <v>46811500.94</v>
      </c>
      <c r="U1596" s="7"/>
      <c r="V1596" s="7">
        <v>1205584001.48</v>
      </c>
      <c r="W1596" s="7">
        <v>0</v>
      </c>
      <c r="X1596" s="7"/>
      <c r="Y1596" s="7"/>
      <c r="Z1596" s="7"/>
      <c r="AA1596" s="7"/>
      <c r="AB1596" s="7"/>
      <c r="AC1596" s="7"/>
      <c r="AD1596" s="7">
        <v>0</v>
      </c>
      <c r="AE1596" s="7">
        <v>0</v>
      </c>
      <c r="AF1596" s="7"/>
      <c r="AG1596" s="7"/>
      <c r="AH1596" s="7">
        <v>0</v>
      </c>
      <c r="AI1596" s="7">
        <v>0</v>
      </c>
      <c r="AJ1596" s="7">
        <v>226197058.25</v>
      </c>
      <c r="AK1596" s="7">
        <v>164386585.98</v>
      </c>
      <c r="AL1596" s="16">
        <f t="shared" ref="AL1596:AL1659" si="103">C1596+D1596+E1596+F1596+G1596+H1596+I1596+J1596+K1596+L1596+M1596+N1596+O1596+P1596+Q1596+R1596+T1596+U1596</f>
        <v>1710069253.05</v>
      </c>
      <c r="AM1596" s="16">
        <f t="shared" ref="AM1596:AM1659" si="104">V1596+W1596+X1596+Y1596+Z1596+AA1596+AB1596+AC1596+AD1596+AE1596+AF1596+AG1596+AH1596+AI1596+AJ1596+AK1596+S1596</f>
        <v>1639937051.02</v>
      </c>
      <c r="AN1596" s="16">
        <f t="shared" ref="AN1596:AN1659" si="105">AL1596-AM1596</f>
        <v>70132202.03</v>
      </c>
      <c r="AO1596" s="19">
        <f>C1596/(1+0.13)/VLOOKUP(A1596,[1]选股结果!$A$2:$AX$3002,3,FALSE)</f>
        <v>0.855821575908865</v>
      </c>
      <c r="AP1596" s="19">
        <f>(V1596/(1+0.1)+AJ1596)/(VLOOKUP(A1596,[1]选股结果!$A$2:$AY$3002,51,FALSE))</f>
        <v>0.882580177646016</v>
      </c>
      <c r="AQ1596" s="20"/>
      <c r="AR1596" s="19">
        <f>AN1596/VLOOKUP(A1596,[1]选股结果!$A$2:$AX$3002,35,FALSE)</f>
        <v>0.359316396741135</v>
      </c>
      <c r="AS1596" s="16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V1596/(1+0.13)+AJ1596)</f>
        <v>205002151.375044</v>
      </c>
      <c r="AT1596" s="16">
        <f t="shared" si="102"/>
        <v>-134869949.345044</v>
      </c>
      <c r="AU1596" s="24">
        <f>AN1596-VLOOKUP(A1596,[2]选股结果!$A$2:$G$4900,7,FALSE)</f>
        <v>70132202.03</v>
      </c>
    </row>
    <row r="1597" spans="1:47">
      <c r="A1597" s="6" t="s">
        <v>3237</v>
      </c>
      <c r="B1597" s="6" t="s">
        <v>3238</v>
      </c>
      <c r="C1597" s="7">
        <v>1433399379.38</v>
      </c>
      <c r="D1597" s="7">
        <v>0</v>
      </c>
      <c r="E1597" s="7">
        <v>0</v>
      </c>
      <c r="F1597" s="7"/>
      <c r="G1597" s="7"/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/>
      <c r="N1597" s="7">
        <v>0</v>
      </c>
      <c r="O1597" s="7">
        <v>0</v>
      </c>
      <c r="P1597" s="7"/>
      <c r="Q1597" s="7"/>
      <c r="R1597" s="7">
        <v>0</v>
      </c>
      <c r="S1597" s="7">
        <v>10564611.06</v>
      </c>
      <c r="T1597" s="7">
        <v>11181669.49</v>
      </c>
      <c r="U1597" s="7"/>
      <c r="V1597" s="7">
        <v>1035542006.12</v>
      </c>
      <c r="W1597" s="7">
        <v>0</v>
      </c>
      <c r="X1597" s="7"/>
      <c r="Y1597" s="7"/>
      <c r="Z1597" s="7"/>
      <c r="AA1597" s="7"/>
      <c r="AB1597" s="7"/>
      <c r="AC1597" s="7"/>
      <c r="AD1597" s="7">
        <v>0</v>
      </c>
      <c r="AE1597" s="7">
        <v>0</v>
      </c>
      <c r="AF1597" s="7"/>
      <c r="AG1597" s="7"/>
      <c r="AH1597" s="7">
        <v>0</v>
      </c>
      <c r="AI1597" s="7">
        <v>0</v>
      </c>
      <c r="AJ1597" s="7">
        <v>108059908.01</v>
      </c>
      <c r="AK1597" s="7">
        <v>38832852.17</v>
      </c>
      <c r="AL1597" s="16">
        <f t="shared" si="103"/>
        <v>1444581048.87</v>
      </c>
      <c r="AM1597" s="16">
        <f t="shared" si="104"/>
        <v>1192999377.36</v>
      </c>
      <c r="AN1597" s="16">
        <f t="shared" si="105"/>
        <v>251581671.51</v>
      </c>
      <c r="AO1597" s="19">
        <f>C1597/(1+0.13)/VLOOKUP(A1597,[1]选股结果!$A$2:$AX$3002,3,FALSE)</f>
        <v>0.737236494957129</v>
      </c>
      <c r="AP1597" s="19">
        <f>(V1597/(1+0.1)+AJ1597)/(VLOOKUP(A1597,[1]选股结果!$A$2:$AY$3002,51,FALSE))</f>
        <v>0.68114985577208</v>
      </c>
      <c r="AQ1597" s="20"/>
      <c r="AR1597" s="19">
        <f>AN1597/VLOOKUP(A1597,[1]选股结果!$A$2:$AX$3002,35,FALSE)</f>
        <v>1.4406721607669</v>
      </c>
      <c r="AS1597" s="16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V1597/(1+0.13)+AJ1597)</f>
        <v>516252009.196548</v>
      </c>
      <c r="AT1597" s="16">
        <f t="shared" si="102"/>
        <v>-264670337.686548</v>
      </c>
      <c r="AU1597" s="24">
        <f>AN1597-VLOOKUP(A1597,[2]选股结果!$A$2:$G$4900,7,FALSE)</f>
        <v>251606462.77</v>
      </c>
    </row>
    <row r="1598" spans="1:47">
      <c r="A1598" s="6" t="s">
        <v>3239</v>
      </c>
      <c r="B1598" s="6" t="s">
        <v>3240</v>
      </c>
      <c r="C1598" s="7">
        <v>17900829907.16</v>
      </c>
      <c r="D1598" s="7">
        <v>0</v>
      </c>
      <c r="E1598" s="7">
        <v>0</v>
      </c>
      <c r="F1598" s="7"/>
      <c r="G1598" s="7"/>
      <c r="H1598" s="7">
        <v>0</v>
      </c>
      <c r="I1598" s="7">
        <v>0</v>
      </c>
      <c r="J1598" s="7">
        <v>0</v>
      </c>
      <c r="K1598" s="7">
        <v>0</v>
      </c>
      <c r="L1598" s="7">
        <v>0</v>
      </c>
      <c r="M1598" s="7"/>
      <c r="N1598" s="7">
        <v>0</v>
      </c>
      <c r="O1598" s="7">
        <v>0</v>
      </c>
      <c r="P1598" s="7"/>
      <c r="Q1598" s="7"/>
      <c r="R1598" s="7">
        <v>0</v>
      </c>
      <c r="S1598" s="7">
        <v>860206490.62</v>
      </c>
      <c r="T1598" s="7">
        <v>116243040.81</v>
      </c>
      <c r="U1598" s="7"/>
      <c r="V1598" s="7">
        <v>14035820942.26</v>
      </c>
      <c r="W1598" s="7">
        <v>0</v>
      </c>
      <c r="X1598" s="7"/>
      <c r="Y1598" s="7"/>
      <c r="Z1598" s="7"/>
      <c r="AA1598" s="7"/>
      <c r="AB1598" s="7"/>
      <c r="AC1598" s="7"/>
      <c r="AD1598" s="7">
        <v>0</v>
      </c>
      <c r="AE1598" s="7">
        <v>0</v>
      </c>
      <c r="AF1598" s="7"/>
      <c r="AG1598" s="7"/>
      <c r="AH1598" s="7">
        <v>0</v>
      </c>
      <c r="AI1598" s="7">
        <v>0</v>
      </c>
      <c r="AJ1598" s="7">
        <v>813919722.51</v>
      </c>
      <c r="AK1598" s="7">
        <v>1223254410.62</v>
      </c>
      <c r="AL1598" s="16">
        <f t="shared" si="103"/>
        <v>18017072947.97</v>
      </c>
      <c r="AM1598" s="16">
        <f t="shared" si="104"/>
        <v>16933201566.01</v>
      </c>
      <c r="AN1598" s="16">
        <f t="shared" si="105"/>
        <v>1083871381.96</v>
      </c>
      <c r="AO1598" s="19">
        <f>C1598/(1+0.13)/VLOOKUP(A1598,[1]选股结果!$A$2:$AX$3002,3,FALSE)</f>
        <v>0.788949348205238</v>
      </c>
      <c r="AP1598" s="19">
        <f>(V1598/(1+0.1)+AJ1598)/(VLOOKUP(A1598,[1]选股结果!$A$2:$AY$3002,51,FALSE))</f>
        <v>0.728120907012585</v>
      </c>
      <c r="AQ1598" s="20"/>
      <c r="AR1598" s="19">
        <f>AN1598/VLOOKUP(A1598,[1]选股结果!$A$2:$AX$3002,35,FALSE)</f>
        <v>0.993126440205842</v>
      </c>
      <c r="AS1598" s="16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V1598/(1+0.13)+AJ1598)</f>
        <v>5407174211.25389</v>
      </c>
      <c r="AT1598" s="16">
        <f t="shared" si="102"/>
        <v>-4323302829.29389</v>
      </c>
      <c r="AU1598" s="24">
        <f>AN1598-VLOOKUP(A1598,[2]选股结果!$A$2:$G$4900,7,FALSE)</f>
        <v>1083896118.46</v>
      </c>
    </row>
    <row r="1599" spans="1:47">
      <c r="A1599" s="6" t="s">
        <v>3241</v>
      </c>
      <c r="B1599" s="6" t="s">
        <v>3242</v>
      </c>
      <c r="C1599" s="7">
        <v>716343236.96</v>
      </c>
      <c r="D1599" s="7">
        <v>0</v>
      </c>
      <c r="E1599" s="7">
        <v>0</v>
      </c>
      <c r="F1599" s="7"/>
      <c r="G1599" s="7"/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/>
      <c r="N1599" s="7">
        <v>0</v>
      </c>
      <c r="O1599" s="7">
        <v>0</v>
      </c>
      <c r="P1599" s="7"/>
      <c r="Q1599" s="7"/>
      <c r="R1599" s="7">
        <v>0</v>
      </c>
      <c r="S1599" s="7">
        <v>46498058.49</v>
      </c>
      <c r="T1599" s="7">
        <v>29671053.16</v>
      </c>
      <c r="U1599" s="7"/>
      <c r="V1599" s="7">
        <v>549766186.39</v>
      </c>
      <c r="W1599" s="7">
        <v>0</v>
      </c>
      <c r="X1599" s="7"/>
      <c r="Y1599" s="7"/>
      <c r="Z1599" s="7"/>
      <c r="AA1599" s="7"/>
      <c r="AB1599" s="7"/>
      <c r="AC1599" s="7"/>
      <c r="AD1599" s="7">
        <v>0</v>
      </c>
      <c r="AE1599" s="7">
        <v>0</v>
      </c>
      <c r="AF1599" s="7"/>
      <c r="AG1599" s="7"/>
      <c r="AH1599" s="7">
        <v>0</v>
      </c>
      <c r="AI1599" s="7">
        <v>0</v>
      </c>
      <c r="AJ1599" s="7">
        <v>117361444.61</v>
      </c>
      <c r="AK1599" s="7">
        <v>30594509.65</v>
      </c>
      <c r="AL1599" s="16">
        <f t="shared" si="103"/>
        <v>746014290.12</v>
      </c>
      <c r="AM1599" s="16">
        <f t="shared" si="104"/>
        <v>744220199.14</v>
      </c>
      <c r="AN1599" s="16">
        <f t="shared" si="105"/>
        <v>1794090.98000002</v>
      </c>
      <c r="AO1599" s="19">
        <f>C1599/(1+0.13)/VLOOKUP(A1599,[1]选股结果!$A$2:$AX$3002,3,FALSE)</f>
        <v>0.745935865810516</v>
      </c>
      <c r="AP1599" s="19">
        <f>(V1599/(1+0.1)+AJ1599)/(VLOOKUP(A1599,[1]选股结果!$A$2:$AY$3002,51,FALSE))</f>
        <v>0.758665384491023</v>
      </c>
      <c r="AQ1599" s="20"/>
      <c r="AR1599" s="19">
        <f>AN1599/VLOOKUP(A1599,[1]选股结果!$A$2:$AX$3002,35,FALSE)</f>
        <v>0.146040609245316</v>
      </c>
      <c r="AS1599" s="16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V1599/(1+0.13)+AJ1599)</f>
        <v>209586321.912301</v>
      </c>
      <c r="AT1599" s="16">
        <f t="shared" si="102"/>
        <v>-207792230.932301</v>
      </c>
      <c r="AU1599" s="24">
        <f>AN1599-VLOOKUP(A1599,[2]选股结果!$A$2:$G$4900,7,FALSE)</f>
        <v>5006794.03000002</v>
      </c>
    </row>
    <row r="1600" spans="1:47">
      <c r="A1600" s="6" t="s">
        <v>3243</v>
      </c>
      <c r="B1600" s="6" t="s">
        <v>3244</v>
      </c>
      <c r="C1600" s="7">
        <v>31682515520.27</v>
      </c>
      <c r="D1600" s="7">
        <v>0</v>
      </c>
      <c r="E1600" s="7">
        <v>0</v>
      </c>
      <c r="F1600" s="7"/>
      <c r="G1600" s="7"/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/>
      <c r="N1600" s="7">
        <v>0</v>
      </c>
      <c r="O1600" s="7">
        <v>0</v>
      </c>
      <c r="P1600" s="7"/>
      <c r="Q1600" s="7"/>
      <c r="R1600" s="7">
        <v>0</v>
      </c>
      <c r="S1600" s="7">
        <v>468048498.99</v>
      </c>
      <c r="T1600" s="7">
        <v>441582366.12</v>
      </c>
      <c r="U1600" s="7"/>
      <c r="V1600" s="7">
        <v>28305463868.01</v>
      </c>
      <c r="W1600" s="7">
        <v>0</v>
      </c>
      <c r="X1600" s="7"/>
      <c r="Y1600" s="7"/>
      <c r="Z1600" s="7"/>
      <c r="AA1600" s="7"/>
      <c r="AB1600" s="7"/>
      <c r="AC1600" s="7"/>
      <c r="AD1600" s="7">
        <v>0</v>
      </c>
      <c r="AE1600" s="7">
        <v>0</v>
      </c>
      <c r="AF1600" s="7"/>
      <c r="AG1600" s="7"/>
      <c r="AH1600" s="7">
        <v>0</v>
      </c>
      <c r="AI1600" s="7">
        <v>0</v>
      </c>
      <c r="AJ1600" s="7">
        <v>1476128532.9</v>
      </c>
      <c r="AK1600" s="7">
        <v>338251358.56</v>
      </c>
      <c r="AL1600" s="16">
        <f t="shared" si="103"/>
        <v>32124097886.39</v>
      </c>
      <c r="AM1600" s="16">
        <f t="shared" si="104"/>
        <v>30587892258.46</v>
      </c>
      <c r="AN1600" s="16">
        <f t="shared" si="105"/>
        <v>1536205627.93</v>
      </c>
      <c r="AO1600" s="19">
        <f>C1600/(1+0.13)/VLOOKUP(A1600,[1]选股结果!$A$2:$AX$3002,3,FALSE)</f>
        <v>0.918013076052838</v>
      </c>
      <c r="AP1600" s="19">
        <f>(V1600/(1+0.1)+AJ1600)/(VLOOKUP(A1600,[1]选股结果!$A$2:$AY$3002,51,FALSE))</f>
        <v>0.925175484323003</v>
      </c>
      <c r="AQ1600" s="20"/>
      <c r="AR1600" s="19">
        <f>AN1600/VLOOKUP(A1600,[1]选股结果!$A$2:$AX$3002,35,FALSE)</f>
        <v>1.72856651889146</v>
      </c>
      <c r="AS1600" s="16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V1600/(1+0.13)+AJ1600)</f>
        <v>2883661497.2246</v>
      </c>
      <c r="AT1600" s="16">
        <f t="shared" si="102"/>
        <v>-1347455869.2946</v>
      </c>
      <c r="AU1600" s="24">
        <f>AN1600-VLOOKUP(A1600,[2]选股结果!$A$2:$G$4900,7,FALSE)</f>
        <v>1532134061.14</v>
      </c>
    </row>
    <row r="1601" spans="1:47">
      <c r="A1601" s="6" t="s">
        <v>3245</v>
      </c>
      <c r="B1601" s="6" t="s">
        <v>3246</v>
      </c>
      <c r="C1601" s="7">
        <v>453448366.35</v>
      </c>
      <c r="D1601" s="7">
        <v>0</v>
      </c>
      <c r="E1601" s="7">
        <v>0</v>
      </c>
      <c r="F1601" s="7"/>
      <c r="G1601" s="7"/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/>
      <c r="N1601" s="7">
        <v>0</v>
      </c>
      <c r="O1601" s="7">
        <v>0</v>
      </c>
      <c r="P1601" s="7"/>
      <c r="Q1601" s="7"/>
      <c r="R1601" s="7">
        <v>0</v>
      </c>
      <c r="S1601" s="7">
        <v>53812236.75</v>
      </c>
      <c r="T1601" s="7">
        <v>20960506.16</v>
      </c>
      <c r="U1601" s="7"/>
      <c r="V1601" s="7">
        <v>523846502.32</v>
      </c>
      <c r="W1601" s="7">
        <v>0</v>
      </c>
      <c r="X1601" s="7"/>
      <c r="Y1601" s="7"/>
      <c r="Z1601" s="7"/>
      <c r="AA1601" s="7"/>
      <c r="AB1601" s="7"/>
      <c r="AC1601" s="7"/>
      <c r="AD1601" s="7">
        <v>0</v>
      </c>
      <c r="AE1601" s="7">
        <v>0</v>
      </c>
      <c r="AF1601" s="7"/>
      <c r="AG1601" s="7"/>
      <c r="AH1601" s="7">
        <v>0</v>
      </c>
      <c r="AI1601" s="7">
        <v>0</v>
      </c>
      <c r="AJ1601" s="7">
        <v>38753192.37</v>
      </c>
      <c r="AK1601" s="7">
        <v>40170492.45</v>
      </c>
      <c r="AL1601" s="16">
        <f t="shared" si="103"/>
        <v>474408872.51</v>
      </c>
      <c r="AM1601" s="16">
        <f t="shared" si="104"/>
        <v>656582423.89</v>
      </c>
      <c r="AN1601" s="16">
        <f t="shared" si="105"/>
        <v>-182173551.38</v>
      </c>
      <c r="AO1601" s="19">
        <f>C1601/(1+0.13)/VLOOKUP(A1601,[1]选股结果!$A$2:$AX$3002,3,FALSE)</f>
        <v>0.822205375302014</v>
      </c>
      <c r="AP1601" s="19">
        <f>(V1601/(1+0.1)+AJ1601)/(VLOOKUP(A1601,[1]选股结果!$A$2:$AY$3002,51,FALSE))</f>
        <v>1.11379271584207</v>
      </c>
      <c r="AQ1601" s="20"/>
      <c r="AR1601" s="19">
        <f>AN1601/VLOOKUP(A1601,[1]选股结果!$A$2:$AX$3002,35,FALSE)</f>
        <v>-20.5485629535997</v>
      </c>
      <c r="AS1601" s="16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V1601/(1+0.13)+AJ1601)</f>
        <v>-39970499.9644248</v>
      </c>
      <c r="AT1601" s="16">
        <f t="shared" si="102"/>
        <v>-142203051.415575</v>
      </c>
      <c r="AU1601" s="24">
        <f>AN1601-VLOOKUP(A1601,[2]选股结果!$A$2:$G$4900,7,FALSE)</f>
        <v>-182024270.62</v>
      </c>
    </row>
    <row r="1602" spans="1:47">
      <c r="A1602" s="6" t="s">
        <v>3247</v>
      </c>
      <c r="B1602" s="6" t="s">
        <v>3248</v>
      </c>
      <c r="C1602" s="7">
        <v>1154535339.46</v>
      </c>
      <c r="D1602" s="7">
        <v>0</v>
      </c>
      <c r="E1602" s="7">
        <v>0</v>
      </c>
      <c r="F1602" s="7"/>
      <c r="G1602" s="7"/>
      <c r="H1602" s="7">
        <v>0</v>
      </c>
      <c r="I1602" s="7">
        <v>0</v>
      </c>
      <c r="J1602" s="7">
        <v>0</v>
      </c>
      <c r="K1602" s="7">
        <v>0</v>
      </c>
      <c r="L1602" s="7">
        <v>0</v>
      </c>
      <c r="M1602" s="7"/>
      <c r="N1602" s="7">
        <v>0</v>
      </c>
      <c r="O1602" s="7">
        <v>0</v>
      </c>
      <c r="P1602" s="7"/>
      <c r="Q1602" s="7"/>
      <c r="R1602" s="7">
        <v>0</v>
      </c>
      <c r="S1602" s="7">
        <v>72899801.56</v>
      </c>
      <c r="T1602" s="7">
        <v>24768420.54</v>
      </c>
      <c r="U1602" s="7"/>
      <c r="V1602" s="7">
        <v>874805950.07</v>
      </c>
      <c r="W1602" s="7">
        <v>0</v>
      </c>
      <c r="X1602" s="7"/>
      <c r="Y1602" s="7"/>
      <c r="Z1602" s="7"/>
      <c r="AA1602" s="7"/>
      <c r="AB1602" s="7"/>
      <c r="AC1602" s="7"/>
      <c r="AD1602" s="7">
        <v>0</v>
      </c>
      <c r="AE1602" s="7">
        <v>0</v>
      </c>
      <c r="AF1602" s="7"/>
      <c r="AG1602" s="7"/>
      <c r="AH1602" s="7">
        <v>0</v>
      </c>
      <c r="AI1602" s="7">
        <v>0</v>
      </c>
      <c r="AJ1602" s="7">
        <v>110673052.13</v>
      </c>
      <c r="AK1602" s="7">
        <v>59371254.14</v>
      </c>
      <c r="AL1602" s="16">
        <f t="shared" si="103"/>
        <v>1179303760</v>
      </c>
      <c r="AM1602" s="16">
        <f t="shared" si="104"/>
        <v>1117750057.9</v>
      </c>
      <c r="AN1602" s="16">
        <f t="shared" si="105"/>
        <v>61553702.0999999</v>
      </c>
      <c r="AO1602" s="19">
        <f>C1602/(1+0.13)/VLOOKUP(A1602,[1]选股结果!$A$2:$AX$3002,3,FALSE)</f>
        <v>0.938877501802879</v>
      </c>
      <c r="AP1602" s="19">
        <f>(V1602/(1+0.1)+AJ1602)/(VLOOKUP(A1602,[1]选股结果!$A$2:$AY$3002,51,FALSE))</f>
        <v>0.892890552857022</v>
      </c>
      <c r="AQ1602" s="20"/>
      <c r="AR1602" s="19">
        <f>AN1602/VLOOKUP(A1602,[1]选股结果!$A$2:$AX$3002,35,FALSE)</f>
        <v>1.12839467450219</v>
      </c>
      <c r="AS1602" s="16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V1602/(1+0.13)+AJ1602)</f>
        <v>129789754.925929</v>
      </c>
      <c r="AT1602" s="16">
        <f t="shared" si="102"/>
        <v>-68236052.8259292</v>
      </c>
      <c r="AU1602" s="24">
        <f>AN1602-VLOOKUP(A1602,[2]选股结果!$A$2:$G$4900,7,FALSE)</f>
        <v>61553702.0999999</v>
      </c>
    </row>
    <row r="1603" spans="1:47">
      <c r="A1603" s="6" t="s">
        <v>3249</v>
      </c>
      <c r="B1603" s="6" t="s">
        <v>3250</v>
      </c>
      <c r="C1603" s="7">
        <v>7452694313.56</v>
      </c>
      <c r="D1603" s="7">
        <v>0</v>
      </c>
      <c r="E1603" s="7">
        <v>0</v>
      </c>
      <c r="F1603" s="7"/>
      <c r="G1603" s="7"/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/>
      <c r="N1603" s="7">
        <v>0</v>
      </c>
      <c r="O1603" s="7">
        <v>0</v>
      </c>
      <c r="P1603" s="7"/>
      <c r="Q1603" s="7"/>
      <c r="R1603" s="7">
        <v>0</v>
      </c>
      <c r="S1603" s="7">
        <v>1559521455.56</v>
      </c>
      <c r="T1603" s="7">
        <v>159309547.36</v>
      </c>
      <c r="U1603" s="7"/>
      <c r="V1603" s="7">
        <v>1072746287.7</v>
      </c>
      <c r="W1603" s="7">
        <v>0</v>
      </c>
      <c r="X1603" s="7"/>
      <c r="Y1603" s="7"/>
      <c r="Z1603" s="7"/>
      <c r="AA1603" s="7"/>
      <c r="AB1603" s="7"/>
      <c r="AC1603" s="7"/>
      <c r="AD1603" s="7">
        <v>0</v>
      </c>
      <c r="AE1603" s="7">
        <v>0</v>
      </c>
      <c r="AF1603" s="7"/>
      <c r="AG1603" s="7"/>
      <c r="AH1603" s="7">
        <v>0</v>
      </c>
      <c r="AI1603" s="7">
        <v>0</v>
      </c>
      <c r="AJ1603" s="7">
        <v>629937956.48</v>
      </c>
      <c r="AK1603" s="7">
        <v>307453419.87</v>
      </c>
      <c r="AL1603" s="16">
        <f t="shared" si="103"/>
        <v>7612003860.92</v>
      </c>
      <c r="AM1603" s="16">
        <f t="shared" si="104"/>
        <v>3569659119.61</v>
      </c>
      <c r="AN1603" s="16">
        <f t="shared" si="105"/>
        <v>4042344741.31</v>
      </c>
      <c r="AO1603" s="19">
        <f>C1603/(1+0.13)/VLOOKUP(A1603,[1]选股结果!$A$2:$AX$3002,3,FALSE)</f>
        <v>1.03144100284043</v>
      </c>
      <c r="AP1603" s="19">
        <f>(V1603/(1+0.1)+AJ1603)/(VLOOKUP(A1603,[1]选股结果!$A$2:$AY$3002,51,FALSE))</f>
        <v>0.437461138273133</v>
      </c>
      <c r="AQ1603" s="20"/>
      <c r="AR1603" s="19">
        <f>AN1603/VLOOKUP(A1603,[1]选股结果!$A$2:$AX$3002,35,FALSE)</f>
        <v>2.24175870899443</v>
      </c>
      <c r="AS1603" s="16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V1603/(1+0.13)+AJ1603)</f>
        <v>2089996356.3054</v>
      </c>
      <c r="AT1603" s="16">
        <f t="shared" ref="AT1603:AT1666" si="106">AN1603-AS1603</f>
        <v>1952348385.0046</v>
      </c>
      <c r="AU1603" s="24">
        <f>AN1603-VLOOKUP(A1603,[2]选股结果!$A$2:$G$4900,7,FALSE)</f>
        <v>4042393217.36</v>
      </c>
    </row>
    <row r="1604" spans="1:47">
      <c r="A1604" s="6" t="s">
        <v>3251</v>
      </c>
      <c r="B1604" s="6" t="s">
        <v>3252</v>
      </c>
      <c r="C1604" s="7">
        <v>650123117.71</v>
      </c>
      <c r="D1604" s="7">
        <v>0</v>
      </c>
      <c r="E1604" s="7">
        <v>0</v>
      </c>
      <c r="F1604" s="7"/>
      <c r="G1604" s="7"/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/>
      <c r="N1604" s="7">
        <v>0</v>
      </c>
      <c r="O1604" s="7">
        <v>0</v>
      </c>
      <c r="P1604" s="7"/>
      <c r="Q1604" s="7"/>
      <c r="R1604" s="7">
        <v>0</v>
      </c>
      <c r="S1604" s="7">
        <v>51456065.55</v>
      </c>
      <c r="T1604" s="7">
        <v>5481325.34</v>
      </c>
      <c r="U1604" s="7"/>
      <c r="V1604" s="7">
        <v>354209189.86</v>
      </c>
      <c r="W1604" s="7">
        <v>0</v>
      </c>
      <c r="X1604" s="7"/>
      <c r="Y1604" s="7"/>
      <c r="Z1604" s="7"/>
      <c r="AA1604" s="7"/>
      <c r="AB1604" s="7"/>
      <c r="AC1604" s="7"/>
      <c r="AD1604" s="7">
        <v>0</v>
      </c>
      <c r="AE1604" s="7">
        <v>0</v>
      </c>
      <c r="AF1604" s="7"/>
      <c r="AG1604" s="7"/>
      <c r="AH1604" s="7">
        <v>0</v>
      </c>
      <c r="AI1604" s="7">
        <v>0</v>
      </c>
      <c r="AJ1604" s="7">
        <v>116359346.28</v>
      </c>
      <c r="AK1604" s="7">
        <v>39785709.26</v>
      </c>
      <c r="AL1604" s="16">
        <f t="shared" si="103"/>
        <v>655604443.05</v>
      </c>
      <c r="AM1604" s="16">
        <f t="shared" si="104"/>
        <v>561810310.95</v>
      </c>
      <c r="AN1604" s="16">
        <f t="shared" si="105"/>
        <v>93794132.1000001</v>
      </c>
      <c r="AO1604" s="19">
        <f>C1604/(1+0.13)/VLOOKUP(A1604,[1]选股结果!$A$2:$AX$3002,3,FALSE)</f>
        <v>0.77396083517833</v>
      </c>
      <c r="AP1604" s="19">
        <f>(V1604/(1+0.1)+AJ1604)/(VLOOKUP(A1604,[1]选股结果!$A$2:$AY$3002,51,FALSE))</f>
        <v>0.632041416217485</v>
      </c>
      <c r="AQ1604" s="20"/>
      <c r="AR1604" s="19">
        <f>AN1604/VLOOKUP(A1604,[1]选股结果!$A$2:$AX$3002,35,FALSE)</f>
        <v>2.7489404607064</v>
      </c>
      <c r="AS1604" s="16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V1604/(1+0.13)+AJ1604)</f>
        <v>263755521.946903</v>
      </c>
      <c r="AT1604" s="16">
        <f t="shared" si="106"/>
        <v>-169961389.846903</v>
      </c>
      <c r="AU1604" s="24">
        <f>AN1604-VLOOKUP(A1604,[2]选股结果!$A$2:$G$4900,7,FALSE)</f>
        <v>90761607.3300001</v>
      </c>
    </row>
    <row r="1605" spans="1:47">
      <c r="A1605" s="6" t="s">
        <v>3253</v>
      </c>
      <c r="B1605" s="6" t="s">
        <v>3254</v>
      </c>
      <c r="C1605" s="7">
        <v>723499052.29</v>
      </c>
      <c r="D1605" s="7">
        <v>0</v>
      </c>
      <c r="E1605" s="7">
        <v>0</v>
      </c>
      <c r="F1605" s="7"/>
      <c r="G1605" s="7"/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/>
      <c r="N1605" s="7">
        <v>0</v>
      </c>
      <c r="O1605" s="7">
        <v>0</v>
      </c>
      <c r="P1605" s="7"/>
      <c r="Q1605" s="7"/>
      <c r="R1605" s="7">
        <v>0</v>
      </c>
      <c r="S1605" s="7">
        <v>45557005.41</v>
      </c>
      <c r="T1605" s="7">
        <v>21971954.25</v>
      </c>
      <c r="U1605" s="7"/>
      <c r="V1605" s="7">
        <v>707562508.3</v>
      </c>
      <c r="W1605" s="7">
        <v>0</v>
      </c>
      <c r="X1605" s="7"/>
      <c r="Y1605" s="7"/>
      <c r="Z1605" s="7"/>
      <c r="AA1605" s="7"/>
      <c r="AB1605" s="7"/>
      <c r="AC1605" s="7"/>
      <c r="AD1605" s="7">
        <v>0</v>
      </c>
      <c r="AE1605" s="7">
        <v>0</v>
      </c>
      <c r="AF1605" s="7"/>
      <c r="AG1605" s="7"/>
      <c r="AH1605" s="7">
        <v>0</v>
      </c>
      <c r="AI1605" s="7">
        <v>0</v>
      </c>
      <c r="AJ1605" s="7">
        <v>50178966.93</v>
      </c>
      <c r="AK1605" s="7">
        <v>98135943.39</v>
      </c>
      <c r="AL1605" s="16">
        <f t="shared" si="103"/>
        <v>745471006.54</v>
      </c>
      <c r="AM1605" s="16">
        <f t="shared" si="104"/>
        <v>901434424.03</v>
      </c>
      <c r="AN1605" s="16">
        <f t="shared" si="105"/>
        <v>-155963417.49</v>
      </c>
      <c r="AO1605" s="19">
        <f>C1605/(1+0.13)/VLOOKUP(A1605,[1]选股结果!$A$2:$AX$3002,3,FALSE)</f>
        <v>0.943003202689248</v>
      </c>
      <c r="AP1605" s="19">
        <f>(V1605/(1+0.1)+AJ1605)/(VLOOKUP(A1605,[1]选股结果!$A$2:$AY$3002,51,FALSE))</f>
        <v>1.00598527857892</v>
      </c>
      <c r="AQ1605" s="20"/>
      <c r="AR1605" s="19">
        <f>AN1605/VLOOKUP(A1605,[1]选股结果!$A$2:$AX$3002,35,FALSE)</f>
        <v>9.35074932367848</v>
      </c>
      <c r="AS1605" s="16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V1605/(1+0.13)+AJ1605)</f>
        <v>12951527.4600884</v>
      </c>
      <c r="AT1605" s="16">
        <f t="shared" si="106"/>
        <v>-168914944.950088</v>
      </c>
      <c r="AU1605" s="24">
        <f>AN1605-VLOOKUP(A1605,[2]选股结果!$A$2:$G$4900,7,FALSE)</f>
        <v>-155963417.49</v>
      </c>
    </row>
    <row r="1606" spans="1:47">
      <c r="A1606" s="6" t="s">
        <v>3255</v>
      </c>
      <c r="B1606" s="6" t="s">
        <v>3256</v>
      </c>
      <c r="C1606" s="7">
        <v>346636234.85</v>
      </c>
      <c r="D1606" s="7">
        <v>0</v>
      </c>
      <c r="E1606" s="7">
        <v>0</v>
      </c>
      <c r="F1606" s="7"/>
      <c r="G1606" s="7"/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/>
      <c r="N1606" s="7">
        <v>0</v>
      </c>
      <c r="O1606" s="7">
        <v>0</v>
      </c>
      <c r="P1606" s="7"/>
      <c r="Q1606" s="7"/>
      <c r="R1606" s="7">
        <v>0</v>
      </c>
      <c r="S1606" s="7">
        <v>14563768.64</v>
      </c>
      <c r="T1606" s="7">
        <v>100486133.99</v>
      </c>
      <c r="U1606" s="7"/>
      <c r="V1606" s="7">
        <v>254523360.44</v>
      </c>
      <c r="W1606" s="7">
        <v>0</v>
      </c>
      <c r="X1606" s="7"/>
      <c r="Y1606" s="7"/>
      <c r="Z1606" s="7"/>
      <c r="AA1606" s="7"/>
      <c r="AB1606" s="7"/>
      <c r="AC1606" s="7"/>
      <c r="AD1606" s="7">
        <v>0</v>
      </c>
      <c r="AE1606" s="7">
        <v>0</v>
      </c>
      <c r="AF1606" s="7"/>
      <c r="AG1606" s="7"/>
      <c r="AH1606" s="7">
        <v>0</v>
      </c>
      <c r="AI1606" s="7">
        <v>0</v>
      </c>
      <c r="AJ1606" s="7">
        <v>99339255.23</v>
      </c>
      <c r="AK1606" s="7">
        <v>112467165.66</v>
      </c>
      <c r="AL1606" s="16">
        <f t="shared" si="103"/>
        <v>447122368.84</v>
      </c>
      <c r="AM1606" s="16">
        <f t="shared" si="104"/>
        <v>480893549.97</v>
      </c>
      <c r="AN1606" s="16">
        <f t="shared" si="105"/>
        <v>-33771181.13</v>
      </c>
      <c r="AO1606" s="19">
        <f>C1606/(1+0.13)/VLOOKUP(A1606,[1]选股结果!$A$2:$AX$3002,3,FALSE)</f>
        <v>0.714655262034186</v>
      </c>
      <c r="AP1606" s="19">
        <f>(V1606/(1+0.1)+AJ1606)/(VLOOKUP(A1606,[1]选股结果!$A$2:$AY$3002,51,FALSE))</f>
        <v>0.713558386435203</v>
      </c>
      <c r="AQ1606" s="20"/>
      <c r="AR1606" s="19">
        <f>AN1606/VLOOKUP(A1606,[1]选股结果!$A$2:$AX$3002,35,FALSE)</f>
        <v>1.31988155627553</v>
      </c>
      <c r="AS1606" s="16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V1606/(1+0.13)+AJ1606)</f>
        <v>138904561.086195</v>
      </c>
      <c r="AT1606" s="16">
        <f t="shared" si="106"/>
        <v>-172675742.216195</v>
      </c>
      <c r="AU1606" s="24">
        <f>AN1606-VLOOKUP(A1606,[2]选股结果!$A$2:$G$4900,7,FALSE)</f>
        <v>-35590230.08</v>
      </c>
    </row>
    <row r="1607" spans="1:47">
      <c r="A1607" s="6" t="s">
        <v>3257</v>
      </c>
      <c r="B1607" s="6" t="s">
        <v>3258</v>
      </c>
      <c r="C1607" s="7">
        <v>660579478.51</v>
      </c>
      <c r="D1607" s="7">
        <v>0</v>
      </c>
      <c r="E1607" s="7">
        <v>0</v>
      </c>
      <c r="F1607" s="7"/>
      <c r="G1607" s="7"/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/>
      <c r="N1607" s="7">
        <v>0</v>
      </c>
      <c r="O1607" s="7">
        <v>0</v>
      </c>
      <c r="P1607" s="7"/>
      <c r="Q1607" s="7"/>
      <c r="R1607" s="7">
        <v>0</v>
      </c>
      <c r="S1607" s="7">
        <v>267797224.76</v>
      </c>
      <c r="T1607" s="7">
        <v>156886012.42</v>
      </c>
      <c r="U1607" s="7"/>
      <c r="V1607" s="7">
        <v>114363178.91</v>
      </c>
      <c r="W1607" s="7">
        <v>0</v>
      </c>
      <c r="X1607" s="7"/>
      <c r="Y1607" s="7"/>
      <c r="Z1607" s="7"/>
      <c r="AA1607" s="7"/>
      <c r="AB1607" s="7"/>
      <c r="AC1607" s="7"/>
      <c r="AD1607" s="7">
        <v>0</v>
      </c>
      <c r="AE1607" s="7">
        <v>0</v>
      </c>
      <c r="AF1607" s="7"/>
      <c r="AG1607" s="7"/>
      <c r="AH1607" s="7">
        <v>0</v>
      </c>
      <c r="AI1607" s="7">
        <v>0</v>
      </c>
      <c r="AJ1607" s="7">
        <v>128376155.65</v>
      </c>
      <c r="AK1607" s="7">
        <v>264112994.13</v>
      </c>
      <c r="AL1607" s="16">
        <f t="shared" si="103"/>
        <v>817465490.93</v>
      </c>
      <c r="AM1607" s="16">
        <f t="shared" si="104"/>
        <v>774649553.45</v>
      </c>
      <c r="AN1607" s="16">
        <f t="shared" si="105"/>
        <v>42815937.4799999</v>
      </c>
      <c r="AO1607" s="19">
        <f>C1607/(1+0.13)/VLOOKUP(A1607,[1]选股结果!$A$2:$AX$3002,3,FALSE)</f>
        <v>0.891976255828276</v>
      </c>
      <c r="AP1607" s="19">
        <f>(V1607/(1+0.1)+AJ1607)/(VLOOKUP(A1607,[1]选股结果!$A$2:$AY$3002,51,FALSE))</f>
        <v>0.326662410757234</v>
      </c>
      <c r="AQ1607" s="20"/>
      <c r="AR1607" s="19">
        <f>AN1607/VLOOKUP(A1607,[1]选股结果!$A$2:$AX$3002,35,FALSE)</f>
        <v>0.161533140212752</v>
      </c>
      <c r="AS1607" s="16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V1607/(1+0.13)+AJ1607)</f>
        <v>481679865.822301</v>
      </c>
      <c r="AT1607" s="16">
        <f t="shared" si="106"/>
        <v>-438863928.342301</v>
      </c>
      <c r="AU1607" s="24">
        <f>AN1607-VLOOKUP(A1607,[2]选股结果!$A$2:$G$4900,7,FALSE)</f>
        <v>42804908.2299999</v>
      </c>
    </row>
    <row r="1608" spans="1:47">
      <c r="A1608" s="6" t="s">
        <v>3259</v>
      </c>
      <c r="B1608" s="6" t="s">
        <v>3260</v>
      </c>
      <c r="C1608" s="7">
        <v>89710050907.63</v>
      </c>
      <c r="D1608" s="7">
        <v>0</v>
      </c>
      <c r="E1608" s="7">
        <v>0</v>
      </c>
      <c r="F1608" s="7"/>
      <c r="G1608" s="7"/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/>
      <c r="N1608" s="7">
        <v>0</v>
      </c>
      <c r="O1608" s="7">
        <v>0</v>
      </c>
      <c r="P1608" s="7"/>
      <c r="Q1608" s="7"/>
      <c r="R1608" s="7">
        <v>0</v>
      </c>
      <c r="S1608" s="7">
        <v>2900274217.93</v>
      </c>
      <c r="T1608" s="7">
        <v>5479400838.2</v>
      </c>
      <c r="U1608" s="7"/>
      <c r="V1608" s="7">
        <v>87726686488.49</v>
      </c>
      <c r="W1608" s="7">
        <v>0</v>
      </c>
      <c r="X1608" s="7"/>
      <c r="Y1608" s="7"/>
      <c r="Z1608" s="7"/>
      <c r="AA1608" s="7"/>
      <c r="AB1608" s="7"/>
      <c r="AC1608" s="7"/>
      <c r="AD1608" s="7">
        <v>0</v>
      </c>
      <c r="AE1608" s="7">
        <v>0</v>
      </c>
      <c r="AF1608" s="7"/>
      <c r="AG1608" s="7"/>
      <c r="AH1608" s="7">
        <v>0</v>
      </c>
      <c r="AI1608" s="7">
        <v>0</v>
      </c>
      <c r="AJ1608" s="7">
        <v>4444228844.27</v>
      </c>
      <c r="AK1608" s="7">
        <v>4541903397.36</v>
      </c>
      <c r="AL1608" s="16">
        <f t="shared" si="103"/>
        <v>95189451745.83</v>
      </c>
      <c r="AM1608" s="16">
        <f t="shared" si="104"/>
        <v>99613092948.05</v>
      </c>
      <c r="AN1608" s="16">
        <f t="shared" si="105"/>
        <v>-4423641202.22</v>
      </c>
      <c r="AO1608" s="19">
        <f>C1608/(1+0.13)/VLOOKUP(A1608,[1]选股结果!$A$2:$AX$3002,3,FALSE)</f>
        <v>0.67402460829927</v>
      </c>
      <c r="AP1608" s="19">
        <f>(V1608/(1+0.1)+AJ1608)/(VLOOKUP(A1608,[1]选股结果!$A$2:$AY$3002,51,FALSE))</f>
        <v>0.753330351163276</v>
      </c>
      <c r="AQ1608" s="20"/>
      <c r="AR1608" s="19">
        <f>AN1608/VLOOKUP(A1608,[1]选股结果!$A$2:$AX$3002,35,FALSE)</f>
        <v>-1.2677572566988</v>
      </c>
      <c r="AS1608" s="16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V1608/(1+0.13)+AJ1608)</f>
        <v>29686263622.1779</v>
      </c>
      <c r="AT1608" s="16">
        <f t="shared" si="106"/>
        <v>-34109904824.3979</v>
      </c>
      <c r="AU1608" s="24">
        <f>AN1608-VLOOKUP(A1608,[2]选股结果!$A$2:$G$4900,7,FALSE)</f>
        <v>-4422252373.09</v>
      </c>
    </row>
    <row r="1609" spans="1:47">
      <c r="A1609" s="6" t="s">
        <v>3261</v>
      </c>
      <c r="B1609" s="6" t="s">
        <v>3262</v>
      </c>
      <c r="C1609" s="7">
        <v>538275276.25</v>
      </c>
      <c r="D1609" s="7">
        <v>0</v>
      </c>
      <c r="E1609" s="7">
        <v>0</v>
      </c>
      <c r="F1609" s="7"/>
      <c r="G1609" s="7"/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/>
      <c r="N1609" s="7">
        <v>0</v>
      </c>
      <c r="O1609" s="7">
        <v>0</v>
      </c>
      <c r="P1609" s="7"/>
      <c r="Q1609" s="7"/>
      <c r="R1609" s="7">
        <v>0</v>
      </c>
      <c r="S1609" s="7">
        <v>31989177.86</v>
      </c>
      <c r="T1609" s="7">
        <v>26189390.46</v>
      </c>
      <c r="U1609" s="7"/>
      <c r="V1609" s="7">
        <v>421964529.77</v>
      </c>
      <c r="W1609" s="7">
        <v>0</v>
      </c>
      <c r="X1609" s="7"/>
      <c r="Y1609" s="7"/>
      <c r="Z1609" s="7"/>
      <c r="AA1609" s="7"/>
      <c r="AB1609" s="7"/>
      <c r="AC1609" s="7"/>
      <c r="AD1609" s="7">
        <v>0</v>
      </c>
      <c r="AE1609" s="7">
        <v>0</v>
      </c>
      <c r="AF1609" s="7"/>
      <c r="AG1609" s="7"/>
      <c r="AH1609" s="7">
        <v>0</v>
      </c>
      <c r="AI1609" s="7">
        <v>0</v>
      </c>
      <c r="AJ1609" s="7">
        <v>106461358.8</v>
      </c>
      <c r="AK1609" s="7">
        <v>68363435.36</v>
      </c>
      <c r="AL1609" s="16">
        <f t="shared" si="103"/>
        <v>564464666.71</v>
      </c>
      <c r="AM1609" s="16">
        <f t="shared" si="104"/>
        <v>628778501.79</v>
      </c>
      <c r="AN1609" s="16">
        <f t="shared" si="105"/>
        <v>-64313835.0799999</v>
      </c>
      <c r="AO1609" s="19">
        <f>C1609/(1+0.13)/VLOOKUP(A1609,[1]选股结果!$A$2:$AX$3002,3,FALSE)</f>
        <v>0.971742084020441</v>
      </c>
      <c r="AP1609" s="19">
        <f>(V1609/(1+0.1)+AJ1609)/(VLOOKUP(A1609,[1]选股结果!$A$2:$AY$3002,51,FALSE))</f>
        <v>0.963506132359823</v>
      </c>
      <c r="AQ1609" s="20"/>
      <c r="AR1609" s="19">
        <f>AN1609/VLOOKUP(A1609,[1]选股结果!$A$2:$AX$3002,35,FALSE)</f>
        <v>127.383929143349</v>
      </c>
      <c r="AS1609" s="16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V1609/(1+0.13)+AJ1609)</f>
        <v>28745955.7504424</v>
      </c>
      <c r="AT1609" s="16">
        <f t="shared" si="106"/>
        <v>-93059790.8304424</v>
      </c>
      <c r="AU1609" s="24">
        <f>AN1609-VLOOKUP(A1609,[2]选股结果!$A$2:$G$4900,7,FALSE)</f>
        <v>-64192309.8299999</v>
      </c>
    </row>
    <row r="1610" spans="1:47">
      <c r="A1610" s="6" t="s">
        <v>3263</v>
      </c>
      <c r="B1610" s="6" t="s">
        <v>3264</v>
      </c>
      <c r="C1610" s="7">
        <v>1002974846.84</v>
      </c>
      <c r="D1610" s="7">
        <v>0</v>
      </c>
      <c r="E1610" s="7">
        <v>0</v>
      </c>
      <c r="F1610" s="7"/>
      <c r="G1610" s="7"/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/>
      <c r="N1610" s="7">
        <v>0</v>
      </c>
      <c r="O1610" s="7">
        <v>0</v>
      </c>
      <c r="P1610" s="7"/>
      <c r="Q1610" s="7"/>
      <c r="R1610" s="7">
        <v>0</v>
      </c>
      <c r="S1610" s="7">
        <v>28084281.23</v>
      </c>
      <c r="T1610" s="7">
        <v>239353839.53</v>
      </c>
      <c r="U1610" s="7"/>
      <c r="V1610" s="7">
        <v>943088101.69</v>
      </c>
      <c r="W1610" s="7">
        <v>0</v>
      </c>
      <c r="X1610" s="7"/>
      <c r="Y1610" s="7"/>
      <c r="Z1610" s="7"/>
      <c r="AA1610" s="7"/>
      <c r="AB1610" s="7"/>
      <c r="AC1610" s="7"/>
      <c r="AD1610" s="7">
        <v>0</v>
      </c>
      <c r="AE1610" s="7">
        <v>0</v>
      </c>
      <c r="AF1610" s="7"/>
      <c r="AG1610" s="7"/>
      <c r="AH1610" s="7">
        <v>0</v>
      </c>
      <c r="AI1610" s="7">
        <v>0</v>
      </c>
      <c r="AJ1610" s="7">
        <v>64319104.77</v>
      </c>
      <c r="AK1610" s="7">
        <v>256676310.17</v>
      </c>
      <c r="AL1610" s="16">
        <f t="shared" si="103"/>
        <v>1242328686.37</v>
      </c>
      <c r="AM1610" s="16">
        <f t="shared" si="104"/>
        <v>1292167797.86</v>
      </c>
      <c r="AN1610" s="16">
        <f t="shared" si="105"/>
        <v>-49839111.49</v>
      </c>
      <c r="AO1610" s="19">
        <f>C1610/(1+0.13)/VLOOKUP(A1610,[1]选股结果!$A$2:$AX$3002,3,FALSE)</f>
        <v>1.53638540191014</v>
      </c>
      <c r="AP1610" s="19">
        <f>(V1610/(1+0.1)+AJ1610)/(VLOOKUP(A1610,[1]选股结果!$A$2:$AY$3002,51,FALSE))</f>
        <v>1.68027888703914</v>
      </c>
      <c r="AQ1610" s="20"/>
      <c r="AR1610" s="19">
        <f>AN1610/VLOOKUP(A1610,[1]选股结果!$A$2:$AX$3002,35,FALSE)</f>
        <v>0.578847817322214</v>
      </c>
      <c r="AS1610" s="16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V1610/(1+0.13)+AJ1610)</f>
        <v>-350387161.583628</v>
      </c>
      <c r="AT1610" s="16">
        <f t="shared" si="106"/>
        <v>300548050.093628</v>
      </c>
      <c r="AU1610" s="24">
        <f>AN1610-VLOOKUP(A1610,[2]选股结果!$A$2:$G$4900,7,FALSE)</f>
        <v>-49839111.49</v>
      </c>
    </row>
    <row r="1611" spans="1:47">
      <c r="A1611" s="6" t="s">
        <v>3265</v>
      </c>
      <c r="B1611" s="6" t="s">
        <v>3266</v>
      </c>
      <c r="C1611" s="7">
        <v>5203758139.32</v>
      </c>
      <c r="D1611" s="7">
        <v>0</v>
      </c>
      <c r="E1611" s="7">
        <v>0</v>
      </c>
      <c r="F1611" s="7"/>
      <c r="G1611" s="7"/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/>
      <c r="N1611" s="7">
        <v>0</v>
      </c>
      <c r="O1611" s="7">
        <v>0</v>
      </c>
      <c r="P1611" s="7"/>
      <c r="Q1611" s="7"/>
      <c r="R1611" s="7">
        <v>0</v>
      </c>
      <c r="S1611" s="7">
        <v>48146033.34</v>
      </c>
      <c r="T1611" s="7">
        <v>344961546.81</v>
      </c>
      <c r="U1611" s="7"/>
      <c r="V1611" s="7">
        <v>2567603718.21</v>
      </c>
      <c r="W1611" s="7">
        <v>0</v>
      </c>
      <c r="X1611" s="7"/>
      <c r="Y1611" s="7"/>
      <c r="Z1611" s="7"/>
      <c r="AA1611" s="7"/>
      <c r="AB1611" s="7"/>
      <c r="AC1611" s="7"/>
      <c r="AD1611" s="7">
        <v>0</v>
      </c>
      <c r="AE1611" s="7">
        <v>0</v>
      </c>
      <c r="AF1611" s="7"/>
      <c r="AG1611" s="7"/>
      <c r="AH1611" s="7">
        <v>0</v>
      </c>
      <c r="AI1611" s="7">
        <v>0</v>
      </c>
      <c r="AJ1611" s="7">
        <v>90984281.77</v>
      </c>
      <c r="AK1611" s="7">
        <v>512552559.76</v>
      </c>
      <c r="AL1611" s="16">
        <f t="shared" si="103"/>
        <v>5548719686.13</v>
      </c>
      <c r="AM1611" s="16">
        <f t="shared" si="104"/>
        <v>3219286593.08</v>
      </c>
      <c r="AN1611" s="16">
        <f t="shared" si="105"/>
        <v>2329433093.05</v>
      </c>
      <c r="AO1611" s="19">
        <f>C1611/(1+0.13)/VLOOKUP(A1611,[1]选股结果!$A$2:$AX$3002,3,FALSE)</f>
        <v>1.08416588384751</v>
      </c>
      <c r="AP1611" s="19">
        <f>(V1611/(1+0.1)+AJ1611)/(VLOOKUP(A1611,[1]选股结果!$A$2:$AY$3002,51,FALSE))</f>
        <v>0.583385623791426</v>
      </c>
      <c r="AQ1611" s="20"/>
      <c r="AR1611" s="19">
        <f>AN1611/VLOOKUP(A1611,[1]选股结果!$A$2:$AX$3002,35,FALSE)</f>
        <v>9.63694782022556</v>
      </c>
      <c r="AS1611" s="16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V1611/(1+0.13)+AJ1611)</f>
        <v>1793860790.73814</v>
      </c>
      <c r="AT1611" s="16">
        <f t="shared" si="106"/>
        <v>535572302.311859</v>
      </c>
      <c r="AU1611" s="24">
        <f>AN1611-VLOOKUP(A1611,[2]选股结果!$A$2:$G$4900,7,FALSE)</f>
        <v>2329456676.49</v>
      </c>
    </row>
    <row r="1612" spans="1:47">
      <c r="A1612" s="6" t="s">
        <v>3267</v>
      </c>
      <c r="B1612" s="6" t="s">
        <v>3268</v>
      </c>
      <c r="C1612" s="7">
        <v>2843611932.71</v>
      </c>
      <c r="D1612" s="7">
        <v>0</v>
      </c>
      <c r="E1612" s="7">
        <v>0</v>
      </c>
      <c r="F1612" s="7"/>
      <c r="G1612" s="7"/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/>
      <c r="N1612" s="7">
        <v>0</v>
      </c>
      <c r="O1612" s="7">
        <v>0</v>
      </c>
      <c r="P1612" s="7"/>
      <c r="Q1612" s="7"/>
      <c r="R1612" s="7">
        <v>0</v>
      </c>
      <c r="S1612" s="7">
        <v>412428524.99</v>
      </c>
      <c r="T1612" s="7">
        <v>528575144.86</v>
      </c>
      <c r="U1612" s="7"/>
      <c r="V1612" s="7">
        <v>676899125.04</v>
      </c>
      <c r="W1612" s="7">
        <v>0</v>
      </c>
      <c r="X1612" s="7"/>
      <c r="Y1612" s="7"/>
      <c r="Z1612" s="7"/>
      <c r="AA1612" s="7"/>
      <c r="AB1612" s="7"/>
      <c r="AC1612" s="7"/>
      <c r="AD1612" s="7">
        <v>0</v>
      </c>
      <c r="AE1612" s="7">
        <v>0</v>
      </c>
      <c r="AF1612" s="7"/>
      <c r="AG1612" s="7"/>
      <c r="AH1612" s="7">
        <v>0</v>
      </c>
      <c r="AI1612" s="7">
        <v>0</v>
      </c>
      <c r="AJ1612" s="7">
        <v>371327318.33</v>
      </c>
      <c r="AK1612" s="7">
        <v>1731324066.42</v>
      </c>
      <c r="AL1612" s="16">
        <f t="shared" si="103"/>
        <v>3372187077.57</v>
      </c>
      <c r="AM1612" s="16">
        <f t="shared" si="104"/>
        <v>3191979034.78</v>
      </c>
      <c r="AN1612" s="16">
        <f t="shared" si="105"/>
        <v>180208042.79</v>
      </c>
      <c r="AO1612" s="19">
        <f>C1612/(1+0.13)/VLOOKUP(A1612,[1]选股结果!$A$2:$AX$3002,3,FALSE)</f>
        <v>0.943020051790077</v>
      </c>
      <c r="AP1612" s="19">
        <f>(V1612/(1+0.1)+AJ1612)/(VLOOKUP(A1612,[1]选股结果!$A$2:$AY$3002,51,FALSE))</f>
        <v>0.400235198176629</v>
      </c>
      <c r="AQ1612" s="20"/>
      <c r="AR1612" s="19">
        <f>AN1612/VLOOKUP(A1612,[1]选股结果!$A$2:$AX$3002,35,FALSE)</f>
        <v>0.381070860440337</v>
      </c>
      <c r="AS1612" s="16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V1612/(1+0.13)+AJ1612)</f>
        <v>1494922734.53832</v>
      </c>
      <c r="AT1612" s="16">
        <f t="shared" si="106"/>
        <v>-1314714691.74832</v>
      </c>
      <c r="AU1612" s="24">
        <f>AN1612-VLOOKUP(A1612,[2]选股结果!$A$2:$G$4900,7,FALSE)</f>
        <v>267851098</v>
      </c>
    </row>
    <row r="1613" spans="1:47">
      <c r="A1613" s="6" t="s">
        <v>3269</v>
      </c>
      <c r="B1613" s="6" t="s">
        <v>3270</v>
      </c>
      <c r="C1613" s="7">
        <v>3428428001.34</v>
      </c>
      <c r="D1613" s="7">
        <v>0</v>
      </c>
      <c r="E1613" s="7">
        <v>0</v>
      </c>
      <c r="F1613" s="7"/>
      <c r="G1613" s="7"/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/>
      <c r="N1613" s="7">
        <v>0</v>
      </c>
      <c r="O1613" s="7">
        <v>0</v>
      </c>
      <c r="P1613" s="7"/>
      <c r="Q1613" s="7"/>
      <c r="R1613" s="7">
        <v>0</v>
      </c>
      <c r="S1613" s="7">
        <v>30889120.62</v>
      </c>
      <c r="T1613" s="7">
        <v>45007354.97</v>
      </c>
      <c r="U1613" s="7"/>
      <c r="V1613" s="7">
        <v>3480755590.15</v>
      </c>
      <c r="W1613" s="7">
        <v>0</v>
      </c>
      <c r="X1613" s="7"/>
      <c r="Y1613" s="7"/>
      <c r="Z1613" s="7"/>
      <c r="AA1613" s="7"/>
      <c r="AB1613" s="7"/>
      <c r="AC1613" s="7"/>
      <c r="AD1613" s="7">
        <v>0</v>
      </c>
      <c r="AE1613" s="7">
        <v>0</v>
      </c>
      <c r="AF1613" s="7"/>
      <c r="AG1613" s="7"/>
      <c r="AH1613" s="7">
        <v>0</v>
      </c>
      <c r="AI1613" s="7">
        <v>0</v>
      </c>
      <c r="AJ1613" s="7">
        <v>91187499.93</v>
      </c>
      <c r="AK1613" s="7">
        <v>26302190.76</v>
      </c>
      <c r="AL1613" s="16">
        <f t="shared" si="103"/>
        <v>3473435356.31</v>
      </c>
      <c r="AM1613" s="16">
        <f t="shared" si="104"/>
        <v>3629134401.46</v>
      </c>
      <c r="AN1613" s="16">
        <f t="shared" si="105"/>
        <v>-155699045.15</v>
      </c>
      <c r="AO1613" s="19">
        <f>C1613/(1+0.13)/VLOOKUP(A1613,[1]选股结果!$A$2:$AX$3002,3,FALSE)</f>
        <v>1.24800837356276</v>
      </c>
      <c r="AP1613" s="19">
        <f>(V1613/(1+0.1)+AJ1613)/(VLOOKUP(A1613,[1]选股结果!$A$2:$AY$3002,51,FALSE))</f>
        <v>1.40790006300059</v>
      </c>
      <c r="AQ1613" s="20"/>
      <c r="AR1613" s="19">
        <f>AN1613/VLOOKUP(A1613,[1]选股结果!$A$2:$AX$3002,35,FALSE)</f>
        <v>-1.9096089380067</v>
      </c>
      <c r="AS1613" s="16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V1613/(1+0.13)+AJ1613)</f>
        <v>-859185526.868673</v>
      </c>
      <c r="AT1613" s="16">
        <f t="shared" si="106"/>
        <v>703486481.718673</v>
      </c>
      <c r="AU1613" s="24">
        <f>AN1613-VLOOKUP(A1613,[2]选股结果!$A$2:$G$4900,7,FALSE)</f>
        <v>-157220520.93</v>
      </c>
    </row>
    <row r="1614" spans="1:47">
      <c r="A1614" s="6" t="s">
        <v>3271</v>
      </c>
      <c r="B1614" s="6" t="s">
        <v>3272</v>
      </c>
      <c r="C1614" s="7">
        <v>17986538380</v>
      </c>
      <c r="D1614" s="7">
        <v>0</v>
      </c>
      <c r="E1614" s="7">
        <v>0</v>
      </c>
      <c r="F1614" s="7"/>
      <c r="G1614" s="7"/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/>
      <c r="N1614" s="7">
        <v>0</v>
      </c>
      <c r="O1614" s="7">
        <v>0</v>
      </c>
      <c r="P1614" s="7"/>
      <c r="Q1614" s="7"/>
      <c r="R1614" s="7">
        <v>0</v>
      </c>
      <c r="S1614" s="7">
        <v>1804287118.96</v>
      </c>
      <c r="T1614" s="7">
        <v>342727380.87</v>
      </c>
      <c r="U1614" s="7"/>
      <c r="V1614" s="7">
        <v>11461680935.04</v>
      </c>
      <c r="W1614" s="7">
        <v>0</v>
      </c>
      <c r="X1614" s="7"/>
      <c r="Y1614" s="7"/>
      <c r="Z1614" s="7"/>
      <c r="AA1614" s="7"/>
      <c r="AB1614" s="7"/>
      <c r="AC1614" s="7"/>
      <c r="AD1614" s="7">
        <v>0</v>
      </c>
      <c r="AE1614" s="7">
        <v>0</v>
      </c>
      <c r="AF1614" s="7"/>
      <c r="AG1614" s="7"/>
      <c r="AH1614" s="7">
        <v>0</v>
      </c>
      <c r="AI1614" s="7">
        <v>0</v>
      </c>
      <c r="AJ1614" s="7">
        <v>515396856.13</v>
      </c>
      <c r="AK1614" s="7">
        <v>347820168.14</v>
      </c>
      <c r="AL1614" s="16">
        <f t="shared" si="103"/>
        <v>18329265760.87</v>
      </c>
      <c r="AM1614" s="16">
        <f t="shared" si="104"/>
        <v>14129185078.27</v>
      </c>
      <c r="AN1614" s="16">
        <f t="shared" si="105"/>
        <v>4200080682.6</v>
      </c>
      <c r="AO1614" s="19">
        <f>C1614/(1+0.13)/VLOOKUP(A1614,[1]选股结果!$A$2:$AX$3002,3,FALSE)</f>
        <v>0.966523446416679</v>
      </c>
      <c r="AP1614" s="19">
        <f>(V1614/(1+0.1)+AJ1614)/(VLOOKUP(A1614,[1]选股结果!$A$2:$AY$3002,51,FALSE))</f>
        <v>0.911172054222647</v>
      </c>
      <c r="AQ1614" s="20"/>
      <c r="AR1614" s="19">
        <f>AN1614/VLOOKUP(A1614,[1]选股结果!$A$2:$AX$3002,35,FALSE)</f>
        <v>1.55019413300425</v>
      </c>
      <c r="AS1614" s="16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V1614/(1+0.13)+AJ1614)</f>
        <v>1342666413.10328</v>
      </c>
      <c r="AT1614" s="16">
        <f t="shared" si="106"/>
        <v>2857414269.49672</v>
      </c>
      <c r="AU1614" s="24">
        <f>AN1614-VLOOKUP(A1614,[2]选股结果!$A$2:$G$4900,7,FALSE)</f>
        <v>4202143518.12</v>
      </c>
    </row>
    <row r="1615" spans="1:47">
      <c r="A1615" s="6" t="s">
        <v>3273</v>
      </c>
      <c r="B1615" s="6" t="s">
        <v>3274</v>
      </c>
      <c r="C1615" s="7">
        <v>1021490602.16</v>
      </c>
      <c r="D1615" s="7">
        <v>0</v>
      </c>
      <c r="E1615" s="7">
        <v>0</v>
      </c>
      <c r="F1615" s="7"/>
      <c r="G1615" s="7"/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/>
      <c r="N1615" s="7">
        <v>0</v>
      </c>
      <c r="O1615" s="7">
        <v>0</v>
      </c>
      <c r="P1615" s="7"/>
      <c r="Q1615" s="7"/>
      <c r="R1615" s="7">
        <v>0</v>
      </c>
      <c r="S1615" s="7">
        <v>43605535.98</v>
      </c>
      <c r="T1615" s="7">
        <v>56905447.71</v>
      </c>
      <c r="U1615" s="7"/>
      <c r="V1615" s="7">
        <v>709386203.83</v>
      </c>
      <c r="W1615" s="7">
        <v>0</v>
      </c>
      <c r="X1615" s="7"/>
      <c r="Y1615" s="7"/>
      <c r="Z1615" s="7"/>
      <c r="AA1615" s="7"/>
      <c r="AB1615" s="7"/>
      <c r="AC1615" s="7"/>
      <c r="AD1615" s="7">
        <v>0</v>
      </c>
      <c r="AE1615" s="7">
        <v>0</v>
      </c>
      <c r="AF1615" s="7"/>
      <c r="AG1615" s="7"/>
      <c r="AH1615" s="7">
        <v>0</v>
      </c>
      <c r="AI1615" s="7">
        <v>0</v>
      </c>
      <c r="AJ1615" s="7">
        <v>134771090.62</v>
      </c>
      <c r="AK1615" s="7">
        <v>142192678.53</v>
      </c>
      <c r="AL1615" s="16">
        <f t="shared" si="103"/>
        <v>1078396049.87</v>
      </c>
      <c r="AM1615" s="16">
        <f t="shared" si="104"/>
        <v>1029955508.96</v>
      </c>
      <c r="AN1615" s="16">
        <f t="shared" si="105"/>
        <v>48440540.9099998</v>
      </c>
      <c r="AO1615" s="19">
        <f>C1615/(1+0.13)/VLOOKUP(A1615,[1]选股结果!$A$2:$AX$3002,3,FALSE)</f>
        <v>0.965914878231786</v>
      </c>
      <c r="AP1615" s="19">
        <f>(V1615/(1+0.1)+AJ1615)/(VLOOKUP(A1615,[1]选股结果!$A$2:$AY$3002,51,FALSE))</f>
        <v>0.901476903546545</v>
      </c>
      <c r="AQ1615" s="20"/>
      <c r="AR1615" s="19">
        <f>AN1615/VLOOKUP(A1615,[1]选股结果!$A$2:$AX$3002,35,FALSE)</f>
        <v>1.83589229536118</v>
      </c>
      <c r="AS1615" s="16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V1615/(1+0.13)+AJ1615)</f>
        <v>102331616.660531</v>
      </c>
      <c r="AT1615" s="16">
        <f t="shared" si="106"/>
        <v>-53891075.7505311</v>
      </c>
      <c r="AU1615" s="24">
        <f>AN1615-VLOOKUP(A1615,[2]选股结果!$A$2:$G$4900,7,FALSE)</f>
        <v>49030320.7699998</v>
      </c>
    </row>
    <row r="1616" spans="1:47">
      <c r="A1616" s="6" t="s">
        <v>3275</v>
      </c>
      <c r="B1616" s="6" t="s">
        <v>3276</v>
      </c>
      <c r="C1616" s="7">
        <v>4956015294.55</v>
      </c>
      <c r="D1616" s="7">
        <v>0</v>
      </c>
      <c r="E1616" s="7">
        <v>0</v>
      </c>
      <c r="F1616" s="7"/>
      <c r="G1616" s="7"/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/>
      <c r="N1616" s="7">
        <v>0</v>
      </c>
      <c r="O1616" s="7">
        <v>0</v>
      </c>
      <c r="P1616" s="7"/>
      <c r="Q1616" s="7"/>
      <c r="R1616" s="7">
        <v>0</v>
      </c>
      <c r="S1616" s="7">
        <v>315564092.09</v>
      </c>
      <c r="T1616" s="7">
        <v>260138290.76</v>
      </c>
      <c r="U1616" s="7"/>
      <c r="V1616" s="7">
        <v>1470712223.23</v>
      </c>
      <c r="W1616" s="7">
        <v>0</v>
      </c>
      <c r="X1616" s="7"/>
      <c r="Y1616" s="7"/>
      <c r="Z1616" s="7"/>
      <c r="AA1616" s="7"/>
      <c r="AB1616" s="7"/>
      <c r="AC1616" s="7"/>
      <c r="AD1616" s="7">
        <v>0</v>
      </c>
      <c r="AE1616" s="7">
        <v>0</v>
      </c>
      <c r="AF1616" s="7"/>
      <c r="AG1616" s="7"/>
      <c r="AH1616" s="7">
        <v>0</v>
      </c>
      <c r="AI1616" s="7">
        <v>0</v>
      </c>
      <c r="AJ1616" s="7">
        <v>1401237346.76</v>
      </c>
      <c r="AK1616" s="7">
        <v>225070354.32</v>
      </c>
      <c r="AL1616" s="16">
        <f t="shared" si="103"/>
        <v>5216153585.31</v>
      </c>
      <c r="AM1616" s="16">
        <f t="shared" si="104"/>
        <v>3412584016.4</v>
      </c>
      <c r="AN1616" s="16">
        <f t="shared" si="105"/>
        <v>1803569568.91</v>
      </c>
      <c r="AO1616" s="19">
        <f>C1616/(1+0.13)/VLOOKUP(A1616,[1]选股结果!$A$2:$AX$3002,3,FALSE)</f>
        <v>0.928037053800992</v>
      </c>
      <c r="AP1616" s="19">
        <f>(V1616/(1+0.1)+AJ1616)/(VLOOKUP(A1616,[1]选股结果!$A$2:$AY$3002,51,FALSE))</f>
        <v>0.647751690860132</v>
      </c>
      <c r="AQ1616" s="20"/>
      <c r="AR1616" s="19">
        <f>AN1616/VLOOKUP(A1616,[1]选股结果!$A$2:$AX$3002,35,FALSE)</f>
        <v>47.1067802482324</v>
      </c>
      <c r="AS1616" s="16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V1616/(1+0.13)+AJ1616)</f>
        <v>1524559354.31354</v>
      </c>
      <c r="AT1616" s="16">
        <f t="shared" si="106"/>
        <v>279010214.596461</v>
      </c>
      <c r="AU1616" s="24">
        <f>AN1616-VLOOKUP(A1616,[2]选股结果!$A$2:$G$4900,7,FALSE)</f>
        <v>1806814030.67</v>
      </c>
    </row>
    <row r="1617" spans="1:47">
      <c r="A1617" s="6" t="s">
        <v>3277</v>
      </c>
      <c r="B1617" s="6" t="s">
        <v>3278</v>
      </c>
      <c r="C1617" s="7">
        <v>12001560351.05</v>
      </c>
      <c r="D1617" s="7">
        <v>0</v>
      </c>
      <c r="E1617" s="7">
        <v>0</v>
      </c>
      <c r="F1617" s="7"/>
      <c r="G1617" s="7"/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/>
      <c r="N1617" s="7">
        <v>0</v>
      </c>
      <c r="O1617" s="7">
        <v>0</v>
      </c>
      <c r="P1617" s="7"/>
      <c r="Q1617" s="7"/>
      <c r="R1617" s="7">
        <v>0</v>
      </c>
      <c r="S1617" s="7">
        <v>108089816.47</v>
      </c>
      <c r="T1617" s="7">
        <v>128979929.44</v>
      </c>
      <c r="U1617" s="7"/>
      <c r="V1617" s="7">
        <v>12483970185.3</v>
      </c>
      <c r="W1617" s="7">
        <v>0</v>
      </c>
      <c r="X1617" s="7"/>
      <c r="Y1617" s="7"/>
      <c r="Z1617" s="7"/>
      <c r="AA1617" s="7"/>
      <c r="AB1617" s="7"/>
      <c r="AC1617" s="7"/>
      <c r="AD1617" s="7">
        <v>0</v>
      </c>
      <c r="AE1617" s="7">
        <v>0</v>
      </c>
      <c r="AF1617" s="7"/>
      <c r="AG1617" s="7"/>
      <c r="AH1617" s="7">
        <v>0</v>
      </c>
      <c r="AI1617" s="7">
        <v>0</v>
      </c>
      <c r="AJ1617" s="7">
        <v>140845476.29</v>
      </c>
      <c r="AK1617" s="7">
        <v>107408277.46</v>
      </c>
      <c r="AL1617" s="16">
        <f t="shared" si="103"/>
        <v>12130540280.49</v>
      </c>
      <c r="AM1617" s="16">
        <f t="shared" si="104"/>
        <v>12840313755.52</v>
      </c>
      <c r="AN1617" s="16">
        <f t="shared" si="105"/>
        <v>-709773475.029999</v>
      </c>
      <c r="AO1617" s="19">
        <f>C1617/(1+0.13)/VLOOKUP(A1617,[1]选股结果!$A$2:$AX$3002,3,FALSE)</f>
        <v>0.952561882795576</v>
      </c>
      <c r="AP1617" s="19">
        <f>(V1617/(1+0.1)+AJ1617)/(VLOOKUP(A1617,[1]选股结果!$A$2:$AY$3002,51,FALSE))</f>
        <v>1.05290351697035</v>
      </c>
      <c r="AQ1617" s="20"/>
      <c r="AR1617" s="19">
        <f>AN1617/VLOOKUP(A1617,[1]选股结果!$A$2:$AX$3002,35,FALSE)</f>
        <v>-5.363496982582</v>
      </c>
      <c r="AS1617" s="16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V1617/(1+0.13)+AJ1617)</f>
        <v>-276012057.109203</v>
      </c>
      <c r="AT1617" s="16">
        <f t="shared" si="106"/>
        <v>-433761417.920795</v>
      </c>
      <c r="AU1617" s="24">
        <f>AN1617-VLOOKUP(A1617,[2]选股结果!$A$2:$G$4900,7,FALSE)</f>
        <v>-709805702.679999</v>
      </c>
    </row>
    <row r="1618" spans="1:47">
      <c r="A1618" s="6" t="s">
        <v>3279</v>
      </c>
      <c r="B1618" s="6" t="s">
        <v>3280</v>
      </c>
      <c r="C1618" s="7">
        <v>3218465733.67</v>
      </c>
      <c r="D1618" s="7">
        <v>0</v>
      </c>
      <c r="E1618" s="7">
        <v>0</v>
      </c>
      <c r="F1618" s="7"/>
      <c r="G1618" s="7"/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/>
      <c r="N1618" s="7">
        <v>0</v>
      </c>
      <c r="O1618" s="7">
        <v>0</v>
      </c>
      <c r="P1618" s="7"/>
      <c r="Q1618" s="7"/>
      <c r="R1618" s="7">
        <v>0</v>
      </c>
      <c r="S1618" s="7">
        <v>160136427.97</v>
      </c>
      <c r="T1618" s="7">
        <v>158209888.24</v>
      </c>
      <c r="U1618" s="7"/>
      <c r="V1618" s="7">
        <v>2469965429.93</v>
      </c>
      <c r="W1618" s="7">
        <v>0</v>
      </c>
      <c r="X1618" s="7"/>
      <c r="Y1618" s="7"/>
      <c r="Z1618" s="7"/>
      <c r="AA1618" s="7"/>
      <c r="AB1618" s="7"/>
      <c r="AC1618" s="7"/>
      <c r="AD1618" s="7">
        <v>0</v>
      </c>
      <c r="AE1618" s="7">
        <v>0</v>
      </c>
      <c r="AF1618" s="7"/>
      <c r="AG1618" s="7"/>
      <c r="AH1618" s="7">
        <v>0</v>
      </c>
      <c r="AI1618" s="7">
        <v>0</v>
      </c>
      <c r="AJ1618" s="7">
        <v>597434234.82</v>
      </c>
      <c r="AK1618" s="7">
        <v>381851961.58</v>
      </c>
      <c r="AL1618" s="16">
        <f t="shared" si="103"/>
        <v>3376675621.91</v>
      </c>
      <c r="AM1618" s="16">
        <f t="shared" si="104"/>
        <v>3609388054.3</v>
      </c>
      <c r="AN1618" s="16">
        <f t="shared" si="105"/>
        <v>-232712432.39</v>
      </c>
      <c r="AO1618" s="19">
        <f>C1618/(1+0.13)/VLOOKUP(A1618,[1]选股结果!$A$2:$AX$3002,3,FALSE)</f>
        <v>0.881832437579569</v>
      </c>
      <c r="AP1618" s="19">
        <f>(V1618/(1+0.1)+AJ1618)/(VLOOKUP(A1618,[1]选股结果!$A$2:$AY$3002,51,FALSE))</f>
        <v>0.939060855515291</v>
      </c>
      <c r="AQ1618" s="20"/>
      <c r="AR1618" s="19">
        <f>AN1618/VLOOKUP(A1618,[1]选股结果!$A$2:$AX$3002,35,FALSE)</f>
        <v>-0.778200141079967</v>
      </c>
      <c r="AS1618" s="16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V1618/(1+0.13)+AJ1618)</f>
        <v>244096568.777699</v>
      </c>
      <c r="AT1618" s="16">
        <f t="shared" si="106"/>
        <v>-476809001.167699</v>
      </c>
      <c r="AU1618" s="24">
        <f>AN1618-VLOOKUP(A1618,[2]选股结果!$A$2:$G$4900,7,FALSE)</f>
        <v>-100331809.85</v>
      </c>
    </row>
    <row r="1619" spans="1:47">
      <c r="A1619" s="6" t="s">
        <v>3281</v>
      </c>
      <c r="B1619" s="6" t="s">
        <v>3282</v>
      </c>
      <c r="C1619" s="7">
        <v>1012957039.22</v>
      </c>
      <c r="D1619" s="7">
        <v>0</v>
      </c>
      <c r="E1619" s="7">
        <v>0</v>
      </c>
      <c r="F1619" s="7"/>
      <c r="G1619" s="7"/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/>
      <c r="N1619" s="7">
        <v>0</v>
      </c>
      <c r="O1619" s="7">
        <v>0</v>
      </c>
      <c r="P1619" s="7"/>
      <c r="Q1619" s="7"/>
      <c r="R1619" s="7">
        <v>0</v>
      </c>
      <c r="S1619" s="7">
        <v>66977002.74</v>
      </c>
      <c r="T1619" s="7">
        <v>55194783.05</v>
      </c>
      <c r="U1619" s="7"/>
      <c r="V1619" s="7">
        <v>812631523.25</v>
      </c>
      <c r="W1619" s="7">
        <v>0</v>
      </c>
      <c r="X1619" s="7"/>
      <c r="Y1619" s="7"/>
      <c r="Z1619" s="7"/>
      <c r="AA1619" s="7"/>
      <c r="AB1619" s="7"/>
      <c r="AC1619" s="7"/>
      <c r="AD1619" s="7">
        <v>0</v>
      </c>
      <c r="AE1619" s="7">
        <v>0</v>
      </c>
      <c r="AF1619" s="7"/>
      <c r="AG1619" s="7"/>
      <c r="AH1619" s="7">
        <v>0</v>
      </c>
      <c r="AI1619" s="7">
        <v>0</v>
      </c>
      <c r="AJ1619" s="7">
        <v>115149747.56</v>
      </c>
      <c r="AK1619" s="7">
        <v>49530573.53</v>
      </c>
      <c r="AL1619" s="16">
        <f t="shared" si="103"/>
        <v>1068151822.27</v>
      </c>
      <c r="AM1619" s="16">
        <f t="shared" si="104"/>
        <v>1044288847.08</v>
      </c>
      <c r="AN1619" s="16">
        <f t="shared" si="105"/>
        <v>23862975.1900001</v>
      </c>
      <c r="AO1619" s="19">
        <f>C1619/(1+0.13)/VLOOKUP(A1619,[1]选股结果!$A$2:$AX$3002,3,FALSE)</f>
        <v>0.80444844266424</v>
      </c>
      <c r="AP1619" s="19">
        <f>(V1619/(1+0.1)+AJ1619)/(VLOOKUP(A1619,[1]选股结果!$A$2:$AY$3002,51,FALSE))</f>
        <v>0.803441987884107</v>
      </c>
      <c r="AQ1619" s="20"/>
      <c r="AR1619" s="19">
        <f>AN1619/VLOOKUP(A1619,[1]选股结果!$A$2:$AX$3002,35,FALSE)</f>
        <v>0.401285582415984</v>
      </c>
      <c r="AS1619" s="16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V1619/(1+0.13)+AJ1619)</f>
        <v>228516687.500796</v>
      </c>
      <c r="AT1619" s="16">
        <f t="shared" si="106"/>
        <v>-204653712.310796</v>
      </c>
      <c r="AU1619" s="24">
        <f>AN1619-VLOOKUP(A1619,[2]选股结果!$A$2:$G$4900,7,FALSE)</f>
        <v>23852039.7900001</v>
      </c>
    </row>
    <row r="1620" spans="1:47">
      <c r="A1620" s="6" t="s">
        <v>3283</v>
      </c>
      <c r="B1620" s="6" t="s">
        <v>3284</v>
      </c>
      <c r="C1620" s="7">
        <v>18564716205.05</v>
      </c>
      <c r="D1620" s="7">
        <v>0</v>
      </c>
      <c r="E1620" s="7">
        <v>0</v>
      </c>
      <c r="F1620" s="7"/>
      <c r="G1620" s="7"/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/>
      <c r="N1620" s="7">
        <v>0</v>
      </c>
      <c r="O1620" s="7">
        <v>0</v>
      </c>
      <c r="P1620" s="7"/>
      <c r="Q1620" s="7"/>
      <c r="R1620" s="7">
        <v>0</v>
      </c>
      <c r="S1620" s="7">
        <v>1893413495.66</v>
      </c>
      <c r="T1620" s="7">
        <v>8341751131.08</v>
      </c>
      <c r="U1620" s="7"/>
      <c r="V1620" s="7">
        <v>14634352496.49</v>
      </c>
      <c r="W1620" s="7">
        <v>0</v>
      </c>
      <c r="X1620" s="7"/>
      <c r="Y1620" s="7"/>
      <c r="Z1620" s="7"/>
      <c r="AA1620" s="7"/>
      <c r="AB1620" s="7"/>
      <c r="AC1620" s="7"/>
      <c r="AD1620" s="7">
        <v>0</v>
      </c>
      <c r="AE1620" s="7">
        <v>0</v>
      </c>
      <c r="AF1620" s="7"/>
      <c r="AG1620" s="7"/>
      <c r="AH1620" s="7">
        <v>0</v>
      </c>
      <c r="AI1620" s="7">
        <v>0</v>
      </c>
      <c r="AJ1620" s="7">
        <v>398716453.07</v>
      </c>
      <c r="AK1620" s="7">
        <v>10423825332.71</v>
      </c>
      <c r="AL1620" s="16">
        <f t="shared" si="103"/>
        <v>26906467336.13</v>
      </c>
      <c r="AM1620" s="16">
        <f t="shared" si="104"/>
        <v>27350307777.93</v>
      </c>
      <c r="AN1620" s="16">
        <f t="shared" si="105"/>
        <v>-443840441.799999</v>
      </c>
      <c r="AO1620" s="19">
        <f>C1620/(1+0.13)/VLOOKUP(A1620,[1]选股结果!$A$2:$AX$3002,3,FALSE)</f>
        <v>1.29083115637067</v>
      </c>
      <c r="AP1620" s="19">
        <f>(V1620/(1+0.1)+AJ1620)/(VLOOKUP(A1620,[1]选股结果!$A$2:$AY$3002,51,FALSE))</f>
        <v>1.19244686211742</v>
      </c>
      <c r="AQ1620" s="20"/>
      <c r="AR1620" s="19">
        <f>AN1620/VLOOKUP(A1620,[1]选股结果!$A$2:$AX$3002,35,FALSE)</f>
        <v>-0.862361033228592</v>
      </c>
      <c r="AS1620" s="16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V1620/(1+0.13)+AJ1620)</f>
        <v>-1858247489.13257</v>
      </c>
      <c r="AT1620" s="16">
        <f t="shared" si="106"/>
        <v>1414407047.33257</v>
      </c>
      <c r="AU1620" s="24">
        <f>AN1620-VLOOKUP(A1620,[2]选股结果!$A$2:$G$4900,7,FALSE)</f>
        <v>-443784165.599999</v>
      </c>
    </row>
    <row r="1621" spans="1:47">
      <c r="A1621" s="6" t="s">
        <v>3285</v>
      </c>
      <c r="B1621" s="6" t="s">
        <v>3286</v>
      </c>
      <c r="C1621" s="7">
        <v>8902843084.25</v>
      </c>
      <c r="D1621" s="7">
        <v>0</v>
      </c>
      <c r="E1621" s="7">
        <v>0</v>
      </c>
      <c r="F1621" s="7"/>
      <c r="G1621" s="7"/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/>
      <c r="N1621" s="7">
        <v>0</v>
      </c>
      <c r="O1621" s="7">
        <v>0</v>
      </c>
      <c r="P1621" s="7"/>
      <c r="Q1621" s="7"/>
      <c r="R1621" s="7">
        <v>0</v>
      </c>
      <c r="S1621" s="7">
        <v>643782889.5</v>
      </c>
      <c r="T1621" s="7">
        <v>284489210.45</v>
      </c>
      <c r="U1621" s="7"/>
      <c r="V1621" s="7">
        <v>4641314559.81</v>
      </c>
      <c r="W1621" s="7">
        <v>0</v>
      </c>
      <c r="X1621" s="7"/>
      <c r="Y1621" s="7"/>
      <c r="Z1621" s="7"/>
      <c r="AA1621" s="7"/>
      <c r="AB1621" s="7"/>
      <c r="AC1621" s="7"/>
      <c r="AD1621" s="7">
        <v>0</v>
      </c>
      <c r="AE1621" s="7">
        <v>0</v>
      </c>
      <c r="AF1621" s="7"/>
      <c r="AG1621" s="7"/>
      <c r="AH1621" s="7">
        <v>0</v>
      </c>
      <c r="AI1621" s="7">
        <v>0</v>
      </c>
      <c r="AJ1621" s="7">
        <v>1269688449.93</v>
      </c>
      <c r="AK1621" s="7">
        <v>1647305909.85</v>
      </c>
      <c r="AL1621" s="16">
        <f t="shared" si="103"/>
        <v>9187332294.7</v>
      </c>
      <c r="AM1621" s="16">
        <f t="shared" si="104"/>
        <v>8202091809.09</v>
      </c>
      <c r="AN1621" s="16">
        <f t="shared" si="105"/>
        <v>985240485.610001</v>
      </c>
      <c r="AO1621" s="19">
        <f>C1621/(1+0.13)/VLOOKUP(A1621,[1]选股结果!$A$2:$AX$3002,3,FALSE)</f>
        <v>0.865075153971734</v>
      </c>
      <c r="AP1621" s="19">
        <f>(V1621/(1+0.1)+AJ1621)/(VLOOKUP(A1621,[1]选股结果!$A$2:$AY$3002,51,FALSE))</f>
        <v>0.656416246314475</v>
      </c>
      <c r="AQ1621" s="20"/>
      <c r="AR1621" s="19">
        <f>AN1621/VLOOKUP(A1621,[1]选股结果!$A$2:$AX$3002,35,FALSE)</f>
        <v>2.04725357871105</v>
      </c>
      <c r="AS1621" s="16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V1621/(1+0.13)+AJ1621)</f>
        <v>2985125177.89902</v>
      </c>
      <c r="AT1621" s="16">
        <f t="shared" si="106"/>
        <v>-1999884692.28902</v>
      </c>
      <c r="AU1621" s="24">
        <f>AN1621-VLOOKUP(A1621,[2]选股结果!$A$2:$G$4900,7,FALSE)</f>
        <v>1011800215.65</v>
      </c>
    </row>
    <row r="1622" spans="1:47">
      <c r="A1622" s="6" t="s">
        <v>3287</v>
      </c>
      <c r="B1622" s="6" t="s">
        <v>3288</v>
      </c>
      <c r="C1622" s="7">
        <v>3542905723.6</v>
      </c>
      <c r="D1622" s="7">
        <v>0</v>
      </c>
      <c r="E1622" s="7">
        <v>0</v>
      </c>
      <c r="F1622" s="7"/>
      <c r="G1622" s="7"/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/>
      <c r="N1622" s="7">
        <v>0</v>
      </c>
      <c r="O1622" s="7">
        <v>0</v>
      </c>
      <c r="P1622" s="7"/>
      <c r="Q1622" s="7"/>
      <c r="R1622" s="7">
        <v>0</v>
      </c>
      <c r="S1622" s="7">
        <v>211600883.69</v>
      </c>
      <c r="T1622" s="7">
        <v>121722626.8</v>
      </c>
      <c r="U1622" s="7"/>
      <c r="V1622" s="7">
        <v>2750632413.04</v>
      </c>
      <c r="W1622" s="7">
        <v>0</v>
      </c>
      <c r="X1622" s="7"/>
      <c r="Y1622" s="7"/>
      <c r="Z1622" s="7"/>
      <c r="AA1622" s="7"/>
      <c r="AB1622" s="7"/>
      <c r="AC1622" s="7"/>
      <c r="AD1622" s="7">
        <v>0</v>
      </c>
      <c r="AE1622" s="7">
        <v>0</v>
      </c>
      <c r="AF1622" s="7"/>
      <c r="AG1622" s="7"/>
      <c r="AH1622" s="7">
        <v>0</v>
      </c>
      <c r="AI1622" s="7">
        <v>0</v>
      </c>
      <c r="AJ1622" s="7">
        <v>695399239.09</v>
      </c>
      <c r="AK1622" s="7">
        <v>357132233.44</v>
      </c>
      <c r="AL1622" s="16">
        <f t="shared" si="103"/>
        <v>3664628350.4</v>
      </c>
      <c r="AM1622" s="16">
        <f t="shared" si="104"/>
        <v>4014764769.26</v>
      </c>
      <c r="AN1622" s="16">
        <f t="shared" si="105"/>
        <v>-350136418.86</v>
      </c>
      <c r="AO1622" s="19">
        <f>C1622/(1+0.13)/VLOOKUP(A1622,[1]选股结果!$A$2:$AX$3002,3,FALSE)</f>
        <v>0.883364518543091</v>
      </c>
      <c r="AP1622" s="19">
        <f>(V1622/(1+0.1)+AJ1622)/(VLOOKUP(A1622,[1]选股结果!$A$2:$AY$3002,51,FALSE))</f>
        <v>0.913835465356322</v>
      </c>
      <c r="AQ1622" s="20"/>
      <c r="AR1622" s="19">
        <f>AN1622/VLOOKUP(A1622,[1]选股结果!$A$2:$AX$3002,35,FALSE)</f>
        <v>-2.19189032872856</v>
      </c>
      <c r="AS1622" s="16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V1622/(1+0.13)+AJ1622)</f>
        <v>367731811.218406</v>
      </c>
      <c r="AT1622" s="16">
        <f t="shared" si="106"/>
        <v>-717868230.078406</v>
      </c>
      <c r="AU1622" s="24">
        <f>AN1622-VLOOKUP(A1622,[2]选股结果!$A$2:$G$4900,7,FALSE)</f>
        <v>-350186626.98</v>
      </c>
    </row>
    <row r="1623" spans="1:47">
      <c r="A1623" s="6" t="s">
        <v>3289</v>
      </c>
      <c r="B1623" s="6" t="s">
        <v>3290</v>
      </c>
      <c r="C1623" s="7">
        <v>4798419497.4</v>
      </c>
      <c r="D1623" s="7">
        <v>0</v>
      </c>
      <c r="E1623" s="7">
        <v>0</v>
      </c>
      <c r="F1623" s="7"/>
      <c r="G1623" s="7"/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/>
      <c r="N1623" s="7">
        <v>0</v>
      </c>
      <c r="O1623" s="7">
        <v>0</v>
      </c>
      <c r="P1623" s="7"/>
      <c r="Q1623" s="7"/>
      <c r="R1623" s="7">
        <v>0</v>
      </c>
      <c r="S1623" s="7">
        <v>570764064.02</v>
      </c>
      <c r="T1623" s="7">
        <v>334181439.28</v>
      </c>
      <c r="U1623" s="7"/>
      <c r="V1623" s="7">
        <v>1487905404.54</v>
      </c>
      <c r="W1623" s="7">
        <v>0</v>
      </c>
      <c r="X1623" s="7"/>
      <c r="Y1623" s="7"/>
      <c r="Z1623" s="7"/>
      <c r="AA1623" s="7"/>
      <c r="AB1623" s="7"/>
      <c r="AC1623" s="7"/>
      <c r="AD1623" s="7">
        <v>0</v>
      </c>
      <c r="AE1623" s="7">
        <v>0</v>
      </c>
      <c r="AF1623" s="7"/>
      <c r="AG1623" s="7"/>
      <c r="AH1623" s="7">
        <v>0</v>
      </c>
      <c r="AI1623" s="7">
        <v>0</v>
      </c>
      <c r="AJ1623" s="7">
        <v>471500367.97</v>
      </c>
      <c r="AK1623" s="7">
        <v>243674397.87</v>
      </c>
      <c r="AL1623" s="16">
        <f t="shared" si="103"/>
        <v>5132600936.68</v>
      </c>
      <c r="AM1623" s="16">
        <f t="shared" si="104"/>
        <v>2773844234.4</v>
      </c>
      <c r="AN1623" s="16">
        <f t="shared" si="105"/>
        <v>2358756702.28</v>
      </c>
      <c r="AO1623" s="19">
        <f>C1623/(1+0.13)/VLOOKUP(A1623,[1]选股结果!$A$2:$AX$3002,3,FALSE)</f>
        <v>1.02432352283625</v>
      </c>
      <c r="AP1623" s="19">
        <f>(V1623/(1+0.1)+AJ1623)/(VLOOKUP(A1623,[1]选股结果!$A$2:$AY$3002,51,FALSE))</f>
        <v>0.70838199956302</v>
      </c>
      <c r="AQ1623" s="20"/>
      <c r="AR1623" s="19">
        <f>AN1623/VLOOKUP(A1623,[1]选股结果!$A$2:$AX$3002,35,FALSE)</f>
        <v>3.55285119314465</v>
      </c>
      <c r="AS1623" s="16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V1623/(1+0.13)+AJ1623)</f>
        <v>786851056.544424</v>
      </c>
      <c r="AT1623" s="16">
        <f t="shared" si="106"/>
        <v>1571905645.73557</v>
      </c>
      <c r="AU1623" s="24">
        <f>AN1623-VLOOKUP(A1623,[2]选股结果!$A$2:$G$4900,7,FALSE)</f>
        <v>2359070553.41</v>
      </c>
    </row>
    <row r="1624" spans="1:47">
      <c r="A1624" s="6" t="s">
        <v>3291</v>
      </c>
      <c r="B1624" s="6" t="s">
        <v>3292</v>
      </c>
      <c r="C1624" s="7">
        <v>15215170973.38</v>
      </c>
      <c r="D1624" s="7">
        <v>0</v>
      </c>
      <c r="E1624" s="7">
        <v>0</v>
      </c>
      <c r="F1624" s="7"/>
      <c r="G1624" s="7"/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/>
      <c r="N1624" s="7">
        <v>0</v>
      </c>
      <c r="O1624" s="7">
        <v>0</v>
      </c>
      <c r="P1624" s="7"/>
      <c r="Q1624" s="7"/>
      <c r="R1624" s="7">
        <v>0</v>
      </c>
      <c r="S1624" s="7">
        <v>813517612.45</v>
      </c>
      <c r="T1624" s="7">
        <v>694669699.02</v>
      </c>
      <c r="U1624" s="7"/>
      <c r="V1624" s="7">
        <v>12643601056.73</v>
      </c>
      <c r="W1624" s="7">
        <v>0</v>
      </c>
      <c r="X1624" s="7"/>
      <c r="Y1624" s="7"/>
      <c r="Z1624" s="7"/>
      <c r="AA1624" s="7"/>
      <c r="AB1624" s="7"/>
      <c r="AC1624" s="7"/>
      <c r="AD1624" s="7">
        <v>0</v>
      </c>
      <c r="AE1624" s="7">
        <v>0</v>
      </c>
      <c r="AF1624" s="7"/>
      <c r="AG1624" s="7"/>
      <c r="AH1624" s="7">
        <v>0</v>
      </c>
      <c r="AI1624" s="7">
        <v>0</v>
      </c>
      <c r="AJ1624" s="7">
        <v>2374053870.28</v>
      </c>
      <c r="AK1624" s="7">
        <v>1179108734.53</v>
      </c>
      <c r="AL1624" s="16">
        <f t="shared" si="103"/>
        <v>15909840672.4</v>
      </c>
      <c r="AM1624" s="16">
        <f t="shared" si="104"/>
        <v>17010281273.99</v>
      </c>
      <c r="AN1624" s="16">
        <f t="shared" si="105"/>
        <v>-1100440601.59</v>
      </c>
      <c r="AO1624" s="19">
        <f>C1624/(1+0.13)/VLOOKUP(A1624,[1]选股结果!$A$2:$AX$3002,3,FALSE)</f>
        <v>0.951186012082072</v>
      </c>
      <c r="AP1624" s="19">
        <f>(V1624/(1+0.1)+AJ1624)/(VLOOKUP(A1624,[1]选股结果!$A$2:$AY$3002,51,FALSE))</f>
        <v>1.12886653474818</v>
      </c>
      <c r="AQ1624" s="20"/>
      <c r="AR1624" s="19">
        <f>AN1624/VLOOKUP(A1624,[1]选股结果!$A$2:$AX$3002,35,FALSE)</f>
        <v>-0.961121422276233</v>
      </c>
      <c r="AS1624" s="16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V1624/(1+0.13)+AJ1624)</f>
        <v>-1277982786.44186</v>
      </c>
      <c r="AT1624" s="16">
        <f t="shared" si="106"/>
        <v>177542184.851856</v>
      </c>
      <c r="AU1624" s="24">
        <f>AN1624-VLOOKUP(A1624,[2]选股结果!$A$2:$G$4900,7,FALSE)</f>
        <v>-1100114862.01</v>
      </c>
    </row>
    <row r="1625" spans="1:47">
      <c r="A1625" s="6" t="s">
        <v>3293</v>
      </c>
      <c r="B1625" s="6" t="s">
        <v>3294</v>
      </c>
      <c r="C1625" s="7">
        <v>521528804.85</v>
      </c>
      <c r="D1625" s="7">
        <v>0</v>
      </c>
      <c r="E1625" s="7">
        <v>0</v>
      </c>
      <c r="F1625" s="7"/>
      <c r="G1625" s="7"/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/>
      <c r="N1625" s="7">
        <v>0</v>
      </c>
      <c r="O1625" s="7">
        <v>0</v>
      </c>
      <c r="P1625" s="7"/>
      <c r="Q1625" s="7"/>
      <c r="R1625" s="7">
        <v>0</v>
      </c>
      <c r="S1625" s="7">
        <v>27478044.92</v>
      </c>
      <c r="T1625" s="7">
        <v>14921780.6</v>
      </c>
      <c r="U1625" s="7"/>
      <c r="V1625" s="7">
        <v>415074399.19</v>
      </c>
      <c r="W1625" s="7">
        <v>0</v>
      </c>
      <c r="X1625" s="7"/>
      <c r="Y1625" s="7"/>
      <c r="Z1625" s="7"/>
      <c r="AA1625" s="7"/>
      <c r="AB1625" s="7"/>
      <c r="AC1625" s="7"/>
      <c r="AD1625" s="7">
        <v>0</v>
      </c>
      <c r="AE1625" s="7">
        <v>0</v>
      </c>
      <c r="AF1625" s="7"/>
      <c r="AG1625" s="7"/>
      <c r="AH1625" s="7">
        <v>0</v>
      </c>
      <c r="AI1625" s="7">
        <v>0</v>
      </c>
      <c r="AJ1625" s="7">
        <v>88655798.9</v>
      </c>
      <c r="AK1625" s="7">
        <v>25930680.36</v>
      </c>
      <c r="AL1625" s="16">
        <f t="shared" si="103"/>
        <v>536450585.45</v>
      </c>
      <c r="AM1625" s="16">
        <f t="shared" si="104"/>
        <v>557138923.37</v>
      </c>
      <c r="AN1625" s="16">
        <f t="shared" si="105"/>
        <v>-20688337.92</v>
      </c>
      <c r="AO1625" s="19">
        <f>C1625/(1+0.13)/VLOOKUP(A1625,[1]选股结果!$A$2:$AX$3002,3,FALSE)</f>
        <v>0.947421007144727</v>
      </c>
      <c r="AP1625" s="19">
        <f>(V1625/(1+0.1)+AJ1625)/(VLOOKUP(A1625,[1]选股结果!$A$2:$AY$3002,51,FALSE))</f>
        <v>0.957248778311265</v>
      </c>
      <c r="AQ1625" s="20"/>
      <c r="AR1625" s="19">
        <f>AN1625/VLOOKUP(A1625,[1]选股结果!$A$2:$AX$3002,35,FALSE)</f>
        <v>3.65137569642066</v>
      </c>
      <c r="AS1625" s="16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V1625/(1+0.13)+AJ1625)</f>
        <v>30829513.4707079</v>
      </c>
      <c r="AT1625" s="16">
        <f t="shared" si="106"/>
        <v>-51517851.3907079</v>
      </c>
      <c r="AU1625" s="24">
        <f>AN1625-VLOOKUP(A1625,[2]选股结果!$A$2:$G$4900,7,FALSE)</f>
        <v>-21091932.19</v>
      </c>
    </row>
    <row r="1626" spans="1:47">
      <c r="A1626" s="6" t="s">
        <v>3295</v>
      </c>
      <c r="B1626" s="6" t="s">
        <v>3296</v>
      </c>
      <c r="C1626" s="7">
        <v>3956996802.41</v>
      </c>
      <c r="D1626" s="7">
        <v>0</v>
      </c>
      <c r="E1626" s="7">
        <v>0</v>
      </c>
      <c r="F1626" s="7"/>
      <c r="G1626" s="7"/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/>
      <c r="N1626" s="7">
        <v>0</v>
      </c>
      <c r="O1626" s="7">
        <v>0</v>
      </c>
      <c r="P1626" s="7"/>
      <c r="Q1626" s="7"/>
      <c r="R1626" s="7">
        <v>0</v>
      </c>
      <c r="S1626" s="7">
        <v>357205220.98</v>
      </c>
      <c r="T1626" s="7">
        <v>45912898.71</v>
      </c>
      <c r="U1626" s="7"/>
      <c r="V1626" s="7">
        <v>2581183131.05</v>
      </c>
      <c r="W1626" s="7">
        <v>0</v>
      </c>
      <c r="X1626" s="7"/>
      <c r="Y1626" s="7"/>
      <c r="Z1626" s="7"/>
      <c r="AA1626" s="7"/>
      <c r="AB1626" s="7"/>
      <c r="AC1626" s="7"/>
      <c r="AD1626" s="7">
        <v>0</v>
      </c>
      <c r="AE1626" s="7">
        <v>0</v>
      </c>
      <c r="AF1626" s="7"/>
      <c r="AG1626" s="7"/>
      <c r="AH1626" s="7">
        <v>0</v>
      </c>
      <c r="AI1626" s="7">
        <v>0</v>
      </c>
      <c r="AJ1626" s="7">
        <v>187449277.28</v>
      </c>
      <c r="AK1626" s="7">
        <v>20115519.94</v>
      </c>
      <c r="AL1626" s="16">
        <f t="shared" si="103"/>
        <v>4002909701.12</v>
      </c>
      <c r="AM1626" s="16">
        <f t="shared" si="104"/>
        <v>3145953149.25</v>
      </c>
      <c r="AN1626" s="16">
        <f t="shared" si="105"/>
        <v>856956551.869999</v>
      </c>
      <c r="AO1626" s="19">
        <f>C1626/(1+0.13)/VLOOKUP(A1626,[1]选股结果!$A$2:$AX$3002,3,FALSE)</f>
        <v>0.598114098401512</v>
      </c>
      <c r="AP1626" s="19">
        <f>(V1626/(1+0.1)+AJ1626)/(VLOOKUP(A1626,[1]选股结果!$A$2:$AY$3002,51,FALSE))</f>
        <v>0.565027362666571</v>
      </c>
      <c r="AQ1626" s="20"/>
      <c r="AR1626" s="19">
        <f>AN1626/VLOOKUP(A1626,[1]选股结果!$A$2:$AX$3002,35,FALSE)</f>
        <v>0.715599728610409</v>
      </c>
      <c r="AS1626" s="16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V1626/(1+0.13)+AJ1626)</f>
        <v>2013019957.20372</v>
      </c>
      <c r="AT1626" s="16">
        <f t="shared" si="106"/>
        <v>-1156063405.33372</v>
      </c>
      <c r="AU1626" s="24">
        <f>AN1626-VLOOKUP(A1626,[2]选股结果!$A$2:$G$4900,7,FALSE)</f>
        <v>857639206.739999</v>
      </c>
    </row>
    <row r="1627" spans="1:47">
      <c r="A1627" s="6" t="s">
        <v>3297</v>
      </c>
      <c r="B1627" s="6" t="s">
        <v>3298</v>
      </c>
      <c r="C1627" s="7">
        <v>19618702650.01</v>
      </c>
      <c r="D1627" s="7">
        <v>0</v>
      </c>
      <c r="E1627" s="7">
        <v>0</v>
      </c>
      <c r="F1627" s="7"/>
      <c r="G1627" s="7"/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/>
      <c r="N1627" s="7">
        <v>0</v>
      </c>
      <c r="O1627" s="7">
        <v>0</v>
      </c>
      <c r="P1627" s="7"/>
      <c r="Q1627" s="7"/>
      <c r="R1627" s="7">
        <v>0</v>
      </c>
      <c r="S1627" s="7">
        <v>1379990281.51</v>
      </c>
      <c r="T1627" s="7">
        <v>222292699.4</v>
      </c>
      <c r="U1627" s="7"/>
      <c r="V1627" s="7">
        <v>756925066.92</v>
      </c>
      <c r="W1627" s="7">
        <v>0</v>
      </c>
      <c r="X1627" s="7"/>
      <c r="Y1627" s="7"/>
      <c r="Z1627" s="7"/>
      <c r="AA1627" s="7"/>
      <c r="AB1627" s="7"/>
      <c r="AC1627" s="7"/>
      <c r="AD1627" s="7">
        <v>0</v>
      </c>
      <c r="AE1627" s="7">
        <v>0</v>
      </c>
      <c r="AF1627" s="7"/>
      <c r="AG1627" s="7"/>
      <c r="AH1627" s="7">
        <v>0</v>
      </c>
      <c r="AI1627" s="7">
        <v>0</v>
      </c>
      <c r="AJ1627" s="7">
        <v>5178960739.33</v>
      </c>
      <c r="AK1627" s="7">
        <v>9067997800.85</v>
      </c>
      <c r="AL1627" s="16">
        <f t="shared" si="103"/>
        <v>19840995349.41</v>
      </c>
      <c r="AM1627" s="16">
        <f t="shared" si="104"/>
        <v>16383873888.61</v>
      </c>
      <c r="AN1627" s="16">
        <f t="shared" si="105"/>
        <v>3457121460.8</v>
      </c>
      <c r="AO1627" s="19">
        <f>C1627/(1+0.13)/VLOOKUP(A1627,[1]选股结果!$A$2:$AX$3002,3,FALSE)</f>
        <v>0.859533186903014</v>
      </c>
      <c r="AP1627" s="19">
        <f>(V1627/(1+0.1)+AJ1627)/(VLOOKUP(A1627,[1]选股结果!$A$2:$AY$3002,51,FALSE))</f>
        <v>0.377017676357624</v>
      </c>
      <c r="AQ1627" s="20"/>
      <c r="AR1627" s="19">
        <f>AN1627/VLOOKUP(A1627,[1]选股结果!$A$2:$AX$3002,35,FALSE)</f>
        <v>0.843698611802972</v>
      </c>
      <c r="AS1627" s="16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V1627/(1+0.13)+AJ1627)</f>
        <v>9712996086.0854</v>
      </c>
      <c r="AT1627" s="16">
        <f t="shared" si="106"/>
        <v>-6255874625.2854</v>
      </c>
      <c r="AU1627" s="24">
        <f>AN1627-VLOOKUP(A1627,[2]选股结果!$A$2:$G$4900,7,FALSE)</f>
        <v>3460188710.74</v>
      </c>
    </row>
    <row r="1628" spans="1:47">
      <c r="A1628" s="6" t="s">
        <v>3299</v>
      </c>
      <c r="B1628" s="6" t="s">
        <v>3300</v>
      </c>
      <c r="C1628" s="7">
        <v>10076283160.93</v>
      </c>
      <c r="D1628" s="7">
        <v>0</v>
      </c>
      <c r="E1628" s="7">
        <v>0</v>
      </c>
      <c r="F1628" s="7"/>
      <c r="G1628" s="7"/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/>
      <c r="N1628" s="7">
        <v>0</v>
      </c>
      <c r="O1628" s="7">
        <v>0</v>
      </c>
      <c r="P1628" s="7"/>
      <c r="Q1628" s="7"/>
      <c r="R1628" s="7">
        <v>0</v>
      </c>
      <c r="S1628" s="7">
        <v>297556727.1</v>
      </c>
      <c r="T1628" s="7">
        <v>595449304.62</v>
      </c>
      <c r="U1628" s="7"/>
      <c r="V1628" s="7">
        <v>7711731485.71</v>
      </c>
      <c r="W1628" s="7">
        <v>0</v>
      </c>
      <c r="X1628" s="7"/>
      <c r="Y1628" s="7"/>
      <c r="Z1628" s="7"/>
      <c r="AA1628" s="7"/>
      <c r="AB1628" s="7"/>
      <c r="AC1628" s="7"/>
      <c r="AD1628" s="7">
        <v>0</v>
      </c>
      <c r="AE1628" s="7">
        <v>0</v>
      </c>
      <c r="AF1628" s="7"/>
      <c r="AG1628" s="7"/>
      <c r="AH1628" s="7">
        <v>0</v>
      </c>
      <c r="AI1628" s="7">
        <v>0</v>
      </c>
      <c r="AJ1628" s="7">
        <v>398305945.63</v>
      </c>
      <c r="AK1628" s="7">
        <v>703119422.45</v>
      </c>
      <c r="AL1628" s="16">
        <f t="shared" si="103"/>
        <v>10671732465.55</v>
      </c>
      <c r="AM1628" s="16">
        <f t="shared" si="104"/>
        <v>9110713580.89</v>
      </c>
      <c r="AN1628" s="16">
        <f t="shared" si="105"/>
        <v>1561018884.66</v>
      </c>
      <c r="AO1628" s="19">
        <f>C1628/(1+0.13)/VLOOKUP(A1628,[1]选股结果!$A$2:$AX$3002,3,FALSE)</f>
        <v>0.867576761688799</v>
      </c>
      <c r="AP1628" s="19">
        <f>(V1628/(1+0.1)+AJ1628)/(VLOOKUP(A1628,[1]选股结果!$A$2:$AY$3002,51,FALSE))</f>
        <v>0.789037382165728</v>
      </c>
      <c r="AQ1628" s="20"/>
      <c r="AR1628" s="19">
        <f>AN1628/VLOOKUP(A1628,[1]选股结果!$A$2:$AX$3002,35,FALSE)</f>
        <v>2.31244844117393</v>
      </c>
      <c r="AS1628" s="16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V1628/(1+0.13)+AJ1628)</f>
        <v>2167038744.67354</v>
      </c>
      <c r="AT1628" s="16">
        <f t="shared" si="106"/>
        <v>-606019860.013541</v>
      </c>
      <c r="AU1628" s="24">
        <f>AN1628-VLOOKUP(A1628,[2]选股结果!$A$2:$G$4900,7,FALSE)</f>
        <v>1560902231.89</v>
      </c>
    </row>
    <row r="1629" spans="1:47">
      <c r="A1629" s="6" t="s">
        <v>3301</v>
      </c>
      <c r="B1629" s="6" t="s">
        <v>3302</v>
      </c>
      <c r="C1629" s="7">
        <v>40223537826.39</v>
      </c>
      <c r="D1629" s="7">
        <v>0</v>
      </c>
      <c r="E1629" s="7">
        <v>0</v>
      </c>
      <c r="F1629" s="7"/>
      <c r="G1629" s="7"/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/>
      <c r="N1629" s="7">
        <v>0</v>
      </c>
      <c r="O1629" s="7">
        <v>0</v>
      </c>
      <c r="P1629" s="7"/>
      <c r="Q1629" s="7"/>
      <c r="R1629" s="7">
        <v>0</v>
      </c>
      <c r="S1629" s="7">
        <v>340244694.11</v>
      </c>
      <c r="T1629" s="7">
        <v>3876665345.84</v>
      </c>
      <c r="U1629" s="7"/>
      <c r="V1629" s="7">
        <v>41340074830.37</v>
      </c>
      <c r="W1629" s="7">
        <v>0</v>
      </c>
      <c r="X1629" s="7"/>
      <c r="Y1629" s="7"/>
      <c r="Z1629" s="7"/>
      <c r="AA1629" s="7"/>
      <c r="AB1629" s="7"/>
      <c r="AC1629" s="7"/>
      <c r="AD1629" s="7">
        <v>0</v>
      </c>
      <c r="AE1629" s="7">
        <v>0</v>
      </c>
      <c r="AF1629" s="7"/>
      <c r="AG1629" s="7"/>
      <c r="AH1629" s="7">
        <v>0</v>
      </c>
      <c r="AI1629" s="7">
        <v>0</v>
      </c>
      <c r="AJ1629" s="7">
        <v>553975479.21</v>
      </c>
      <c r="AK1629" s="7">
        <v>4243616040.57</v>
      </c>
      <c r="AL1629" s="16">
        <f t="shared" si="103"/>
        <v>44100203172.23</v>
      </c>
      <c r="AM1629" s="16">
        <f t="shared" si="104"/>
        <v>46477911044.26</v>
      </c>
      <c r="AN1629" s="16">
        <f t="shared" si="105"/>
        <v>-2377707872.03001</v>
      </c>
      <c r="AO1629" s="19">
        <f>C1629/(1+0.13)/VLOOKUP(A1629,[1]选股结果!$A$2:$AX$3002,3,FALSE)</f>
        <v>1.01263398859043</v>
      </c>
      <c r="AP1629" s="19">
        <f>(V1629/(1+0.1)+AJ1629)/(VLOOKUP(A1629,[1]选股结果!$A$2:$AY$3002,51,FALSE))</f>
        <v>1.09388436886571</v>
      </c>
      <c r="AQ1629" s="20"/>
      <c r="AR1629" s="19">
        <f>AN1629/VLOOKUP(A1629,[1]选股结果!$A$2:$AX$3002,35,FALSE)</f>
        <v>-6.60346448594942</v>
      </c>
      <c r="AS1629" s="16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V1629/(1+0.13)+AJ1629)</f>
        <v>-2275321900.65656</v>
      </c>
      <c r="AT1629" s="16">
        <f t="shared" si="106"/>
        <v>-102385971.373451</v>
      </c>
      <c r="AU1629" s="24">
        <f>AN1629-VLOOKUP(A1629,[2]选股结果!$A$2:$G$4900,7,FALSE)</f>
        <v>-2376865812.59001</v>
      </c>
    </row>
    <row r="1630" spans="1:47">
      <c r="A1630" s="6" t="s">
        <v>3303</v>
      </c>
      <c r="B1630" s="6" t="s">
        <v>3304</v>
      </c>
      <c r="C1630" s="7">
        <v>4545679341.93</v>
      </c>
      <c r="D1630" s="7">
        <v>0</v>
      </c>
      <c r="E1630" s="7">
        <v>0</v>
      </c>
      <c r="F1630" s="7"/>
      <c r="G1630" s="7"/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/>
      <c r="N1630" s="7">
        <v>0</v>
      </c>
      <c r="O1630" s="7">
        <v>0</v>
      </c>
      <c r="P1630" s="7"/>
      <c r="Q1630" s="7"/>
      <c r="R1630" s="7">
        <v>0</v>
      </c>
      <c r="S1630" s="7">
        <v>71141875.21</v>
      </c>
      <c r="T1630" s="7">
        <v>108933677.57</v>
      </c>
      <c r="U1630" s="7"/>
      <c r="V1630" s="7">
        <v>3786534626.69</v>
      </c>
      <c r="W1630" s="7">
        <v>0</v>
      </c>
      <c r="X1630" s="7"/>
      <c r="Y1630" s="7"/>
      <c r="Z1630" s="7"/>
      <c r="AA1630" s="7"/>
      <c r="AB1630" s="7"/>
      <c r="AC1630" s="7"/>
      <c r="AD1630" s="7">
        <v>0</v>
      </c>
      <c r="AE1630" s="7">
        <v>0</v>
      </c>
      <c r="AF1630" s="7"/>
      <c r="AG1630" s="7"/>
      <c r="AH1630" s="7">
        <v>0</v>
      </c>
      <c r="AI1630" s="7">
        <v>0</v>
      </c>
      <c r="AJ1630" s="7">
        <v>238151651.81</v>
      </c>
      <c r="AK1630" s="7">
        <v>148727510.51</v>
      </c>
      <c r="AL1630" s="16">
        <f t="shared" si="103"/>
        <v>4654613019.5</v>
      </c>
      <c r="AM1630" s="16">
        <f t="shared" si="104"/>
        <v>4244555664.22</v>
      </c>
      <c r="AN1630" s="16">
        <f t="shared" si="105"/>
        <v>410057355.28</v>
      </c>
      <c r="AO1630" s="19">
        <f>C1630/(1+0.13)/VLOOKUP(A1630,[1]选股结果!$A$2:$AX$3002,3,FALSE)</f>
        <v>0.858165482933542</v>
      </c>
      <c r="AP1630" s="19">
        <f>(V1630/(1+0.1)+AJ1630)/(VLOOKUP(A1630,[1]选股结果!$A$2:$AY$3002,51,FALSE))</f>
        <v>0.806899540490063</v>
      </c>
      <c r="AQ1630" s="20"/>
      <c r="AR1630" s="19">
        <f>AN1630/VLOOKUP(A1630,[1]选股结果!$A$2:$AX$3002,35,FALSE)</f>
        <v>18.0014239426255</v>
      </c>
      <c r="AS1630" s="16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V1630/(1+0.13)+AJ1630)</f>
        <v>972164567.199291</v>
      </c>
      <c r="AT1630" s="16">
        <f t="shared" si="106"/>
        <v>-562107211.919291</v>
      </c>
      <c r="AU1630" s="24">
        <f>AN1630-VLOOKUP(A1630,[2]选股结果!$A$2:$G$4900,7,FALSE)</f>
        <v>415548238.4</v>
      </c>
    </row>
    <row r="1631" spans="1:47">
      <c r="A1631" s="6" t="s">
        <v>3305</v>
      </c>
      <c r="B1631" s="6" t="s">
        <v>3306</v>
      </c>
      <c r="C1631" s="7">
        <v>5346927776.95</v>
      </c>
      <c r="D1631" s="7">
        <v>0</v>
      </c>
      <c r="E1631" s="7">
        <v>0</v>
      </c>
      <c r="F1631" s="7"/>
      <c r="G1631" s="7"/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/>
      <c r="N1631" s="7">
        <v>0</v>
      </c>
      <c r="O1631" s="7">
        <v>0</v>
      </c>
      <c r="P1631" s="7"/>
      <c r="Q1631" s="7"/>
      <c r="R1631" s="7">
        <v>0</v>
      </c>
      <c r="S1631" s="7">
        <v>274564533</v>
      </c>
      <c r="T1631" s="7">
        <v>209239662</v>
      </c>
      <c r="U1631" s="7"/>
      <c r="V1631" s="7">
        <v>4244460184.56</v>
      </c>
      <c r="W1631" s="7">
        <v>0</v>
      </c>
      <c r="X1631" s="7"/>
      <c r="Y1631" s="7"/>
      <c r="Z1631" s="7"/>
      <c r="AA1631" s="7"/>
      <c r="AB1631" s="7"/>
      <c r="AC1631" s="7"/>
      <c r="AD1631" s="7">
        <v>0</v>
      </c>
      <c r="AE1631" s="7">
        <v>0</v>
      </c>
      <c r="AF1631" s="7"/>
      <c r="AG1631" s="7"/>
      <c r="AH1631" s="7">
        <v>0</v>
      </c>
      <c r="AI1631" s="7">
        <v>0</v>
      </c>
      <c r="AJ1631" s="7">
        <v>315485467.31</v>
      </c>
      <c r="AK1631" s="7">
        <v>457327037.26</v>
      </c>
      <c r="AL1631" s="16">
        <f t="shared" si="103"/>
        <v>5556167438.95</v>
      </c>
      <c r="AM1631" s="16">
        <f t="shared" si="104"/>
        <v>5291837222.13</v>
      </c>
      <c r="AN1631" s="16">
        <f t="shared" si="105"/>
        <v>264330216.82</v>
      </c>
      <c r="AO1631" s="19">
        <f>C1631/(1+0.13)/VLOOKUP(A1631,[1]选股结果!$A$2:$AX$3002,3,FALSE)</f>
        <v>1.98024312036905</v>
      </c>
      <c r="AP1631" s="19">
        <f>(V1631/(1+0.1)+AJ1631)/(VLOOKUP(A1631,[1]选股结果!$A$2:$AY$3002,51,FALSE))</f>
        <v>1.96717725419632</v>
      </c>
      <c r="AQ1631" s="20"/>
      <c r="AR1631" s="19">
        <f>AN1631/VLOOKUP(A1631,[1]选股结果!$A$2:$AX$3002,35,FALSE)</f>
        <v>-6.15614006627687</v>
      </c>
      <c r="AS1631" s="16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V1631/(1+0.13)+AJ1631)</f>
        <v>-1949779378.43283</v>
      </c>
      <c r="AT1631" s="16">
        <f t="shared" si="106"/>
        <v>2214109595.25283</v>
      </c>
      <c r="AU1631" s="24">
        <f>AN1631-VLOOKUP(A1631,[2]选股结果!$A$2:$G$4900,7,FALSE)</f>
        <v>265190206.97</v>
      </c>
    </row>
    <row r="1632" spans="1:47">
      <c r="A1632" s="6" t="s">
        <v>3307</v>
      </c>
      <c r="B1632" s="6" t="s">
        <v>3308</v>
      </c>
      <c r="C1632" s="7">
        <v>75809300.51</v>
      </c>
      <c r="D1632" s="7">
        <v>0</v>
      </c>
      <c r="E1632" s="7">
        <v>0</v>
      </c>
      <c r="F1632" s="7"/>
      <c r="G1632" s="7"/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/>
      <c r="N1632" s="7">
        <v>0</v>
      </c>
      <c r="O1632" s="7">
        <v>0</v>
      </c>
      <c r="P1632" s="7"/>
      <c r="Q1632" s="7"/>
      <c r="R1632" s="7">
        <v>0</v>
      </c>
      <c r="S1632" s="7">
        <v>7877687.3</v>
      </c>
      <c r="T1632" s="7">
        <v>78562871.05</v>
      </c>
      <c r="U1632" s="7"/>
      <c r="V1632" s="7">
        <v>115743780.44</v>
      </c>
      <c r="W1632" s="7">
        <v>0</v>
      </c>
      <c r="X1632" s="7"/>
      <c r="Y1632" s="7"/>
      <c r="Z1632" s="7"/>
      <c r="AA1632" s="7"/>
      <c r="AB1632" s="7"/>
      <c r="AC1632" s="7"/>
      <c r="AD1632" s="7">
        <v>0</v>
      </c>
      <c r="AE1632" s="7">
        <v>0</v>
      </c>
      <c r="AF1632" s="7"/>
      <c r="AG1632" s="7"/>
      <c r="AH1632" s="7">
        <v>0</v>
      </c>
      <c r="AI1632" s="7">
        <v>0</v>
      </c>
      <c r="AJ1632" s="7">
        <v>19240870.39</v>
      </c>
      <c r="AK1632" s="7">
        <v>74320981.68</v>
      </c>
      <c r="AL1632" s="16">
        <f t="shared" si="103"/>
        <v>154372171.56</v>
      </c>
      <c r="AM1632" s="16">
        <f t="shared" si="104"/>
        <v>217183319.81</v>
      </c>
      <c r="AN1632" s="16">
        <f t="shared" si="105"/>
        <v>-62811148.25</v>
      </c>
      <c r="AO1632" s="19">
        <f>C1632/(1+0.13)/VLOOKUP(A1632,[1]选股结果!$A$2:$AX$3002,3,FALSE)</f>
        <v>0.274625416360689</v>
      </c>
      <c r="AP1632" s="19">
        <f>(V1632/(1+0.1)+AJ1632)/(VLOOKUP(A1632,[1]选股结果!$A$2:$AY$3002,51,FALSE))</f>
        <v>0.564731883500327</v>
      </c>
      <c r="AQ1632" s="20"/>
      <c r="AR1632" s="19">
        <f>AN1632/VLOOKUP(A1632,[1]选股结果!$A$2:$AX$3002,35,FALSE)</f>
        <v>5.46030518328298</v>
      </c>
      <c r="AS1632" s="16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V1632/(1+0.13)+AJ1632)</f>
        <v>98723181.8768142</v>
      </c>
      <c r="AT1632" s="16">
        <f t="shared" si="106"/>
        <v>-161534330.126814</v>
      </c>
      <c r="AU1632" s="24">
        <f>AN1632-VLOOKUP(A1632,[2]选股结果!$A$2:$G$4900,7,FALSE)</f>
        <v>-62811148.25</v>
      </c>
    </row>
    <row r="1633" spans="1:47">
      <c r="A1633" s="6" t="s">
        <v>3309</v>
      </c>
      <c r="B1633" s="6" t="s">
        <v>3310</v>
      </c>
      <c r="C1633" s="7">
        <v>43973902855.89</v>
      </c>
      <c r="D1633" s="7">
        <v>0</v>
      </c>
      <c r="E1633" s="7">
        <v>0</v>
      </c>
      <c r="F1633" s="7"/>
      <c r="G1633" s="7"/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/>
      <c r="N1633" s="7">
        <v>0</v>
      </c>
      <c r="O1633" s="7">
        <v>0</v>
      </c>
      <c r="P1633" s="7"/>
      <c r="Q1633" s="7"/>
      <c r="R1633" s="7">
        <v>0</v>
      </c>
      <c r="S1633" s="7">
        <v>1570919912.63</v>
      </c>
      <c r="T1633" s="7">
        <v>493971641.72</v>
      </c>
      <c r="U1633" s="7"/>
      <c r="V1633" s="7">
        <v>37090796378.04</v>
      </c>
      <c r="W1633" s="7">
        <v>0</v>
      </c>
      <c r="X1633" s="7"/>
      <c r="Y1633" s="7"/>
      <c r="Z1633" s="7"/>
      <c r="AA1633" s="7"/>
      <c r="AB1633" s="7"/>
      <c r="AC1633" s="7"/>
      <c r="AD1633" s="7">
        <v>0</v>
      </c>
      <c r="AE1633" s="7">
        <v>0</v>
      </c>
      <c r="AF1633" s="7"/>
      <c r="AG1633" s="7"/>
      <c r="AH1633" s="7">
        <v>0</v>
      </c>
      <c r="AI1633" s="7">
        <v>0</v>
      </c>
      <c r="AJ1633" s="7">
        <v>1841240024.99</v>
      </c>
      <c r="AK1633" s="7">
        <v>570833941.1</v>
      </c>
      <c r="AL1633" s="16">
        <f t="shared" si="103"/>
        <v>44467874497.61</v>
      </c>
      <c r="AM1633" s="16">
        <f t="shared" si="104"/>
        <v>41073790256.76</v>
      </c>
      <c r="AN1633" s="16">
        <f t="shared" si="105"/>
        <v>3394084240.85001</v>
      </c>
      <c r="AO1633" s="19">
        <f>C1633/(1+0.13)/VLOOKUP(A1633,[1]选股结果!$A$2:$AX$3002,3,FALSE)</f>
        <v>0.657843444866176</v>
      </c>
      <c r="AP1633" s="19">
        <f>(V1633/(1+0.1)+AJ1633)/(VLOOKUP(A1633,[1]选股结果!$A$2:$AY$3002,51,FALSE))</f>
        <v>0.645813996538168</v>
      </c>
      <c r="AQ1633" s="20"/>
      <c r="AR1633" s="19">
        <f>AN1633/VLOOKUP(A1633,[1]选股结果!$A$2:$AX$3002,35,FALSE)</f>
        <v>1.04414540007589</v>
      </c>
      <c r="AS1633" s="16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V1633/(1+0.13)+AJ1633)</f>
        <v>20397565936.505</v>
      </c>
      <c r="AT1633" s="16">
        <f t="shared" si="106"/>
        <v>-17003481695.655</v>
      </c>
      <c r="AU1633" s="24">
        <f>AN1633-VLOOKUP(A1633,[2]选股结果!$A$2:$G$4900,7,FALSE)</f>
        <v>3367090600.99001</v>
      </c>
    </row>
    <row r="1634" spans="1:47">
      <c r="A1634" s="6" t="s">
        <v>3311</v>
      </c>
      <c r="B1634" s="6" t="s">
        <v>3312</v>
      </c>
      <c r="C1634" s="7">
        <v>1354771716.22</v>
      </c>
      <c r="D1634" s="7">
        <v>0</v>
      </c>
      <c r="E1634" s="7">
        <v>0</v>
      </c>
      <c r="F1634" s="7"/>
      <c r="G1634" s="7"/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/>
      <c r="N1634" s="7">
        <v>0</v>
      </c>
      <c r="O1634" s="7">
        <v>0</v>
      </c>
      <c r="P1634" s="7"/>
      <c r="Q1634" s="7"/>
      <c r="R1634" s="7">
        <v>0</v>
      </c>
      <c r="S1634" s="7">
        <v>132744982.07</v>
      </c>
      <c r="T1634" s="7">
        <v>123586019.6</v>
      </c>
      <c r="U1634" s="7"/>
      <c r="V1634" s="7">
        <v>635786648.27</v>
      </c>
      <c r="W1634" s="7">
        <v>0</v>
      </c>
      <c r="X1634" s="7"/>
      <c r="Y1634" s="7"/>
      <c r="Z1634" s="7"/>
      <c r="AA1634" s="7"/>
      <c r="AB1634" s="7"/>
      <c r="AC1634" s="7"/>
      <c r="AD1634" s="7">
        <v>0</v>
      </c>
      <c r="AE1634" s="7">
        <v>0</v>
      </c>
      <c r="AF1634" s="7"/>
      <c r="AG1634" s="7"/>
      <c r="AH1634" s="7">
        <v>0</v>
      </c>
      <c r="AI1634" s="7">
        <v>0</v>
      </c>
      <c r="AJ1634" s="7">
        <v>197934942.95</v>
      </c>
      <c r="AK1634" s="7">
        <v>141267601.68</v>
      </c>
      <c r="AL1634" s="16">
        <f t="shared" si="103"/>
        <v>1478357735.82</v>
      </c>
      <c r="AM1634" s="16">
        <f t="shared" si="104"/>
        <v>1107734174.97</v>
      </c>
      <c r="AN1634" s="16">
        <f t="shared" si="105"/>
        <v>370623560.85</v>
      </c>
      <c r="AO1634" s="19">
        <f>C1634/(1+0.13)/VLOOKUP(A1634,[1]选股结果!$A$2:$AX$3002,3,FALSE)</f>
        <v>1.10088789589987</v>
      </c>
      <c r="AP1634" s="19">
        <f>(V1634/(1+0.1)+AJ1634)/(VLOOKUP(A1634,[1]选股结果!$A$2:$AY$3002,51,FALSE))</f>
        <v>0.8839487338796</v>
      </c>
      <c r="AQ1634" s="20"/>
      <c r="AR1634" s="19">
        <f>AN1634/VLOOKUP(A1634,[1]选股结果!$A$2:$AX$3002,35,FALSE)</f>
        <v>2.39337634338559</v>
      </c>
      <c r="AS1634" s="16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V1634/(1+0.13)+AJ1634)</f>
        <v>117213641.213628</v>
      </c>
      <c r="AT1634" s="16">
        <f t="shared" si="106"/>
        <v>253409919.636372</v>
      </c>
      <c r="AU1634" s="24">
        <f>AN1634-VLOOKUP(A1634,[2]选股结果!$A$2:$G$4900,7,FALSE)</f>
        <v>361860140.91</v>
      </c>
    </row>
    <row r="1635" spans="1:47">
      <c r="A1635" s="6" t="s">
        <v>3313</v>
      </c>
      <c r="B1635" s="6" t="s">
        <v>3314</v>
      </c>
      <c r="C1635" s="7">
        <v>6068496893.52</v>
      </c>
      <c r="D1635" s="7">
        <v>0</v>
      </c>
      <c r="E1635" s="7">
        <v>0</v>
      </c>
      <c r="F1635" s="7"/>
      <c r="G1635" s="7"/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/>
      <c r="N1635" s="7">
        <v>0</v>
      </c>
      <c r="O1635" s="7">
        <v>0</v>
      </c>
      <c r="P1635" s="7"/>
      <c r="Q1635" s="7"/>
      <c r="R1635" s="7">
        <v>0</v>
      </c>
      <c r="S1635" s="7">
        <v>199231091.64</v>
      </c>
      <c r="T1635" s="7">
        <v>91316289.32</v>
      </c>
      <c r="U1635" s="7"/>
      <c r="V1635" s="7">
        <v>6170386009.39</v>
      </c>
      <c r="W1635" s="7">
        <v>0</v>
      </c>
      <c r="X1635" s="7"/>
      <c r="Y1635" s="7"/>
      <c r="Z1635" s="7"/>
      <c r="AA1635" s="7"/>
      <c r="AB1635" s="7"/>
      <c r="AC1635" s="7"/>
      <c r="AD1635" s="7">
        <v>0</v>
      </c>
      <c r="AE1635" s="7">
        <v>0</v>
      </c>
      <c r="AF1635" s="7"/>
      <c r="AG1635" s="7"/>
      <c r="AH1635" s="7">
        <v>0</v>
      </c>
      <c r="AI1635" s="7">
        <v>0</v>
      </c>
      <c r="AJ1635" s="7">
        <v>211884494.66</v>
      </c>
      <c r="AK1635" s="7">
        <v>524006480.98</v>
      </c>
      <c r="AL1635" s="16">
        <f t="shared" si="103"/>
        <v>6159813182.84</v>
      </c>
      <c r="AM1635" s="16">
        <f t="shared" si="104"/>
        <v>7105508076.67</v>
      </c>
      <c r="AN1635" s="16">
        <f t="shared" si="105"/>
        <v>-945694893.830001</v>
      </c>
      <c r="AO1635" s="19">
        <f>C1635/(1+0.13)/VLOOKUP(A1635,[1]选股结果!$A$2:$AX$3002,3,FALSE)</f>
        <v>0.737679332869936</v>
      </c>
      <c r="AP1635" s="19">
        <f>(V1635/(1+0.1)+AJ1635)/(VLOOKUP(A1635,[1]选股结果!$A$2:$AY$3002,51,FALSE))</f>
        <v>0.819685104225286</v>
      </c>
      <c r="AQ1635" s="20"/>
      <c r="AR1635" s="19">
        <f>AN1635/VLOOKUP(A1635,[1]选股结果!$A$2:$AX$3002,35,FALSE)</f>
        <v>-2.88676387809589</v>
      </c>
      <c r="AS1635" s="16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V1635/(1+0.13)+AJ1635)</f>
        <v>1429502622.07947</v>
      </c>
      <c r="AT1635" s="16">
        <f t="shared" si="106"/>
        <v>-2375197515.90947</v>
      </c>
      <c r="AU1635" s="24">
        <f>AN1635-VLOOKUP(A1635,[2]选股结果!$A$2:$G$4900,7,FALSE)</f>
        <v>-945694893.830001</v>
      </c>
    </row>
    <row r="1636" spans="1:47">
      <c r="A1636" s="6" t="s">
        <v>3315</v>
      </c>
      <c r="B1636" s="6" t="s">
        <v>3316</v>
      </c>
      <c r="C1636" s="7">
        <v>2433894109.37</v>
      </c>
      <c r="D1636" s="7">
        <v>0</v>
      </c>
      <c r="E1636" s="7">
        <v>0</v>
      </c>
      <c r="F1636" s="7"/>
      <c r="G1636" s="7"/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/>
      <c r="N1636" s="7">
        <v>0</v>
      </c>
      <c r="O1636" s="7">
        <v>0</v>
      </c>
      <c r="P1636" s="7"/>
      <c r="Q1636" s="7"/>
      <c r="R1636" s="7">
        <v>0</v>
      </c>
      <c r="S1636" s="7">
        <v>282751594.3</v>
      </c>
      <c r="T1636" s="7">
        <v>59164413.22</v>
      </c>
      <c r="U1636" s="7"/>
      <c r="V1636" s="7">
        <v>492190294.93</v>
      </c>
      <c r="W1636" s="7">
        <v>0</v>
      </c>
      <c r="X1636" s="7"/>
      <c r="Y1636" s="7"/>
      <c r="Z1636" s="7"/>
      <c r="AA1636" s="7"/>
      <c r="AB1636" s="7"/>
      <c r="AC1636" s="7"/>
      <c r="AD1636" s="7">
        <v>0</v>
      </c>
      <c r="AE1636" s="7">
        <v>0</v>
      </c>
      <c r="AF1636" s="7"/>
      <c r="AG1636" s="7"/>
      <c r="AH1636" s="7">
        <v>0</v>
      </c>
      <c r="AI1636" s="7">
        <v>0</v>
      </c>
      <c r="AJ1636" s="7">
        <v>180142554.32</v>
      </c>
      <c r="AK1636" s="7">
        <v>909993865.94</v>
      </c>
      <c r="AL1636" s="16">
        <f t="shared" si="103"/>
        <v>2493058522.59</v>
      </c>
      <c r="AM1636" s="16">
        <f t="shared" si="104"/>
        <v>1865078309.49</v>
      </c>
      <c r="AN1636" s="16">
        <f t="shared" si="105"/>
        <v>627980213.1</v>
      </c>
      <c r="AO1636" s="19">
        <f>C1636/(1+0.13)/VLOOKUP(A1636,[1]选股结果!$A$2:$AX$3002,3,FALSE)</f>
        <v>1.04912147178222</v>
      </c>
      <c r="AP1636" s="19">
        <f>(V1636/(1+0.1)+AJ1636)/(VLOOKUP(A1636,[1]选股结果!$A$2:$AY$3002,51,FALSE))</f>
        <v>0.365741684318053</v>
      </c>
      <c r="AQ1636" s="20"/>
      <c r="AR1636" s="19">
        <f>AN1636/VLOOKUP(A1636,[1]选股结果!$A$2:$AX$3002,35,FALSE)</f>
        <v>2.00513347643489</v>
      </c>
      <c r="AS1636" s="16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V1636/(1+0.13)+AJ1636)</f>
        <v>1100223953.49858</v>
      </c>
      <c r="AT1636" s="16">
        <f t="shared" si="106"/>
        <v>-472243740.398584</v>
      </c>
      <c r="AU1636" s="24">
        <f>AN1636-VLOOKUP(A1636,[2]选股结果!$A$2:$G$4900,7,FALSE)</f>
        <v>628015510.95</v>
      </c>
    </row>
    <row r="1637" spans="1:47">
      <c r="A1637" s="6" t="s">
        <v>3317</v>
      </c>
      <c r="B1637" s="6" t="s">
        <v>3318</v>
      </c>
      <c r="C1637" s="7">
        <v>3440812727.66</v>
      </c>
      <c r="D1637" s="7">
        <v>0</v>
      </c>
      <c r="E1637" s="7">
        <v>0</v>
      </c>
      <c r="F1637" s="7"/>
      <c r="G1637" s="7"/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/>
      <c r="N1637" s="7">
        <v>0</v>
      </c>
      <c r="O1637" s="7">
        <v>0</v>
      </c>
      <c r="P1637" s="7"/>
      <c r="Q1637" s="7"/>
      <c r="R1637" s="7">
        <v>0</v>
      </c>
      <c r="S1637" s="7">
        <v>149245315.1</v>
      </c>
      <c r="T1637" s="7">
        <v>15471355.85</v>
      </c>
      <c r="U1637" s="7"/>
      <c r="V1637" s="7">
        <v>3848027594.75</v>
      </c>
      <c r="W1637" s="7">
        <v>0</v>
      </c>
      <c r="X1637" s="7"/>
      <c r="Y1637" s="7"/>
      <c r="Z1637" s="7"/>
      <c r="AA1637" s="7"/>
      <c r="AB1637" s="7"/>
      <c r="AC1637" s="7"/>
      <c r="AD1637" s="7">
        <v>0</v>
      </c>
      <c r="AE1637" s="7">
        <v>0</v>
      </c>
      <c r="AF1637" s="7"/>
      <c r="AG1637" s="7"/>
      <c r="AH1637" s="7">
        <v>0</v>
      </c>
      <c r="AI1637" s="7">
        <v>0</v>
      </c>
      <c r="AJ1637" s="7">
        <v>192525970.93</v>
      </c>
      <c r="AK1637" s="7">
        <v>83425178.01</v>
      </c>
      <c r="AL1637" s="16">
        <f t="shared" si="103"/>
        <v>3456284083.51</v>
      </c>
      <c r="AM1637" s="16">
        <f t="shared" si="104"/>
        <v>4273224058.79</v>
      </c>
      <c r="AN1637" s="16">
        <f t="shared" si="105"/>
        <v>-816939975.28</v>
      </c>
      <c r="AO1637" s="19">
        <f>C1637/(1+0.13)/VLOOKUP(A1637,[1]选股结果!$A$2:$AX$3002,3,FALSE)</f>
        <v>0.768590611850322</v>
      </c>
      <c r="AP1637" s="19">
        <f>(V1637/(1+0.1)+AJ1637)/(VLOOKUP(A1637,[1]选股结果!$A$2:$AY$3002,51,FALSE))</f>
        <v>0.962740000800634</v>
      </c>
      <c r="AQ1637" s="20"/>
      <c r="AR1637" s="19">
        <f>AN1637/VLOOKUP(A1637,[1]选股结果!$A$2:$AX$3002,35,FALSE)</f>
        <v>15.2715069792313</v>
      </c>
      <c r="AS1637" s="16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V1637/(1+0.13)+AJ1637)</f>
        <v>235711630.223982</v>
      </c>
      <c r="AT1637" s="16">
        <f t="shared" si="106"/>
        <v>-1052651605.50398</v>
      </c>
      <c r="AU1637" s="24">
        <f>AN1637-VLOOKUP(A1637,[2]选股结果!$A$2:$G$4900,7,FALSE)</f>
        <v>-816790199.67</v>
      </c>
    </row>
    <row r="1638" spans="1:47">
      <c r="A1638" s="6" t="s">
        <v>3319</v>
      </c>
      <c r="B1638" s="6" t="s">
        <v>3320</v>
      </c>
      <c r="C1638" s="7">
        <v>1664695092.45</v>
      </c>
      <c r="D1638" s="7">
        <v>0</v>
      </c>
      <c r="E1638" s="7">
        <v>0</v>
      </c>
      <c r="F1638" s="7"/>
      <c r="G1638" s="7"/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/>
      <c r="N1638" s="7">
        <v>0</v>
      </c>
      <c r="O1638" s="7">
        <v>0</v>
      </c>
      <c r="P1638" s="7"/>
      <c r="Q1638" s="7"/>
      <c r="R1638" s="7">
        <v>0</v>
      </c>
      <c r="S1638" s="7">
        <v>92478753.42</v>
      </c>
      <c r="T1638" s="7">
        <v>91483767.52</v>
      </c>
      <c r="U1638" s="7"/>
      <c r="V1638" s="7">
        <v>1241781151.48</v>
      </c>
      <c r="W1638" s="7">
        <v>0</v>
      </c>
      <c r="X1638" s="7"/>
      <c r="Y1638" s="7"/>
      <c r="Z1638" s="7"/>
      <c r="AA1638" s="7"/>
      <c r="AB1638" s="7"/>
      <c r="AC1638" s="7"/>
      <c r="AD1638" s="7">
        <v>0</v>
      </c>
      <c r="AE1638" s="7">
        <v>0</v>
      </c>
      <c r="AF1638" s="7"/>
      <c r="AG1638" s="7"/>
      <c r="AH1638" s="7">
        <v>0</v>
      </c>
      <c r="AI1638" s="7">
        <v>0</v>
      </c>
      <c r="AJ1638" s="7">
        <v>432554878.22</v>
      </c>
      <c r="AK1638" s="7">
        <v>228760435.02</v>
      </c>
      <c r="AL1638" s="16">
        <f t="shared" si="103"/>
        <v>1756178859.97</v>
      </c>
      <c r="AM1638" s="16">
        <f t="shared" si="104"/>
        <v>1995575218.14</v>
      </c>
      <c r="AN1638" s="16">
        <f t="shared" si="105"/>
        <v>-239396358.17</v>
      </c>
      <c r="AO1638" s="19">
        <f>C1638/(1+0.13)/VLOOKUP(A1638,[1]选股结果!$A$2:$AX$3002,3,FALSE)</f>
        <v>0.838636352799658</v>
      </c>
      <c r="AP1638" s="19">
        <f>(V1638/(1+0.1)+AJ1638)/(VLOOKUP(A1638,[1]选股结果!$A$2:$AY$3002,51,FALSE))</f>
        <v>0.865346211409417</v>
      </c>
      <c r="AQ1638" s="20"/>
      <c r="AR1638" s="19">
        <f>AN1638/VLOOKUP(A1638,[1]选股结果!$A$2:$AX$3002,35,FALSE)</f>
        <v>33.3009242764847</v>
      </c>
      <c r="AS1638" s="16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V1638/(1+0.13)+AJ1638)</f>
        <v>272942389.008849</v>
      </c>
      <c r="AT1638" s="16">
        <f t="shared" si="106"/>
        <v>-512338747.178849</v>
      </c>
      <c r="AU1638" s="24">
        <f>AN1638-VLOOKUP(A1638,[2]选股结果!$A$2:$G$4900,7,FALSE)</f>
        <v>-238233192.74</v>
      </c>
    </row>
    <row r="1639" spans="1:47">
      <c r="A1639" s="6" t="s">
        <v>3321</v>
      </c>
      <c r="B1639" s="6" t="s">
        <v>3322</v>
      </c>
      <c r="C1639" s="7">
        <v>1941943775.86</v>
      </c>
      <c r="D1639" s="7">
        <v>0</v>
      </c>
      <c r="E1639" s="7">
        <v>0</v>
      </c>
      <c r="F1639" s="7"/>
      <c r="G1639" s="7"/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/>
      <c r="N1639" s="7">
        <v>0</v>
      </c>
      <c r="O1639" s="7">
        <v>0</v>
      </c>
      <c r="P1639" s="7"/>
      <c r="Q1639" s="7"/>
      <c r="R1639" s="7">
        <v>0</v>
      </c>
      <c r="S1639" s="7">
        <v>169515588.68</v>
      </c>
      <c r="T1639" s="7">
        <v>134307992.57</v>
      </c>
      <c r="U1639" s="7"/>
      <c r="V1639" s="7">
        <v>1194745109.57</v>
      </c>
      <c r="W1639" s="7">
        <v>0</v>
      </c>
      <c r="X1639" s="7"/>
      <c r="Y1639" s="7"/>
      <c r="Z1639" s="7"/>
      <c r="AA1639" s="7"/>
      <c r="AB1639" s="7"/>
      <c r="AC1639" s="7"/>
      <c r="AD1639" s="7">
        <v>0</v>
      </c>
      <c r="AE1639" s="7">
        <v>0</v>
      </c>
      <c r="AF1639" s="7"/>
      <c r="AG1639" s="7"/>
      <c r="AH1639" s="7">
        <v>0</v>
      </c>
      <c r="AI1639" s="7">
        <v>0</v>
      </c>
      <c r="AJ1639" s="7">
        <v>351584719.9</v>
      </c>
      <c r="AK1639" s="7">
        <v>256629895.17</v>
      </c>
      <c r="AL1639" s="16">
        <f t="shared" si="103"/>
        <v>2076251768.43</v>
      </c>
      <c r="AM1639" s="16">
        <f t="shared" si="104"/>
        <v>1972475313.32</v>
      </c>
      <c r="AN1639" s="16">
        <f t="shared" si="105"/>
        <v>103776455.11</v>
      </c>
      <c r="AO1639" s="19">
        <f>C1639/(1+0.13)/VLOOKUP(A1639,[1]选股结果!$A$2:$AX$3002,3,FALSE)</f>
        <v>0.552774897918386</v>
      </c>
      <c r="AP1639" s="19">
        <f>(V1639/(1+0.1)+AJ1639)/(VLOOKUP(A1639,[1]选股结果!$A$2:$AY$3002,51,FALSE))</f>
        <v>0.493791815942791</v>
      </c>
      <c r="AQ1639" s="20"/>
      <c r="AR1639" s="19">
        <f>AN1639/VLOOKUP(A1639,[1]选股结果!$A$2:$AX$3002,35,FALSE)</f>
        <v>1.43958832752445</v>
      </c>
      <c r="AS1639" s="16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V1639/(1+0.13)+AJ1639)</f>
        <v>1502703304.29841</v>
      </c>
      <c r="AT1639" s="16">
        <f t="shared" si="106"/>
        <v>-1398926849.18841</v>
      </c>
      <c r="AU1639" s="24">
        <f>AN1639-VLOOKUP(A1639,[2]选股结果!$A$2:$G$4900,7,FALSE)</f>
        <v>101104483.29</v>
      </c>
    </row>
    <row r="1640" spans="1:47">
      <c r="A1640" s="6" t="s">
        <v>3323</v>
      </c>
      <c r="B1640" s="6" t="s">
        <v>3324</v>
      </c>
      <c r="C1640" s="7">
        <v>1280378967.88</v>
      </c>
      <c r="D1640" s="7">
        <v>0</v>
      </c>
      <c r="E1640" s="7">
        <v>0</v>
      </c>
      <c r="F1640" s="7"/>
      <c r="G1640" s="7"/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/>
      <c r="N1640" s="7">
        <v>0</v>
      </c>
      <c r="O1640" s="7">
        <v>0</v>
      </c>
      <c r="P1640" s="7"/>
      <c r="Q1640" s="7"/>
      <c r="R1640" s="7">
        <v>0</v>
      </c>
      <c r="S1640" s="7">
        <v>149591875.06</v>
      </c>
      <c r="T1640" s="7">
        <v>304623578.2</v>
      </c>
      <c r="U1640" s="7"/>
      <c r="V1640" s="7">
        <v>794791024.19</v>
      </c>
      <c r="W1640" s="7">
        <v>0</v>
      </c>
      <c r="X1640" s="7"/>
      <c r="Y1640" s="7"/>
      <c r="Z1640" s="7"/>
      <c r="AA1640" s="7"/>
      <c r="AB1640" s="7"/>
      <c r="AC1640" s="7"/>
      <c r="AD1640" s="7">
        <v>0</v>
      </c>
      <c r="AE1640" s="7">
        <v>0</v>
      </c>
      <c r="AF1640" s="7"/>
      <c r="AG1640" s="7"/>
      <c r="AH1640" s="7">
        <v>0</v>
      </c>
      <c r="AI1640" s="7">
        <v>0</v>
      </c>
      <c r="AJ1640" s="7">
        <v>116292065.08</v>
      </c>
      <c r="AK1640" s="7">
        <v>290407856.73</v>
      </c>
      <c r="AL1640" s="16">
        <f t="shared" si="103"/>
        <v>1585002546.08</v>
      </c>
      <c r="AM1640" s="16">
        <f t="shared" si="104"/>
        <v>1351082821.06</v>
      </c>
      <c r="AN1640" s="16">
        <f t="shared" si="105"/>
        <v>233919725.02</v>
      </c>
      <c r="AO1640" s="19">
        <f>C1640/(1+0.13)/VLOOKUP(A1640,[1]选股结果!$A$2:$AX$3002,3,FALSE)</f>
        <v>0.513702974891913</v>
      </c>
      <c r="AP1640" s="19">
        <f>(V1640/(1+0.1)+AJ1640)/(VLOOKUP(A1640,[1]选股结果!$A$2:$AY$3002,51,FALSE))</f>
        <v>0.553302529339864</v>
      </c>
      <c r="AQ1640" s="20"/>
      <c r="AR1640" s="19">
        <f>AN1640/VLOOKUP(A1640,[1]选股结果!$A$2:$AX$3002,35,FALSE)</f>
        <v>1.68324251022098</v>
      </c>
      <c r="AS1640" s="16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V1640/(1+0.13)+AJ1640)</f>
        <v>696394118.396283</v>
      </c>
      <c r="AT1640" s="16">
        <f t="shared" si="106"/>
        <v>-462474393.376283</v>
      </c>
      <c r="AU1640" s="24">
        <f>AN1640-VLOOKUP(A1640,[2]选股结果!$A$2:$G$4900,7,FALSE)</f>
        <v>235565201.72</v>
      </c>
    </row>
    <row r="1641" spans="1:47">
      <c r="A1641" s="6" t="s">
        <v>3325</v>
      </c>
      <c r="B1641" s="6" t="s">
        <v>3326</v>
      </c>
      <c r="C1641" s="7">
        <v>20553982503.59</v>
      </c>
      <c r="D1641" s="7">
        <v>0</v>
      </c>
      <c r="E1641" s="7">
        <v>0</v>
      </c>
      <c r="F1641" s="7"/>
      <c r="G1641" s="7"/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/>
      <c r="N1641" s="7">
        <v>0</v>
      </c>
      <c r="O1641" s="7">
        <v>0</v>
      </c>
      <c r="P1641" s="7"/>
      <c r="Q1641" s="7"/>
      <c r="R1641" s="7">
        <v>0</v>
      </c>
      <c r="S1641" s="7">
        <v>2626079913.26</v>
      </c>
      <c r="T1641" s="7">
        <v>1229087310.96</v>
      </c>
      <c r="U1641" s="7"/>
      <c r="V1641" s="7">
        <v>6206002765.47</v>
      </c>
      <c r="W1641" s="7">
        <v>0</v>
      </c>
      <c r="X1641" s="7"/>
      <c r="Y1641" s="7"/>
      <c r="Z1641" s="7"/>
      <c r="AA1641" s="7"/>
      <c r="AB1641" s="7"/>
      <c r="AC1641" s="7"/>
      <c r="AD1641" s="7">
        <v>0</v>
      </c>
      <c r="AE1641" s="7">
        <v>0</v>
      </c>
      <c r="AF1641" s="7"/>
      <c r="AG1641" s="7"/>
      <c r="AH1641" s="7">
        <v>0</v>
      </c>
      <c r="AI1641" s="7">
        <v>0</v>
      </c>
      <c r="AJ1641" s="7">
        <v>2026576129.12</v>
      </c>
      <c r="AK1641" s="7">
        <v>1919385781.06</v>
      </c>
      <c r="AL1641" s="16">
        <f t="shared" si="103"/>
        <v>21783069814.55</v>
      </c>
      <c r="AM1641" s="16">
        <f t="shared" si="104"/>
        <v>12778044588.91</v>
      </c>
      <c r="AN1641" s="16">
        <f t="shared" si="105"/>
        <v>9005025225.64</v>
      </c>
      <c r="AO1641" s="19">
        <f>C1641/(1+0.13)/VLOOKUP(A1641,[1]选股结果!$A$2:$AX$3002,3,FALSE)</f>
        <v>0.750625427499515</v>
      </c>
      <c r="AP1641" s="19">
        <f>(V1641/(1+0.1)+AJ1641)/(VLOOKUP(A1641,[1]选股结果!$A$2:$AY$3002,51,FALSE))</f>
        <v>0.418972394679698</v>
      </c>
      <c r="AQ1641" s="20"/>
      <c r="AR1641" s="19">
        <f>AN1641/VLOOKUP(A1641,[1]选股结果!$A$2:$AX$3002,35,FALSE)</f>
        <v>1.83251213354576</v>
      </c>
      <c r="AS1641" s="16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V1641/(1+0.13)+AJ1641)</f>
        <v>10784254955.0713</v>
      </c>
      <c r="AT1641" s="16">
        <f t="shared" si="106"/>
        <v>-1779229729.43132</v>
      </c>
      <c r="AU1641" s="24">
        <f>AN1641-VLOOKUP(A1641,[2]选股结果!$A$2:$G$4900,7,FALSE)</f>
        <v>9008638464.36</v>
      </c>
    </row>
    <row r="1642" spans="1:47">
      <c r="A1642" s="6" t="s">
        <v>3327</v>
      </c>
      <c r="B1642" s="6" t="s">
        <v>3328</v>
      </c>
      <c r="C1642" s="7">
        <v>138267519775.94</v>
      </c>
      <c r="D1642" s="7">
        <v>0</v>
      </c>
      <c r="E1642" s="7">
        <v>0</v>
      </c>
      <c r="F1642" s="7"/>
      <c r="G1642" s="7"/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/>
      <c r="N1642" s="7">
        <v>0</v>
      </c>
      <c r="O1642" s="7">
        <v>0</v>
      </c>
      <c r="P1642" s="7"/>
      <c r="Q1642" s="7"/>
      <c r="R1642" s="7">
        <v>0</v>
      </c>
      <c r="S1642" s="7">
        <v>2677596860.93</v>
      </c>
      <c r="T1642" s="7">
        <v>1747972628.61</v>
      </c>
      <c r="U1642" s="7"/>
      <c r="V1642" s="7">
        <v>134928764583.64</v>
      </c>
      <c r="W1642" s="7">
        <v>0</v>
      </c>
      <c r="X1642" s="7"/>
      <c r="Y1642" s="7"/>
      <c r="Z1642" s="7"/>
      <c r="AA1642" s="7"/>
      <c r="AB1642" s="7"/>
      <c r="AC1642" s="7"/>
      <c r="AD1642" s="7">
        <v>0</v>
      </c>
      <c r="AE1642" s="7">
        <v>0</v>
      </c>
      <c r="AF1642" s="7"/>
      <c r="AG1642" s="7"/>
      <c r="AH1642" s="7">
        <v>0</v>
      </c>
      <c r="AI1642" s="7">
        <v>0</v>
      </c>
      <c r="AJ1642" s="7">
        <v>4185875681.18</v>
      </c>
      <c r="AK1642" s="7">
        <v>5726953325.16</v>
      </c>
      <c r="AL1642" s="16">
        <f t="shared" si="103"/>
        <v>140015492404.55</v>
      </c>
      <c r="AM1642" s="16">
        <f t="shared" si="104"/>
        <v>147519190450.91</v>
      </c>
      <c r="AN1642" s="16">
        <f t="shared" si="105"/>
        <v>-7503698046.36002</v>
      </c>
      <c r="AO1642" s="19">
        <f>C1642/(1+0.13)/VLOOKUP(A1642,[1]选股结果!$A$2:$AX$3002,3,FALSE)</f>
        <v>1.00914749695657</v>
      </c>
      <c r="AP1642" s="19">
        <f>(V1642/(1+0.1)+AJ1642)/(VLOOKUP(A1642,[1]选股结果!$A$2:$AY$3002,51,FALSE))</f>
        <v>1.08933780201028</v>
      </c>
      <c r="AQ1642" s="20"/>
      <c r="AR1642" s="19">
        <f>AN1642/VLOOKUP(A1642,[1]选股结果!$A$2:$AX$3002,35,FALSE)</f>
        <v>-4.15424726376152</v>
      </c>
      <c r="AS1642" s="16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V1642/(1+0.13)+AJ1642)</f>
        <v>-7146450243.30354</v>
      </c>
      <c r="AT1642" s="16">
        <f t="shared" si="106"/>
        <v>-357247803.056473</v>
      </c>
      <c r="AU1642" s="24">
        <f>AN1642-VLOOKUP(A1642,[2]选股结果!$A$2:$G$4900,7,FALSE)</f>
        <v>-7406031044.24002</v>
      </c>
    </row>
    <row r="1643" spans="1:47">
      <c r="A1643" s="6" t="s">
        <v>3329</v>
      </c>
      <c r="B1643" s="6" t="s">
        <v>3330</v>
      </c>
      <c r="C1643" s="7">
        <v>7985125097.46</v>
      </c>
      <c r="D1643" s="7">
        <v>0</v>
      </c>
      <c r="E1643" s="7">
        <v>0</v>
      </c>
      <c r="F1643" s="7"/>
      <c r="G1643" s="7"/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/>
      <c r="N1643" s="7">
        <v>0</v>
      </c>
      <c r="O1643" s="7">
        <v>0</v>
      </c>
      <c r="P1643" s="7"/>
      <c r="Q1643" s="7"/>
      <c r="R1643" s="7">
        <v>0</v>
      </c>
      <c r="S1643" s="7">
        <v>501047394.2</v>
      </c>
      <c r="T1643" s="7">
        <v>216313935.02</v>
      </c>
      <c r="U1643" s="7"/>
      <c r="V1643" s="7">
        <v>6032852722.03</v>
      </c>
      <c r="W1643" s="7">
        <v>0</v>
      </c>
      <c r="X1643" s="7"/>
      <c r="Y1643" s="7"/>
      <c r="Z1643" s="7"/>
      <c r="AA1643" s="7"/>
      <c r="AB1643" s="7"/>
      <c r="AC1643" s="7"/>
      <c r="AD1643" s="7">
        <v>0</v>
      </c>
      <c r="AE1643" s="7">
        <v>0</v>
      </c>
      <c r="AF1643" s="7"/>
      <c r="AG1643" s="7"/>
      <c r="AH1643" s="7">
        <v>0</v>
      </c>
      <c r="AI1643" s="7">
        <v>0</v>
      </c>
      <c r="AJ1643" s="7">
        <v>927275172.56</v>
      </c>
      <c r="AK1643" s="7">
        <v>482779517.66</v>
      </c>
      <c r="AL1643" s="16">
        <f t="shared" si="103"/>
        <v>8201439032.48</v>
      </c>
      <c r="AM1643" s="16">
        <f t="shared" si="104"/>
        <v>7943954806.45</v>
      </c>
      <c r="AN1643" s="16">
        <f t="shared" si="105"/>
        <v>257484226.030001</v>
      </c>
      <c r="AO1643" s="19">
        <f>C1643/(1+0.13)/VLOOKUP(A1643,[1]选股结果!$A$2:$AX$3002,3,FALSE)</f>
        <v>0.93052268022927</v>
      </c>
      <c r="AP1643" s="19">
        <f>(V1643/(1+0.1)+AJ1643)/(VLOOKUP(A1643,[1]选股结果!$A$2:$AY$3002,51,FALSE))</f>
        <v>0.987426895836787</v>
      </c>
      <c r="AQ1643" s="20"/>
      <c r="AR1643" s="19">
        <f>AN1643/VLOOKUP(A1643,[1]选股结果!$A$2:$AX$3002,35,FALSE)</f>
        <v>0.284138627135814</v>
      </c>
      <c r="AS1643" s="16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V1643/(1+0.13)+AJ1643)</f>
        <v>227245136.529381</v>
      </c>
      <c r="AT1643" s="16">
        <f t="shared" si="106"/>
        <v>30239089.5006199</v>
      </c>
      <c r="AU1643" s="24">
        <f>AN1643-VLOOKUP(A1643,[2]选股结果!$A$2:$G$4900,7,FALSE)</f>
        <v>258357803.150001</v>
      </c>
    </row>
    <row r="1644" spans="1:47">
      <c r="A1644" s="6" t="s">
        <v>3331</v>
      </c>
      <c r="B1644" s="6" t="s">
        <v>3332</v>
      </c>
      <c r="C1644" s="7">
        <v>9014245864</v>
      </c>
      <c r="D1644" s="7">
        <v>0</v>
      </c>
      <c r="E1644" s="7">
        <v>0</v>
      </c>
      <c r="F1644" s="7"/>
      <c r="G1644" s="7"/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/>
      <c r="N1644" s="7">
        <v>0</v>
      </c>
      <c r="O1644" s="7">
        <v>0</v>
      </c>
      <c r="P1644" s="7"/>
      <c r="Q1644" s="7"/>
      <c r="R1644" s="7">
        <v>0</v>
      </c>
      <c r="S1644" s="7">
        <v>271547222</v>
      </c>
      <c r="T1644" s="7">
        <v>92368702</v>
      </c>
      <c r="U1644" s="7"/>
      <c r="V1644" s="7">
        <v>5476759162</v>
      </c>
      <c r="W1644" s="7">
        <v>0</v>
      </c>
      <c r="X1644" s="7"/>
      <c r="Y1644" s="7"/>
      <c r="Z1644" s="7"/>
      <c r="AA1644" s="7"/>
      <c r="AB1644" s="7"/>
      <c r="AC1644" s="7"/>
      <c r="AD1644" s="7">
        <v>0</v>
      </c>
      <c r="AE1644" s="7">
        <v>0</v>
      </c>
      <c r="AF1644" s="7"/>
      <c r="AG1644" s="7"/>
      <c r="AH1644" s="7">
        <v>0</v>
      </c>
      <c r="AI1644" s="7">
        <v>0</v>
      </c>
      <c r="AJ1644" s="7">
        <v>1517755432</v>
      </c>
      <c r="AK1644" s="7">
        <v>87573775</v>
      </c>
      <c r="AL1644" s="16">
        <f t="shared" si="103"/>
        <v>9106614566</v>
      </c>
      <c r="AM1644" s="16">
        <f t="shared" si="104"/>
        <v>7353635591</v>
      </c>
      <c r="AN1644" s="16">
        <f t="shared" si="105"/>
        <v>1752978975</v>
      </c>
      <c r="AO1644" s="19">
        <f>C1644/(1+0.13)/VLOOKUP(A1644,[1]选股结果!$A$2:$AX$3002,3,FALSE)</f>
        <v>0.85382997420547</v>
      </c>
      <c r="AP1644" s="19">
        <f>(V1644/(1+0.1)+AJ1644)/(VLOOKUP(A1644,[1]选股结果!$A$2:$AY$3002,51,FALSE))</f>
        <v>0.853773182765847</v>
      </c>
      <c r="AQ1644" s="20"/>
      <c r="AR1644" s="19">
        <f>AN1644/VLOOKUP(A1644,[1]选股结果!$A$2:$AX$3002,35,FALSE)</f>
        <v>1.38193378595411</v>
      </c>
      <c r="AS1644" s="16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V1644/(1+0.13)+AJ1644)</f>
        <v>1244868066.10619</v>
      </c>
      <c r="AT1644" s="16">
        <f t="shared" si="106"/>
        <v>508110908.893806</v>
      </c>
      <c r="AU1644" s="24">
        <f>AN1644-VLOOKUP(A1644,[2]选股结果!$A$2:$G$4900,7,FALSE)</f>
        <v>1753123328</v>
      </c>
    </row>
    <row r="1645" spans="1:47">
      <c r="A1645" s="6" t="s">
        <v>3333</v>
      </c>
      <c r="B1645" s="6" t="s">
        <v>3334</v>
      </c>
      <c r="C1645" s="7">
        <v>1753351975.66</v>
      </c>
      <c r="D1645" s="7">
        <v>0</v>
      </c>
      <c r="E1645" s="7">
        <v>0</v>
      </c>
      <c r="F1645" s="7"/>
      <c r="G1645" s="7"/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/>
      <c r="N1645" s="7">
        <v>0</v>
      </c>
      <c r="O1645" s="7">
        <v>0</v>
      </c>
      <c r="P1645" s="7"/>
      <c r="Q1645" s="7"/>
      <c r="R1645" s="7">
        <v>0</v>
      </c>
      <c r="S1645" s="7">
        <v>29331862.8</v>
      </c>
      <c r="T1645" s="7">
        <v>267239041.28</v>
      </c>
      <c r="U1645" s="7"/>
      <c r="V1645" s="7">
        <v>1604311465.67</v>
      </c>
      <c r="W1645" s="7">
        <v>0</v>
      </c>
      <c r="X1645" s="7"/>
      <c r="Y1645" s="7"/>
      <c r="Z1645" s="7"/>
      <c r="AA1645" s="7"/>
      <c r="AB1645" s="7"/>
      <c r="AC1645" s="7"/>
      <c r="AD1645" s="7">
        <v>0</v>
      </c>
      <c r="AE1645" s="7">
        <v>0</v>
      </c>
      <c r="AF1645" s="7"/>
      <c r="AG1645" s="7"/>
      <c r="AH1645" s="7">
        <v>0</v>
      </c>
      <c r="AI1645" s="7">
        <v>0</v>
      </c>
      <c r="AJ1645" s="7">
        <v>123125590.93</v>
      </c>
      <c r="AK1645" s="7">
        <v>212174517.4</v>
      </c>
      <c r="AL1645" s="16">
        <f t="shared" si="103"/>
        <v>2020591016.94</v>
      </c>
      <c r="AM1645" s="16">
        <f t="shared" si="104"/>
        <v>1968943436.8</v>
      </c>
      <c r="AN1645" s="16">
        <f t="shared" si="105"/>
        <v>51647580.1399999</v>
      </c>
      <c r="AO1645" s="19">
        <f>C1645/(1+0.13)/VLOOKUP(A1645,[1]选股结果!$A$2:$AX$3002,3,FALSE)</f>
        <v>1.09412736259551</v>
      </c>
      <c r="AP1645" s="19">
        <f>(V1645/(1+0.1)+AJ1645)/(VLOOKUP(A1645,[1]选股结果!$A$2:$AY$3002,51,FALSE))</f>
        <v>1.10323773668747</v>
      </c>
      <c r="AQ1645" s="20"/>
      <c r="AR1645" s="19">
        <f>AN1645/VLOOKUP(A1645,[1]选股结果!$A$2:$AX$3002,35,FALSE)</f>
        <v>-1.56071440635209</v>
      </c>
      <c r="AS1645" s="16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V1645/(1+0.13)+AJ1645)</f>
        <v>-109280275.484956</v>
      </c>
      <c r="AT1645" s="16">
        <f t="shared" si="106"/>
        <v>160927855.624956</v>
      </c>
      <c r="AU1645" s="24">
        <f>AN1645-VLOOKUP(A1645,[2]选股结果!$A$2:$G$4900,7,FALSE)</f>
        <v>54416712.5299999</v>
      </c>
    </row>
    <row r="1646" spans="1:47">
      <c r="A1646" s="6" t="s">
        <v>3335</v>
      </c>
      <c r="B1646" s="6" t="s">
        <v>3336</v>
      </c>
      <c r="C1646" s="7">
        <v>1748789009.4</v>
      </c>
      <c r="D1646" s="7">
        <v>0</v>
      </c>
      <c r="E1646" s="7">
        <v>0</v>
      </c>
      <c r="F1646" s="7"/>
      <c r="G1646" s="7"/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/>
      <c r="N1646" s="7">
        <v>0</v>
      </c>
      <c r="O1646" s="7">
        <v>0</v>
      </c>
      <c r="P1646" s="7"/>
      <c r="Q1646" s="7"/>
      <c r="R1646" s="7">
        <v>0</v>
      </c>
      <c r="S1646" s="7">
        <v>60900795.61</v>
      </c>
      <c r="T1646" s="7">
        <v>111083788.12</v>
      </c>
      <c r="U1646" s="7"/>
      <c r="V1646" s="7">
        <v>1729022800.77</v>
      </c>
      <c r="W1646" s="7">
        <v>0</v>
      </c>
      <c r="X1646" s="7"/>
      <c r="Y1646" s="7"/>
      <c r="Z1646" s="7"/>
      <c r="AA1646" s="7"/>
      <c r="AB1646" s="7"/>
      <c r="AC1646" s="7"/>
      <c r="AD1646" s="7">
        <v>0</v>
      </c>
      <c r="AE1646" s="7">
        <v>0</v>
      </c>
      <c r="AF1646" s="7"/>
      <c r="AG1646" s="7"/>
      <c r="AH1646" s="7">
        <v>0</v>
      </c>
      <c r="AI1646" s="7">
        <v>0</v>
      </c>
      <c r="AJ1646" s="7">
        <v>235850449.38</v>
      </c>
      <c r="AK1646" s="7">
        <v>247651364.76</v>
      </c>
      <c r="AL1646" s="16">
        <f t="shared" si="103"/>
        <v>1859872797.52</v>
      </c>
      <c r="AM1646" s="16">
        <f t="shared" si="104"/>
        <v>2273425410.52</v>
      </c>
      <c r="AN1646" s="16">
        <f t="shared" si="105"/>
        <v>-413552613</v>
      </c>
      <c r="AO1646" s="19">
        <f>C1646/(1+0.13)/VLOOKUP(A1646,[1]选股结果!$A$2:$AX$3002,3,FALSE)</f>
        <v>0.804055992142042</v>
      </c>
      <c r="AP1646" s="19">
        <f>(V1646/(1+0.1)+AJ1646)/(VLOOKUP(A1646,[1]选股结果!$A$2:$AY$3002,51,FALSE))</f>
        <v>0.831872987199085</v>
      </c>
      <c r="AQ1646" s="20"/>
      <c r="AR1646" s="19">
        <f>AN1646/VLOOKUP(A1646,[1]选股结果!$A$2:$AX$3002,35,FALSE)</f>
        <v>2.13229035853444</v>
      </c>
      <c r="AS1646" s="16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V1646/(1+0.13)+AJ1646)</f>
        <v>407076168.802213</v>
      </c>
      <c r="AT1646" s="16">
        <f t="shared" si="106"/>
        <v>-820628781.802213</v>
      </c>
      <c r="AU1646" s="24">
        <f>AN1646-VLOOKUP(A1646,[2]选股结果!$A$2:$G$4900,7,FALSE)</f>
        <v>-413031809.19</v>
      </c>
    </row>
    <row r="1647" spans="1:47">
      <c r="A1647" s="6" t="s">
        <v>3337</v>
      </c>
      <c r="B1647" s="6" t="s">
        <v>3338</v>
      </c>
      <c r="C1647" s="7">
        <v>1552459957.51</v>
      </c>
      <c r="D1647" s="7">
        <v>0</v>
      </c>
      <c r="E1647" s="7">
        <v>0</v>
      </c>
      <c r="F1647" s="7"/>
      <c r="G1647" s="7"/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/>
      <c r="N1647" s="7">
        <v>0</v>
      </c>
      <c r="O1647" s="7">
        <v>0</v>
      </c>
      <c r="P1647" s="7"/>
      <c r="Q1647" s="7"/>
      <c r="R1647" s="7">
        <v>0</v>
      </c>
      <c r="S1647" s="7">
        <v>133038955.99</v>
      </c>
      <c r="T1647" s="7">
        <v>74479584.16</v>
      </c>
      <c r="U1647" s="7"/>
      <c r="V1647" s="7">
        <v>840815995.86</v>
      </c>
      <c r="W1647" s="7">
        <v>0</v>
      </c>
      <c r="X1647" s="7"/>
      <c r="Y1647" s="7"/>
      <c r="Z1647" s="7"/>
      <c r="AA1647" s="7"/>
      <c r="AB1647" s="7"/>
      <c r="AC1647" s="7"/>
      <c r="AD1647" s="7">
        <v>0</v>
      </c>
      <c r="AE1647" s="7">
        <v>0</v>
      </c>
      <c r="AF1647" s="7"/>
      <c r="AG1647" s="7"/>
      <c r="AH1647" s="7">
        <v>0</v>
      </c>
      <c r="AI1647" s="7">
        <v>0</v>
      </c>
      <c r="AJ1647" s="7">
        <v>235376849.83</v>
      </c>
      <c r="AK1647" s="7">
        <v>310262283.4</v>
      </c>
      <c r="AL1647" s="16">
        <f t="shared" si="103"/>
        <v>1626939541.67</v>
      </c>
      <c r="AM1647" s="16">
        <f t="shared" si="104"/>
        <v>1519494085.08</v>
      </c>
      <c r="AN1647" s="16">
        <f t="shared" si="105"/>
        <v>107445456.59</v>
      </c>
      <c r="AO1647" s="19">
        <f>C1647/(1+0.13)/VLOOKUP(A1647,[1]选股结果!$A$2:$AX$3002,3,FALSE)</f>
        <v>1.01064305225594</v>
      </c>
      <c r="AP1647" s="19">
        <f>(V1647/(1+0.1)+AJ1647)/(VLOOKUP(A1647,[1]选股结果!$A$2:$AY$3002,51,FALSE))</f>
        <v>0.824381345054858</v>
      </c>
      <c r="AQ1647" s="20"/>
      <c r="AR1647" s="19">
        <f>AN1647/VLOOKUP(A1647,[1]选股结果!$A$2:$AX$3002,35,FALSE)</f>
        <v>0.855042595637402</v>
      </c>
      <c r="AS1647" s="16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V1647/(1+0.13)+AJ1647)</f>
        <v>233271884.841504</v>
      </c>
      <c r="AT1647" s="16">
        <f t="shared" si="106"/>
        <v>-125826428.251504</v>
      </c>
      <c r="AU1647" s="24">
        <f>AN1647-VLOOKUP(A1647,[2]选股结果!$A$2:$G$4900,7,FALSE)</f>
        <v>107425999.62</v>
      </c>
    </row>
    <row r="1648" spans="1:47">
      <c r="A1648" s="6" t="s">
        <v>3339</v>
      </c>
      <c r="B1648" s="6" t="s">
        <v>3340</v>
      </c>
      <c r="C1648" s="7">
        <v>31090185741.73</v>
      </c>
      <c r="D1648" s="7">
        <v>0</v>
      </c>
      <c r="E1648" s="7">
        <v>0</v>
      </c>
      <c r="F1648" s="7"/>
      <c r="G1648" s="7"/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/>
      <c r="N1648" s="7">
        <v>0</v>
      </c>
      <c r="O1648" s="7">
        <v>0</v>
      </c>
      <c r="P1648" s="7"/>
      <c r="Q1648" s="7"/>
      <c r="R1648" s="7">
        <v>0</v>
      </c>
      <c r="S1648" s="7">
        <v>1521445505.71</v>
      </c>
      <c r="T1648" s="7">
        <v>128639201</v>
      </c>
      <c r="U1648" s="7"/>
      <c r="V1648" s="7">
        <v>21535004826.19</v>
      </c>
      <c r="W1648" s="7">
        <v>0</v>
      </c>
      <c r="X1648" s="7"/>
      <c r="Y1648" s="7"/>
      <c r="Z1648" s="7"/>
      <c r="AA1648" s="7"/>
      <c r="AB1648" s="7"/>
      <c r="AC1648" s="7"/>
      <c r="AD1648" s="7">
        <v>0</v>
      </c>
      <c r="AE1648" s="7">
        <v>0</v>
      </c>
      <c r="AF1648" s="7"/>
      <c r="AG1648" s="7"/>
      <c r="AH1648" s="7">
        <v>0</v>
      </c>
      <c r="AI1648" s="7">
        <v>0</v>
      </c>
      <c r="AJ1648" s="7">
        <v>2378480234.39</v>
      </c>
      <c r="AK1648" s="7">
        <v>179984154.49</v>
      </c>
      <c r="AL1648" s="16">
        <f t="shared" si="103"/>
        <v>31218824942.73</v>
      </c>
      <c r="AM1648" s="16">
        <f t="shared" si="104"/>
        <v>25614914720.78</v>
      </c>
      <c r="AN1648" s="16">
        <f t="shared" si="105"/>
        <v>5603910221.95</v>
      </c>
      <c r="AO1648" s="19">
        <f>C1648/(1+0.13)/VLOOKUP(A1648,[1]选股结果!$A$2:$AX$3002,3,FALSE)</f>
        <v>0.68140376607919</v>
      </c>
      <c r="AP1648" s="19">
        <f>(V1648/(1+0.1)+AJ1648)/(VLOOKUP(A1648,[1]选股结果!$A$2:$AY$3002,51,FALSE))</f>
        <v>0.594082007280235</v>
      </c>
      <c r="AQ1648" s="20"/>
      <c r="AR1648" s="19">
        <f>AN1648/VLOOKUP(A1648,[1]选股结果!$A$2:$AX$3002,35,FALSE)</f>
        <v>2.26293047678713</v>
      </c>
      <c r="AS1648" s="16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V1648/(1+0.13)+AJ1648)</f>
        <v>15521445507.0716</v>
      </c>
      <c r="AT1648" s="16">
        <f t="shared" si="106"/>
        <v>-9917535285.12159</v>
      </c>
      <c r="AU1648" s="24">
        <f>AN1648-VLOOKUP(A1648,[2]选股结果!$A$2:$G$4900,7,FALSE)</f>
        <v>5679942961.05</v>
      </c>
    </row>
    <row r="1649" spans="1:47">
      <c r="A1649" s="6" t="s">
        <v>3341</v>
      </c>
      <c r="B1649" s="6" t="s">
        <v>3342</v>
      </c>
      <c r="C1649" s="7">
        <v>11155657586.91</v>
      </c>
      <c r="D1649" s="7">
        <v>0</v>
      </c>
      <c r="E1649" s="7">
        <v>0</v>
      </c>
      <c r="F1649" s="7"/>
      <c r="G1649" s="7"/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/>
      <c r="N1649" s="7">
        <v>0</v>
      </c>
      <c r="O1649" s="7">
        <v>0</v>
      </c>
      <c r="P1649" s="7"/>
      <c r="Q1649" s="7"/>
      <c r="R1649" s="7">
        <v>0</v>
      </c>
      <c r="S1649" s="7">
        <v>484633938.32</v>
      </c>
      <c r="T1649" s="7">
        <v>29322362.78</v>
      </c>
      <c r="U1649" s="7"/>
      <c r="V1649" s="7">
        <v>9198367620.57</v>
      </c>
      <c r="W1649" s="7">
        <v>0</v>
      </c>
      <c r="X1649" s="7"/>
      <c r="Y1649" s="7"/>
      <c r="Z1649" s="7"/>
      <c r="AA1649" s="7"/>
      <c r="AB1649" s="7"/>
      <c r="AC1649" s="7"/>
      <c r="AD1649" s="7">
        <v>0</v>
      </c>
      <c r="AE1649" s="7">
        <v>0</v>
      </c>
      <c r="AF1649" s="7"/>
      <c r="AG1649" s="7"/>
      <c r="AH1649" s="7">
        <v>0</v>
      </c>
      <c r="AI1649" s="7">
        <v>0</v>
      </c>
      <c r="AJ1649" s="7">
        <v>412113661.48</v>
      </c>
      <c r="AK1649" s="7">
        <v>65602517.01</v>
      </c>
      <c r="AL1649" s="16">
        <f t="shared" si="103"/>
        <v>11184979949.69</v>
      </c>
      <c r="AM1649" s="16">
        <f t="shared" si="104"/>
        <v>10160717737.38</v>
      </c>
      <c r="AN1649" s="16">
        <f t="shared" si="105"/>
        <v>1024262212.31</v>
      </c>
      <c r="AO1649" s="19">
        <f>C1649/(1+0.13)/VLOOKUP(A1649,[1]选股结果!$A$2:$AX$3002,3,FALSE)</f>
        <v>0.885795239642078</v>
      </c>
      <c r="AP1649" s="19">
        <f>(V1649/(1+0.1)+AJ1649)/(VLOOKUP(A1649,[1]选股结果!$A$2:$AY$3002,51,FALSE))</f>
        <v>0.853234053611259</v>
      </c>
      <c r="AQ1649" s="20"/>
      <c r="AR1649" s="19">
        <f>AN1649/VLOOKUP(A1649,[1]选股结果!$A$2:$AX$3002,35,FALSE)</f>
        <v>1.4688111924372</v>
      </c>
      <c r="AS1649" s="16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V1649/(1+0.13)+AJ1649)</f>
        <v>1731277444.02239</v>
      </c>
      <c r="AT1649" s="16">
        <f t="shared" si="106"/>
        <v>-707015231.712387</v>
      </c>
      <c r="AU1649" s="24">
        <f>AN1649-VLOOKUP(A1649,[2]选股结果!$A$2:$G$4900,7,FALSE)</f>
        <v>1039415724.18</v>
      </c>
    </row>
    <row r="1650" spans="1:47">
      <c r="A1650" s="6" t="s">
        <v>3343</v>
      </c>
      <c r="B1650" s="6" t="s">
        <v>3344</v>
      </c>
      <c r="C1650" s="7">
        <v>125884375945.6</v>
      </c>
      <c r="D1650" s="7">
        <v>0</v>
      </c>
      <c r="E1650" s="7">
        <v>0</v>
      </c>
      <c r="F1650" s="7"/>
      <c r="G1650" s="7"/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/>
      <c r="N1650" s="7">
        <v>0</v>
      </c>
      <c r="O1650" s="7">
        <v>0</v>
      </c>
      <c r="P1650" s="7"/>
      <c r="Q1650" s="7"/>
      <c r="R1650" s="7">
        <v>0</v>
      </c>
      <c r="S1650" s="7">
        <v>5716684673.42</v>
      </c>
      <c r="T1650" s="7">
        <v>1068890016.59</v>
      </c>
      <c r="U1650" s="7"/>
      <c r="V1650" s="7">
        <v>98415537211.72</v>
      </c>
      <c r="W1650" s="7">
        <v>0</v>
      </c>
      <c r="X1650" s="7"/>
      <c r="Y1650" s="7"/>
      <c r="Z1650" s="7"/>
      <c r="AA1650" s="7"/>
      <c r="AB1650" s="7"/>
      <c r="AC1650" s="7"/>
      <c r="AD1650" s="7">
        <v>0</v>
      </c>
      <c r="AE1650" s="7">
        <v>0</v>
      </c>
      <c r="AF1650" s="7"/>
      <c r="AG1650" s="7"/>
      <c r="AH1650" s="7">
        <v>0</v>
      </c>
      <c r="AI1650" s="7">
        <v>0</v>
      </c>
      <c r="AJ1650" s="7">
        <v>3995983442.77</v>
      </c>
      <c r="AK1650" s="7">
        <v>3703177125.31</v>
      </c>
      <c r="AL1650" s="16">
        <f t="shared" si="103"/>
        <v>126953265962.19</v>
      </c>
      <c r="AM1650" s="16">
        <f t="shared" si="104"/>
        <v>111831382453.22</v>
      </c>
      <c r="AN1650" s="16">
        <f t="shared" si="105"/>
        <v>15121883508.97</v>
      </c>
      <c r="AO1650" s="19">
        <f>C1650/(1+0.13)/VLOOKUP(A1650,[1]选股结果!$A$2:$AX$3002,3,FALSE)</f>
        <v>1.03805161865515</v>
      </c>
      <c r="AP1650" s="19">
        <f>(V1650/(1+0.1)+AJ1650)/(VLOOKUP(A1650,[1]选股结果!$A$2:$AY$3002,51,FALSE))</f>
        <v>1.12705093705094</v>
      </c>
      <c r="AQ1650" s="20"/>
      <c r="AR1650" s="19">
        <f>AN1650/VLOOKUP(A1650,[1]选股结果!$A$2:$AX$3002,35,FALSE)</f>
        <v>0.772223996713213</v>
      </c>
      <c r="AS1650" s="16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V1650/(1+0.13)+AJ1650)</f>
        <v>-8160870330.8541</v>
      </c>
      <c r="AT1650" s="16">
        <f t="shared" si="106"/>
        <v>23282753839.8241</v>
      </c>
      <c r="AU1650" s="24">
        <f>AN1650-VLOOKUP(A1650,[2]选股结果!$A$2:$G$4900,7,FALSE)</f>
        <v>15105477846.03</v>
      </c>
    </row>
    <row r="1651" spans="1:47">
      <c r="A1651" s="6" t="s">
        <v>3345</v>
      </c>
      <c r="B1651" s="6" t="s">
        <v>3346</v>
      </c>
      <c r="C1651" s="7">
        <v>20444927343.54</v>
      </c>
      <c r="D1651" s="7">
        <v>0</v>
      </c>
      <c r="E1651" s="7">
        <v>0</v>
      </c>
      <c r="F1651" s="7"/>
      <c r="G1651" s="7"/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/>
      <c r="N1651" s="7">
        <v>0</v>
      </c>
      <c r="O1651" s="7">
        <v>0</v>
      </c>
      <c r="P1651" s="7"/>
      <c r="Q1651" s="7"/>
      <c r="R1651" s="7">
        <v>0</v>
      </c>
      <c r="S1651" s="7">
        <v>234752439.75</v>
      </c>
      <c r="T1651" s="7">
        <v>1048540077.91</v>
      </c>
      <c r="U1651" s="7"/>
      <c r="V1651" s="7">
        <v>19697768760.28</v>
      </c>
      <c r="W1651" s="7">
        <v>0</v>
      </c>
      <c r="X1651" s="7"/>
      <c r="Y1651" s="7"/>
      <c r="Z1651" s="7"/>
      <c r="AA1651" s="7"/>
      <c r="AB1651" s="7"/>
      <c r="AC1651" s="7"/>
      <c r="AD1651" s="7">
        <v>0</v>
      </c>
      <c r="AE1651" s="7">
        <v>0</v>
      </c>
      <c r="AF1651" s="7"/>
      <c r="AG1651" s="7"/>
      <c r="AH1651" s="7">
        <v>0</v>
      </c>
      <c r="AI1651" s="7">
        <v>0</v>
      </c>
      <c r="AJ1651" s="7">
        <v>262901135.44</v>
      </c>
      <c r="AK1651" s="7">
        <v>1052003804.02</v>
      </c>
      <c r="AL1651" s="16">
        <f t="shared" si="103"/>
        <v>21493467421.45</v>
      </c>
      <c r="AM1651" s="16">
        <f t="shared" si="104"/>
        <v>21247426139.49</v>
      </c>
      <c r="AN1651" s="16">
        <f t="shared" si="105"/>
        <v>246041281.960003</v>
      </c>
      <c r="AO1651" s="19">
        <f>C1651/(1+0.13)/VLOOKUP(A1651,[1]选股结果!$A$2:$AX$3002,3,FALSE)</f>
        <v>1.07378982512073</v>
      </c>
      <c r="AP1651" s="19">
        <f>(V1651/(1+0.1)+AJ1651)/(VLOOKUP(A1651,[1]选股结果!$A$2:$AY$3002,51,FALSE))</f>
        <v>1.10774193941013</v>
      </c>
      <c r="AQ1651" s="20"/>
      <c r="AR1651" s="19">
        <f>AN1651/VLOOKUP(A1651,[1]选股结果!$A$2:$AX$3002,35,FALSE)</f>
        <v>2.92825602114289</v>
      </c>
      <c r="AS1651" s="16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V1651/(1+0.13)+AJ1651)</f>
        <v>-1291850450.38929</v>
      </c>
      <c r="AT1651" s="16">
        <f t="shared" si="106"/>
        <v>1537891732.3493</v>
      </c>
      <c r="AU1651" s="24">
        <f>AN1651-VLOOKUP(A1651,[2]选股结果!$A$2:$G$4900,7,FALSE)</f>
        <v>249489639.050003</v>
      </c>
    </row>
    <row r="1652" spans="1:47">
      <c r="A1652" s="6" t="s">
        <v>3347</v>
      </c>
      <c r="B1652" s="6" t="s">
        <v>3348</v>
      </c>
      <c r="C1652" s="7">
        <v>5712731650.61</v>
      </c>
      <c r="D1652" s="7">
        <v>0</v>
      </c>
      <c r="E1652" s="7">
        <v>0</v>
      </c>
      <c r="F1652" s="7"/>
      <c r="G1652" s="7"/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/>
      <c r="N1652" s="7">
        <v>0</v>
      </c>
      <c r="O1652" s="7">
        <v>0</v>
      </c>
      <c r="P1652" s="7"/>
      <c r="Q1652" s="7"/>
      <c r="R1652" s="7">
        <v>0</v>
      </c>
      <c r="S1652" s="7">
        <v>206944249.24</v>
      </c>
      <c r="T1652" s="7">
        <v>185288486.16</v>
      </c>
      <c r="U1652" s="7"/>
      <c r="V1652" s="7">
        <v>4817615002.24</v>
      </c>
      <c r="W1652" s="7">
        <v>0</v>
      </c>
      <c r="X1652" s="7"/>
      <c r="Y1652" s="7"/>
      <c r="Z1652" s="7"/>
      <c r="AA1652" s="7"/>
      <c r="AB1652" s="7"/>
      <c r="AC1652" s="7"/>
      <c r="AD1652" s="7">
        <v>0</v>
      </c>
      <c r="AE1652" s="7">
        <v>0</v>
      </c>
      <c r="AF1652" s="7"/>
      <c r="AG1652" s="7"/>
      <c r="AH1652" s="7">
        <v>0</v>
      </c>
      <c r="AI1652" s="7">
        <v>0</v>
      </c>
      <c r="AJ1652" s="7">
        <v>533636677.19</v>
      </c>
      <c r="AK1652" s="7">
        <v>395533415.44</v>
      </c>
      <c r="AL1652" s="16">
        <f t="shared" si="103"/>
        <v>5898020136.77</v>
      </c>
      <c r="AM1652" s="16">
        <f t="shared" si="104"/>
        <v>5953729344.11</v>
      </c>
      <c r="AN1652" s="16">
        <f t="shared" si="105"/>
        <v>-55709207.3399992</v>
      </c>
      <c r="AO1652" s="19">
        <f>C1652/(1+0.13)/VLOOKUP(A1652,[1]选股结果!$A$2:$AX$3002,3,FALSE)</f>
        <v>0.856396111894163</v>
      </c>
      <c r="AP1652" s="19">
        <f>(V1652/(1+0.1)+AJ1652)/(VLOOKUP(A1652,[1]选股结果!$A$2:$AY$3002,51,FALSE))</f>
        <v>0.850443049752863</v>
      </c>
      <c r="AQ1652" s="20"/>
      <c r="AR1652" s="19">
        <f>AN1652/VLOOKUP(A1652,[1]选股结果!$A$2:$AX$3002,35,FALSE)</f>
        <v>-0.450480964640345</v>
      </c>
      <c r="AS1652" s="16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V1652/(1+0.13)+AJ1652)</f>
        <v>980313139.813009</v>
      </c>
      <c r="AT1652" s="16">
        <f t="shared" si="106"/>
        <v>-1036022347.15301</v>
      </c>
      <c r="AU1652" s="24">
        <f>AN1652-VLOOKUP(A1652,[2]选股结果!$A$2:$G$4900,7,FALSE)</f>
        <v>-55686948.1499992</v>
      </c>
    </row>
    <row r="1653" spans="1:47">
      <c r="A1653" s="6" t="s">
        <v>3349</v>
      </c>
      <c r="B1653" s="6" t="s">
        <v>3350</v>
      </c>
      <c r="C1653" s="7">
        <v>3358148496.64</v>
      </c>
      <c r="D1653" s="7">
        <v>0</v>
      </c>
      <c r="E1653" s="7">
        <v>0</v>
      </c>
      <c r="F1653" s="7"/>
      <c r="G1653" s="7"/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/>
      <c r="N1653" s="7">
        <v>0</v>
      </c>
      <c r="O1653" s="7">
        <v>0</v>
      </c>
      <c r="P1653" s="7"/>
      <c r="Q1653" s="7"/>
      <c r="R1653" s="7">
        <v>0</v>
      </c>
      <c r="S1653" s="7">
        <v>26191009.39</v>
      </c>
      <c r="T1653" s="7">
        <v>108203696.67</v>
      </c>
      <c r="U1653" s="7"/>
      <c r="V1653" s="7">
        <v>3568727900.05</v>
      </c>
      <c r="W1653" s="7">
        <v>0</v>
      </c>
      <c r="X1653" s="7"/>
      <c r="Y1653" s="7"/>
      <c r="Z1653" s="7"/>
      <c r="AA1653" s="7"/>
      <c r="AB1653" s="7"/>
      <c r="AC1653" s="7"/>
      <c r="AD1653" s="7">
        <v>0</v>
      </c>
      <c r="AE1653" s="7">
        <v>0</v>
      </c>
      <c r="AF1653" s="7"/>
      <c r="AG1653" s="7"/>
      <c r="AH1653" s="7">
        <v>0</v>
      </c>
      <c r="AI1653" s="7">
        <v>0</v>
      </c>
      <c r="AJ1653" s="7">
        <v>86671504.37</v>
      </c>
      <c r="AK1653" s="7">
        <v>101223188.85</v>
      </c>
      <c r="AL1653" s="16">
        <f t="shared" si="103"/>
        <v>3466352193.31</v>
      </c>
      <c r="AM1653" s="16">
        <f t="shared" si="104"/>
        <v>3782813602.66</v>
      </c>
      <c r="AN1653" s="16">
        <f t="shared" si="105"/>
        <v>-316461409.35</v>
      </c>
      <c r="AO1653" s="19">
        <f>C1653/(1+0.13)/VLOOKUP(A1653,[1]选股结果!$A$2:$AX$3002,3,FALSE)</f>
        <v>1.05980084983821</v>
      </c>
      <c r="AP1653" s="19">
        <f>(V1653/(1+0.1)+AJ1653)/(VLOOKUP(A1653,[1]选股结果!$A$2:$AY$3002,51,FALSE))</f>
        <v>1.17844418421799</v>
      </c>
      <c r="AQ1653" s="20"/>
      <c r="AR1653" s="19">
        <f>AN1653/VLOOKUP(A1653,[1]选股结果!$A$2:$AX$3002,35,FALSE)</f>
        <v>12.4409105513852</v>
      </c>
      <c r="AS1653" s="16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V1653/(1+0.13)+AJ1653)</f>
        <v>-418255383.500089</v>
      </c>
      <c r="AT1653" s="16">
        <f t="shared" si="106"/>
        <v>101793974.150089</v>
      </c>
      <c r="AU1653" s="24">
        <f>AN1653-VLOOKUP(A1653,[2]选股结果!$A$2:$G$4900,7,FALSE)</f>
        <v>-316459467.44</v>
      </c>
    </row>
    <row r="1654" spans="1:47">
      <c r="A1654" s="6" t="s">
        <v>3351</v>
      </c>
      <c r="B1654" s="6" t="s">
        <v>3352</v>
      </c>
      <c r="C1654" s="7">
        <v>6369295385.42</v>
      </c>
      <c r="D1654" s="7">
        <v>0</v>
      </c>
      <c r="E1654" s="7">
        <v>0</v>
      </c>
      <c r="F1654" s="7"/>
      <c r="G1654" s="7"/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/>
      <c r="N1654" s="7">
        <v>0</v>
      </c>
      <c r="O1654" s="7">
        <v>0</v>
      </c>
      <c r="P1654" s="7"/>
      <c r="Q1654" s="7"/>
      <c r="R1654" s="7">
        <v>0</v>
      </c>
      <c r="S1654" s="7">
        <v>476192784.65</v>
      </c>
      <c r="T1654" s="7">
        <v>49819149.5</v>
      </c>
      <c r="U1654" s="7"/>
      <c r="V1654" s="7">
        <v>2421114733.47</v>
      </c>
      <c r="W1654" s="7">
        <v>0</v>
      </c>
      <c r="X1654" s="7"/>
      <c r="Y1654" s="7"/>
      <c r="Z1654" s="7"/>
      <c r="AA1654" s="7"/>
      <c r="AB1654" s="7"/>
      <c r="AC1654" s="7"/>
      <c r="AD1654" s="7">
        <v>0</v>
      </c>
      <c r="AE1654" s="7">
        <v>0</v>
      </c>
      <c r="AF1654" s="7"/>
      <c r="AG1654" s="7"/>
      <c r="AH1654" s="7">
        <v>0</v>
      </c>
      <c r="AI1654" s="7">
        <v>0</v>
      </c>
      <c r="AJ1654" s="7">
        <v>838057352.07</v>
      </c>
      <c r="AK1654" s="7">
        <v>1703108904.28</v>
      </c>
      <c r="AL1654" s="16">
        <f t="shared" si="103"/>
        <v>6419114534.92</v>
      </c>
      <c r="AM1654" s="16">
        <f t="shared" si="104"/>
        <v>5438473774.47</v>
      </c>
      <c r="AN1654" s="16">
        <f t="shared" si="105"/>
        <v>980640760.450001</v>
      </c>
      <c r="AO1654" s="19">
        <f>C1654/(1+0.13)/VLOOKUP(A1654,[1]选股结果!$A$2:$AX$3002,3,FALSE)</f>
        <v>0.966753594733396</v>
      </c>
      <c r="AP1654" s="19">
        <f>(V1654/(1+0.1)+AJ1654)/(VLOOKUP(A1654,[1]选股结果!$A$2:$AY$3002,51,FALSE))</f>
        <v>0.553417457589705</v>
      </c>
      <c r="AQ1654" s="20"/>
      <c r="AR1654" s="19">
        <f>AN1654/VLOOKUP(A1654,[1]选股结果!$A$2:$AX$3002,35,FALSE)</f>
        <v>2.78344682723241</v>
      </c>
      <c r="AS1654" s="16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V1654/(1+0.13)+AJ1654)</f>
        <v>2510824890.19956</v>
      </c>
      <c r="AT1654" s="16">
        <f t="shared" si="106"/>
        <v>-1530184129.74956</v>
      </c>
      <c r="AU1654" s="24">
        <f>AN1654-VLOOKUP(A1654,[2]选股结果!$A$2:$G$4900,7,FALSE)</f>
        <v>980581919.800001</v>
      </c>
    </row>
    <row r="1655" spans="1:47">
      <c r="A1655" s="6" t="s">
        <v>3353</v>
      </c>
      <c r="B1655" s="6" t="s">
        <v>3354</v>
      </c>
      <c r="C1655" s="7">
        <v>10806573173.62</v>
      </c>
      <c r="D1655" s="7">
        <v>0</v>
      </c>
      <c r="E1655" s="7">
        <v>0</v>
      </c>
      <c r="F1655" s="7"/>
      <c r="G1655" s="7"/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/>
      <c r="N1655" s="7">
        <v>0</v>
      </c>
      <c r="O1655" s="7">
        <v>0</v>
      </c>
      <c r="P1655" s="7"/>
      <c r="Q1655" s="7"/>
      <c r="R1655" s="7">
        <v>0</v>
      </c>
      <c r="S1655" s="7">
        <v>28117821.14</v>
      </c>
      <c r="T1655" s="7">
        <v>85047306.54</v>
      </c>
      <c r="U1655" s="7"/>
      <c r="V1655" s="7">
        <v>10510253286.21</v>
      </c>
      <c r="W1655" s="7">
        <v>0</v>
      </c>
      <c r="X1655" s="7"/>
      <c r="Y1655" s="7"/>
      <c r="Z1655" s="7"/>
      <c r="AA1655" s="7"/>
      <c r="AB1655" s="7"/>
      <c r="AC1655" s="7"/>
      <c r="AD1655" s="7">
        <v>0</v>
      </c>
      <c r="AE1655" s="7">
        <v>0</v>
      </c>
      <c r="AF1655" s="7"/>
      <c r="AG1655" s="7"/>
      <c r="AH1655" s="7">
        <v>0</v>
      </c>
      <c r="AI1655" s="7">
        <v>0</v>
      </c>
      <c r="AJ1655" s="7">
        <v>301005483.92</v>
      </c>
      <c r="AK1655" s="7">
        <v>44321285.61</v>
      </c>
      <c r="AL1655" s="16">
        <f t="shared" si="103"/>
        <v>10891620480.16</v>
      </c>
      <c r="AM1655" s="16">
        <f t="shared" si="104"/>
        <v>10883697876.88</v>
      </c>
      <c r="AN1655" s="16">
        <f t="shared" si="105"/>
        <v>7922603.28000259</v>
      </c>
      <c r="AO1655" s="19">
        <f>C1655/(1+0.13)/VLOOKUP(A1655,[1]选股结果!$A$2:$AX$3002,3,FALSE)</f>
        <v>2.22223337193237</v>
      </c>
      <c r="AP1655" s="19">
        <f>(V1655/(1+0.1)+AJ1655)/(VLOOKUP(A1655,[1]选股结果!$A$2:$AY$3002,51,FALSE))</f>
        <v>2.29331987079904</v>
      </c>
      <c r="AQ1655" s="20"/>
      <c r="AR1655" s="19">
        <f>AN1655/VLOOKUP(A1655,[1]选股结果!$A$2:$AX$3002,35,FALSE)</f>
        <v>0.652486256731011</v>
      </c>
      <c r="AS1655" s="16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V1655/(1+0.13)+AJ1655)</f>
        <v>-5304510347.53071</v>
      </c>
      <c r="AT1655" s="16">
        <f t="shared" si="106"/>
        <v>5312432950.81071</v>
      </c>
      <c r="AU1655" s="24">
        <f>AN1655-VLOOKUP(A1655,[2]选股结果!$A$2:$G$4900,7,FALSE)</f>
        <v>7917548.71000259</v>
      </c>
    </row>
    <row r="1656" spans="1:47">
      <c r="A1656" s="6" t="s">
        <v>3355</v>
      </c>
      <c r="B1656" s="6" t="s">
        <v>3356</v>
      </c>
      <c r="C1656" s="7">
        <v>69232311.15</v>
      </c>
      <c r="D1656" s="7">
        <v>0</v>
      </c>
      <c r="E1656" s="7">
        <v>0</v>
      </c>
      <c r="F1656" s="7"/>
      <c r="G1656" s="7"/>
      <c r="H1656" s="7">
        <v>0</v>
      </c>
      <c r="I1656" s="7">
        <v>0</v>
      </c>
      <c r="J1656" s="7">
        <v>0</v>
      </c>
      <c r="K1656" s="7">
        <v>0</v>
      </c>
      <c r="L1656" s="7">
        <v>250859181.13</v>
      </c>
      <c r="M1656" s="7"/>
      <c r="N1656" s="7">
        <v>-158966546.33</v>
      </c>
      <c r="O1656" s="7">
        <v>0</v>
      </c>
      <c r="P1656" s="7"/>
      <c r="Q1656" s="7"/>
      <c r="R1656" s="7">
        <v>0</v>
      </c>
      <c r="S1656" s="7">
        <v>119272884</v>
      </c>
      <c r="T1656" s="7">
        <v>99639845.13</v>
      </c>
      <c r="U1656" s="7"/>
      <c r="V1656" s="7">
        <v>3553913.33</v>
      </c>
      <c r="W1656" s="7">
        <v>-143913884.92</v>
      </c>
      <c r="X1656" s="7"/>
      <c r="Y1656" s="7"/>
      <c r="Z1656" s="7"/>
      <c r="AA1656" s="7"/>
      <c r="AB1656" s="7"/>
      <c r="AC1656" s="7"/>
      <c r="AD1656" s="7">
        <v>0</v>
      </c>
      <c r="AE1656" s="7">
        <v>0</v>
      </c>
      <c r="AF1656" s="7"/>
      <c r="AG1656" s="7"/>
      <c r="AH1656" s="7">
        <v>40162430.87</v>
      </c>
      <c r="AI1656" s="7">
        <v>0</v>
      </c>
      <c r="AJ1656" s="7">
        <v>44770122.88</v>
      </c>
      <c r="AK1656" s="7">
        <v>52592841.49</v>
      </c>
      <c r="AL1656" s="16">
        <f t="shared" si="103"/>
        <v>260764791.08</v>
      </c>
      <c r="AM1656" s="16">
        <f t="shared" si="104"/>
        <v>116438307.65</v>
      </c>
      <c r="AN1656" s="16">
        <f t="shared" si="105"/>
        <v>144326483.43</v>
      </c>
      <c r="AO1656" s="19">
        <f>C1656/(1+0.13)/VLOOKUP(A1656,[1]选股结果!$A$2:$AX$3002,3,FALSE)</f>
        <v>0.200915078746911</v>
      </c>
      <c r="AP1656" s="19">
        <f>(V1656/(1+0.1)+AJ1656)/(VLOOKUP(A1656,[1]选股结果!$A$2:$AY$3002,51,FALSE))</f>
        <v>0.345879916963568</v>
      </c>
      <c r="AQ1656" s="20"/>
      <c r="AR1656" s="19">
        <f>AN1656/VLOOKUP(A1656,[1]选股结果!$A$2:$AX$3002,35,FALSE)</f>
        <v>2.30900329969186</v>
      </c>
      <c r="AS1656" s="16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V1656/(1+0.13)+AJ1656)</f>
        <v>90864064.4657522</v>
      </c>
      <c r="AT1656" s="16">
        <f t="shared" si="106"/>
        <v>53462418.9642477</v>
      </c>
      <c r="AU1656" s="24">
        <f>AN1656-VLOOKUP(A1656,[2]选股结果!$A$2:$G$4900,7,FALSE)</f>
        <v>142442207.5</v>
      </c>
    </row>
    <row r="1657" spans="1:47">
      <c r="A1657" s="6" t="s">
        <v>3357</v>
      </c>
      <c r="B1657" s="6" t="s">
        <v>3358</v>
      </c>
      <c r="C1657" s="7">
        <v>15586402714</v>
      </c>
      <c r="D1657" s="7">
        <v>0</v>
      </c>
      <c r="E1657" s="7">
        <v>0</v>
      </c>
      <c r="F1657" s="7"/>
      <c r="G1657" s="7"/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/>
      <c r="N1657" s="7">
        <v>0</v>
      </c>
      <c r="O1657" s="7">
        <v>0</v>
      </c>
      <c r="P1657" s="7"/>
      <c r="Q1657" s="7"/>
      <c r="R1657" s="7">
        <v>0</v>
      </c>
      <c r="S1657" s="7">
        <v>275224203</v>
      </c>
      <c r="T1657" s="7">
        <v>137096920</v>
      </c>
      <c r="U1657" s="7"/>
      <c r="V1657" s="7">
        <v>13815934352</v>
      </c>
      <c r="W1657" s="7">
        <v>0</v>
      </c>
      <c r="X1657" s="7"/>
      <c r="Y1657" s="7"/>
      <c r="Z1657" s="7"/>
      <c r="AA1657" s="7"/>
      <c r="AB1657" s="7"/>
      <c r="AC1657" s="7"/>
      <c r="AD1657" s="7">
        <v>0</v>
      </c>
      <c r="AE1657" s="7">
        <v>0</v>
      </c>
      <c r="AF1657" s="7"/>
      <c r="AG1657" s="7"/>
      <c r="AH1657" s="7">
        <v>0</v>
      </c>
      <c r="AI1657" s="7">
        <v>0</v>
      </c>
      <c r="AJ1657" s="7">
        <v>1633745677</v>
      </c>
      <c r="AK1657" s="7">
        <v>426428850</v>
      </c>
      <c r="AL1657" s="16">
        <f t="shared" si="103"/>
        <v>15723499634</v>
      </c>
      <c r="AM1657" s="16">
        <f t="shared" si="104"/>
        <v>16151333082</v>
      </c>
      <c r="AN1657" s="16">
        <f t="shared" si="105"/>
        <v>-427833448</v>
      </c>
      <c r="AO1657" s="19">
        <f>C1657/(1+0.13)/VLOOKUP(A1657,[1]选股结果!$A$2:$AX$3002,3,FALSE)</f>
        <v>0.862719293328813</v>
      </c>
      <c r="AP1657" s="19">
        <f>(V1657/(1+0.1)+AJ1657)/(VLOOKUP(A1657,[1]选股结果!$A$2:$AY$3002,51,FALSE))</f>
        <v>0.898935834469746</v>
      </c>
      <c r="AQ1657" s="20"/>
      <c r="AR1657" s="19">
        <f>AN1657/VLOOKUP(A1657,[1]选股结果!$A$2:$AX$3002,35,FALSE)</f>
        <v>-3.49935038878359</v>
      </c>
      <c r="AS1657" s="16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V1657/(1+0.13)+AJ1657)</f>
        <v>1929195486.00885</v>
      </c>
      <c r="AT1657" s="16">
        <f t="shared" si="106"/>
        <v>-2357028934.00885</v>
      </c>
      <c r="AU1657" s="24">
        <f>AN1657-VLOOKUP(A1657,[2]选股结果!$A$2:$G$4900,7,FALSE)</f>
        <v>-350895346</v>
      </c>
    </row>
    <row r="1658" spans="1:47">
      <c r="A1658" s="6" t="s">
        <v>3359</v>
      </c>
      <c r="B1658" s="6" t="s">
        <v>3360</v>
      </c>
      <c r="C1658" s="7">
        <v>1011612261.81</v>
      </c>
      <c r="D1658" s="7">
        <v>0</v>
      </c>
      <c r="E1658" s="7">
        <v>0</v>
      </c>
      <c r="F1658" s="7"/>
      <c r="G1658" s="7"/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/>
      <c r="N1658" s="7">
        <v>0</v>
      </c>
      <c r="O1658" s="7">
        <v>0</v>
      </c>
      <c r="P1658" s="7"/>
      <c r="Q1658" s="7"/>
      <c r="R1658" s="7">
        <v>0</v>
      </c>
      <c r="S1658" s="7">
        <v>83598162.38</v>
      </c>
      <c r="T1658" s="7">
        <v>29892301.35</v>
      </c>
      <c r="U1658" s="7"/>
      <c r="V1658" s="7">
        <v>640518487.66</v>
      </c>
      <c r="W1658" s="7">
        <v>0</v>
      </c>
      <c r="X1658" s="7"/>
      <c r="Y1658" s="7"/>
      <c r="Z1658" s="7"/>
      <c r="AA1658" s="7"/>
      <c r="AB1658" s="7"/>
      <c r="AC1658" s="7"/>
      <c r="AD1658" s="7">
        <v>0</v>
      </c>
      <c r="AE1658" s="7">
        <v>0</v>
      </c>
      <c r="AF1658" s="7"/>
      <c r="AG1658" s="7"/>
      <c r="AH1658" s="7">
        <v>0</v>
      </c>
      <c r="AI1658" s="7">
        <v>0</v>
      </c>
      <c r="AJ1658" s="7">
        <v>50309267.38</v>
      </c>
      <c r="AK1658" s="7">
        <v>59816741.97</v>
      </c>
      <c r="AL1658" s="16">
        <f t="shared" si="103"/>
        <v>1041504563.16</v>
      </c>
      <c r="AM1658" s="16">
        <f t="shared" si="104"/>
        <v>834242659.39</v>
      </c>
      <c r="AN1658" s="16">
        <f t="shared" si="105"/>
        <v>207261903.77</v>
      </c>
      <c r="AO1658" s="19">
        <f>C1658/(1+0.13)/VLOOKUP(A1658,[1]选股结果!$A$2:$AX$3002,3,FALSE)</f>
        <v>1.42555127990772</v>
      </c>
      <c r="AP1658" s="19">
        <f>(V1658/(1+0.1)+AJ1658)/(VLOOKUP(A1658,[1]选股结果!$A$2:$AY$3002,51,FALSE))</f>
        <v>0.963837880870949</v>
      </c>
      <c r="AQ1658" s="20"/>
      <c r="AR1658" s="19">
        <f>AN1658/VLOOKUP(A1658,[1]选股结果!$A$2:$AX$3002,35,FALSE)</f>
        <v>-5.66859678745457</v>
      </c>
      <c r="AS1658" s="16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V1658/(1+0.13)+AJ1658)</f>
        <v>39193413.5869025</v>
      </c>
      <c r="AT1658" s="16">
        <f t="shared" si="106"/>
        <v>168068490.183097</v>
      </c>
      <c r="AU1658" s="24">
        <f>AN1658-VLOOKUP(A1658,[2]选股结果!$A$2:$G$4900,7,FALSE)</f>
        <v>207542082.63</v>
      </c>
    </row>
    <row r="1659" spans="1:47">
      <c r="A1659" s="6" t="s">
        <v>3361</v>
      </c>
      <c r="B1659" s="6" t="s">
        <v>3362</v>
      </c>
      <c r="C1659" s="7">
        <v>2868363331.32</v>
      </c>
      <c r="D1659" s="7">
        <v>0</v>
      </c>
      <c r="E1659" s="7">
        <v>0</v>
      </c>
      <c r="F1659" s="7"/>
      <c r="G1659" s="7"/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/>
      <c r="N1659" s="7">
        <v>0</v>
      </c>
      <c r="O1659" s="7">
        <v>0</v>
      </c>
      <c r="P1659" s="7"/>
      <c r="Q1659" s="7"/>
      <c r="R1659" s="7">
        <v>0</v>
      </c>
      <c r="S1659" s="7">
        <v>291864168.81</v>
      </c>
      <c r="T1659" s="7">
        <v>222127945.85</v>
      </c>
      <c r="U1659" s="7"/>
      <c r="V1659" s="7">
        <v>673251718.9</v>
      </c>
      <c r="W1659" s="7">
        <v>0</v>
      </c>
      <c r="X1659" s="7"/>
      <c r="Y1659" s="7"/>
      <c r="Z1659" s="7"/>
      <c r="AA1659" s="7"/>
      <c r="AB1659" s="7"/>
      <c r="AC1659" s="7"/>
      <c r="AD1659" s="7">
        <v>0</v>
      </c>
      <c r="AE1659" s="7">
        <v>0</v>
      </c>
      <c r="AF1659" s="7"/>
      <c r="AG1659" s="7"/>
      <c r="AH1659" s="7">
        <v>0</v>
      </c>
      <c r="AI1659" s="7">
        <v>0</v>
      </c>
      <c r="AJ1659" s="7">
        <v>104533035.92</v>
      </c>
      <c r="AK1659" s="7">
        <v>348512672.02</v>
      </c>
      <c r="AL1659" s="16">
        <f t="shared" si="103"/>
        <v>3090491277.17</v>
      </c>
      <c r="AM1659" s="16">
        <f t="shared" si="104"/>
        <v>1418161595.65</v>
      </c>
      <c r="AN1659" s="16">
        <f t="shared" si="105"/>
        <v>1672329681.52</v>
      </c>
      <c r="AO1659" s="19">
        <f>C1659/(1+0.13)/VLOOKUP(A1659,[1]选股结果!$A$2:$AX$3002,3,FALSE)</f>
        <v>2.51096506108107</v>
      </c>
      <c r="AP1659" s="19">
        <f>(V1659/(1+0.1)+AJ1659)/(VLOOKUP(A1659,[1]选股结果!$A$2:$AY$3002,51,FALSE))</f>
        <v>0.629139020569094</v>
      </c>
      <c r="AQ1659" s="20"/>
      <c r="AR1659" s="19">
        <f>AN1659/VLOOKUP(A1659,[1]选股结果!$A$2:$AX$3002,35,FALSE)</f>
        <v>-11.8479243020627</v>
      </c>
      <c r="AS1659" s="16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V1659/(1+0.13)+AJ1659)</f>
        <v>438654214.432566</v>
      </c>
      <c r="AT1659" s="16">
        <f t="shared" si="106"/>
        <v>1233675467.08743</v>
      </c>
      <c r="AU1659" s="24">
        <f>AN1659-VLOOKUP(A1659,[2]选股结果!$A$2:$G$4900,7,FALSE)</f>
        <v>1672327818.42</v>
      </c>
    </row>
    <row r="1660" spans="1:47">
      <c r="A1660" s="6" t="s">
        <v>3363</v>
      </c>
      <c r="B1660" s="6" t="s">
        <v>3364</v>
      </c>
      <c r="C1660" s="7">
        <v>6126325730.36</v>
      </c>
      <c r="D1660" s="7">
        <v>0</v>
      </c>
      <c r="E1660" s="7">
        <v>0</v>
      </c>
      <c r="F1660" s="7"/>
      <c r="G1660" s="7"/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/>
      <c r="N1660" s="7">
        <v>0</v>
      </c>
      <c r="O1660" s="7">
        <v>0</v>
      </c>
      <c r="P1660" s="7"/>
      <c r="Q1660" s="7"/>
      <c r="R1660" s="7">
        <v>0</v>
      </c>
      <c r="S1660" s="7">
        <v>388514478.31</v>
      </c>
      <c r="T1660" s="7">
        <v>251919898.31</v>
      </c>
      <c r="U1660" s="7"/>
      <c r="V1660" s="7">
        <v>3128217424.64</v>
      </c>
      <c r="W1660" s="7">
        <v>0</v>
      </c>
      <c r="X1660" s="7"/>
      <c r="Y1660" s="7"/>
      <c r="Z1660" s="7"/>
      <c r="AA1660" s="7"/>
      <c r="AB1660" s="7"/>
      <c r="AC1660" s="7"/>
      <c r="AD1660" s="7">
        <v>0</v>
      </c>
      <c r="AE1660" s="7">
        <v>0</v>
      </c>
      <c r="AF1660" s="7"/>
      <c r="AG1660" s="7"/>
      <c r="AH1660" s="7">
        <v>0</v>
      </c>
      <c r="AI1660" s="7">
        <v>0</v>
      </c>
      <c r="AJ1660" s="7">
        <v>931279713.84</v>
      </c>
      <c r="AK1660" s="7">
        <v>310374766.39</v>
      </c>
      <c r="AL1660" s="16">
        <f t="shared" ref="AL1660:AL1723" si="107">C1660+D1660+E1660+F1660+G1660+H1660+I1660+J1660+K1660+L1660+M1660+N1660+O1660+P1660+Q1660+R1660+T1660+U1660</f>
        <v>6378245628.67</v>
      </c>
      <c r="AM1660" s="16">
        <f t="shared" ref="AM1660:AM1723" si="108">V1660+W1660+X1660+Y1660+Z1660+AA1660+AB1660+AC1660+AD1660+AE1660+AF1660+AG1660+AH1660+AI1660+AJ1660+AK1660+S1660</f>
        <v>4758386383.18</v>
      </c>
      <c r="AN1660" s="16">
        <f t="shared" ref="AN1660:AN1723" si="109">AL1660-AM1660</f>
        <v>1619859245.49</v>
      </c>
      <c r="AO1660" s="19">
        <f>C1660/(1+0.13)/VLOOKUP(A1660,[1]选股结果!$A$2:$AX$3002,3,FALSE)</f>
        <v>0.761048029441217</v>
      </c>
      <c r="AP1660" s="19">
        <f>(V1660/(1+0.1)+AJ1660)/(VLOOKUP(A1660,[1]选股结果!$A$2:$AY$3002,51,FALSE))</f>
        <v>0.654489991477877</v>
      </c>
      <c r="AQ1660" s="20"/>
      <c r="AR1660" s="19">
        <f>AN1660/VLOOKUP(A1660,[1]选股结果!$A$2:$AX$3002,35,FALSE)</f>
        <v>1.93492246238413</v>
      </c>
      <c r="AS1660" s="16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V1660/(1+0.13)+AJ1660)</f>
        <v>2068409911.7438</v>
      </c>
      <c r="AT1660" s="16">
        <f t="shared" si="106"/>
        <v>-448550666.253805</v>
      </c>
      <c r="AU1660" s="24">
        <f>AN1660-VLOOKUP(A1660,[2]选股结果!$A$2:$G$4900,7,FALSE)</f>
        <v>1620394603.76</v>
      </c>
    </row>
    <row r="1661" spans="1:47">
      <c r="A1661" s="6" t="s">
        <v>3365</v>
      </c>
      <c r="B1661" s="6" t="s">
        <v>3366</v>
      </c>
      <c r="C1661" s="7">
        <v>53845474630.78</v>
      </c>
      <c r="D1661" s="7">
        <v>0</v>
      </c>
      <c r="E1661" s="7">
        <v>0</v>
      </c>
      <c r="F1661" s="7"/>
      <c r="G1661" s="7"/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/>
      <c r="N1661" s="7">
        <v>0</v>
      </c>
      <c r="O1661" s="7">
        <v>0</v>
      </c>
      <c r="P1661" s="7"/>
      <c r="Q1661" s="7"/>
      <c r="R1661" s="7">
        <v>0</v>
      </c>
      <c r="S1661" s="7">
        <v>8059801829.9</v>
      </c>
      <c r="T1661" s="7">
        <v>2662873758.68</v>
      </c>
      <c r="U1661" s="7"/>
      <c r="V1661" s="7">
        <v>17300533800.1</v>
      </c>
      <c r="W1661" s="7">
        <v>0</v>
      </c>
      <c r="X1661" s="7"/>
      <c r="Y1661" s="7"/>
      <c r="Z1661" s="7"/>
      <c r="AA1661" s="7"/>
      <c r="AB1661" s="7"/>
      <c r="AC1661" s="7"/>
      <c r="AD1661" s="7">
        <v>0</v>
      </c>
      <c r="AE1661" s="7">
        <v>0</v>
      </c>
      <c r="AF1661" s="7"/>
      <c r="AG1661" s="7"/>
      <c r="AH1661" s="7">
        <v>0</v>
      </c>
      <c r="AI1661" s="7">
        <v>0</v>
      </c>
      <c r="AJ1661" s="7">
        <v>2506756116.89</v>
      </c>
      <c r="AK1661" s="7">
        <v>2779123770.45</v>
      </c>
      <c r="AL1661" s="16">
        <f t="shared" si="107"/>
        <v>56508348389.46</v>
      </c>
      <c r="AM1661" s="16">
        <f t="shared" si="108"/>
        <v>30646215517.34</v>
      </c>
      <c r="AN1661" s="16">
        <f t="shared" si="109"/>
        <v>25862132872.12</v>
      </c>
      <c r="AO1661" s="19">
        <f>C1661/(1+0.13)/VLOOKUP(A1661,[1]选股结果!$A$2:$AX$3002,3,FALSE)</f>
        <v>1.66207471131787</v>
      </c>
      <c r="AP1661" s="19">
        <f>(V1661/(1+0.1)+AJ1661)/(VLOOKUP(A1661,[1]选股结果!$A$2:$AY$3002,51,FALSE))</f>
        <v>0.727517158021642</v>
      </c>
      <c r="AQ1661" s="20"/>
      <c r="AR1661" s="19">
        <f>AN1661/VLOOKUP(A1661,[1]选股结果!$A$2:$AX$3002,35,FALSE)</f>
        <v>9.21961659754071</v>
      </c>
      <c r="AS1661" s="16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V1661/(1+0.13)+AJ1661)</f>
        <v>7247070063.19664</v>
      </c>
      <c r="AT1661" s="16">
        <f t="shared" si="106"/>
        <v>18615062808.9234</v>
      </c>
      <c r="AU1661" s="24">
        <f>AN1661-VLOOKUP(A1661,[2]选股结果!$A$2:$G$4900,7,FALSE)</f>
        <v>25863813906.73</v>
      </c>
    </row>
    <row r="1662" spans="1:47">
      <c r="A1662" s="6" t="s">
        <v>3367</v>
      </c>
      <c r="B1662" s="6" t="s">
        <v>3368</v>
      </c>
      <c r="C1662" s="7">
        <v>3642338930.66</v>
      </c>
      <c r="D1662" s="7">
        <v>0</v>
      </c>
      <c r="E1662" s="7">
        <v>0</v>
      </c>
      <c r="F1662" s="7"/>
      <c r="G1662" s="7"/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/>
      <c r="N1662" s="7">
        <v>0</v>
      </c>
      <c r="O1662" s="7">
        <v>0</v>
      </c>
      <c r="P1662" s="7"/>
      <c r="Q1662" s="7"/>
      <c r="R1662" s="7">
        <v>0</v>
      </c>
      <c r="S1662" s="7">
        <v>205307406.49</v>
      </c>
      <c r="T1662" s="7">
        <v>203319127.89</v>
      </c>
      <c r="U1662" s="7"/>
      <c r="V1662" s="7">
        <v>3643580160.75</v>
      </c>
      <c r="W1662" s="7">
        <v>0</v>
      </c>
      <c r="X1662" s="7"/>
      <c r="Y1662" s="7"/>
      <c r="Z1662" s="7"/>
      <c r="AA1662" s="7"/>
      <c r="AB1662" s="7"/>
      <c r="AC1662" s="7"/>
      <c r="AD1662" s="7">
        <v>0</v>
      </c>
      <c r="AE1662" s="7">
        <v>0</v>
      </c>
      <c r="AF1662" s="7"/>
      <c r="AG1662" s="7"/>
      <c r="AH1662" s="7">
        <v>0</v>
      </c>
      <c r="AI1662" s="7">
        <v>0</v>
      </c>
      <c r="AJ1662" s="7">
        <v>380318924.36</v>
      </c>
      <c r="AK1662" s="7">
        <v>384224030.42</v>
      </c>
      <c r="AL1662" s="16">
        <f t="shared" si="107"/>
        <v>3845658058.55</v>
      </c>
      <c r="AM1662" s="16">
        <f t="shared" si="108"/>
        <v>4613430522.02</v>
      </c>
      <c r="AN1662" s="16">
        <f t="shared" si="109"/>
        <v>-767772463.47</v>
      </c>
      <c r="AO1662" s="19">
        <f>C1662/(1+0.13)/VLOOKUP(A1662,[1]选股结果!$A$2:$AX$3002,3,FALSE)</f>
        <v>0.819248841061106</v>
      </c>
      <c r="AP1662" s="19">
        <f>(V1662/(1+0.1)+AJ1662)/(VLOOKUP(A1662,[1]选股结果!$A$2:$AY$3002,51,FALSE))</f>
        <v>0.994163345512588</v>
      </c>
      <c r="AQ1662" s="20"/>
      <c r="AR1662" s="19">
        <f>AN1662/VLOOKUP(A1662,[1]选股结果!$A$2:$AX$3002,35,FALSE)</f>
        <v>-6.37064439197063</v>
      </c>
      <c r="AS1662" s="16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V1662/(1+0.13)+AJ1662)</f>
        <v>109617720.577344</v>
      </c>
      <c r="AT1662" s="16">
        <f t="shared" si="106"/>
        <v>-877390184.047344</v>
      </c>
      <c r="AU1662" s="24">
        <f>AN1662-VLOOKUP(A1662,[2]选股结果!$A$2:$G$4900,7,FALSE)</f>
        <v>-767022670.21</v>
      </c>
    </row>
    <row r="1663" spans="1:47">
      <c r="A1663" s="6" t="s">
        <v>3369</v>
      </c>
      <c r="B1663" s="6" t="s">
        <v>3370</v>
      </c>
      <c r="C1663" s="7">
        <v>8593442657.81</v>
      </c>
      <c r="D1663" s="7">
        <v>0</v>
      </c>
      <c r="E1663" s="7">
        <v>0</v>
      </c>
      <c r="F1663" s="7"/>
      <c r="G1663" s="7"/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/>
      <c r="N1663" s="7">
        <v>0</v>
      </c>
      <c r="O1663" s="7">
        <v>0</v>
      </c>
      <c r="P1663" s="7"/>
      <c r="Q1663" s="7"/>
      <c r="R1663" s="7">
        <v>0</v>
      </c>
      <c r="S1663" s="7">
        <v>324626686.18</v>
      </c>
      <c r="T1663" s="7">
        <v>68262372.23</v>
      </c>
      <c r="U1663" s="7"/>
      <c r="V1663" s="7">
        <v>7244686823.12</v>
      </c>
      <c r="W1663" s="7">
        <v>0</v>
      </c>
      <c r="X1663" s="7"/>
      <c r="Y1663" s="7"/>
      <c r="Z1663" s="7"/>
      <c r="AA1663" s="7"/>
      <c r="AB1663" s="7"/>
      <c r="AC1663" s="7"/>
      <c r="AD1663" s="7">
        <v>0</v>
      </c>
      <c r="AE1663" s="7">
        <v>0</v>
      </c>
      <c r="AF1663" s="7"/>
      <c r="AG1663" s="7"/>
      <c r="AH1663" s="7">
        <v>0</v>
      </c>
      <c r="AI1663" s="7">
        <v>0</v>
      </c>
      <c r="AJ1663" s="7">
        <v>379432700.4</v>
      </c>
      <c r="AK1663" s="7">
        <v>280840612.85</v>
      </c>
      <c r="AL1663" s="16">
        <f t="shared" si="107"/>
        <v>8661705030.04</v>
      </c>
      <c r="AM1663" s="16">
        <f t="shared" si="108"/>
        <v>8229586822.55</v>
      </c>
      <c r="AN1663" s="16">
        <f t="shared" si="109"/>
        <v>432118207.489999</v>
      </c>
      <c r="AO1663" s="19">
        <f>C1663/(1+0.13)/VLOOKUP(A1663,[1]选股结果!$A$2:$AX$3002,3,FALSE)</f>
        <v>1.25290248625907</v>
      </c>
      <c r="AP1663" s="19">
        <f>(V1663/(1+0.1)+AJ1663)/(VLOOKUP(A1663,[1]选股结果!$A$2:$AY$3002,51,FALSE))</f>
        <v>1.18660797236998</v>
      </c>
      <c r="AQ1663" s="20"/>
      <c r="AR1663" s="19">
        <f>AN1663/VLOOKUP(A1663,[1]选股结果!$A$2:$AX$3002,35,FALSE)</f>
        <v>1.02853641937216</v>
      </c>
      <c r="AS1663" s="16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V1663/(1+0.13)+AJ1663)</f>
        <v>-920556461.677345</v>
      </c>
      <c r="AT1663" s="16">
        <f t="shared" si="106"/>
        <v>1352674669.16734</v>
      </c>
      <c r="AU1663" s="24">
        <f>AN1663-VLOOKUP(A1663,[2]选股结果!$A$2:$G$4900,7,FALSE)</f>
        <v>464603660.629999</v>
      </c>
    </row>
    <row r="1664" spans="1:47">
      <c r="A1664" s="6" t="s">
        <v>3371</v>
      </c>
      <c r="B1664" s="6" t="s">
        <v>3372</v>
      </c>
      <c r="C1664" s="7">
        <v>6729759768.43</v>
      </c>
      <c r="D1664" s="7">
        <v>0</v>
      </c>
      <c r="E1664" s="7">
        <v>0</v>
      </c>
      <c r="F1664" s="7"/>
      <c r="G1664" s="7"/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/>
      <c r="N1664" s="7">
        <v>0</v>
      </c>
      <c r="O1664" s="7">
        <v>0</v>
      </c>
      <c r="P1664" s="7"/>
      <c r="Q1664" s="7"/>
      <c r="R1664" s="7">
        <v>0</v>
      </c>
      <c r="S1664" s="7">
        <v>714657202.09</v>
      </c>
      <c r="T1664" s="7">
        <v>421520798.87</v>
      </c>
      <c r="U1664" s="7"/>
      <c r="V1664" s="7">
        <v>2370711385.35</v>
      </c>
      <c r="W1664" s="7">
        <v>0</v>
      </c>
      <c r="X1664" s="7"/>
      <c r="Y1664" s="7"/>
      <c r="Z1664" s="7"/>
      <c r="AA1664" s="7"/>
      <c r="AB1664" s="7"/>
      <c r="AC1664" s="7"/>
      <c r="AD1664" s="7">
        <v>0</v>
      </c>
      <c r="AE1664" s="7">
        <v>0</v>
      </c>
      <c r="AF1664" s="7"/>
      <c r="AG1664" s="7"/>
      <c r="AH1664" s="7">
        <v>0</v>
      </c>
      <c r="AI1664" s="7">
        <v>0</v>
      </c>
      <c r="AJ1664" s="7">
        <v>645645692.4</v>
      </c>
      <c r="AK1664" s="7">
        <v>379303759.81</v>
      </c>
      <c r="AL1664" s="16">
        <f t="shared" si="107"/>
        <v>7151280567.3</v>
      </c>
      <c r="AM1664" s="16">
        <f t="shared" si="108"/>
        <v>4110318039.65</v>
      </c>
      <c r="AN1664" s="16">
        <f t="shared" si="109"/>
        <v>3040962527.65</v>
      </c>
      <c r="AO1664" s="19">
        <f>C1664/(1+0.13)/VLOOKUP(A1664,[1]选股结果!$A$2:$AX$3002,3,FALSE)</f>
        <v>0.652924274714879</v>
      </c>
      <c r="AP1664" s="19">
        <f>(V1664/(1+0.1)+AJ1664)/(VLOOKUP(A1664,[1]选股结果!$A$2:$AY$3002,51,FALSE))</f>
        <v>0.382905802734247</v>
      </c>
      <c r="AQ1664" s="20"/>
      <c r="AR1664" s="19">
        <f>AN1664/VLOOKUP(A1664,[1]选股结果!$A$2:$AX$3002,35,FALSE)</f>
        <v>2.20465987804003</v>
      </c>
      <c r="AS1664" s="16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V1664/(1+0.13)+AJ1664)</f>
        <v>4571071235.64912</v>
      </c>
      <c r="AT1664" s="16">
        <f t="shared" si="106"/>
        <v>-1530108707.99912</v>
      </c>
      <c r="AU1664" s="24">
        <f>AN1664-VLOOKUP(A1664,[2]选股结果!$A$2:$G$4900,7,FALSE)</f>
        <v>3040962527.65</v>
      </c>
    </row>
    <row r="1665" spans="1:47">
      <c r="A1665" s="6" t="s">
        <v>3373</v>
      </c>
      <c r="B1665" s="6" t="s">
        <v>3374</v>
      </c>
      <c r="C1665" s="7">
        <v>5423918172.4</v>
      </c>
      <c r="D1665" s="7">
        <v>0</v>
      </c>
      <c r="E1665" s="7">
        <v>0</v>
      </c>
      <c r="F1665" s="7"/>
      <c r="G1665" s="7"/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/>
      <c r="N1665" s="7">
        <v>0</v>
      </c>
      <c r="O1665" s="7">
        <v>0</v>
      </c>
      <c r="P1665" s="7"/>
      <c r="Q1665" s="7"/>
      <c r="R1665" s="7">
        <v>0</v>
      </c>
      <c r="S1665" s="7">
        <v>401355738.54</v>
      </c>
      <c r="T1665" s="7">
        <v>79684234.39</v>
      </c>
      <c r="U1665" s="7"/>
      <c r="V1665" s="7">
        <v>2696349396.3</v>
      </c>
      <c r="W1665" s="7">
        <v>0</v>
      </c>
      <c r="X1665" s="7"/>
      <c r="Y1665" s="7"/>
      <c r="Z1665" s="7"/>
      <c r="AA1665" s="7"/>
      <c r="AB1665" s="7"/>
      <c r="AC1665" s="7"/>
      <c r="AD1665" s="7">
        <v>0</v>
      </c>
      <c r="AE1665" s="7">
        <v>0</v>
      </c>
      <c r="AF1665" s="7"/>
      <c r="AG1665" s="7"/>
      <c r="AH1665" s="7">
        <v>0</v>
      </c>
      <c r="AI1665" s="7">
        <v>0</v>
      </c>
      <c r="AJ1665" s="7">
        <v>630254422.43</v>
      </c>
      <c r="AK1665" s="7">
        <v>1109529689.55</v>
      </c>
      <c r="AL1665" s="16">
        <f t="shared" si="107"/>
        <v>5503602406.79</v>
      </c>
      <c r="AM1665" s="16">
        <f t="shared" si="108"/>
        <v>4837489246.82</v>
      </c>
      <c r="AN1665" s="16">
        <f t="shared" si="109"/>
        <v>666113159.97</v>
      </c>
      <c r="AO1665" s="19">
        <f>C1665/(1+0.13)/VLOOKUP(A1665,[1]选股结果!$A$2:$AX$3002,3,FALSE)</f>
        <v>0.896810169631949</v>
      </c>
      <c r="AP1665" s="19">
        <f>(V1665/(1+0.1)+AJ1665)/(VLOOKUP(A1665,[1]选股结果!$A$2:$AY$3002,51,FALSE))</f>
        <v>0.646487169377072</v>
      </c>
      <c r="AQ1665" s="20"/>
      <c r="AR1665" s="19">
        <f>AN1665/VLOOKUP(A1665,[1]选股结果!$A$2:$AX$3002,35,FALSE)</f>
        <v>0.995068142547252</v>
      </c>
      <c r="AS1665" s="16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V1665/(1+0.13)+AJ1665)</f>
        <v>1750095752.09991</v>
      </c>
      <c r="AT1665" s="16">
        <f t="shared" si="106"/>
        <v>-1083982592.12991</v>
      </c>
      <c r="AU1665" s="24">
        <f>AN1665-VLOOKUP(A1665,[2]选股结果!$A$2:$G$4900,7,FALSE)</f>
        <v>677457038.63</v>
      </c>
    </row>
    <row r="1666" spans="1:47">
      <c r="A1666" s="6" t="s">
        <v>3375</v>
      </c>
      <c r="B1666" s="6" t="s">
        <v>3376</v>
      </c>
      <c r="C1666" s="7">
        <v>2219733769.17</v>
      </c>
      <c r="D1666" s="7">
        <v>0</v>
      </c>
      <c r="E1666" s="7">
        <v>0</v>
      </c>
      <c r="F1666" s="7"/>
      <c r="G1666" s="7"/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/>
      <c r="N1666" s="7">
        <v>0</v>
      </c>
      <c r="O1666" s="7">
        <v>0</v>
      </c>
      <c r="P1666" s="7"/>
      <c r="Q1666" s="7"/>
      <c r="R1666" s="7">
        <v>0</v>
      </c>
      <c r="S1666" s="7">
        <v>184246348.88</v>
      </c>
      <c r="T1666" s="7">
        <v>202111409.53</v>
      </c>
      <c r="U1666" s="7"/>
      <c r="V1666" s="7">
        <v>1410175408.57</v>
      </c>
      <c r="W1666" s="7">
        <v>0</v>
      </c>
      <c r="X1666" s="7"/>
      <c r="Y1666" s="7"/>
      <c r="Z1666" s="7"/>
      <c r="AA1666" s="7"/>
      <c r="AB1666" s="7"/>
      <c r="AC1666" s="7"/>
      <c r="AD1666" s="7">
        <v>0</v>
      </c>
      <c r="AE1666" s="7">
        <v>0</v>
      </c>
      <c r="AF1666" s="7"/>
      <c r="AG1666" s="7"/>
      <c r="AH1666" s="7">
        <v>0</v>
      </c>
      <c r="AI1666" s="7">
        <v>0</v>
      </c>
      <c r="AJ1666" s="7">
        <v>374071604.66</v>
      </c>
      <c r="AK1666" s="7">
        <v>276809763.89</v>
      </c>
      <c r="AL1666" s="16">
        <f t="shared" si="107"/>
        <v>2421845178.7</v>
      </c>
      <c r="AM1666" s="16">
        <f t="shared" si="108"/>
        <v>2245303126</v>
      </c>
      <c r="AN1666" s="16">
        <f t="shared" si="109"/>
        <v>176542052.7</v>
      </c>
      <c r="AO1666" s="19">
        <f>C1666/(1+0.13)/VLOOKUP(A1666,[1]选股结果!$A$2:$AX$3002,3,FALSE)</f>
        <v>0.637864745925008</v>
      </c>
      <c r="AP1666" s="19">
        <f>(V1666/(1+0.1)+AJ1666)/(VLOOKUP(A1666,[1]选股结果!$A$2:$AY$3002,51,FALSE))</f>
        <v>0.594092717767974</v>
      </c>
      <c r="AQ1666" s="20"/>
      <c r="AR1666" s="19">
        <f>AN1666/VLOOKUP(A1666,[1]选股结果!$A$2:$AX$3002,35,FALSE)</f>
        <v>0.553459329155007</v>
      </c>
      <c r="AS1666" s="16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V1666/(1+0.13)+AJ1666)</f>
        <v>1165512147.76752</v>
      </c>
      <c r="AT1666" s="16">
        <f t="shared" si="106"/>
        <v>-988970095.067522</v>
      </c>
      <c r="AU1666" s="24">
        <f>AN1666-VLOOKUP(A1666,[2]选股结果!$A$2:$G$4900,7,FALSE)</f>
        <v>175518493.94</v>
      </c>
    </row>
    <row r="1667" spans="1:47">
      <c r="A1667" s="6" t="s">
        <v>3377</v>
      </c>
      <c r="B1667" s="6" t="s">
        <v>3378</v>
      </c>
      <c r="C1667" s="7">
        <v>1692244610.9</v>
      </c>
      <c r="D1667" s="7">
        <v>0</v>
      </c>
      <c r="E1667" s="7">
        <v>0</v>
      </c>
      <c r="F1667" s="7"/>
      <c r="G1667" s="7"/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/>
      <c r="N1667" s="7">
        <v>0</v>
      </c>
      <c r="O1667" s="7">
        <v>0</v>
      </c>
      <c r="P1667" s="7"/>
      <c r="Q1667" s="7"/>
      <c r="R1667" s="7">
        <v>0</v>
      </c>
      <c r="S1667" s="7">
        <v>29673668.02</v>
      </c>
      <c r="T1667" s="7">
        <v>20385479.07</v>
      </c>
      <c r="U1667" s="7"/>
      <c r="V1667" s="7">
        <v>1390633649.15</v>
      </c>
      <c r="W1667" s="7">
        <v>0</v>
      </c>
      <c r="X1667" s="7"/>
      <c r="Y1667" s="7"/>
      <c r="Z1667" s="7"/>
      <c r="AA1667" s="7"/>
      <c r="AB1667" s="7"/>
      <c r="AC1667" s="7"/>
      <c r="AD1667" s="7">
        <v>0</v>
      </c>
      <c r="AE1667" s="7">
        <v>0</v>
      </c>
      <c r="AF1667" s="7"/>
      <c r="AG1667" s="7"/>
      <c r="AH1667" s="7">
        <v>0</v>
      </c>
      <c r="AI1667" s="7">
        <v>0</v>
      </c>
      <c r="AJ1667" s="7">
        <v>185615482.39</v>
      </c>
      <c r="AK1667" s="7">
        <v>47687389.88</v>
      </c>
      <c r="AL1667" s="16">
        <f t="shared" si="107"/>
        <v>1712630089.97</v>
      </c>
      <c r="AM1667" s="16">
        <f t="shared" si="108"/>
        <v>1653610189.44</v>
      </c>
      <c r="AN1667" s="16">
        <f t="shared" si="109"/>
        <v>59019900.53</v>
      </c>
      <c r="AO1667" s="19">
        <f>C1667/(1+0.13)/VLOOKUP(A1667,[1]选股结果!$A$2:$AX$3002,3,FALSE)</f>
        <v>0.709256643353043</v>
      </c>
      <c r="AP1667" s="19">
        <f>(V1667/(1+0.1)+AJ1667)/(VLOOKUP(A1667,[1]选股结果!$A$2:$AY$3002,51,FALSE))</f>
        <v>0.739116466309089</v>
      </c>
      <c r="AQ1667" s="20"/>
      <c r="AR1667" s="19">
        <f>AN1667/VLOOKUP(A1667,[1]选股结果!$A$2:$AX$3002,35,FALSE)</f>
        <v>0.204232396841181</v>
      </c>
      <c r="AS1667" s="16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V1667/(1+0.13)+AJ1667)</f>
        <v>545304193.464602</v>
      </c>
      <c r="AT1667" s="16">
        <f t="shared" ref="AT1667:AT1730" si="110">AN1667-AS1667</f>
        <v>-486284292.934602</v>
      </c>
      <c r="AU1667" s="24">
        <f>AN1667-VLOOKUP(A1667,[2]选股结果!$A$2:$G$4900,7,FALSE)</f>
        <v>255613397.02</v>
      </c>
    </row>
    <row r="1668" spans="1:47">
      <c r="A1668" s="6" t="s">
        <v>3379</v>
      </c>
      <c r="B1668" s="6" t="s">
        <v>3380</v>
      </c>
      <c r="C1668" s="7">
        <v>51793363131.13</v>
      </c>
      <c r="D1668" s="7">
        <v>0</v>
      </c>
      <c r="E1668" s="7">
        <v>0</v>
      </c>
      <c r="F1668" s="7"/>
      <c r="G1668" s="7"/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/>
      <c r="N1668" s="7">
        <v>0</v>
      </c>
      <c r="O1668" s="7">
        <v>0</v>
      </c>
      <c r="P1668" s="7"/>
      <c r="Q1668" s="7"/>
      <c r="R1668" s="7">
        <v>0</v>
      </c>
      <c r="S1668" s="7">
        <v>2286607930.36</v>
      </c>
      <c r="T1668" s="7">
        <v>1360832935.5</v>
      </c>
      <c r="U1668" s="7"/>
      <c r="V1668" s="7">
        <v>38960003881.98</v>
      </c>
      <c r="W1668" s="7">
        <v>0</v>
      </c>
      <c r="X1668" s="7"/>
      <c r="Y1668" s="7"/>
      <c r="Z1668" s="7"/>
      <c r="AA1668" s="7"/>
      <c r="AB1668" s="7"/>
      <c r="AC1668" s="7"/>
      <c r="AD1668" s="7">
        <v>0</v>
      </c>
      <c r="AE1668" s="7">
        <v>0</v>
      </c>
      <c r="AF1668" s="7"/>
      <c r="AG1668" s="7"/>
      <c r="AH1668" s="7">
        <v>0</v>
      </c>
      <c r="AI1668" s="7">
        <v>0</v>
      </c>
      <c r="AJ1668" s="7">
        <v>3891407699.58</v>
      </c>
      <c r="AK1668" s="7">
        <v>2249133619.7</v>
      </c>
      <c r="AL1668" s="16">
        <f t="shared" si="107"/>
        <v>53154196066.63</v>
      </c>
      <c r="AM1668" s="16">
        <f t="shared" si="108"/>
        <v>47387153131.62</v>
      </c>
      <c r="AN1668" s="16">
        <f t="shared" si="109"/>
        <v>5767042935.00999</v>
      </c>
      <c r="AO1668" s="19">
        <f>C1668/(1+0.13)/VLOOKUP(A1668,[1]选股结果!$A$2:$AX$3002,3,FALSE)</f>
        <v>0.856093133432338</v>
      </c>
      <c r="AP1668" s="19">
        <f>(V1668/(1+0.1)+AJ1668)/(VLOOKUP(A1668,[1]选股结果!$A$2:$AY$3002,51,FALSE))</f>
        <v>0.792722035308498</v>
      </c>
      <c r="AQ1668" s="20"/>
      <c r="AR1668" s="19">
        <f>AN1668/VLOOKUP(A1668,[1]选股结果!$A$2:$AX$3002,35,FALSE)</f>
        <v>1.69111522202025</v>
      </c>
      <c r="AS1668" s="16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V1668/(1+0.13)+AJ1668)</f>
        <v>11218829773.3248</v>
      </c>
      <c r="AT1668" s="16">
        <f t="shared" si="110"/>
        <v>-5451786838.31477</v>
      </c>
      <c r="AU1668" s="24">
        <f>AN1668-VLOOKUP(A1668,[2]选股结果!$A$2:$G$4900,7,FALSE)</f>
        <v>5768901058.81999</v>
      </c>
    </row>
    <row r="1669" spans="1:47">
      <c r="A1669" s="6" t="s">
        <v>3381</v>
      </c>
      <c r="B1669" s="6" t="s">
        <v>3382</v>
      </c>
      <c r="C1669" s="7">
        <v>1249332809.33</v>
      </c>
      <c r="D1669" s="7">
        <v>0</v>
      </c>
      <c r="E1669" s="7">
        <v>0</v>
      </c>
      <c r="F1669" s="7"/>
      <c r="G1669" s="7"/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/>
      <c r="N1669" s="7">
        <v>0</v>
      </c>
      <c r="O1669" s="7">
        <v>0</v>
      </c>
      <c r="P1669" s="7"/>
      <c r="Q1669" s="7"/>
      <c r="R1669" s="7">
        <v>0</v>
      </c>
      <c r="S1669" s="7">
        <v>48771883.94</v>
      </c>
      <c r="T1669" s="7">
        <v>36545322.72</v>
      </c>
      <c r="U1669" s="7"/>
      <c r="V1669" s="7">
        <v>877842699.18</v>
      </c>
      <c r="W1669" s="7">
        <v>0</v>
      </c>
      <c r="X1669" s="7"/>
      <c r="Y1669" s="7"/>
      <c r="Z1669" s="7"/>
      <c r="AA1669" s="7"/>
      <c r="AB1669" s="7"/>
      <c r="AC1669" s="7"/>
      <c r="AD1669" s="7">
        <v>0</v>
      </c>
      <c r="AE1669" s="7">
        <v>0</v>
      </c>
      <c r="AF1669" s="7"/>
      <c r="AG1669" s="7"/>
      <c r="AH1669" s="7">
        <v>0</v>
      </c>
      <c r="AI1669" s="7">
        <v>0</v>
      </c>
      <c r="AJ1669" s="7">
        <v>201169905.34</v>
      </c>
      <c r="AK1669" s="7">
        <v>106685176.03</v>
      </c>
      <c r="AL1669" s="16">
        <f t="shared" si="107"/>
        <v>1285878132.05</v>
      </c>
      <c r="AM1669" s="16">
        <f t="shared" si="108"/>
        <v>1234469664.49</v>
      </c>
      <c r="AN1669" s="16">
        <f t="shared" si="109"/>
        <v>51408467.5599999</v>
      </c>
      <c r="AO1669" s="19">
        <f>C1669/(1+0.13)/VLOOKUP(A1669,[1]选股结果!$A$2:$AX$3002,3,FALSE)</f>
        <v>0.981561801461987</v>
      </c>
      <c r="AP1669" s="19">
        <f>(V1669/(1+0.1)+AJ1669)/(VLOOKUP(A1669,[1]选股结果!$A$2:$AY$3002,51,FALSE))</f>
        <v>0.870422970868789</v>
      </c>
      <c r="AQ1669" s="20"/>
      <c r="AR1669" s="19">
        <f>AN1669/VLOOKUP(A1669,[1]选股结果!$A$2:$AX$3002,35,FALSE)</f>
        <v>-0.506144831633278</v>
      </c>
      <c r="AS1669" s="16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V1669/(1+0.13)+AJ1669)</f>
        <v>169935815.293009</v>
      </c>
      <c r="AT1669" s="16">
        <f t="shared" si="110"/>
        <v>-118527347.733009</v>
      </c>
      <c r="AU1669" s="24">
        <f>AN1669-VLOOKUP(A1669,[2]选股结果!$A$2:$G$4900,7,FALSE)</f>
        <v>51290691.3599999</v>
      </c>
    </row>
    <row r="1670" spans="1:47">
      <c r="A1670" s="6" t="s">
        <v>3383</v>
      </c>
      <c r="B1670" s="6" t="s">
        <v>3384</v>
      </c>
      <c r="C1670" s="7">
        <v>33943230164.47</v>
      </c>
      <c r="D1670" s="7">
        <v>0</v>
      </c>
      <c r="E1670" s="7">
        <v>0</v>
      </c>
      <c r="F1670" s="7"/>
      <c r="G1670" s="7"/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/>
      <c r="N1670" s="7">
        <v>0</v>
      </c>
      <c r="O1670" s="7">
        <v>0</v>
      </c>
      <c r="P1670" s="7"/>
      <c r="Q1670" s="7"/>
      <c r="R1670" s="7">
        <v>0</v>
      </c>
      <c r="S1670" s="7">
        <v>1841764840.41</v>
      </c>
      <c r="T1670" s="7">
        <v>4557672726.78</v>
      </c>
      <c r="U1670" s="7"/>
      <c r="V1670" s="7">
        <v>28727988756.96</v>
      </c>
      <c r="W1670" s="7">
        <v>0</v>
      </c>
      <c r="X1670" s="7"/>
      <c r="Y1670" s="7"/>
      <c r="Z1670" s="7"/>
      <c r="AA1670" s="7"/>
      <c r="AB1670" s="7"/>
      <c r="AC1670" s="7"/>
      <c r="AD1670" s="7">
        <v>0</v>
      </c>
      <c r="AE1670" s="7">
        <v>0</v>
      </c>
      <c r="AF1670" s="7"/>
      <c r="AG1670" s="7"/>
      <c r="AH1670" s="7">
        <v>0</v>
      </c>
      <c r="AI1670" s="7">
        <v>0</v>
      </c>
      <c r="AJ1670" s="7">
        <v>1125376238.9</v>
      </c>
      <c r="AK1670" s="7">
        <v>4903375129.25</v>
      </c>
      <c r="AL1670" s="16">
        <f t="shared" si="107"/>
        <v>38500902891.25</v>
      </c>
      <c r="AM1670" s="16">
        <f t="shared" si="108"/>
        <v>36598504965.52</v>
      </c>
      <c r="AN1670" s="16">
        <f t="shared" si="109"/>
        <v>1902397925.73</v>
      </c>
      <c r="AO1670" s="19">
        <f>C1670/(1+0.13)/VLOOKUP(A1670,[1]选股结果!$A$2:$AX$3002,3,FALSE)</f>
        <v>0.947625777098318</v>
      </c>
      <c r="AP1670" s="19">
        <f>(V1670/(1+0.1)+AJ1670)/(VLOOKUP(A1670,[1]选股结果!$A$2:$AY$3002,51,FALSE))</f>
        <v>0.873372340176949</v>
      </c>
      <c r="AQ1670" s="20"/>
      <c r="AR1670" s="19">
        <f>AN1670/VLOOKUP(A1670,[1]选股结果!$A$2:$AX$3002,35,FALSE)</f>
        <v>11.4173119988324</v>
      </c>
      <c r="AS1670" s="16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V1670/(1+0.13)+AJ1670)</f>
        <v>4643051931.97539</v>
      </c>
      <c r="AT1670" s="16">
        <f t="shared" si="110"/>
        <v>-2740654006.2454</v>
      </c>
      <c r="AU1670" s="24">
        <f>AN1670-VLOOKUP(A1670,[2]选股结果!$A$2:$G$4900,7,FALSE)</f>
        <v>1942145979.22</v>
      </c>
    </row>
    <row r="1671" spans="1:47">
      <c r="A1671" s="6" t="s">
        <v>3385</v>
      </c>
      <c r="B1671" s="6" t="s">
        <v>3386</v>
      </c>
      <c r="C1671" s="7">
        <v>6714412884.13</v>
      </c>
      <c r="D1671" s="7">
        <v>0</v>
      </c>
      <c r="E1671" s="7">
        <v>0</v>
      </c>
      <c r="F1671" s="7"/>
      <c r="G1671" s="7"/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/>
      <c r="N1671" s="7">
        <v>0</v>
      </c>
      <c r="O1671" s="7">
        <v>0</v>
      </c>
      <c r="P1671" s="7"/>
      <c r="Q1671" s="7"/>
      <c r="R1671" s="7">
        <v>0</v>
      </c>
      <c r="S1671" s="7">
        <v>332592060.85</v>
      </c>
      <c r="T1671" s="7">
        <v>193892727.3</v>
      </c>
      <c r="U1671" s="7"/>
      <c r="V1671" s="7">
        <v>5175547070.06</v>
      </c>
      <c r="W1671" s="7">
        <v>0</v>
      </c>
      <c r="X1671" s="7"/>
      <c r="Y1671" s="7"/>
      <c r="Z1671" s="7"/>
      <c r="AA1671" s="7"/>
      <c r="AB1671" s="7"/>
      <c r="AC1671" s="7"/>
      <c r="AD1671" s="7">
        <v>0</v>
      </c>
      <c r="AE1671" s="7">
        <v>0</v>
      </c>
      <c r="AF1671" s="7"/>
      <c r="AG1671" s="7"/>
      <c r="AH1671" s="7">
        <v>0</v>
      </c>
      <c r="AI1671" s="7">
        <v>0</v>
      </c>
      <c r="AJ1671" s="7">
        <v>684392500.63</v>
      </c>
      <c r="AK1671" s="7">
        <v>825815886.24</v>
      </c>
      <c r="AL1671" s="16">
        <f t="shared" si="107"/>
        <v>6908305611.43</v>
      </c>
      <c r="AM1671" s="16">
        <f t="shared" si="108"/>
        <v>7018347517.78</v>
      </c>
      <c r="AN1671" s="16">
        <f t="shared" si="109"/>
        <v>-110041906.35</v>
      </c>
      <c r="AO1671" s="19">
        <f>C1671/(1+0.13)/VLOOKUP(A1671,[1]选股结果!$A$2:$AX$3002,3,FALSE)</f>
        <v>0.90008860994812</v>
      </c>
      <c r="AP1671" s="19">
        <f>(V1671/(1+0.1)+AJ1671)/(VLOOKUP(A1671,[1]选股结果!$A$2:$AY$3002,51,FALSE))</f>
        <v>0.835129391255821</v>
      </c>
      <c r="AQ1671" s="20"/>
      <c r="AR1671" s="19">
        <f>AN1671/VLOOKUP(A1671,[1]选股结果!$A$2:$AX$3002,35,FALSE)</f>
        <v>-0.690143147162209</v>
      </c>
      <c r="AS1671" s="16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V1671/(1+0.13)+AJ1671)</f>
        <v>1188890853.44442</v>
      </c>
      <c r="AT1671" s="16">
        <f t="shared" si="110"/>
        <v>-1298932759.79443</v>
      </c>
      <c r="AU1671" s="24">
        <f>AN1671-VLOOKUP(A1671,[2]选股结果!$A$2:$G$4900,7,FALSE)</f>
        <v>-109972375.58</v>
      </c>
    </row>
    <row r="1672" spans="1:47">
      <c r="A1672" s="6" t="s">
        <v>3387</v>
      </c>
      <c r="B1672" s="6" t="s">
        <v>3388</v>
      </c>
      <c r="C1672" s="7">
        <v>4054918891.84</v>
      </c>
      <c r="D1672" s="7">
        <v>0</v>
      </c>
      <c r="E1672" s="7">
        <v>0</v>
      </c>
      <c r="F1672" s="7"/>
      <c r="G1672" s="7"/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/>
      <c r="N1672" s="7">
        <v>0</v>
      </c>
      <c r="O1672" s="7">
        <v>0</v>
      </c>
      <c r="P1672" s="7"/>
      <c r="Q1672" s="7"/>
      <c r="R1672" s="7">
        <v>0</v>
      </c>
      <c r="S1672" s="7">
        <v>240728236.6</v>
      </c>
      <c r="T1672" s="7">
        <v>138460002.24</v>
      </c>
      <c r="U1672" s="7"/>
      <c r="V1672" s="7">
        <v>1809379444.78</v>
      </c>
      <c r="W1672" s="7">
        <v>0</v>
      </c>
      <c r="X1672" s="7"/>
      <c r="Y1672" s="7"/>
      <c r="Z1672" s="7"/>
      <c r="AA1672" s="7"/>
      <c r="AB1672" s="7"/>
      <c r="AC1672" s="7"/>
      <c r="AD1672" s="7">
        <v>0</v>
      </c>
      <c r="AE1672" s="7">
        <v>0</v>
      </c>
      <c r="AF1672" s="7"/>
      <c r="AG1672" s="7"/>
      <c r="AH1672" s="7">
        <v>0</v>
      </c>
      <c r="AI1672" s="7">
        <v>0</v>
      </c>
      <c r="AJ1672" s="7">
        <v>965622399.16</v>
      </c>
      <c r="AK1672" s="7">
        <v>820907290.74</v>
      </c>
      <c r="AL1672" s="16">
        <f t="shared" si="107"/>
        <v>4193378894.08</v>
      </c>
      <c r="AM1672" s="16">
        <f t="shared" si="108"/>
        <v>3836637371.28</v>
      </c>
      <c r="AN1672" s="16">
        <f t="shared" si="109"/>
        <v>356741522.8</v>
      </c>
      <c r="AO1672" s="19">
        <f>C1672/(1+0.13)/VLOOKUP(A1672,[1]选股结果!$A$2:$AX$3002,3,FALSE)</f>
        <v>0.96389122777847</v>
      </c>
      <c r="AP1672" s="19">
        <f>(V1672/(1+0.1)+AJ1672)/(VLOOKUP(A1672,[1]选股结果!$A$2:$AY$3002,51,FALSE))</f>
        <v>0.759463126396809</v>
      </c>
      <c r="AQ1672" s="20"/>
      <c r="AR1672" s="19">
        <f>AN1672/VLOOKUP(A1672,[1]选股结果!$A$2:$AX$3002,35,FALSE)</f>
        <v>2.81897785246687</v>
      </c>
      <c r="AS1672" s="16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V1672/(1+0.13)+AJ1672)</f>
        <v>870470282.65708</v>
      </c>
      <c r="AT1672" s="16">
        <f t="shared" si="110"/>
        <v>-513728759.85708</v>
      </c>
      <c r="AU1672" s="24">
        <f>AN1672-VLOOKUP(A1672,[2]选股结果!$A$2:$G$4900,7,FALSE)</f>
        <v>356573967.72</v>
      </c>
    </row>
    <row r="1673" spans="1:47">
      <c r="A1673" s="6" t="s">
        <v>3389</v>
      </c>
      <c r="B1673" s="6" t="s">
        <v>3390</v>
      </c>
      <c r="C1673" s="7">
        <v>1555278830.89</v>
      </c>
      <c r="D1673" s="7">
        <v>0</v>
      </c>
      <c r="E1673" s="7">
        <v>0</v>
      </c>
      <c r="F1673" s="7"/>
      <c r="G1673" s="7"/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/>
      <c r="N1673" s="7">
        <v>0</v>
      </c>
      <c r="O1673" s="7">
        <v>0</v>
      </c>
      <c r="P1673" s="7"/>
      <c r="Q1673" s="7"/>
      <c r="R1673" s="7">
        <v>0</v>
      </c>
      <c r="S1673" s="7">
        <v>323544077.46</v>
      </c>
      <c r="T1673" s="7">
        <v>32865530.33</v>
      </c>
      <c r="U1673" s="7"/>
      <c r="V1673" s="7">
        <v>477890031.18</v>
      </c>
      <c r="W1673" s="7">
        <v>0</v>
      </c>
      <c r="X1673" s="7"/>
      <c r="Y1673" s="7"/>
      <c r="Z1673" s="7"/>
      <c r="AA1673" s="7"/>
      <c r="AB1673" s="7"/>
      <c r="AC1673" s="7"/>
      <c r="AD1673" s="7">
        <v>0</v>
      </c>
      <c r="AE1673" s="7">
        <v>0</v>
      </c>
      <c r="AF1673" s="7"/>
      <c r="AG1673" s="7"/>
      <c r="AH1673" s="7">
        <v>0</v>
      </c>
      <c r="AI1673" s="7">
        <v>0</v>
      </c>
      <c r="AJ1673" s="7">
        <v>65672937.18</v>
      </c>
      <c r="AK1673" s="7">
        <v>108159794.41</v>
      </c>
      <c r="AL1673" s="16">
        <f t="shared" si="107"/>
        <v>1588144361.22</v>
      </c>
      <c r="AM1673" s="16">
        <f t="shared" si="108"/>
        <v>975266840.23</v>
      </c>
      <c r="AN1673" s="16">
        <f t="shared" si="109"/>
        <v>612877520.99</v>
      </c>
      <c r="AO1673" s="19">
        <f>C1673/(1+0.13)/VLOOKUP(A1673,[1]选股结果!$A$2:$AX$3002,3,FALSE)</f>
        <v>0.917465457340855</v>
      </c>
      <c r="AP1673" s="19">
        <f>(V1673/(1+0.1)+AJ1673)/(VLOOKUP(A1673,[1]选股结果!$A$2:$AY$3002,51,FALSE))</f>
        <v>0.675323012187504</v>
      </c>
      <c r="AQ1673" s="20"/>
      <c r="AR1673" s="19">
        <f>AN1673/VLOOKUP(A1673,[1]选股结果!$A$2:$AX$3002,35,FALSE)</f>
        <v>0.992683585994373</v>
      </c>
      <c r="AS1673" s="16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V1673/(1+0.13)+AJ1673)</f>
        <v>251977322.782301</v>
      </c>
      <c r="AT1673" s="16">
        <f t="shared" si="110"/>
        <v>360900198.207699</v>
      </c>
      <c r="AU1673" s="24">
        <f>AN1673-VLOOKUP(A1673,[2]选股结果!$A$2:$G$4900,7,FALSE)</f>
        <v>612877520.99</v>
      </c>
    </row>
    <row r="1674" spans="1:47">
      <c r="A1674" s="6" t="s">
        <v>3391</v>
      </c>
      <c r="B1674" s="6" t="s">
        <v>3392</v>
      </c>
      <c r="C1674" s="7">
        <v>56541101267.83</v>
      </c>
      <c r="D1674" s="7">
        <v>0</v>
      </c>
      <c r="E1674" s="7">
        <v>0</v>
      </c>
      <c r="F1674" s="7"/>
      <c r="G1674" s="7"/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/>
      <c r="N1674" s="7">
        <v>0</v>
      </c>
      <c r="O1674" s="7">
        <v>0</v>
      </c>
      <c r="P1674" s="7"/>
      <c r="Q1674" s="7"/>
      <c r="R1674" s="7">
        <v>0</v>
      </c>
      <c r="S1674" s="7">
        <v>1812510534.24</v>
      </c>
      <c r="T1674" s="7">
        <v>3478907273.64</v>
      </c>
      <c r="U1674" s="7"/>
      <c r="V1674" s="7">
        <v>48937067248.95</v>
      </c>
      <c r="W1674" s="7">
        <v>0</v>
      </c>
      <c r="X1674" s="7"/>
      <c r="Y1674" s="7"/>
      <c r="Z1674" s="7"/>
      <c r="AA1674" s="7"/>
      <c r="AB1674" s="7"/>
      <c r="AC1674" s="7"/>
      <c r="AD1674" s="7">
        <v>0</v>
      </c>
      <c r="AE1674" s="7">
        <v>0</v>
      </c>
      <c r="AF1674" s="7"/>
      <c r="AG1674" s="7"/>
      <c r="AH1674" s="7">
        <v>0</v>
      </c>
      <c r="AI1674" s="7">
        <v>0</v>
      </c>
      <c r="AJ1674" s="7">
        <v>8519263525.54</v>
      </c>
      <c r="AK1674" s="7">
        <v>5603784692.21</v>
      </c>
      <c r="AL1674" s="16">
        <f t="shared" si="107"/>
        <v>60020008541.47</v>
      </c>
      <c r="AM1674" s="16">
        <f t="shared" si="108"/>
        <v>64872626000.94</v>
      </c>
      <c r="AN1674" s="16">
        <f t="shared" si="109"/>
        <v>-4852617459.46999</v>
      </c>
      <c r="AO1674" s="19">
        <f>C1674/(1+0.13)/VLOOKUP(A1674,[1]选股结果!$A$2:$AX$3002,3,FALSE)</f>
        <v>0.957905015547715</v>
      </c>
      <c r="AP1674" s="19">
        <f>(V1674/(1+0.1)+AJ1674)/(VLOOKUP(A1674,[1]选股结果!$A$2:$AY$3002,51,FALSE))</f>
        <v>1.03761390151592</v>
      </c>
      <c r="AQ1674" s="20"/>
      <c r="AR1674" s="19">
        <f>AN1674/VLOOKUP(A1674,[1]选股结果!$A$2:$AX$3002,35,FALSE)</f>
        <v>-6.17997489245547</v>
      </c>
      <c r="AS1674" s="16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V1674/(1+0.13)+AJ1674)</f>
        <v>-740438625.702827</v>
      </c>
      <c r="AT1674" s="16">
        <f t="shared" si="110"/>
        <v>-4112178833.76717</v>
      </c>
      <c r="AU1674" s="24">
        <f>AN1674-VLOOKUP(A1674,[2]选股结果!$A$2:$G$4900,7,FALSE)</f>
        <v>-4853308150.75999</v>
      </c>
    </row>
    <row r="1675" spans="1:47">
      <c r="A1675" s="6" t="s">
        <v>3393</v>
      </c>
      <c r="B1675" s="6" t="s">
        <v>3394</v>
      </c>
      <c r="C1675" s="7">
        <v>28942837242.43</v>
      </c>
      <c r="D1675" s="7">
        <v>0</v>
      </c>
      <c r="E1675" s="7">
        <v>0</v>
      </c>
      <c r="F1675" s="7"/>
      <c r="G1675" s="7"/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/>
      <c r="N1675" s="7">
        <v>0</v>
      </c>
      <c r="O1675" s="7">
        <v>0</v>
      </c>
      <c r="P1675" s="7"/>
      <c r="Q1675" s="7"/>
      <c r="R1675" s="7">
        <v>0</v>
      </c>
      <c r="S1675" s="7">
        <v>5411404600</v>
      </c>
      <c r="T1675" s="7">
        <v>1126994465.84</v>
      </c>
      <c r="U1675" s="7"/>
      <c r="V1675" s="7">
        <v>23509036877.06</v>
      </c>
      <c r="W1675" s="7">
        <v>0</v>
      </c>
      <c r="X1675" s="7"/>
      <c r="Y1675" s="7"/>
      <c r="Z1675" s="7"/>
      <c r="AA1675" s="7"/>
      <c r="AB1675" s="7"/>
      <c r="AC1675" s="7"/>
      <c r="AD1675" s="7">
        <v>0</v>
      </c>
      <c r="AE1675" s="7">
        <v>0</v>
      </c>
      <c r="AF1675" s="7"/>
      <c r="AG1675" s="7"/>
      <c r="AH1675" s="7">
        <v>0</v>
      </c>
      <c r="AI1675" s="7">
        <v>0</v>
      </c>
      <c r="AJ1675" s="7">
        <v>3658335061.8</v>
      </c>
      <c r="AK1675" s="7">
        <v>2384018660.89</v>
      </c>
      <c r="AL1675" s="16">
        <f t="shared" si="107"/>
        <v>30069831708.27</v>
      </c>
      <c r="AM1675" s="16">
        <f t="shared" si="108"/>
        <v>34962795199.75</v>
      </c>
      <c r="AN1675" s="16">
        <f t="shared" si="109"/>
        <v>-4892963491.48</v>
      </c>
      <c r="AO1675" s="19">
        <f>C1675/(1+0.13)/VLOOKUP(A1675,[1]选股结果!$A$2:$AX$3002,3,FALSE)</f>
        <v>0.901157879406375</v>
      </c>
      <c r="AP1675" s="19">
        <f>(V1675/(1+0.1)+AJ1675)/(VLOOKUP(A1675,[1]选股结果!$A$2:$AY$3002,51,FALSE))</f>
        <v>0.798525358976644</v>
      </c>
      <c r="AQ1675" s="20"/>
      <c r="AR1675" s="19">
        <f>AN1675/VLOOKUP(A1675,[1]选股结果!$A$2:$AX$3002,35,FALSE)</f>
        <v>0.372303442292047</v>
      </c>
      <c r="AS1675" s="16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V1675/(1+0.13)+AJ1675)</f>
        <v>6882720208.77256</v>
      </c>
      <c r="AT1675" s="16">
        <f t="shared" si="110"/>
        <v>-11775683700.2526</v>
      </c>
      <c r="AU1675" s="24">
        <f>AN1675-VLOOKUP(A1675,[2]选股结果!$A$2:$G$4900,7,FALSE)</f>
        <v>-4864801980.27</v>
      </c>
    </row>
    <row r="1676" spans="1:47">
      <c r="A1676" s="6" t="s">
        <v>3395</v>
      </c>
      <c r="B1676" s="6" t="s">
        <v>3396</v>
      </c>
      <c r="C1676" s="7">
        <v>664904080.04</v>
      </c>
      <c r="D1676" s="7">
        <v>0</v>
      </c>
      <c r="E1676" s="7">
        <v>0</v>
      </c>
      <c r="F1676" s="7"/>
      <c r="G1676" s="7"/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/>
      <c r="N1676" s="7">
        <v>0</v>
      </c>
      <c r="O1676" s="7">
        <v>0</v>
      </c>
      <c r="P1676" s="7"/>
      <c r="Q1676" s="7"/>
      <c r="R1676" s="7">
        <v>0</v>
      </c>
      <c r="S1676" s="7">
        <v>41863676.89</v>
      </c>
      <c r="T1676" s="7">
        <v>14995986.62</v>
      </c>
      <c r="U1676" s="7"/>
      <c r="V1676" s="7">
        <v>467039972.29</v>
      </c>
      <c r="W1676" s="7">
        <v>0</v>
      </c>
      <c r="X1676" s="7"/>
      <c r="Y1676" s="7"/>
      <c r="Z1676" s="7"/>
      <c r="AA1676" s="7"/>
      <c r="AB1676" s="7"/>
      <c r="AC1676" s="7"/>
      <c r="AD1676" s="7">
        <v>0</v>
      </c>
      <c r="AE1676" s="7">
        <v>0</v>
      </c>
      <c r="AF1676" s="7"/>
      <c r="AG1676" s="7"/>
      <c r="AH1676" s="7">
        <v>0</v>
      </c>
      <c r="AI1676" s="7">
        <v>0</v>
      </c>
      <c r="AJ1676" s="7">
        <v>179067861.35</v>
      </c>
      <c r="AK1676" s="7">
        <v>58705665.38</v>
      </c>
      <c r="AL1676" s="16">
        <f t="shared" si="107"/>
        <v>679900066.66</v>
      </c>
      <c r="AM1676" s="16">
        <f t="shared" si="108"/>
        <v>746677175.91</v>
      </c>
      <c r="AN1676" s="16">
        <f t="shared" si="109"/>
        <v>-66777109.25</v>
      </c>
      <c r="AO1676" s="19">
        <f>C1676/(1+0.13)/VLOOKUP(A1676,[1]选股结果!$A$2:$AX$3002,3,FALSE)</f>
        <v>0.748798070087037</v>
      </c>
      <c r="AP1676" s="19">
        <f>(V1676/(1+0.1)+AJ1676)/(VLOOKUP(A1676,[1]选股结果!$A$2:$AY$3002,51,FALSE))</f>
        <v>0.698238202448942</v>
      </c>
      <c r="AQ1676" s="20"/>
      <c r="AR1676" s="19">
        <f>AN1676/VLOOKUP(A1676,[1]选股结果!$A$2:$AX$3002,35,FALSE)</f>
        <v>0.750494607780477</v>
      </c>
      <c r="AS1676" s="16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V1676/(1+0.13)+AJ1676)</f>
        <v>272154979.618849</v>
      </c>
      <c r="AT1676" s="16">
        <f t="shared" si="110"/>
        <v>-338932088.868849</v>
      </c>
      <c r="AU1676" s="24">
        <f>AN1676-VLOOKUP(A1676,[2]选股结果!$A$2:$G$4900,7,FALSE)</f>
        <v>-65200914.18</v>
      </c>
    </row>
    <row r="1677" spans="1:47">
      <c r="A1677" s="6" t="s">
        <v>3397</v>
      </c>
      <c r="B1677" s="6" t="s">
        <v>3398</v>
      </c>
      <c r="C1677" s="7">
        <v>48892921.01</v>
      </c>
      <c r="D1677" s="7">
        <v>0</v>
      </c>
      <c r="E1677" s="7">
        <v>0</v>
      </c>
      <c r="F1677" s="7"/>
      <c r="G1677" s="7"/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/>
      <c r="N1677" s="7">
        <v>0</v>
      </c>
      <c r="O1677" s="7">
        <v>0</v>
      </c>
      <c r="P1677" s="7"/>
      <c r="Q1677" s="7"/>
      <c r="R1677" s="7">
        <v>0</v>
      </c>
      <c r="S1677" s="7">
        <v>7052577.51</v>
      </c>
      <c r="T1677" s="7">
        <v>12920087.31</v>
      </c>
      <c r="U1677" s="7"/>
      <c r="V1677" s="7">
        <v>65514836.19</v>
      </c>
      <c r="W1677" s="7">
        <v>0</v>
      </c>
      <c r="X1677" s="7"/>
      <c r="Y1677" s="7"/>
      <c r="Z1677" s="7"/>
      <c r="AA1677" s="7"/>
      <c r="AB1677" s="7"/>
      <c r="AC1677" s="7"/>
      <c r="AD1677" s="7">
        <v>0</v>
      </c>
      <c r="AE1677" s="7">
        <v>0</v>
      </c>
      <c r="AF1677" s="7"/>
      <c r="AG1677" s="7"/>
      <c r="AH1677" s="7">
        <v>0</v>
      </c>
      <c r="AI1677" s="7">
        <v>0</v>
      </c>
      <c r="AJ1677" s="7">
        <v>26076175.3</v>
      </c>
      <c r="AK1677" s="7">
        <v>21491966.51</v>
      </c>
      <c r="AL1677" s="16">
        <f t="shared" si="107"/>
        <v>61813008.32</v>
      </c>
      <c r="AM1677" s="16">
        <f t="shared" si="108"/>
        <v>120135555.51</v>
      </c>
      <c r="AN1677" s="16">
        <f t="shared" si="109"/>
        <v>-58322547.19</v>
      </c>
      <c r="AO1677" s="19">
        <f>C1677/(1+0.13)/VLOOKUP(A1677,[1]选股结果!$A$2:$AX$3002,3,FALSE)</f>
        <v>0.470377830659603</v>
      </c>
      <c r="AP1677" s="19">
        <f>(V1677/(1+0.1)+AJ1677)/(VLOOKUP(A1677,[1]选股结果!$A$2:$AY$3002,51,FALSE))</f>
        <v>0.73399628894958</v>
      </c>
      <c r="AQ1677" s="20"/>
      <c r="AR1677" s="19">
        <f>AN1677/VLOOKUP(A1677,[1]选股结果!$A$2:$AX$3002,35,FALSE)</f>
        <v>-0.766995898064017</v>
      </c>
      <c r="AS1677" s="16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V1677/(1+0.13)+AJ1677)</f>
        <v>32615780.5584071</v>
      </c>
      <c r="AT1677" s="16">
        <f t="shared" si="110"/>
        <v>-90938327.7484071</v>
      </c>
      <c r="AU1677" s="24">
        <f>AN1677-VLOOKUP(A1677,[2]选股结果!$A$2:$G$4900,7,FALSE)</f>
        <v>-58322547.19</v>
      </c>
    </row>
    <row r="1678" spans="1:47">
      <c r="A1678" s="6" t="s">
        <v>3399</v>
      </c>
      <c r="B1678" s="6" t="s">
        <v>3400</v>
      </c>
      <c r="C1678" s="7">
        <v>154900689170.65</v>
      </c>
      <c r="D1678" s="7">
        <v>326131773.23</v>
      </c>
      <c r="E1678" s="7">
        <v>0</v>
      </c>
      <c r="F1678" s="7"/>
      <c r="G1678" s="7"/>
      <c r="H1678" s="7">
        <v>0</v>
      </c>
      <c r="I1678" s="7">
        <v>0</v>
      </c>
      <c r="J1678" s="7">
        <v>0</v>
      </c>
      <c r="K1678" s="7">
        <v>0</v>
      </c>
      <c r="L1678" s="7">
        <v>14722189.98</v>
      </c>
      <c r="M1678" s="7"/>
      <c r="N1678" s="7">
        <v>0</v>
      </c>
      <c r="O1678" s="7">
        <v>0</v>
      </c>
      <c r="P1678" s="7"/>
      <c r="Q1678" s="7"/>
      <c r="R1678" s="7">
        <v>0</v>
      </c>
      <c r="S1678" s="7">
        <v>7076607975.83</v>
      </c>
      <c r="T1678" s="7">
        <v>4961013075.22</v>
      </c>
      <c r="U1678" s="7"/>
      <c r="V1678" s="7">
        <v>125783946278.95</v>
      </c>
      <c r="W1678" s="7">
        <v>0</v>
      </c>
      <c r="X1678" s="7"/>
      <c r="Y1678" s="7"/>
      <c r="Z1678" s="7"/>
      <c r="AA1678" s="7"/>
      <c r="AB1678" s="7"/>
      <c r="AC1678" s="7"/>
      <c r="AD1678" s="7">
        <v>171307863.3</v>
      </c>
      <c r="AE1678" s="7">
        <v>0</v>
      </c>
      <c r="AF1678" s="7"/>
      <c r="AG1678" s="7"/>
      <c r="AH1678" s="7">
        <v>0</v>
      </c>
      <c r="AI1678" s="7">
        <v>0</v>
      </c>
      <c r="AJ1678" s="7">
        <v>2844745327.57</v>
      </c>
      <c r="AK1678" s="7">
        <v>5053876375.91</v>
      </c>
      <c r="AL1678" s="16">
        <f t="shared" si="107"/>
        <v>160202556209.08</v>
      </c>
      <c r="AM1678" s="16">
        <f t="shared" si="108"/>
        <v>140930483821.56</v>
      </c>
      <c r="AN1678" s="16">
        <f t="shared" si="109"/>
        <v>19272072387.52</v>
      </c>
      <c r="AO1678" s="19">
        <f>C1678/(1+0.13)/VLOOKUP(A1678,[1]选股结果!$A$2:$AX$3002,3,FALSE)</f>
        <v>0.904888330797976</v>
      </c>
      <c r="AP1678" s="19">
        <f>(V1678/(1+0.1)+AJ1678)/(VLOOKUP(A1678,[1]选股结果!$A$2:$AY$3002,51,FALSE))</f>
        <v>0.88690241607319</v>
      </c>
      <c r="AQ1678" s="20"/>
      <c r="AR1678" s="19">
        <f>AN1678/VLOOKUP(A1678,[1]选股结果!$A$2:$AX$3002,35,FALSE)</f>
        <v>1.56029020291228</v>
      </c>
      <c r="AS1678" s="16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V1678/(1+0.13)+AJ1678)</f>
        <v>17980339009.509</v>
      </c>
      <c r="AT1678" s="16">
        <f t="shared" si="110"/>
        <v>1291733378.011</v>
      </c>
      <c r="AU1678" s="24">
        <f>AN1678-VLOOKUP(A1678,[2]选股结果!$A$2:$G$4900,7,FALSE)</f>
        <v>19273621156.65</v>
      </c>
    </row>
    <row r="1679" spans="1:47">
      <c r="A1679" s="6" t="s">
        <v>3401</v>
      </c>
      <c r="B1679" s="6" t="s">
        <v>3402</v>
      </c>
      <c r="C1679" s="7">
        <v>29071177939.15</v>
      </c>
      <c r="D1679" s="7">
        <v>0</v>
      </c>
      <c r="E1679" s="7">
        <v>0</v>
      </c>
      <c r="F1679" s="7"/>
      <c r="G1679" s="7"/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/>
      <c r="N1679" s="7">
        <v>0</v>
      </c>
      <c r="O1679" s="7">
        <v>0</v>
      </c>
      <c r="P1679" s="7"/>
      <c r="Q1679" s="7"/>
      <c r="R1679" s="7">
        <v>0</v>
      </c>
      <c r="S1679" s="7">
        <v>3979982151.54</v>
      </c>
      <c r="T1679" s="7">
        <v>47983702.75</v>
      </c>
      <c r="U1679" s="7"/>
      <c r="V1679" s="7">
        <v>16050524436.61</v>
      </c>
      <c r="W1679" s="7">
        <v>0</v>
      </c>
      <c r="X1679" s="7"/>
      <c r="Y1679" s="7"/>
      <c r="Z1679" s="7"/>
      <c r="AA1679" s="7"/>
      <c r="AB1679" s="7"/>
      <c r="AC1679" s="7"/>
      <c r="AD1679" s="7">
        <v>0</v>
      </c>
      <c r="AE1679" s="7">
        <v>0</v>
      </c>
      <c r="AF1679" s="7"/>
      <c r="AG1679" s="7"/>
      <c r="AH1679" s="7">
        <v>0</v>
      </c>
      <c r="AI1679" s="7">
        <v>0</v>
      </c>
      <c r="AJ1679" s="7">
        <v>3787496971.72</v>
      </c>
      <c r="AK1679" s="7">
        <v>528401816.19</v>
      </c>
      <c r="AL1679" s="16">
        <f t="shared" si="107"/>
        <v>29119161641.9</v>
      </c>
      <c r="AM1679" s="16">
        <f t="shared" si="108"/>
        <v>24346405376.06</v>
      </c>
      <c r="AN1679" s="16">
        <f t="shared" si="109"/>
        <v>4772756265.84</v>
      </c>
      <c r="AO1679" s="19">
        <f>C1679/(1+0.13)/VLOOKUP(A1679,[1]选股结果!$A$2:$AX$3002,3,FALSE)</f>
        <v>0.91869301903584</v>
      </c>
      <c r="AP1679" s="19">
        <f>(V1679/(1+0.1)+AJ1679)/(VLOOKUP(A1679,[1]选股结果!$A$2:$AY$3002,51,FALSE))</f>
        <v>0.769684688941469</v>
      </c>
      <c r="AQ1679" s="20"/>
      <c r="AR1679" s="19">
        <f>AN1679/VLOOKUP(A1679,[1]选股结果!$A$2:$AX$3002,35,FALSE)</f>
        <v>1.81914453702688</v>
      </c>
      <c r="AS1679" s="16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V1679/(1+0.13)+AJ1679)</f>
        <v>5886956199.17646</v>
      </c>
      <c r="AT1679" s="16">
        <f t="shared" si="110"/>
        <v>-1114199933.33646</v>
      </c>
      <c r="AU1679" s="24">
        <f>AN1679-VLOOKUP(A1679,[2]选股结果!$A$2:$G$4900,7,FALSE)</f>
        <v>4772756265.84</v>
      </c>
    </row>
    <row r="1680" spans="1:47">
      <c r="A1680" s="6" t="s">
        <v>3403</v>
      </c>
      <c r="B1680" s="6" t="s">
        <v>3404</v>
      </c>
      <c r="C1680" s="7">
        <v>9424748982.74</v>
      </c>
      <c r="D1680" s="7">
        <v>0</v>
      </c>
      <c r="E1680" s="7">
        <v>0</v>
      </c>
      <c r="F1680" s="7"/>
      <c r="G1680" s="7"/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/>
      <c r="N1680" s="7">
        <v>0</v>
      </c>
      <c r="O1680" s="7">
        <v>0</v>
      </c>
      <c r="P1680" s="7"/>
      <c r="Q1680" s="7"/>
      <c r="R1680" s="7">
        <v>0</v>
      </c>
      <c r="S1680" s="7">
        <v>1217355773.72</v>
      </c>
      <c r="T1680" s="7">
        <v>2038080302.85</v>
      </c>
      <c r="U1680" s="7"/>
      <c r="V1680" s="7">
        <v>3550331888.24</v>
      </c>
      <c r="W1680" s="7">
        <v>0</v>
      </c>
      <c r="X1680" s="7"/>
      <c r="Y1680" s="7"/>
      <c r="Z1680" s="7"/>
      <c r="AA1680" s="7"/>
      <c r="AB1680" s="7"/>
      <c r="AC1680" s="7"/>
      <c r="AD1680" s="7">
        <v>0</v>
      </c>
      <c r="AE1680" s="7">
        <v>0</v>
      </c>
      <c r="AF1680" s="7"/>
      <c r="AG1680" s="7"/>
      <c r="AH1680" s="7">
        <v>0</v>
      </c>
      <c r="AI1680" s="7">
        <v>0</v>
      </c>
      <c r="AJ1680" s="7">
        <v>1173174233.01</v>
      </c>
      <c r="AK1680" s="7">
        <v>1248685226.01</v>
      </c>
      <c r="AL1680" s="16">
        <f t="shared" si="107"/>
        <v>11462829285.59</v>
      </c>
      <c r="AM1680" s="16">
        <f t="shared" si="108"/>
        <v>7189547120.98</v>
      </c>
      <c r="AN1680" s="16">
        <f t="shared" si="109"/>
        <v>4273282164.61</v>
      </c>
      <c r="AO1680" s="19">
        <f>C1680/(1+0.13)/VLOOKUP(A1680,[1]选股结果!$A$2:$AX$3002,3,FALSE)</f>
        <v>0.833571567396163</v>
      </c>
      <c r="AP1680" s="19">
        <f>(V1680/(1+0.1)+AJ1680)/(VLOOKUP(A1680,[1]选股结果!$A$2:$AY$3002,51,FALSE))</f>
        <v>0.682876413454894</v>
      </c>
      <c r="AQ1680" s="20"/>
      <c r="AR1680" s="19">
        <f>AN1680/VLOOKUP(A1680,[1]选股结果!$A$2:$AX$3002,35,FALSE)</f>
        <v>1.84889383001101</v>
      </c>
      <c r="AS1680" s="16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V1680/(1+0.13)+AJ1680)</f>
        <v>2129368308.01894</v>
      </c>
      <c r="AT1680" s="16">
        <f t="shared" si="110"/>
        <v>2143913856.59106</v>
      </c>
      <c r="AU1680" s="24">
        <f>AN1680-VLOOKUP(A1680,[2]选股结果!$A$2:$G$4900,7,FALSE)</f>
        <v>4273282164.61</v>
      </c>
    </row>
    <row r="1681" spans="1:47">
      <c r="A1681" s="6" t="s">
        <v>3405</v>
      </c>
      <c r="B1681" s="6" t="s">
        <v>3406</v>
      </c>
      <c r="C1681" s="7">
        <v>1960478955.95</v>
      </c>
      <c r="D1681" s="7">
        <v>0</v>
      </c>
      <c r="E1681" s="7">
        <v>0</v>
      </c>
      <c r="F1681" s="7"/>
      <c r="G1681" s="7"/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/>
      <c r="N1681" s="7">
        <v>0</v>
      </c>
      <c r="O1681" s="7">
        <v>0</v>
      </c>
      <c r="P1681" s="7"/>
      <c r="Q1681" s="7"/>
      <c r="R1681" s="7">
        <v>0</v>
      </c>
      <c r="S1681" s="7">
        <v>185389088.14</v>
      </c>
      <c r="T1681" s="7">
        <v>49377800.4</v>
      </c>
      <c r="U1681" s="7"/>
      <c r="V1681" s="7">
        <v>389039273.97</v>
      </c>
      <c r="W1681" s="7">
        <v>0</v>
      </c>
      <c r="X1681" s="7"/>
      <c r="Y1681" s="7"/>
      <c r="Z1681" s="7"/>
      <c r="AA1681" s="7"/>
      <c r="AB1681" s="7"/>
      <c r="AC1681" s="7"/>
      <c r="AD1681" s="7">
        <v>0</v>
      </c>
      <c r="AE1681" s="7">
        <v>0</v>
      </c>
      <c r="AF1681" s="7"/>
      <c r="AG1681" s="7"/>
      <c r="AH1681" s="7">
        <v>0</v>
      </c>
      <c r="AI1681" s="7">
        <v>0</v>
      </c>
      <c r="AJ1681" s="7">
        <v>354153832.56</v>
      </c>
      <c r="AK1681" s="7">
        <v>807194124.94</v>
      </c>
      <c r="AL1681" s="16">
        <f t="shared" si="107"/>
        <v>2009856756.35</v>
      </c>
      <c r="AM1681" s="16">
        <f t="shared" si="108"/>
        <v>1735776319.61</v>
      </c>
      <c r="AN1681" s="16">
        <f t="shared" si="109"/>
        <v>274080436.74</v>
      </c>
      <c r="AO1681" s="19">
        <f>C1681/(1+0.13)/VLOOKUP(A1681,[1]选股结果!$A$2:$AX$3002,3,FALSE)</f>
        <v>0.786586227808892</v>
      </c>
      <c r="AP1681" s="19">
        <f>(V1681/(1+0.1)+AJ1681)/(VLOOKUP(A1681,[1]选股结果!$A$2:$AY$3002,51,FALSE))</f>
        <v>0.34735905501007</v>
      </c>
      <c r="AQ1681" s="20"/>
      <c r="AR1681" s="19">
        <f>AN1681/VLOOKUP(A1681,[1]选股结果!$A$2:$AX$3002,35,FALSE)</f>
        <v>2.23067160512222</v>
      </c>
      <c r="AS1681" s="16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V1681/(1+0.13)+AJ1681)</f>
        <v>1339299187.91372</v>
      </c>
      <c r="AT1681" s="16">
        <f t="shared" si="110"/>
        <v>-1065218751.17372</v>
      </c>
      <c r="AU1681" s="24">
        <f>AN1681-VLOOKUP(A1681,[2]选股结果!$A$2:$G$4900,7,FALSE)</f>
        <v>274247219.2</v>
      </c>
    </row>
    <row r="1682" spans="1:47">
      <c r="A1682" s="6" t="s">
        <v>3407</v>
      </c>
      <c r="B1682" s="6" t="s">
        <v>3408</v>
      </c>
      <c r="C1682" s="7">
        <v>14297973091.65</v>
      </c>
      <c r="D1682" s="7">
        <v>0</v>
      </c>
      <c r="E1682" s="7">
        <v>0</v>
      </c>
      <c r="F1682" s="7"/>
      <c r="G1682" s="7"/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/>
      <c r="N1682" s="7">
        <v>0</v>
      </c>
      <c r="O1682" s="7">
        <v>0</v>
      </c>
      <c r="P1682" s="7"/>
      <c r="Q1682" s="7"/>
      <c r="R1682" s="7">
        <v>0</v>
      </c>
      <c r="S1682" s="7">
        <v>1652608309.61</v>
      </c>
      <c r="T1682" s="7">
        <v>1445365223</v>
      </c>
      <c r="U1682" s="7"/>
      <c r="V1682" s="7">
        <v>6611970665.68</v>
      </c>
      <c r="W1682" s="7">
        <v>0</v>
      </c>
      <c r="X1682" s="7"/>
      <c r="Y1682" s="7"/>
      <c r="Z1682" s="7"/>
      <c r="AA1682" s="7"/>
      <c r="AB1682" s="7"/>
      <c r="AC1682" s="7"/>
      <c r="AD1682" s="7">
        <v>0</v>
      </c>
      <c r="AE1682" s="7">
        <v>0</v>
      </c>
      <c r="AF1682" s="7"/>
      <c r="AG1682" s="7"/>
      <c r="AH1682" s="7">
        <v>0</v>
      </c>
      <c r="AI1682" s="7">
        <v>0</v>
      </c>
      <c r="AJ1682" s="7">
        <v>1528738368.73</v>
      </c>
      <c r="AK1682" s="7">
        <v>2252640015.71</v>
      </c>
      <c r="AL1682" s="16">
        <f t="shared" si="107"/>
        <v>15743338314.65</v>
      </c>
      <c r="AM1682" s="16">
        <f t="shared" si="108"/>
        <v>12045957359.73</v>
      </c>
      <c r="AN1682" s="16">
        <f t="shared" si="109"/>
        <v>3697380954.92</v>
      </c>
      <c r="AO1682" s="19">
        <f>C1682/(1+0.13)/VLOOKUP(A1682,[1]选股结果!$A$2:$AX$3002,3,FALSE)</f>
        <v>1.00691392066203</v>
      </c>
      <c r="AP1682" s="19">
        <f>(V1682/(1+0.1)+AJ1682)/(VLOOKUP(A1682,[1]选股结果!$A$2:$AY$3002,51,FALSE))</f>
        <v>0.766027575711101</v>
      </c>
      <c r="AQ1682" s="20"/>
      <c r="AR1682" s="19">
        <f>AN1682/VLOOKUP(A1682,[1]选股结果!$A$2:$AX$3002,35,FALSE)</f>
        <v>1.25997053710531</v>
      </c>
      <c r="AS1682" s="16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V1682/(1+0.13)+AJ1682)</f>
        <v>2462452818.2369</v>
      </c>
      <c r="AT1682" s="16">
        <f t="shared" si="110"/>
        <v>1234928136.6831</v>
      </c>
      <c r="AU1682" s="24">
        <f>AN1682-VLOOKUP(A1682,[2]选股结果!$A$2:$G$4900,7,FALSE)</f>
        <v>3690736948.11</v>
      </c>
    </row>
    <row r="1683" spans="1:47">
      <c r="A1683" s="6" t="s">
        <v>3409</v>
      </c>
      <c r="B1683" s="6" t="s">
        <v>3410</v>
      </c>
      <c r="C1683" s="7">
        <v>312748171.99</v>
      </c>
      <c r="D1683" s="7">
        <v>0</v>
      </c>
      <c r="E1683" s="7">
        <v>0</v>
      </c>
      <c r="F1683" s="7"/>
      <c r="G1683" s="7"/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/>
      <c r="N1683" s="7">
        <v>0</v>
      </c>
      <c r="O1683" s="7">
        <v>0</v>
      </c>
      <c r="P1683" s="7"/>
      <c r="Q1683" s="7"/>
      <c r="R1683" s="7">
        <v>0</v>
      </c>
      <c r="S1683" s="7">
        <v>30246253.25</v>
      </c>
      <c r="T1683" s="7">
        <v>13927272.14</v>
      </c>
      <c r="U1683" s="7"/>
      <c r="V1683" s="7">
        <v>164159113.8</v>
      </c>
      <c r="W1683" s="7">
        <v>0</v>
      </c>
      <c r="X1683" s="7"/>
      <c r="Y1683" s="7"/>
      <c r="Z1683" s="7"/>
      <c r="AA1683" s="7"/>
      <c r="AB1683" s="7"/>
      <c r="AC1683" s="7"/>
      <c r="AD1683" s="7">
        <v>0</v>
      </c>
      <c r="AE1683" s="7">
        <v>0</v>
      </c>
      <c r="AF1683" s="7"/>
      <c r="AG1683" s="7"/>
      <c r="AH1683" s="7">
        <v>0</v>
      </c>
      <c r="AI1683" s="7">
        <v>0</v>
      </c>
      <c r="AJ1683" s="7">
        <v>104787235.95</v>
      </c>
      <c r="AK1683" s="7">
        <v>33761730.81</v>
      </c>
      <c r="AL1683" s="16">
        <f t="shared" si="107"/>
        <v>326675444.13</v>
      </c>
      <c r="AM1683" s="16">
        <f t="shared" si="108"/>
        <v>332954333.81</v>
      </c>
      <c r="AN1683" s="16">
        <f t="shared" si="109"/>
        <v>-6278889.68000001</v>
      </c>
      <c r="AO1683" s="19">
        <f>C1683/(1+0.13)/VLOOKUP(A1683,[1]选股结果!$A$2:$AX$3002,3,FALSE)</f>
        <v>0.410826449579003</v>
      </c>
      <c r="AP1683" s="19">
        <f>(V1683/(1+0.1)+AJ1683)/(VLOOKUP(A1683,[1]选股结果!$A$2:$AY$3002,51,FALSE))</f>
        <v>0.421527510842492</v>
      </c>
      <c r="AQ1683" s="20"/>
      <c r="AR1683" s="19">
        <f>AN1683/VLOOKUP(A1683,[1]选股结果!$A$2:$AX$3002,35,FALSE)</f>
        <v>-0.109901110807809</v>
      </c>
      <c r="AS1683" s="16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V1683/(1+0.13)+AJ1683)</f>
        <v>352563684.714602</v>
      </c>
      <c r="AT1683" s="16">
        <f t="shared" si="110"/>
        <v>-358842574.394602</v>
      </c>
      <c r="AU1683" s="24">
        <f>AN1683-VLOOKUP(A1683,[2]选股结果!$A$2:$G$4900,7,FALSE)</f>
        <v>-6243486.59000001</v>
      </c>
    </row>
    <row r="1684" spans="1:47">
      <c r="A1684" s="6" t="s">
        <v>3411</v>
      </c>
      <c r="B1684" s="6" t="s">
        <v>3412</v>
      </c>
      <c r="C1684" s="7">
        <v>481913106.14</v>
      </c>
      <c r="D1684" s="7">
        <v>0</v>
      </c>
      <c r="E1684" s="7">
        <v>0</v>
      </c>
      <c r="F1684" s="7"/>
      <c r="G1684" s="7"/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/>
      <c r="N1684" s="7">
        <v>0</v>
      </c>
      <c r="O1684" s="7">
        <v>0</v>
      </c>
      <c r="P1684" s="7"/>
      <c r="Q1684" s="7"/>
      <c r="R1684" s="7">
        <v>0</v>
      </c>
      <c r="S1684" s="7">
        <v>5833729.5</v>
      </c>
      <c r="T1684" s="7">
        <v>22885374.81</v>
      </c>
      <c r="U1684" s="7"/>
      <c r="V1684" s="7">
        <v>309723519.72</v>
      </c>
      <c r="W1684" s="7">
        <v>0</v>
      </c>
      <c r="X1684" s="7"/>
      <c r="Y1684" s="7"/>
      <c r="Z1684" s="7"/>
      <c r="AA1684" s="7"/>
      <c r="AB1684" s="7"/>
      <c r="AC1684" s="7"/>
      <c r="AD1684" s="7">
        <v>0</v>
      </c>
      <c r="AE1684" s="7">
        <v>0</v>
      </c>
      <c r="AF1684" s="7"/>
      <c r="AG1684" s="7"/>
      <c r="AH1684" s="7">
        <v>0</v>
      </c>
      <c r="AI1684" s="7">
        <v>0</v>
      </c>
      <c r="AJ1684" s="7">
        <v>69397273.01</v>
      </c>
      <c r="AK1684" s="7">
        <v>71951425.08</v>
      </c>
      <c r="AL1684" s="16">
        <f t="shared" si="107"/>
        <v>504798480.95</v>
      </c>
      <c r="AM1684" s="16">
        <f t="shared" si="108"/>
        <v>456905947.31</v>
      </c>
      <c r="AN1684" s="16">
        <f t="shared" si="109"/>
        <v>47892533.64</v>
      </c>
      <c r="AO1684" s="19">
        <f>C1684/(1+0.13)/VLOOKUP(A1684,[1]选股结果!$A$2:$AX$3002,3,FALSE)</f>
        <v>0.967226077546037</v>
      </c>
      <c r="AP1684" s="19">
        <f>(V1684/(1+0.1)+AJ1684)/(VLOOKUP(A1684,[1]选股结果!$A$2:$AY$3002,51,FALSE))</f>
        <v>0.758316223953645</v>
      </c>
      <c r="AQ1684" s="20"/>
      <c r="AR1684" s="19">
        <f>AN1684/VLOOKUP(A1684,[1]选股结果!$A$2:$AX$3002,35,FALSE)</f>
        <v>-2.36429175485395</v>
      </c>
      <c r="AS1684" s="16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V1684/(1+0.13)+AJ1684)</f>
        <v>119331372.908319</v>
      </c>
      <c r="AT1684" s="16">
        <f t="shared" si="110"/>
        <v>-71438839.2683185</v>
      </c>
      <c r="AU1684" s="24">
        <f>AN1684-VLOOKUP(A1684,[2]选股结果!$A$2:$G$4900,7,FALSE)</f>
        <v>61183993.79</v>
      </c>
    </row>
    <row r="1685" spans="1:47">
      <c r="A1685" s="6" t="s">
        <v>3413</v>
      </c>
      <c r="B1685" s="6" t="s">
        <v>3414</v>
      </c>
      <c r="C1685" s="7">
        <v>238109066.81</v>
      </c>
      <c r="D1685" s="7">
        <v>0</v>
      </c>
      <c r="E1685" s="7">
        <v>0</v>
      </c>
      <c r="F1685" s="7"/>
      <c r="G1685" s="7"/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/>
      <c r="N1685" s="7">
        <v>0</v>
      </c>
      <c r="O1685" s="7">
        <v>0</v>
      </c>
      <c r="P1685" s="7"/>
      <c r="Q1685" s="7"/>
      <c r="R1685" s="7">
        <v>0</v>
      </c>
      <c r="S1685" s="7">
        <v>8457098.08</v>
      </c>
      <c r="T1685" s="7">
        <v>42106001.27</v>
      </c>
      <c r="U1685" s="7"/>
      <c r="V1685" s="7">
        <v>174659648.86</v>
      </c>
      <c r="W1685" s="7">
        <v>0</v>
      </c>
      <c r="X1685" s="7"/>
      <c r="Y1685" s="7"/>
      <c r="Z1685" s="7"/>
      <c r="AA1685" s="7"/>
      <c r="AB1685" s="7"/>
      <c r="AC1685" s="7"/>
      <c r="AD1685" s="7">
        <v>0</v>
      </c>
      <c r="AE1685" s="7">
        <v>0</v>
      </c>
      <c r="AF1685" s="7"/>
      <c r="AG1685" s="7"/>
      <c r="AH1685" s="7">
        <v>0</v>
      </c>
      <c r="AI1685" s="7">
        <v>0</v>
      </c>
      <c r="AJ1685" s="7">
        <v>44526115.42</v>
      </c>
      <c r="AK1685" s="7">
        <v>49854539.64</v>
      </c>
      <c r="AL1685" s="16">
        <f t="shared" si="107"/>
        <v>280215068.08</v>
      </c>
      <c r="AM1685" s="16">
        <f t="shared" si="108"/>
        <v>277497402</v>
      </c>
      <c r="AN1685" s="16">
        <f t="shared" si="109"/>
        <v>2717666.07999998</v>
      </c>
      <c r="AO1685" s="19">
        <f>C1685/(1+0.13)/VLOOKUP(A1685,[1]选股结果!$A$2:$AX$3002,3,FALSE)</f>
        <v>0.992849423325456</v>
      </c>
      <c r="AP1685" s="19">
        <f>(V1685/(1+0.1)+AJ1685)/(VLOOKUP(A1685,[1]选股结果!$A$2:$AY$3002,51,FALSE))</f>
        <v>0.952579185682618</v>
      </c>
      <c r="AQ1685" s="20"/>
      <c r="AR1685" s="19">
        <f>AN1685/VLOOKUP(A1685,[1]选股结果!$A$2:$AX$3002,35,FALSE)</f>
        <v>6.26920081767034</v>
      </c>
      <c r="AS1685" s="16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V1685/(1+0.13)+AJ1685)</f>
        <v>14336394.6619468</v>
      </c>
      <c r="AT1685" s="16">
        <f t="shared" si="110"/>
        <v>-11618728.5819468</v>
      </c>
      <c r="AU1685" s="24">
        <f>AN1685-VLOOKUP(A1685,[2]选股结果!$A$2:$G$4900,7,FALSE)</f>
        <v>2698026.19999998</v>
      </c>
    </row>
    <row r="1686" spans="1:47">
      <c r="A1686" s="6" t="s">
        <v>3415</v>
      </c>
      <c r="B1686" s="6" t="s">
        <v>3416</v>
      </c>
      <c r="C1686" s="7">
        <v>1464644973.23</v>
      </c>
      <c r="D1686" s="7">
        <v>0</v>
      </c>
      <c r="E1686" s="7">
        <v>0</v>
      </c>
      <c r="F1686" s="7"/>
      <c r="G1686" s="7"/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/>
      <c r="N1686" s="7">
        <v>0</v>
      </c>
      <c r="O1686" s="7">
        <v>0</v>
      </c>
      <c r="P1686" s="7"/>
      <c r="Q1686" s="7"/>
      <c r="R1686" s="7">
        <v>0</v>
      </c>
      <c r="S1686" s="7">
        <v>100681442.79</v>
      </c>
      <c r="T1686" s="7">
        <v>30209753.7</v>
      </c>
      <c r="U1686" s="7"/>
      <c r="V1686" s="7">
        <v>974974216.3</v>
      </c>
      <c r="W1686" s="7">
        <v>0</v>
      </c>
      <c r="X1686" s="7"/>
      <c r="Y1686" s="7"/>
      <c r="Z1686" s="7"/>
      <c r="AA1686" s="7"/>
      <c r="AB1686" s="7"/>
      <c r="AC1686" s="7"/>
      <c r="AD1686" s="7">
        <v>0</v>
      </c>
      <c r="AE1686" s="7">
        <v>0</v>
      </c>
      <c r="AF1686" s="7"/>
      <c r="AG1686" s="7"/>
      <c r="AH1686" s="7">
        <v>0</v>
      </c>
      <c r="AI1686" s="7">
        <v>0</v>
      </c>
      <c r="AJ1686" s="7">
        <v>130968729.14</v>
      </c>
      <c r="AK1686" s="7">
        <v>190739598.65</v>
      </c>
      <c r="AL1686" s="16">
        <f t="shared" si="107"/>
        <v>1494854726.93</v>
      </c>
      <c r="AM1686" s="16">
        <f t="shared" si="108"/>
        <v>1397363986.88</v>
      </c>
      <c r="AN1686" s="16">
        <f t="shared" si="109"/>
        <v>97490740.05</v>
      </c>
      <c r="AO1686" s="19">
        <f>C1686/(1+0.13)/VLOOKUP(A1686,[1]选股结果!$A$2:$AX$3002,3,FALSE)</f>
        <v>0.866982509674242</v>
      </c>
      <c r="AP1686" s="19">
        <f>(V1686/(1+0.1)+AJ1686)/(VLOOKUP(A1686,[1]选股结果!$A$2:$AY$3002,51,FALSE))</f>
        <v>0.750176853850112</v>
      </c>
      <c r="AQ1686" s="20"/>
      <c r="AR1686" s="19">
        <f>AN1686/VLOOKUP(A1686,[1]选股结果!$A$2:$AX$3002,35,FALSE)</f>
        <v>0.974257085162188</v>
      </c>
      <c r="AS1686" s="16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V1686/(1+0.13)+AJ1686)</f>
        <v>362314357.436549</v>
      </c>
      <c r="AT1686" s="16">
        <f t="shared" si="110"/>
        <v>-264823617.386549</v>
      </c>
      <c r="AU1686" s="24">
        <f>AN1686-VLOOKUP(A1686,[2]选股结果!$A$2:$G$4900,7,FALSE)</f>
        <v>97507968.11</v>
      </c>
    </row>
    <row r="1687" spans="1:47">
      <c r="A1687" s="6" t="s">
        <v>3417</v>
      </c>
      <c r="B1687" s="6" t="s">
        <v>3418</v>
      </c>
      <c r="C1687" s="7">
        <v>606319354.97</v>
      </c>
      <c r="D1687" s="7">
        <v>0</v>
      </c>
      <c r="E1687" s="7">
        <v>0</v>
      </c>
      <c r="F1687" s="7"/>
      <c r="G1687" s="7"/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/>
      <c r="N1687" s="7">
        <v>0</v>
      </c>
      <c r="O1687" s="7">
        <v>0</v>
      </c>
      <c r="P1687" s="7"/>
      <c r="Q1687" s="7"/>
      <c r="R1687" s="7">
        <v>0</v>
      </c>
      <c r="S1687" s="7">
        <v>7116559.54</v>
      </c>
      <c r="T1687" s="7">
        <v>30639578.82</v>
      </c>
      <c r="U1687" s="7"/>
      <c r="V1687" s="7">
        <v>612641071.01</v>
      </c>
      <c r="W1687" s="7">
        <v>0</v>
      </c>
      <c r="X1687" s="7"/>
      <c r="Y1687" s="7"/>
      <c r="Z1687" s="7"/>
      <c r="AA1687" s="7"/>
      <c r="AB1687" s="7"/>
      <c r="AC1687" s="7"/>
      <c r="AD1687" s="7">
        <v>0</v>
      </c>
      <c r="AE1687" s="7">
        <v>0</v>
      </c>
      <c r="AF1687" s="7"/>
      <c r="AG1687" s="7"/>
      <c r="AH1687" s="7">
        <v>0</v>
      </c>
      <c r="AI1687" s="7">
        <v>0</v>
      </c>
      <c r="AJ1687" s="7">
        <v>34404687.46</v>
      </c>
      <c r="AK1687" s="7">
        <v>33893725.19</v>
      </c>
      <c r="AL1687" s="16">
        <f t="shared" si="107"/>
        <v>636958933.79</v>
      </c>
      <c r="AM1687" s="16">
        <f t="shared" si="108"/>
        <v>688056043.2</v>
      </c>
      <c r="AN1687" s="16">
        <f t="shared" si="109"/>
        <v>-51097109.41</v>
      </c>
      <c r="AO1687" s="19">
        <f>C1687/(1+0.13)/VLOOKUP(A1687,[1]选股结果!$A$2:$AX$3002,3,FALSE)</f>
        <v>0.876645877416678</v>
      </c>
      <c r="AP1687" s="19">
        <f>(V1687/(1+0.1)+AJ1687)/(VLOOKUP(A1687,[1]选股结果!$A$2:$AY$3002,51,FALSE))</f>
        <v>0.942580234721582</v>
      </c>
      <c r="AQ1687" s="20"/>
      <c r="AR1687" s="19">
        <f>AN1687/VLOOKUP(A1687,[1]选股结果!$A$2:$AX$3002,35,FALSE)</f>
        <v>-11.1796184249954</v>
      </c>
      <c r="AS1687" s="16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V1687/(1+0.13)+AJ1687)</f>
        <v>50809903.9081415</v>
      </c>
      <c r="AT1687" s="16">
        <f t="shared" si="110"/>
        <v>-101907013.318141</v>
      </c>
      <c r="AU1687" s="24">
        <f>AN1687-VLOOKUP(A1687,[2]选股结果!$A$2:$G$4900,7,FALSE)</f>
        <v>-51107145.71</v>
      </c>
    </row>
    <row r="1688" spans="1:47">
      <c r="A1688" s="6" t="s">
        <v>3419</v>
      </c>
      <c r="B1688" s="6" t="s">
        <v>3420</v>
      </c>
      <c r="C1688" s="7">
        <v>311830475.76</v>
      </c>
      <c r="D1688" s="7">
        <v>0</v>
      </c>
      <c r="E1688" s="7">
        <v>0</v>
      </c>
      <c r="F1688" s="7"/>
      <c r="G1688" s="7"/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/>
      <c r="N1688" s="7">
        <v>0</v>
      </c>
      <c r="O1688" s="7">
        <v>0</v>
      </c>
      <c r="P1688" s="7"/>
      <c r="Q1688" s="7"/>
      <c r="R1688" s="7">
        <v>0</v>
      </c>
      <c r="S1688" s="7">
        <v>7647714.85</v>
      </c>
      <c r="T1688" s="7">
        <v>45007150.78</v>
      </c>
      <c r="U1688" s="7"/>
      <c r="V1688" s="7">
        <v>196307838.66</v>
      </c>
      <c r="W1688" s="7">
        <v>0</v>
      </c>
      <c r="X1688" s="7"/>
      <c r="Y1688" s="7"/>
      <c r="Z1688" s="7"/>
      <c r="AA1688" s="7"/>
      <c r="AB1688" s="7"/>
      <c r="AC1688" s="7"/>
      <c r="AD1688" s="7">
        <v>0</v>
      </c>
      <c r="AE1688" s="7">
        <v>0</v>
      </c>
      <c r="AF1688" s="7"/>
      <c r="AG1688" s="7"/>
      <c r="AH1688" s="7">
        <v>0</v>
      </c>
      <c r="AI1688" s="7">
        <v>0</v>
      </c>
      <c r="AJ1688" s="7">
        <v>59202536.87</v>
      </c>
      <c r="AK1688" s="7">
        <v>43425192.43</v>
      </c>
      <c r="AL1688" s="16">
        <f t="shared" si="107"/>
        <v>356837626.54</v>
      </c>
      <c r="AM1688" s="16">
        <f t="shared" si="108"/>
        <v>306583282.81</v>
      </c>
      <c r="AN1688" s="16">
        <f t="shared" si="109"/>
        <v>50254343.73</v>
      </c>
      <c r="AO1688" s="19">
        <f>C1688/(1+0.13)/VLOOKUP(A1688,[1]选股结果!$A$2:$AX$3002,3,FALSE)</f>
        <v>0.641898809412502</v>
      </c>
      <c r="AP1688" s="19">
        <f>(V1688/(1+0.1)+AJ1688)/(VLOOKUP(A1688,[1]选股结果!$A$2:$AY$3002,51,FALSE))</f>
        <v>0.699833529851313</v>
      </c>
      <c r="AQ1688" s="20"/>
      <c r="AR1688" s="19">
        <f>AN1688/VLOOKUP(A1688,[1]选股结果!$A$2:$AX$3002,35,FALSE)</f>
        <v>0.944932022583806</v>
      </c>
      <c r="AS1688" s="16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V1688/(1+0.13)+AJ1688)</f>
        <v>106674771.843451</v>
      </c>
      <c r="AT1688" s="16">
        <f t="shared" si="110"/>
        <v>-56420428.1134514</v>
      </c>
      <c r="AU1688" s="24">
        <f>AN1688-VLOOKUP(A1688,[2]选股结果!$A$2:$G$4900,7,FALSE)</f>
        <v>49319140.68</v>
      </c>
    </row>
    <row r="1689" spans="1:47">
      <c r="A1689" s="6" t="s">
        <v>3421</v>
      </c>
      <c r="B1689" s="6" t="s">
        <v>3422</v>
      </c>
      <c r="C1689" s="7">
        <v>1211542684.67</v>
      </c>
      <c r="D1689" s="7">
        <v>0</v>
      </c>
      <c r="E1689" s="7">
        <v>0</v>
      </c>
      <c r="F1689" s="7"/>
      <c r="G1689" s="7"/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/>
      <c r="N1689" s="7">
        <v>0</v>
      </c>
      <c r="O1689" s="7">
        <v>0</v>
      </c>
      <c r="P1689" s="7"/>
      <c r="Q1689" s="7"/>
      <c r="R1689" s="7">
        <v>0</v>
      </c>
      <c r="S1689" s="7">
        <v>42240224.46</v>
      </c>
      <c r="T1689" s="7">
        <v>16931163.76</v>
      </c>
      <c r="U1689" s="7"/>
      <c r="V1689" s="7">
        <v>810829922.83</v>
      </c>
      <c r="W1689" s="7">
        <v>0</v>
      </c>
      <c r="X1689" s="7"/>
      <c r="Y1689" s="7"/>
      <c r="Z1689" s="7"/>
      <c r="AA1689" s="7"/>
      <c r="AB1689" s="7"/>
      <c r="AC1689" s="7"/>
      <c r="AD1689" s="7">
        <v>0</v>
      </c>
      <c r="AE1689" s="7">
        <v>0</v>
      </c>
      <c r="AF1689" s="7"/>
      <c r="AG1689" s="7"/>
      <c r="AH1689" s="7">
        <v>0</v>
      </c>
      <c r="AI1689" s="7">
        <v>0</v>
      </c>
      <c r="AJ1689" s="7">
        <v>150772100.95</v>
      </c>
      <c r="AK1689" s="7">
        <v>61732231.38</v>
      </c>
      <c r="AL1689" s="16">
        <f t="shared" si="107"/>
        <v>1228473848.43</v>
      </c>
      <c r="AM1689" s="16">
        <f t="shared" si="108"/>
        <v>1065574479.62</v>
      </c>
      <c r="AN1689" s="16">
        <f t="shared" si="109"/>
        <v>162899368.81</v>
      </c>
      <c r="AO1689" s="19">
        <f>C1689/(1+0.13)/VLOOKUP(A1689,[1]选股结果!$A$2:$AX$3002,3,FALSE)</f>
        <v>0.669987277343554</v>
      </c>
      <c r="AP1689" s="19">
        <f>(V1689/(1+0.1)+AJ1689)/(VLOOKUP(A1689,[1]选股结果!$A$2:$AY$3002,51,FALSE))</f>
        <v>0.609204322842663</v>
      </c>
      <c r="AQ1689" s="20"/>
      <c r="AR1689" s="19">
        <f>AN1689/VLOOKUP(A1689,[1]选股结果!$A$2:$AX$3002,35,FALSE)</f>
        <v>2.7333418310335</v>
      </c>
      <c r="AS1689" s="16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V1689/(1+0.13)+AJ1689)</f>
        <v>589138113.305664</v>
      </c>
      <c r="AT1689" s="16">
        <f t="shared" si="110"/>
        <v>-426238744.495664</v>
      </c>
      <c r="AU1689" s="24">
        <f>AN1689-VLOOKUP(A1689,[2]选股结果!$A$2:$G$4900,7,FALSE)</f>
        <v>162900283.89</v>
      </c>
    </row>
    <row r="1690" spans="1:47">
      <c r="A1690" s="6" t="s">
        <v>3423</v>
      </c>
      <c r="B1690" s="6" t="s">
        <v>3424</v>
      </c>
      <c r="C1690" s="7">
        <v>9946111867.66</v>
      </c>
      <c r="D1690" s="7">
        <v>0</v>
      </c>
      <c r="E1690" s="7">
        <v>0</v>
      </c>
      <c r="F1690" s="7"/>
      <c r="G1690" s="7"/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/>
      <c r="N1690" s="7">
        <v>0</v>
      </c>
      <c r="O1690" s="7">
        <v>0</v>
      </c>
      <c r="P1690" s="7"/>
      <c r="Q1690" s="7"/>
      <c r="R1690" s="7">
        <v>0</v>
      </c>
      <c r="S1690" s="7">
        <v>144849522.54</v>
      </c>
      <c r="T1690" s="7">
        <v>231708314.36</v>
      </c>
      <c r="U1690" s="7"/>
      <c r="V1690" s="7">
        <v>8431373946.24</v>
      </c>
      <c r="W1690" s="7">
        <v>0</v>
      </c>
      <c r="X1690" s="7"/>
      <c r="Y1690" s="7"/>
      <c r="Z1690" s="7"/>
      <c r="AA1690" s="7"/>
      <c r="AB1690" s="7"/>
      <c r="AC1690" s="7"/>
      <c r="AD1690" s="7">
        <v>0</v>
      </c>
      <c r="AE1690" s="7">
        <v>0</v>
      </c>
      <c r="AF1690" s="7"/>
      <c r="AG1690" s="7"/>
      <c r="AH1690" s="7">
        <v>0</v>
      </c>
      <c r="AI1690" s="7">
        <v>0</v>
      </c>
      <c r="AJ1690" s="7">
        <v>701210623.4</v>
      </c>
      <c r="AK1690" s="7">
        <v>562733015.62</v>
      </c>
      <c r="AL1690" s="16">
        <f t="shared" si="107"/>
        <v>10177820182.02</v>
      </c>
      <c r="AM1690" s="16">
        <f t="shared" si="108"/>
        <v>9840167107.8</v>
      </c>
      <c r="AN1690" s="16">
        <f t="shared" si="109"/>
        <v>337653074.219999</v>
      </c>
      <c r="AO1690" s="19">
        <f>C1690/(1+0.13)/VLOOKUP(A1690,[1]选股结果!$A$2:$AX$3002,3,FALSE)</f>
        <v>1.43204466417393</v>
      </c>
      <c r="AP1690" s="19">
        <f>(V1690/(1+0.1)+AJ1690)/(VLOOKUP(A1690,[1]选股结果!$A$2:$AY$3002,51,FALSE))</f>
        <v>1.39402157456691</v>
      </c>
      <c r="AQ1690" s="20"/>
      <c r="AR1690" s="19">
        <f>AN1690/VLOOKUP(A1690,[1]选股结果!$A$2:$AX$3002,35,FALSE)</f>
        <v>-1.93415479802536</v>
      </c>
      <c r="AS1690" s="16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V1690/(1+0.13)+AJ1690)</f>
        <v>-2161192770.75876</v>
      </c>
      <c r="AT1690" s="16">
        <f t="shared" si="110"/>
        <v>2498845844.97876</v>
      </c>
      <c r="AU1690" s="24">
        <f>AN1690-VLOOKUP(A1690,[2]选股结果!$A$2:$G$4900,7,FALSE)</f>
        <v>356748879.549999</v>
      </c>
    </row>
    <row r="1691" spans="1:47">
      <c r="A1691" s="6" t="s">
        <v>3425</v>
      </c>
      <c r="B1691" s="6" t="s">
        <v>3426</v>
      </c>
      <c r="C1691" s="7">
        <v>387528560841</v>
      </c>
      <c r="D1691" s="7">
        <v>0</v>
      </c>
      <c r="E1691" s="7">
        <v>0</v>
      </c>
      <c r="F1691" s="7"/>
      <c r="G1691" s="7"/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/>
      <c r="N1691" s="7">
        <v>0</v>
      </c>
      <c r="O1691" s="7">
        <v>0</v>
      </c>
      <c r="P1691" s="7"/>
      <c r="Q1691" s="7"/>
      <c r="R1691" s="7">
        <v>0</v>
      </c>
      <c r="S1691" s="7">
        <v>3026270060</v>
      </c>
      <c r="T1691" s="7">
        <v>2994144091</v>
      </c>
      <c r="U1691" s="7"/>
      <c r="V1691" s="7">
        <v>372399908628</v>
      </c>
      <c r="W1691" s="7">
        <v>0</v>
      </c>
      <c r="X1691" s="7"/>
      <c r="Y1691" s="7"/>
      <c r="Z1691" s="7"/>
      <c r="AA1691" s="7"/>
      <c r="AB1691" s="7"/>
      <c r="AC1691" s="7"/>
      <c r="AD1691" s="7">
        <v>0</v>
      </c>
      <c r="AE1691" s="7">
        <v>0</v>
      </c>
      <c r="AF1691" s="7"/>
      <c r="AG1691" s="7"/>
      <c r="AH1691" s="7">
        <v>0</v>
      </c>
      <c r="AI1691" s="7">
        <v>0</v>
      </c>
      <c r="AJ1691" s="7">
        <v>3596539678</v>
      </c>
      <c r="AK1691" s="7">
        <v>3491404153</v>
      </c>
      <c r="AL1691" s="16">
        <f t="shared" si="107"/>
        <v>390522704932</v>
      </c>
      <c r="AM1691" s="16">
        <f t="shared" si="108"/>
        <v>382514122519</v>
      </c>
      <c r="AN1691" s="16">
        <f t="shared" si="109"/>
        <v>8008582413</v>
      </c>
      <c r="AO1691" s="19">
        <f>C1691/(1+0.13)/VLOOKUP(A1691,[1]选股结果!$A$2:$AX$3002,3,FALSE)</f>
        <v>1.01686862395622</v>
      </c>
      <c r="AP1691" s="19">
        <f>(V1691/(1+0.1)+AJ1691)/(VLOOKUP(A1691,[1]选股结果!$A$2:$AY$3002,51,FALSE))</f>
        <v>1.04742454285864</v>
      </c>
      <c r="AQ1691" s="20"/>
      <c r="AR1691" s="19">
        <f>AN1691/VLOOKUP(A1691,[1]选股结果!$A$2:$AX$3002,35,FALSE)</f>
        <v>1.70482151381607</v>
      </c>
      <c r="AS1691" s="16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V1691/(1+0.13)+AJ1691)</f>
        <v>-6503327688.71686</v>
      </c>
      <c r="AT1691" s="16">
        <f t="shared" si="110"/>
        <v>14511910101.7169</v>
      </c>
      <c r="AU1691" s="24">
        <f>AN1691-VLOOKUP(A1691,[2]选股结果!$A$2:$G$4900,7,FALSE)</f>
        <v>8054817106</v>
      </c>
    </row>
    <row r="1692" spans="1:47">
      <c r="A1692" s="6" t="s">
        <v>3427</v>
      </c>
      <c r="B1692" s="6" t="s">
        <v>3428</v>
      </c>
      <c r="C1692" s="7">
        <v>3129047194.63</v>
      </c>
      <c r="D1692" s="7">
        <v>0</v>
      </c>
      <c r="E1692" s="7">
        <v>0</v>
      </c>
      <c r="F1692" s="7"/>
      <c r="G1692" s="7"/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/>
      <c r="N1692" s="7">
        <v>0</v>
      </c>
      <c r="O1692" s="7">
        <v>0</v>
      </c>
      <c r="P1692" s="7"/>
      <c r="Q1692" s="7"/>
      <c r="R1692" s="7">
        <v>0</v>
      </c>
      <c r="S1692" s="7">
        <v>62927035.23</v>
      </c>
      <c r="T1692" s="7">
        <v>290410328.48</v>
      </c>
      <c r="U1692" s="7"/>
      <c r="V1692" s="7">
        <v>2517102081.84</v>
      </c>
      <c r="W1692" s="7">
        <v>0</v>
      </c>
      <c r="X1692" s="7"/>
      <c r="Y1692" s="7"/>
      <c r="Z1692" s="7"/>
      <c r="AA1692" s="7"/>
      <c r="AB1692" s="7"/>
      <c r="AC1692" s="7"/>
      <c r="AD1692" s="7">
        <v>0</v>
      </c>
      <c r="AE1692" s="7">
        <v>0</v>
      </c>
      <c r="AF1692" s="7"/>
      <c r="AG1692" s="7"/>
      <c r="AH1692" s="7">
        <v>0</v>
      </c>
      <c r="AI1692" s="7">
        <v>0</v>
      </c>
      <c r="AJ1692" s="7">
        <v>466038252.43</v>
      </c>
      <c r="AK1692" s="7">
        <v>350931362.22</v>
      </c>
      <c r="AL1692" s="16">
        <f t="shared" si="107"/>
        <v>3419457523.11</v>
      </c>
      <c r="AM1692" s="16">
        <f t="shared" si="108"/>
        <v>3396998731.72</v>
      </c>
      <c r="AN1692" s="16">
        <f t="shared" si="109"/>
        <v>22458791.3900003</v>
      </c>
      <c r="AO1692" s="19">
        <f>C1692/(1+0.13)/VLOOKUP(A1692,[1]选股结果!$A$2:$AX$3002,3,FALSE)</f>
        <v>0.8475508541783</v>
      </c>
      <c r="AP1692" s="19">
        <f>(V1692/(1+0.1)+AJ1692)/(VLOOKUP(A1692,[1]选股结果!$A$2:$AY$3002,51,FALSE))</f>
        <v>0.85125348693028</v>
      </c>
      <c r="AQ1692" s="20"/>
      <c r="AR1692" s="19">
        <f>AN1692/VLOOKUP(A1692,[1]选股结果!$A$2:$AX$3002,35,FALSE)</f>
        <v>0.0821736288448532</v>
      </c>
      <c r="AS1692" s="16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V1692/(1+0.13)+AJ1692)</f>
        <v>542034362.819911</v>
      </c>
      <c r="AT1692" s="16">
        <f t="shared" si="110"/>
        <v>-519575571.429911</v>
      </c>
      <c r="AU1692" s="24">
        <f>AN1692-VLOOKUP(A1692,[2]选股结果!$A$2:$G$4900,7,FALSE)</f>
        <v>21927766.0700003</v>
      </c>
    </row>
    <row r="1693" spans="1:47">
      <c r="A1693" s="6" t="s">
        <v>3429</v>
      </c>
      <c r="B1693" s="6" t="s">
        <v>3430</v>
      </c>
      <c r="C1693" s="7">
        <v>1965009418.66</v>
      </c>
      <c r="D1693" s="7">
        <v>0</v>
      </c>
      <c r="E1693" s="7">
        <v>0</v>
      </c>
      <c r="F1693" s="7"/>
      <c r="G1693" s="7"/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/>
      <c r="N1693" s="7">
        <v>0</v>
      </c>
      <c r="O1693" s="7">
        <v>0</v>
      </c>
      <c r="P1693" s="7"/>
      <c r="Q1693" s="7"/>
      <c r="R1693" s="7">
        <v>0</v>
      </c>
      <c r="S1693" s="7">
        <v>103321152.49</v>
      </c>
      <c r="T1693" s="7">
        <v>96101904.8</v>
      </c>
      <c r="U1693" s="7"/>
      <c r="V1693" s="7">
        <v>2187792211.7</v>
      </c>
      <c r="W1693" s="7">
        <v>0</v>
      </c>
      <c r="X1693" s="7"/>
      <c r="Y1693" s="7"/>
      <c r="Z1693" s="7"/>
      <c r="AA1693" s="7"/>
      <c r="AB1693" s="7"/>
      <c r="AC1693" s="7"/>
      <c r="AD1693" s="7">
        <v>0</v>
      </c>
      <c r="AE1693" s="7">
        <v>0</v>
      </c>
      <c r="AF1693" s="7"/>
      <c r="AG1693" s="7"/>
      <c r="AH1693" s="7">
        <v>0</v>
      </c>
      <c r="AI1693" s="7">
        <v>0</v>
      </c>
      <c r="AJ1693" s="7">
        <v>318837068.4</v>
      </c>
      <c r="AK1693" s="7">
        <v>259953385.09</v>
      </c>
      <c r="AL1693" s="16">
        <f t="shared" si="107"/>
        <v>2061111323.46</v>
      </c>
      <c r="AM1693" s="16">
        <f t="shared" si="108"/>
        <v>2869903817.68</v>
      </c>
      <c r="AN1693" s="16">
        <f t="shared" si="109"/>
        <v>-808792494.22</v>
      </c>
      <c r="AO1693" s="19">
        <f>C1693/(1+0.13)/VLOOKUP(A1693,[1]选股结果!$A$2:$AX$3002,3,FALSE)</f>
        <v>0.669276996034096</v>
      </c>
      <c r="AP1693" s="19">
        <f>(V1693/(1+0.1)+AJ1693)/(VLOOKUP(A1693,[1]选股结果!$A$2:$AY$3002,51,FALSE))</f>
        <v>1.01308615401422</v>
      </c>
      <c r="AQ1693" s="20"/>
      <c r="AR1693" s="19">
        <f>AN1693/VLOOKUP(A1693,[1]选股结果!$A$2:$AX$3002,35,FALSE)</f>
        <v>-2.27683438263506</v>
      </c>
      <c r="AS1693" s="16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V1693/(1+0.13)+AJ1693)</f>
        <v>22993368.8406196</v>
      </c>
      <c r="AT1693" s="16">
        <f t="shared" si="110"/>
        <v>-831785863.060619</v>
      </c>
      <c r="AU1693" s="24">
        <f>AN1693-VLOOKUP(A1693,[2]选股结果!$A$2:$G$4900,7,FALSE)</f>
        <v>-810224732.19</v>
      </c>
    </row>
    <row r="1694" spans="1:47">
      <c r="A1694" s="6" t="s">
        <v>3431</v>
      </c>
      <c r="B1694" s="6" t="s">
        <v>3432</v>
      </c>
      <c r="C1694" s="7">
        <v>970771188.65</v>
      </c>
      <c r="D1694" s="7">
        <v>0</v>
      </c>
      <c r="E1694" s="7">
        <v>0</v>
      </c>
      <c r="F1694" s="7"/>
      <c r="G1694" s="7"/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/>
      <c r="N1694" s="7">
        <v>0</v>
      </c>
      <c r="O1694" s="7">
        <v>0</v>
      </c>
      <c r="P1694" s="7"/>
      <c r="Q1694" s="7"/>
      <c r="R1694" s="7">
        <v>0</v>
      </c>
      <c r="S1694" s="7">
        <v>96134928.2</v>
      </c>
      <c r="T1694" s="7">
        <v>22191937.76</v>
      </c>
      <c r="U1694" s="7"/>
      <c r="V1694" s="7">
        <v>536490624.27</v>
      </c>
      <c r="W1694" s="7">
        <v>0</v>
      </c>
      <c r="X1694" s="7"/>
      <c r="Y1694" s="7"/>
      <c r="Z1694" s="7"/>
      <c r="AA1694" s="7"/>
      <c r="AB1694" s="7"/>
      <c r="AC1694" s="7"/>
      <c r="AD1694" s="7">
        <v>0</v>
      </c>
      <c r="AE1694" s="7">
        <v>0</v>
      </c>
      <c r="AF1694" s="7"/>
      <c r="AG1694" s="7"/>
      <c r="AH1694" s="7">
        <v>0</v>
      </c>
      <c r="AI1694" s="7">
        <v>0</v>
      </c>
      <c r="AJ1694" s="7">
        <v>199977574.88</v>
      </c>
      <c r="AK1694" s="7">
        <v>20439993.46</v>
      </c>
      <c r="AL1694" s="16">
        <f t="shared" si="107"/>
        <v>992963126.41</v>
      </c>
      <c r="AM1694" s="16">
        <f t="shared" si="108"/>
        <v>853043120.81</v>
      </c>
      <c r="AN1694" s="16">
        <f t="shared" si="109"/>
        <v>139920005.6</v>
      </c>
      <c r="AO1694" s="19">
        <f>C1694/(1+0.13)/VLOOKUP(A1694,[1]选股结果!$A$2:$AX$3002,3,FALSE)</f>
        <v>0.590279477578915</v>
      </c>
      <c r="AP1694" s="19">
        <f>(V1694/(1+0.1)+AJ1694)/(VLOOKUP(A1694,[1]选股结果!$A$2:$AY$3002,51,FALSE))</f>
        <v>0.543415058588967</v>
      </c>
      <c r="AQ1694" s="20"/>
      <c r="AR1694" s="19">
        <f>AN1694/VLOOKUP(A1694,[1]选股结果!$A$2:$AX$3002,35,FALSE)</f>
        <v>0.897957605916513</v>
      </c>
      <c r="AS1694" s="16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V1694/(1+0.13)+AJ1694)</f>
        <v>590760366.474248</v>
      </c>
      <c r="AT1694" s="16">
        <f t="shared" si="110"/>
        <v>-450840360.874248</v>
      </c>
      <c r="AU1694" s="24">
        <f>AN1694-VLOOKUP(A1694,[2]选股结果!$A$2:$G$4900,7,FALSE)</f>
        <v>140030197.55</v>
      </c>
    </row>
    <row r="1695" spans="1:47">
      <c r="A1695" s="6" t="s">
        <v>3433</v>
      </c>
      <c r="B1695" s="6" t="s">
        <v>3434</v>
      </c>
      <c r="C1695" s="7">
        <v>1561101935.86</v>
      </c>
      <c r="D1695" s="7">
        <v>0</v>
      </c>
      <c r="E1695" s="7">
        <v>0</v>
      </c>
      <c r="F1695" s="7"/>
      <c r="G1695" s="7"/>
      <c r="H1695" s="7">
        <v>0</v>
      </c>
      <c r="I1695" s="7">
        <v>0</v>
      </c>
      <c r="J1695" s="7">
        <v>0</v>
      </c>
      <c r="K1695" s="7">
        <v>0</v>
      </c>
      <c r="L1695" s="7">
        <v>3219475</v>
      </c>
      <c r="M1695" s="7"/>
      <c r="N1695" s="7">
        <v>0</v>
      </c>
      <c r="O1695" s="7">
        <v>0</v>
      </c>
      <c r="P1695" s="7"/>
      <c r="Q1695" s="7"/>
      <c r="R1695" s="7">
        <v>0</v>
      </c>
      <c r="S1695" s="7">
        <v>140898713.18</v>
      </c>
      <c r="T1695" s="7">
        <v>390185855.53</v>
      </c>
      <c r="U1695" s="7"/>
      <c r="V1695" s="7">
        <v>446316830.27</v>
      </c>
      <c r="W1695" s="7">
        <v>-2517960.78</v>
      </c>
      <c r="X1695" s="7"/>
      <c r="Y1695" s="7"/>
      <c r="Z1695" s="7"/>
      <c r="AA1695" s="7"/>
      <c r="AB1695" s="7"/>
      <c r="AC1695" s="7"/>
      <c r="AD1695" s="7">
        <v>0</v>
      </c>
      <c r="AE1695" s="7">
        <v>0</v>
      </c>
      <c r="AF1695" s="7"/>
      <c r="AG1695" s="7"/>
      <c r="AH1695" s="7">
        <v>0</v>
      </c>
      <c r="AI1695" s="7">
        <v>0</v>
      </c>
      <c r="AJ1695" s="7">
        <v>98026749.46</v>
      </c>
      <c r="AK1695" s="7">
        <v>52729773.14</v>
      </c>
      <c r="AL1695" s="16">
        <f t="shared" si="107"/>
        <v>1954507266.39</v>
      </c>
      <c r="AM1695" s="16">
        <f t="shared" si="108"/>
        <v>735454105.27</v>
      </c>
      <c r="AN1695" s="16">
        <f t="shared" si="109"/>
        <v>1219053161.12</v>
      </c>
      <c r="AO1695" s="19">
        <f>C1695/(1+0.13)/VLOOKUP(A1695,[1]选股结果!$A$2:$AX$3002,3,FALSE)</f>
        <v>0.989838234406454</v>
      </c>
      <c r="AP1695" s="19">
        <f>(V1695/(1+0.1)+AJ1695)/(VLOOKUP(A1695,[1]选股结果!$A$2:$AY$3002,51,FALSE))</f>
        <v>0.691987758580289</v>
      </c>
      <c r="AQ1695" s="20"/>
      <c r="AR1695" s="19">
        <f>AN1695/VLOOKUP(A1695,[1]选股结果!$A$2:$AX$3002,35,FALSE)</f>
        <v>2.09559940610187</v>
      </c>
      <c r="AS1695" s="16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V1695/(1+0.13)+AJ1695)</f>
        <v>235005832.933363</v>
      </c>
      <c r="AT1695" s="16">
        <f t="shared" si="110"/>
        <v>984047328.186637</v>
      </c>
      <c r="AU1695" s="24">
        <f>AN1695-VLOOKUP(A1695,[2]选股结果!$A$2:$G$4900,7,FALSE)</f>
        <v>1219053161.12</v>
      </c>
    </row>
    <row r="1696" spans="1:47">
      <c r="A1696" s="6" t="s">
        <v>3435</v>
      </c>
      <c r="B1696" s="6" t="s">
        <v>3436</v>
      </c>
      <c r="C1696" s="7">
        <v>13854712444.48</v>
      </c>
      <c r="D1696" s="7">
        <v>0</v>
      </c>
      <c r="E1696" s="7">
        <v>0</v>
      </c>
      <c r="F1696" s="7"/>
      <c r="G1696" s="7"/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/>
      <c r="N1696" s="7">
        <v>0</v>
      </c>
      <c r="O1696" s="7">
        <v>0</v>
      </c>
      <c r="P1696" s="7"/>
      <c r="Q1696" s="7"/>
      <c r="R1696" s="7">
        <v>0</v>
      </c>
      <c r="S1696" s="7">
        <v>368405868.05</v>
      </c>
      <c r="T1696" s="7">
        <v>61144834.41</v>
      </c>
      <c r="U1696" s="7"/>
      <c r="V1696" s="7">
        <v>13918489707.45</v>
      </c>
      <c r="W1696" s="7">
        <v>0</v>
      </c>
      <c r="X1696" s="7"/>
      <c r="Y1696" s="7"/>
      <c r="Z1696" s="7"/>
      <c r="AA1696" s="7"/>
      <c r="AB1696" s="7"/>
      <c r="AC1696" s="7"/>
      <c r="AD1696" s="7">
        <v>0</v>
      </c>
      <c r="AE1696" s="7">
        <v>0</v>
      </c>
      <c r="AF1696" s="7"/>
      <c r="AG1696" s="7"/>
      <c r="AH1696" s="7">
        <v>0</v>
      </c>
      <c r="AI1696" s="7">
        <v>0</v>
      </c>
      <c r="AJ1696" s="7">
        <v>191269003.95</v>
      </c>
      <c r="AK1696" s="7">
        <v>55484736.89</v>
      </c>
      <c r="AL1696" s="16">
        <f t="shared" si="107"/>
        <v>13915857278.89</v>
      </c>
      <c r="AM1696" s="16">
        <f t="shared" si="108"/>
        <v>14533649316.34</v>
      </c>
      <c r="AN1696" s="16">
        <f t="shared" si="109"/>
        <v>-617792037.450001</v>
      </c>
      <c r="AO1696" s="19">
        <f>C1696/(1+0.13)/VLOOKUP(A1696,[1]选股结果!$A$2:$AX$3002,3,FALSE)</f>
        <v>0.884069748614032</v>
      </c>
      <c r="AP1696" s="19">
        <f>(V1696/(1+0.1)+AJ1696)/(VLOOKUP(A1696,[1]选股结果!$A$2:$AY$3002,51,FALSE))</f>
        <v>0.961674347886645</v>
      </c>
      <c r="AQ1696" s="20"/>
      <c r="AR1696" s="19">
        <f>AN1696/VLOOKUP(A1696,[1]选股结果!$A$2:$AX$3002,35,FALSE)</f>
        <v>-1.43917486329925</v>
      </c>
      <c r="AS1696" s="16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V1696/(1+0.13)+AJ1696)</f>
        <v>847815050.363182</v>
      </c>
      <c r="AT1696" s="16">
        <f t="shared" si="110"/>
        <v>-1465607087.81318</v>
      </c>
      <c r="AU1696" s="24">
        <f>AN1696-VLOOKUP(A1696,[2]选股结果!$A$2:$G$4900,7,FALSE)</f>
        <v>-633919114.340001</v>
      </c>
    </row>
    <row r="1697" spans="1:47">
      <c r="A1697" s="6" t="s">
        <v>3437</v>
      </c>
      <c r="B1697" s="6" t="s">
        <v>3438</v>
      </c>
      <c r="C1697" s="7">
        <v>179643379.33</v>
      </c>
      <c r="D1697" s="7">
        <v>0</v>
      </c>
      <c r="E1697" s="7">
        <v>0</v>
      </c>
      <c r="F1697" s="7"/>
      <c r="G1697" s="7"/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/>
      <c r="N1697" s="7">
        <v>0</v>
      </c>
      <c r="O1697" s="7">
        <v>0</v>
      </c>
      <c r="P1697" s="7"/>
      <c r="Q1697" s="7"/>
      <c r="R1697" s="7">
        <v>0</v>
      </c>
      <c r="S1697" s="7">
        <v>4158406.69</v>
      </c>
      <c r="T1697" s="7">
        <v>5723889.28</v>
      </c>
      <c r="U1697" s="7"/>
      <c r="V1697" s="7">
        <v>29983242.6</v>
      </c>
      <c r="W1697" s="7">
        <v>0</v>
      </c>
      <c r="X1697" s="7"/>
      <c r="Y1697" s="7"/>
      <c r="Z1697" s="7"/>
      <c r="AA1697" s="7"/>
      <c r="AB1697" s="7"/>
      <c r="AC1697" s="7"/>
      <c r="AD1697" s="7">
        <v>0</v>
      </c>
      <c r="AE1697" s="7">
        <v>0</v>
      </c>
      <c r="AF1697" s="7"/>
      <c r="AG1697" s="7"/>
      <c r="AH1697" s="7">
        <v>0</v>
      </c>
      <c r="AI1697" s="7">
        <v>0</v>
      </c>
      <c r="AJ1697" s="7">
        <v>22566273.41</v>
      </c>
      <c r="AK1697" s="7">
        <v>18636800.93</v>
      </c>
      <c r="AL1697" s="16">
        <f t="shared" si="107"/>
        <v>185367268.61</v>
      </c>
      <c r="AM1697" s="16">
        <f t="shared" si="108"/>
        <v>75344723.63</v>
      </c>
      <c r="AN1697" s="16">
        <f t="shared" si="109"/>
        <v>110022544.98</v>
      </c>
      <c r="AO1697" s="19">
        <f>C1697/(1+0.13)/VLOOKUP(A1697,[1]选股结果!$A$2:$AX$3002,3,FALSE)</f>
        <v>1.02328197448131</v>
      </c>
      <c r="AP1697" s="19">
        <f>(V1697/(1+0.1)+AJ1697)/(VLOOKUP(A1697,[1]选股结果!$A$2:$AY$3002,51,FALSE))</f>
        <v>0.367619975481305</v>
      </c>
      <c r="AQ1697" s="20"/>
      <c r="AR1697" s="19">
        <f>AN1697/VLOOKUP(A1697,[1]选股结果!$A$2:$AX$3002,35,FALSE)</f>
        <v>4.35324274144822</v>
      </c>
      <c r="AS1697" s="16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V1697/(1+0.13)+AJ1697)</f>
        <v>86430513.0511504</v>
      </c>
      <c r="AT1697" s="16">
        <f t="shared" si="110"/>
        <v>23592031.9288496</v>
      </c>
      <c r="AU1697" s="24">
        <f>AN1697-VLOOKUP(A1697,[2]选股结果!$A$2:$G$4900,7,FALSE)</f>
        <v>110070295.55</v>
      </c>
    </row>
    <row r="1698" spans="1:47">
      <c r="A1698" s="6" t="s">
        <v>3439</v>
      </c>
      <c r="B1698" s="6" t="s">
        <v>3440</v>
      </c>
      <c r="C1698" s="7">
        <v>6692681771.77</v>
      </c>
      <c r="D1698" s="7">
        <v>0</v>
      </c>
      <c r="E1698" s="7">
        <v>0</v>
      </c>
      <c r="F1698" s="7"/>
      <c r="G1698" s="7"/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/>
      <c r="N1698" s="7">
        <v>0</v>
      </c>
      <c r="O1698" s="7">
        <v>0</v>
      </c>
      <c r="P1698" s="7"/>
      <c r="Q1698" s="7"/>
      <c r="R1698" s="7">
        <v>0</v>
      </c>
      <c r="S1698" s="7">
        <v>167469350.04</v>
      </c>
      <c r="T1698" s="7">
        <v>632604996.99</v>
      </c>
      <c r="U1698" s="7"/>
      <c r="V1698" s="7">
        <v>4148606565.5</v>
      </c>
      <c r="W1698" s="7">
        <v>0</v>
      </c>
      <c r="X1698" s="7"/>
      <c r="Y1698" s="7"/>
      <c r="Z1698" s="7"/>
      <c r="AA1698" s="7"/>
      <c r="AB1698" s="7"/>
      <c r="AC1698" s="7"/>
      <c r="AD1698" s="7">
        <v>0</v>
      </c>
      <c r="AE1698" s="7">
        <v>0</v>
      </c>
      <c r="AF1698" s="7"/>
      <c r="AG1698" s="7"/>
      <c r="AH1698" s="7">
        <v>0</v>
      </c>
      <c r="AI1698" s="7">
        <v>0</v>
      </c>
      <c r="AJ1698" s="7">
        <v>1625842460.2</v>
      </c>
      <c r="AK1698" s="7">
        <v>931080301.61</v>
      </c>
      <c r="AL1698" s="16">
        <f t="shared" si="107"/>
        <v>7325286768.76</v>
      </c>
      <c r="AM1698" s="16">
        <f t="shared" si="108"/>
        <v>6872998677.35</v>
      </c>
      <c r="AN1698" s="16">
        <f t="shared" si="109"/>
        <v>452288091.410001</v>
      </c>
      <c r="AO1698" s="19">
        <f>C1698/(1+0.13)/VLOOKUP(A1698,[1]选股结果!$A$2:$AX$3002,3,FALSE)</f>
        <v>0.853800083725716</v>
      </c>
      <c r="AP1698" s="19">
        <f>(V1698/(1+0.1)+AJ1698)/(VLOOKUP(A1698,[1]选股结果!$A$2:$AY$3002,51,FALSE))</f>
        <v>0.872108157426363</v>
      </c>
      <c r="AQ1698" s="20"/>
      <c r="AR1698" s="19">
        <f>AN1698/VLOOKUP(A1698,[1]选股结果!$A$2:$AX$3002,35,FALSE)</f>
        <v>0.814567491888654</v>
      </c>
      <c r="AS1698" s="16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V1698/(1+0.13)+AJ1698)</f>
        <v>891624307.014689</v>
      </c>
      <c r="AT1698" s="16">
        <f t="shared" si="110"/>
        <v>-439336215.604689</v>
      </c>
      <c r="AU1698" s="24">
        <f>AN1698-VLOOKUP(A1698,[2]选股结果!$A$2:$G$4900,7,FALSE)</f>
        <v>452782818.210001</v>
      </c>
    </row>
    <row r="1699" spans="1:47">
      <c r="A1699" s="6" t="s">
        <v>3441</v>
      </c>
      <c r="B1699" s="6" t="s">
        <v>3442</v>
      </c>
      <c r="C1699" s="7">
        <v>6891408635.28</v>
      </c>
      <c r="D1699" s="7">
        <v>0</v>
      </c>
      <c r="E1699" s="7">
        <v>0</v>
      </c>
      <c r="F1699" s="7"/>
      <c r="G1699" s="7"/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/>
      <c r="N1699" s="7">
        <v>0</v>
      </c>
      <c r="O1699" s="7">
        <v>0</v>
      </c>
      <c r="P1699" s="7"/>
      <c r="Q1699" s="7"/>
      <c r="R1699" s="7">
        <v>0</v>
      </c>
      <c r="S1699" s="7">
        <v>237336442.63</v>
      </c>
      <c r="T1699" s="7">
        <v>647706719.86</v>
      </c>
      <c r="U1699" s="7"/>
      <c r="V1699" s="7">
        <v>5163232622.62</v>
      </c>
      <c r="W1699" s="7">
        <v>0</v>
      </c>
      <c r="X1699" s="7"/>
      <c r="Y1699" s="7"/>
      <c r="Z1699" s="7"/>
      <c r="AA1699" s="7"/>
      <c r="AB1699" s="7"/>
      <c r="AC1699" s="7"/>
      <c r="AD1699" s="7">
        <v>0</v>
      </c>
      <c r="AE1699" s="7">
        <v>0</v>
      </c>
      <c r="AF1699" s="7"/>
      <c r="AG1699" s="7"/>
      <c r="AH1699" s="7">
        <v>0</v>
      </c>
      <c r="AI1699" s="7">
        <v>0</v>
      </c>
      <c r="AJ1699" s="7">
        <v>1210140217.46</v>
      </c>
      <c r="AK1699" s="7">
        <v>726526519.45</v>
      </c>
      <c r="AL1699" s="16">
        <f t="shared" si="107"/>
        <v>7539115355.14</v>
      </c>
      <c r="AM1699" s="16">
        <f t="shared" si="108"/>
        <v>7337235802.16</v>
      </c>
      <c r="AN1699" s="16">
        <f t="shared" si="109"/>
        <v>201879552.98</v>
      </c>
      <c r="AO1699" s="19">
        <f>C1699/(1+0.13)/VLOOKUP(A1699,[1]选股结果!$A$2:$AX$3002,3,FALSE)</f>
        <v>0.800381403383674</v>
      </c>
      <c r="AP1699" s="19">
        <f>(V1699/(1+0.1)+AJ1699)/(VLOOKUP(A1699,[1]选股结果!$A$2:$AY$3002,51,FALSE))</f>
        <v>0.887157414879536</v>
      </c>
      <c r="AQ1699" s="20"/>
      <c r="AR1699" s="19">
        <f>AN1699/VLOOKUP(A1699,[1]选股结果!$A$2:$AX$3002,35,FALSE)</f>
        <v>0.119961130952787</v>
      </c>
      <c r="AS1699" s="16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V1699/(1+0.13)+AJ1699)</f>
        <v>875577168.05177</v>
      </c>
      <c r="AT1699" s="16">
        <f t="shared" si="110"/>
        <v>-673697615.071771</v>
      </c>
      <c r="AU1699" s="24">
        <f>AN1699-VLOOKUP(A1699,[2]选股结果!$A$2:$G$4900,7,FALSE)</f>
        <v>208759732.44</v>
      </c>
    </row>
    <row r="1700" spans="1:47">
      <c r="A1700" s="6" t="s">
        <v>3443</v>
      </c>
      <c r="B1700" s="6" t="s">
        <v>3444</v>
      </c>
      <c r="C1700" s="7">
        <v>3312064420.81</v>
      </c>
      <c r="D1700" s="7">
        <v>0</v>
      </c>
      <c r="E1700" s="7">
        <v>0</v>
      </c>
      <c r="F1700" s="7"/>
      <c r="G1700" s="7"/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/>
      <c r="N1700" s="7">
        <v>0</v>
      </c>
      <c r="O1700" s="7">
        <v>0</v>
      </c>
      <c r="P1700" s="7"/>
      <c r="Q1700" s="7"/>
      <c r="R1700" s="7">
        <v>0</v>
      </c>
      <c r="S1700" s="7">
        <v>150065869.89</v>
      </c>
      <c r="T1700" s="7">
        <v>128941057.6</v>
      </c>
      <c r="U1700" s="7"/>
      <c r="V1700" s="7">
        <v>2463621081.96</v>
      </c>
      <c r="W1700" s="7">
        <v>0</v>
      </c>
      <c r="X1700" s="7"/>
      <c r="Y1700" s="7"/>
      <c r="Z1700" s="7"/>
      <c r="AA1700" s="7"/>
      <c r="AB1700" s="7"/>
      <c r="AC1700" s="7"/>
      <c r="AD1700" s="7">
        <v>0</v>
      </c>
      <c r="AE1700" s="7">
        <v>0</v>
      </c>
      <c r="AF1700" s="7"/>
      <c r="AG1700" s="7"/>
      <c r="AH1700" s="7">
        <v>0</v>
      </c>
      <c r="AI1700" s="7">
        <v>0</v>
      </c>
      <c r="AJ1700" s="7">
        <v>302070798.93</v>
      </c>
      <c r="AK1700" s="7">
        <v>319697921.96</v>
      </c>
      <c r="AL1700" s="16">
        <f t="shared" si="107"/>
        <v>3441005478.41</v>
      </c>
      <c r="AM1700" s="16">
        <f t="shared" si="108"/>
        <v>3235455672.74</v>
      </c>
      <c r="AN1700" s="16">
        <f t="shared" si="109"/>
        <v>205549805.67</v>
      </c>
      <c r="AO1700" s="19">
        <f>C1700/(1+0.13)/VLOOKUP(A1700,[1]选股结果!$A$2:$AX$3002,3,FALSE)</f>
        <v>0.66310780938509</v>
      </c>
      <c r="AP1700" s="19">
        <f>(V1700/(1+0.1)+AJ1700)/(VLOOKUP(A1700,[1]选股结果!$A$2:$AY$3002,51,FALSE))</f>
        <v>0.544103981803036</v>
      </c>
      <c r="AQ1700" s="20"/>
      <c r="AR1700" s="19">
        <f>AN1700/VLOOKUP(A1700,[1]选股结果!$A$2:$AX$3002,35,FALSE)</f>
        <v>-0.264430065043925</v>
      </c>
      <c r="AS1700" s="16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V1700/(1+0.13)+AJ1700)</f>
        <v>2189131692.25779</v>
      </c>
      <c r="AT1700" s="16">
        <f t="shared" si="110"/>
        <v>-1983581886.58779</v>
      </c>
      <c r="AU1700" s="24">
        <f>AN1700-VLOOKUP(A1700,[2]选股结果!$A$2:$G$4900,7,FALSE)</f>
        <v>229363072.03</v>
      </c>
    </row>
    <row r="1701" spans="1:47">
      <c r="A1701" s="6" t="s">
        <v>3445</v>
      </c>
      <c r="B1701" s="6" t="s">
        <v>3446</v>
      </c>
      <c r="C1701" s="7">
        <v>47752966660.62</v>
      </c>
      <c r="D1701" s="7">
        <v>0</v>
      </c>
      <c r="E1701" s="7">
        <v>0</v>
      </c>
      <c r="F1701" s="7"/>
      <c r="G1701" s="7"/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/>
      <c r="N1701" s="7">
        <v>0</v>
      </c>
      <c r="O1701" s="7">
        <v>0</v>
      </c>
      <c r="P1701" s="7"/>
      <c r="Q1701" s="7"/>
      <c r="R1701" s="7">
        <v>0</v>
      </c>
      <c r="S1701" s="7">
        <v>5248855439.74</v>
      </c>
      <c r="T1701" s="7">
        <v>35138591820.71</v>
      </c>
      <c r="U1701" s="7"/>
      <c r="V1701" s="7">
        <v>22883144051.3</v>
      </c>
      <c r="W1701" s="7">
        <v>0</v>
      </c>
      <c r="X1701" s="7"/>
      <c r="Y1701" s="7"/>
      <c r="Z1701" s="7"/>
      <c r="AA1701" s="7"/>
      <c r="AB1701" s="7"/>
      <c r="AC1701" s="7"/>
      <c r="AD1701" s="7">
        <v>0</v>
      </c>
      <c r="AE1701" s="7">
        <v>0</v>
      </c>
      <c r="AF1701" s="7"/>
      <c r="AG1701" s="7"/>
      <c r="AH1701" s="7">
        <v>0</v>
      </c>
      <c r="AI1701" s="7">
        <v>0</v>
      </c>
      <c r="AJ1701" s="7">
        <v>843503940.63</v>
      </c>
      <c r="AK1701" s="7">
        <v>44548813381.4</v>
      </c>
      <c r="AL1701" s="16">
        <f t="shared" si="107"/>
        <v>82891558481.33</v>
      </c>
      <c r="AM1701" s="16">
        <f t="shared" si="108"/>
        <v>73524316813.07</v>
      </c>
      <c r="AN1701" s="16">
        <f t="shared" si="109"/>
        <v>9367241668.25999</v>
      </c>
      <c r="AO1701" s="19">
        <f>C1701/(1+0.13)/VLOOKUP(A1701,[1]选股结果!$A$2:$AX$3002,3,FALSE)</f>
        <v>0.961969926918727</v>
      </c>
      <c r="AP1701" s="19">
        <f>(V1701/(1+0.1)+AJ1701)/(VLOOKUP(A1701,[1]选股结果!$A$2:$AY$3002,51,FALSE))</f>
        <v>0.541262747323171</v>
      </c>
      <c r="AQ1701" s="20"/>
      <c r="AR1701" s="19">
        <f>AN1701/VLOOKUP(A1701,[1]选股结果!$A$2:$AX$3002,35,FALSE)</f>
        <v>5.1530325554297</v>
      </c>
      <c r="AS1701" s="16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V1701/(1+0.13)+AJ1701)</f>
        <v>18898263051.8273</v>
      </c>
      <c r="AT1701" s="16">
        <f t="shared" si="110"/>
        <v>-9531021383.56734</v>
      </c>
      <c r="AU1701" s="24">
        <f>AN1701-VLOOKUP(A1701,[2]选股结果!$A$2:$G$4900,7,FALSE)</f>
        <v>9517512036.22999</v>
      </c>
    </row>
    <row r="1702" spans="1:47">
      <c r="A1702" s="6" t="s">
        <v>3447</v>
      </c>
      <c r="B1702" s="6" t="s">
        <v>3448</v>
      </c>
      <c r="C1702" s="7">
        <v>8053561396.69</v>
      </c>
      <c r="D1702" s="7">
        <v>0</v>
      </c>
      <c r="E1702" s="7">
        <v>0</v>
      </c>
      <c r="F1702" s="7"/>
      <c r="G1702" s="7"/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/>
      <c r="N1702" s="7">
        <v>0</v>
      </c>
      <c r="O1702" s="7">
        <v>0</v>
      </c>
      <c r="P1702" s="7"/>
      <c r="Q1702" s="7"/>
      <c r="R1702" s="7">
        <v>0</v>
      </c>
      <c r="S1702" s="7">
        <v>1158239027.58</v>
      </c>
      <c r="T1702" s="7">
        <v>700813149.55</v>
      </c>
      <c r="U1702" s="7"/>
      <c r="V1702" s="7">
        <v>1948244870.59</v>
      </c>
      <c r="W1702" s="7">
        <v>0</v>
      </c>
      <c r="X1702" s="7"/>
      <c r="Y1702" s="7"/>
      <c r="Z1702" s="7"/>
      <c r="AA1702" s="7"/>
      <c r="AB1702" s="7"/>
      <c r="AC1702" s="7"/>
      <c r="AD1702" s="7">
        <v>0</v>
      </c>
      <c r="AE1702" s="7">
        <v>0</v>
      </c>
      <c r="AF1702" s="7"/>
      <c r="AG1702" s="7"/>
      <c r="AH1702" s="7">
        <v>0</v>
      </c>
      <c r="AI1702" s="7">
        <v>0</v>
      </c>
      <c r="AJ1702" s="7">
        <v>659770839.99</v>
      </c>
      <c r="AK1702" s="7">
        <v>841660802.74</v>
      </c>
      <c r="AL1702" s="16">
        <f t="shared" si="107"/>
        <v>8754374546.24</v>
      </c>
      <c r="AM1702" s="16">
        <f t="shared" si="108"/>
        <v>4607915540.9</v>
      </c>
      <c r="AN1702" s="16">
        <f t="shared" si="109"/>
        <v>4146459005.34</v>
      </c>
      <c r="AO1702" s="19">
        <f>C1702/(1+0.13)/VLOOKUP(A1702,[1]选股结果!$A$2:$AX$3002,3,FALSE)</f>
        <v>0.930496484338648</v>
      </c>
      <c r="AP1702" s="19">
        <f>(V1702/(1+0.1)+AJ1702)/(VLOOKUP(A1702,[1]选股结果!$A$2:$AY$3002,51,FALSE))</f>
        <v>0.672809360553705</v>
      </c>
      <c r="AQ1702" s="20"/>
      <c r="AR1702" s="19">
        <f>AN1702/VLOOKUP(A1702,[1]选股结果!$A$2:$AX$3002,35,FALSE)</f>
        <v>1.09921748272196</v>
      </c>
      <c r="AS1702" s="16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V1702/(1+0.13)+AJ1702)</f>
        <v>1229181556.7531</v>
      </c>
      <c r="AT1702" s="16">
        <f t="shared" si="110"/>
        <v>2917277448.5869</v>
      </c>
      <c r="AU1702" s="24">
        <f>AN1702-VLOOKUP(A1702,[2]选股结果!$A$2:$G$4900,7,FALSE)</f>
        <v>4146456971.49</v>
      </c>
    </row>
    <row r="1703" spans="1:47">
      <c r="A1703" s="6" t="s">
        <v>3449</v>
      </c>
      <c r="B1703" s="6" t="s">
        <v>3450</v>
      </c>
      <c r="C1703" s="7">
        <v>4396590084.38</v>
      </c>
      <c r="D1703" s="7">
        <v>0</v>
      </c>
      <c r="E1703" s="7">
        <v>0</v>
      </c>
      <c r="F1703" s="7"/>
      <c r="G1703" s="7"/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/>
      <c r="N1703" s="7">
        <v>0</v>
      </c>
      <c r="O1703" s="7">
        <v>0</v>
      </c>
      <c r="P1703" s="7"/>
      <c r="Q1703" s="7"/>
      <c r="R1703" s="7">
        <v>0</v>
      </c>
      <c r="S1703" s="7">
        <v>341107485.81</v>
      </c>
      <c r="T1703" s="7">
        <v>482581598.34</v>
      </c>
      <c r="U1703" s="7"/>
      <c r="V1703" s="7">
        <v>2728247743.05</v>
      </c>
      <c r="W1703" s="7">
        <v>0</v>
      </c>
      <c r="X1703" s="7"/>
      <c r="Y1703" s="7"/>
      <c r="Z1703" s="7"/>
      <c r="AA1703" s="7"/>
      <c r="AB1703" s="7"/>
      <c r="AC1703" s="7"/>
      <c r="AD1703" s="7">
        <v>0</v>
      </c>
      <c r="AE1703" s="7">
        <v>0</v>
      </c>
      <c r="AF1703" s="7"/>
      <c r="AG1703" s="7"/>
      <c r="AH1703" s="7">
        <v>0</v>
      </c>
      <c r="AI1703" s="7">
        <v>0</v>
      </c>
      <c r="AJ1703" s="7">
        <v>1024638322.78</v>
      </c>
      <c r="AK1703" s="7">
        <v>376911644.81</v>
      </c>
      <c r="AL1703" s="16">
        <f t="shared" si="107"/>
        <v>4879171682.72</v>
      </c>
      <c r="AM1703" s="16">
        <f t="shared" si="108"/>
        <v>4470905196.45</v>
      </c>
      <c r="AN1703" s="16">
        <f t="shared" si="109"/>
        <v>408266486.27</v>
      </c>
      <c r="AO1703" s="19">
        <f>C1703/(1+0.13)/VLOOKUP(A1703,[1]选股结果!$A$2:$AX$3002,3,FALSE)</f>
        <v>0.750802565458153</v>
      </c>
      <c r="AP1703" s="19">
        <f>(V1703/(1+0.1)+AJ1703)/(VLOOKUP(A1703,[1]选股结果!$A$2:$AY$3002,51,FALSE))</f>
        <v>0.755398292388427</v>
      </c>
      <c r="AQ1703" s="20"/>
      <c r="AR1703" s="19">
        <f>AN1703/VLOOKUP(A1703,[1]选股结果!$A$2:$AX$3002,35,FALSE)</f>
        <v>0.795256224759102</v>
      </c>
      <c r="AS1703" s="16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V1703/(1+0.13)+AJ1703)</f>
        <v>1200738857.91743</v>
      </c>
      <c r="AT1703" s="16">
        <f t="shared" si="110"/>
        <v>-792472371.647432</v>
      </c>
      <c r="AU1703" s="24">
        <f>AN1703-VLOOKUP(A1703,[2]选股结果!$A$2:$G$4900,7,FALSE)</f>
        <v>420159465.44</v>
      </c>
    </row>
    <row r="1704" spans="1:47">
      <c r="A1704" s="6" t="s">
        <v>3451</v>
      </c>
      <c r="B1704" s="6" t="s">
        <v>3452</v>
      </c>
      <c r="C1704" s="7">
        <v>427750037.28</v>
      </c>
      <c r="D1704" s="7">
        <v>0</v>
      </c>
      <c r="E1704" s="7">
        <v>0</v>
      </c>
      <c r="F1704" s="7"/>
      <c r="G1704" s="7"/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/>
      <c r="N1704" s="7">
        <v>0</v>
      </c>
      <c r="O1704" s="7">
        <v>0</v>
      </c>
      <c r="P1704" s="7"/>
      <c r="Q1704" s="7"/>
      <c r="R1704" s="7">
        <v>0</v>
      </c>
      <c r="S1704" s="7">
        <v>42074806.71</v>
      </c>
      <c r="T1704" s="7">
        <v>17713128.81</v>
      </c>
      <c r="U1704" s="7"/>
      <c r="V1704" s="7">
        <v>117934896.44</v>
      </c>
      <c r="W1704" s="7">
        <v>0</v>
      </c>
      <c r="X1704" s="7"/>
      <c r="Y1704" s="7"/>
      <c r="Z1704" s="7"/>
      <c r="AA1704" s="7"/>
      <c r="AB1704" s="7"/>
      <c r="AC1704" s="7"/>
      <c r="AD1704" s="7">
        <v>0</v>
      </c>
      <c r="AE1704" s="7">
        <v>0</v>
      </c>
      <c r="AF1704" s="7"/>
      <c r="AG1704" s="7"/>
      <c r="AH1704" s="7">
        <v>16084.22</v>
      </c>
      <c r="AI1704" s="7">
        <v>0</v>
      </c>
      <c r="AJ1704" s="7">
        <v>102340732.78</v>
      </c>
      <c r="AK1704" s="7">
        <v>16757443.17</v>
      </c>
      <c r="AL1704" s="16">
        <f t="shared" si="107"/>
        <v>445463166.09</v>
      </c>
      <c r="AM1704" s="16">
        <f t="shared" si="108"/>
        <v>279123963.32</v>
      </c>
      <c r="AN1704" s="16">
        <f t="shared" si="109"/>
        <v>166339202.77</v>
      </c>
      <c r="AO1704" s="19">
        <f>C1704/(1+0.13)/VLOOKUP(A1704,[1]选股结果!$A$2:$AX$3002,3,FALSE)</f>
        <v>0.464110573995991</v>
      </c>
      <c r="AP1704" s="19">
        <f>(V1704/(1+0.1)+AJ1704)/(VLOOKUP(A1704,[1]选股结果!$A$2:$AY$3002,51,FALSE))</f>
        <v>0.269834321237103</v>
      </c>
      <c r="AQ1704" s="20"/>
      <c r="AR1704" s="19">
        <f>AN1704/VLOOKUP(A1704,[1]选股结果!$A$2:$AX$3002,35,FALSE)</f>
        <v>5.11326168910917</v>
      </c>
      <c r="AS1704" s="16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V1704/(1+0.13)+AJ1704)</f>
        <v>569895590.018849</v>
      </c>
      <c r="AT1704" s="16">
        <f t="shared" si="110"/>
        <v>-403556387.24885</v>
      </c>
      <c r="AU1704" s="24">
        <f>AN1704-VLOOKUP(A1704,[2]选股结果!$A$2:$G$4900,7,FALSE)</f>
        <v>166473076.08</v>
      </c>
    </row>
    <row r="1705" spans="1:47">
      <c r="A1705" s="6" t="s">
        <v>3453</v>
      </c>
      <c r="B1705" s="6" t="s">
        <v>3454</v>
      </c>
      <c r="C1705" s="7">
        <v>11899181183.24</v>
      </c>
      <c r="D1705" s="7">
        <v>0</v>
      </c>
      <c r="E1705" s="7">
        <v>0</v>
      </c>
      <c r="F1705" s="7"/>
      <c r="G1705" s="7"/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/>
      <c r="N1705" s="7">
        <v>0</v>
      </c>
      <c r="O1705" s="7">
        <v>0</v>
      </c>
      <c r="P1705" s="7"/>
      <c r="Q1705" s="7"/>
      <c r="R1705" s="7">
        <v>0</v>
      </c>
      <c r="S1705" s="7">
        <v>1263867720.7</v>
      </c>
      <c r="T1705" s="7">
        <v>357722261.48</v>
      </c>
      <c r="U1705" s="7"/>
      <c r="V1705" s="7">
        <v>3161363236.72</v>
      </c>
      <c r="W1705" s="7">
        <v>0</v>
      </c>
      <c r="X1705" s="7"/>
      <c r="Y1705" s="7"/>
      <c r="Z1705" s="7"/>
      <c r="AA1705" s="7"/>
      <c r="AB1705" s="7"/>
      <c r="AC1705" s="7"/>
      <c r="AD1705" s="7">
        <v>0</v>
      </c>
      <c r="AE1705" s="7">
        <v>0</v>
      </c>
      <c r="AF1705" s="7"/>
      <c r="AG1705" s="7"/>
      <c r="AH1705" s="7">
        <v>0</v>
      </c>
      <c r="AI1705" s="7">
        <v>0</v>
      </c>
      <c r="AJ1705" s="7">
        <v>1546737299.97</v>
      </c>
      <c r="AK1705" s="7">
        <v>4781069905.04</v>
      </c>
      <c r="AL1705" s="16">
        <f t="shared" si="107"/>
        <v>12256903444.72</v>
      </c>
      <c r="AM1705" s="16">
        <f t="shared" si="108"/>
        <v>10753038162.43</v>
      </c>
      <c r="AN1705" s="16">
        <f t="shared" si="109"/>
        <v>1503865282.29</v>
      </c>
      <c r="AO1705" s="19">
        <f>C1705/(1+0.13)/VLOOKUP(A1705,[1]选股结果!$A$2:$AX$3002,3,FALSE)</f>
        <v>0.88239974584173</v>
      </c>
      <c r="AP1705" s="19">
        <f>(V1705/(1+0.1)+AJ1705)/(VLOOKUP(A1705,[1]选股结果!$A$2:$AY$3002,51,FALSE))</f>
        <v>0.452398770122454</v>
      </c>
      <c r="AQ1705" s="20"/>
      <c r="AR1705" s="19">
        <f>AN1705/VLOOKUP(A1705,[1]选股结果!$A$2:$AX$3002,35,FALSE)</f>
        <v>0.792106825621829</v>
      </c>
      <c r="AS1705" s="16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V1705/(1+0.13)+AJ1705)</f>
        <v>5427293503.47186</v>
      </c>
      <c r="AT1705" s="16">
        <f t="shared" si="110"/>
        <v>-3923428221.18186</v>
      </c>
      <c r="AU1705" s="24">
        <f>AN1705-VLOOKUP(A1705,[2]选股结果!$A$2:$G$4900,7,FALSE)</f>
        <v>1522223141.5</v>
      </c>
    </row>
    <row r="1706" spans="1:47">
      <c r="A1706" s="6" t="s">
        <v>3455</v>
      </c>
      <c r="B1706" s="6" t="s">
        <v>3456</v>
      </c>
      <c r="C1706" s="7">
        <v>74000782.85</v>
      </c>
      <c r="D1706" s="7">
        <v>0</v>
      </c>
      <c r="E1706" s="7">
        <v>0</v>
      </c>
      <c r="F1706" s="7"/>
      <c r="G1706" s="7"/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/>
      <c r="N1706" s="7">
        <v>0</v>
      </c>
      <c r="O1706" s="7">
        <v>0</v>
      </c>
      <c r="P1706" s="7"/>
      <c r="Q1706" s="7"/>
      <c r="R1706" s="7">
        <v>0</v>
      </c>
      <c r="S1706" s="7">
        <v>3074062.72</v>
      </c>
      <c r="T1706" s="7">
        <v>2320549.54</v>
      </c>
      <c r="U1706" s="7"/>
      <c r="V1706" s="7">
        <v>94266355.01</v>
      </c>
      <c r="W1706" s="7">
        <v>0</v>
      </c>
      <c r="X1706" s="7"/>
      <c r="Y1706" s="7"/>
      <c r="Z1706" s="7"/>
      <c r="AA1706" s="7"/>
      <c r="AB1706" s="7"/>
      <c r="AC1706" s="7"/>
      <c r="AD1706" s="7">
        <v>0</v>
      </c>
      <c r="AE1706" s="7">
        <v>0</v>
      </c>
      <c r="AF1706" s="7"/>
      <c r="AG1706" s="7"/>
      <c r="AH1706" s="7">
        <v>0</v>
      </c>
      <c r="AI1706" s="7">
        <v>0</v>
      </c>
      <c r="AJ1706" s="7">
        <v>16329889.16</v>
      </c>
      <c r="AK1706" s="7">
        <v>41432567.46</v>
      </c>
      <c r="AL1706" s="16">
        <f t="shared" si="107"/>
        <v>76321332.39</v>
      </c>
      <c r="AM1706" s="16">
        <f t="shared" si="108"/>
        <v>155102874.35</v>
      </c>
      <c r="AN1706" s="16">
        <f t="shared" si="109"/>
        <v>-78781541.96</v>
      </c>
      <c r="AO1706" s="19">
        <f>C1706/(1+0.13)/VLOOKUP(A1706,[1]选股结果!$A$2:$AX$3002,3,FALSE)</f>
        <v>0.803767403841576</v>
      </c>
      <c r="AP1706" s="19">
        <f>(V1706/(1+0.1)+AJ1706)/(VLOOKUP(A1706,[1]选股结果!$A$2:$AY$3002,51,FALSE))</f>
        <v>0.815038630898664</v>
      </c>
      <c r="AQ1706" s="20"/>
      <c r="AR1706" s="19">
        <f>AN1706/VLOOKUP(A1706,[1]选股结果!$A$2:$AX$3002,35,FALSE)</f>
        <v>1.28952316034324</v>
      </c>
      <c r="AS1706" s="16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V1706/(1+0.13)+AJ1706)</f>
        <v>25428606.4638053</v>
      </c>
      <c r="AT1706" s="16">
        <f t="shared" si="110"/>
        <v>-104210148.423805</v>
      </c>
      <c r="AU1706" s="24">
        <f>AN1706-VLOOKUP(A1706,[2]选股结果!$A$2:$G$4900,7,FALSE)</f>
        <v>-78781541.96</v>
      </c>
    </row>
    <row r="1707" spans="1:47">
      <c r="A1707" s="6" t="s">
        <v>3457</v>
      </c>
      <c r="B1707" s="6" t="s">
        <v>3458</v>
      </c>
      <c r="C1707" s="7">
        <v>74166204731.49</v>
      </c>
      <c r="D1707" s="7">
        <v>0</v>
      </c>
      <c r="E1707" s="7">
        <v>0</v>
      </c>
      <c r="F1707" s="7"/>
      <c r="G1707" s="7"/>
      <c r="H1707" s="7">
        <v>0</v>
      </c>
      <c r="I1707" s="7">
        <v>0</v>
      </c>
      <c r="J1707" s="7">
        <v>0</v>
      </c>
      <c r="K1707" s="7">
        <v>0</v>
      </c>
      <c r="L1707" s="7">
        <v>250771917.38</v>
      </c>
      <c r="M1707" s="7"/>
      <c r="N1707" s="7">
        <v>0</v>
      </c>
      <c r="O1707" s="7">
        <v>0</v>
      </c>
      <c r="P1707" s="7"/>
      <c r="Q1707" s="7"/>
      <c r="R1707" s="7">
        <v>0</v>
      </c>
      <c r="S1707" s="7">
        <v>12481909745.02</v>
      </c>
      <c r="T1707" s="7">
        <v>123767867314.42</v>
      </c>
      <c r="U1707" s="7"/>
      <c r="V1707" s="7">
        <v>50560781530.49</v>
      </c>
      <c r="W1707" s="7">
        <v>0</v>
      </c>
      <c r="X1707" s="7"/>
      <c r="Y1707" s="7"/>
      <c r="Z1707" s="7"/>
      <c r="AA1707" s="7"/>
      <c r="AB1707" s="7"/>
      <c r="AC1707" s="7"/>
      <c r="AD1707" s="7">
        <v>0</v>
      </c>
      <c r="AE1707" s="7">
        <v>0</v>
      </c>
      <c r="AF1707" s="7"/>
      <c r="AG1707" s="7"/>
      <c r="AH1707" s="7">
        <v>0</v>
      </c>
      <c r="AI1707" s="7">
        <v>0</v>
      </c>
      <c r="AJ1707" s="7">
        <v>5435347533.26</v>
      </c>
      <c r="AK1707" s="7">
        <v>131193576142.02</v>
      </c>
      <c r="AL1707" s="16">
        <f t="shared" si="107"/>
        <v>198184843963.29</v>
      </c>
      <c r="AM1707" s="16">
        <f t="shared" si="108"/>
        <v>199671614950.79</v>
      </c>
      <c r="AN1707" s="16">
        <f t="shared" si="109"/>
        <v>-1486770987.5</v>
      </c>
      <c r="AO1707" s="19">
        <f>C1707/(1+0.13)/VLOOKUP(A1707,[1]选股结果!$A$2:$AX$3002,3,FALSE)</f>
        <v>1.22339065087784</v>
      </c>
      <c r="AP1707" s="19">
        <f>(V1707/(1+0.1)+AJ1707)/(VLOOKUP(A1707,[1]选股结果!$A$2:$AY$3002,51,FALSE))</f>
        <v>1.00611972333874</v>
      </c>
      <c r="AQ1707" s="20"/>
      <c r="AR1707" s="19">
        <f>AN1707/VLOOKUP(A1707,[1]选股结果!$A$2:$AX$3002,35,FALSE)</f>
        <v>-0.278980976914787</v>
      </c>
      <c r="AS1707" s="16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V1707/(1+0.13)+AJ1707)</f>
        <v>907653746.868935</v>
      </c>
      <c r="AT1707" s="16">
        <f t="shared" si="110"/>
        <v>-2394424734.36893</v>
      </c>
      <c r="AU1707" s="24">
        <f>AN1707-VLOOKUP(A1707,[2]选股结果!$A$2:$G$4900,7,FALSE)</f>
        <v>-1487358688.04</v>
      </c>
    </row>
    <row r="1708" spans="1:47">
      <c r="A1708" s="6" t="s">
        <v>3459</v>
      </c>
      <c r="B1708" s="6" t="s">
        <v>3460</v>
      </c>
      <c r="C1708" s="7">
        <v>3403305831.75</v>
      </c>
      <c r="D1708" s="7">
        <v>0</v>
      </c>
      <c r="E1708" s="7">
        <v>0</v>
      </c>
      <c r="F1708" s="7"/>
      <c r="G1708" s="7"/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/>
      <c r="N1708" s="7">
        <v>0</v>
      </c>
      <c r="O1708" s="7">
        <v>0</v>
      </c>
      <c r="P1708" s="7"/>
      <c r="Q1708" s="7"/>
      <c r="R1708" s="7">
        <v>0</v>
      </c>
      <c r="S1708" s="7">
        <v>138537707.53</v>
      </c>
      <c r="T1708" s="7">
        <v>17529364.7</v>
      </c>
      <c r="U1708" s="7"/>
      <c r="V1708" s="7">
        <v>2687858906.36</v>
      </c>
      <c r="W1708" s="7">
        <v>0</v>
      </c>
      <c r="X1708" s="7"/>
      <c r="Y1708" s="7"/>
      <c r="Z1708" s="7"/>
      <c r="AA1708" s="7"/>
      <c r="AB1708" s="7"/>
      <c r="AC1708" s="7"/>
      <c r="AD1708" s="7">
        <v>0</v>
      </c>
      <c r="AE1708" s="7">
        <v>0</v>
      </c>
      <c r="AF1708" s="7"/>
      <c r="AG1708" s="7"/>
      <c r="AH1708" s="7">
        <v>0</v>
      </c>
      <c r="AI1708" s="7">
        <v>0</v>
      </c>
      <c r="AJ1708" s="7">
        <v>236448870.6</v>
      </c>
      <c r="AK1708" s="7">
        <v>78705085.07</v>
      </c>
      <c r="AL1708" s="16">
        <f t="shared" si="107"/>
        <v>3420835196.45</v>
      </c>
      <c r="AM1708" s="16">
        <f t="shared" si="108"/>
        <v>3141550569.56</v>
      </c>
      <c r="AN1708" s="16">
        <f t="shared" si="109"/>
        <v>279284626.889999</v>
      </c>
      <c r="AO1708" s="19">
        <f>C1708/(1+0.13)/VLOOKUP(A1708,[1]选股结果!$A$2:$AX$3002,3,FALSE)</f>
        <v>0.93077464438107</v>
      </c>
      <c r="AP1708" s="19">
        <f>(V1708/(1+0.1)+AJ1708)/(VLOOKUP(A1708,[1]选股结果!$A$2:$AY$3002,51,FALSE))</f>
        <v>0.897113248452357</v>
      </c>
      <c r="AQ1708" s="20"/>
      <c r="AR1708" s="19">
        <f>AN1708/VLOOKUP(A1708,[1]选股结果!$A$2:$AX$3002,35,FALSE)</f>
        <v>2.11478429703939</v>
      </c>
      <c r="AS1708" s="16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V1708/(1+0.13)+AJ1708)</f>
        <v>372226700.381416</v>
      </c>
      <c r="AT1708" s="16">
        <f t="shared" si="110"/>
        <v>-92942073.4914165</v>
      </c>
      <c r="AU1708" s="24">
        <f>AN1708-VLOOKUP(A1708,[2]选股结果!$A$2:$G$4900,7,FALSE)</f>
        <v>282139348.469999</v>
      </c>
    </row>
    <row r="1709" spans="1:47">
      <c r="A1709" s="6" t="s">
        <v>3461</v>
      </c>
      <c r="B1709" s="6" t="s">
        <v>3462</v>
      </c>
      <c r="C1709" s="7">
        <v>5448094048.96</v>
      </c>
      <c r="D1709" s="7">
        <v>0</v>
      </c>
      <c r="E1709" s="7">
        <v>0</v>
      </c>
      <c r="F1709" s="7"/>
      <c r="G1709" s="7"/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/>
      <c r="N1709" s="7">
        <v>0</v>
      </c>
      <c r="O1709" s="7">
        <v>0</v>
      </c>
      <c r="P1709" s="7"/>
      <c r="Q1709" s="7"/>
      <c r="R1709" s="7">
        <v>0</v>
      </c>
      <c r="S1709" s="7">
        <v>531096403.7</v>
      </c>
      <c r="T1709" s="7">
        <v>156335622.99</v>
      </c>
      <c r="U1709" s="7"/>
      <c r="V1709" s="7">
        <v>3531391061.13</v>
      </c>
      <c r="W1709" s="7">
        <v>0</v>
      </c>
      <c r="X1709" s="7"/>
      <c r="Y1709" s="7"/>
      <c r="Z1709" s="7"/>
      <c r="AA1709" s="7"/>
      <c r="AB1709" s="7"/>
      <c r="AC1709" s="7"/>
      <c r="AD1709" s="7">
        <v>0</v>
      </c>
      <c r="AE1709" s="7">
        <v>0</v>
      </c>
      <c r="AF1709" s="7"/>
      <c r="AG1709" s="7"/>
      <c r="AH1709" s="7">
        <v>0</v>
      </c>
      <c r="AI1709" s="7">
        <v>0</v>
      </c>
      <c r="AJ1709" s="7">
        <v>826818991.72</v>
      </c>
      <c r="AK1709" s="7">
        <v>381607735.11</v>
      </c>
      <c r="AL1709" s="16">
        <f t="shared" si="107"/>
        <v>5604429671.95</v>
      </c>
      <c r="AM1709" s="16">
        <f t="shared" si="108"/>
        <v>5270914191.66</v>
      </c>
      <c r="AN1709" s="16">
        <f t="shared" si="109"/>
        <v>333515480.29</v>
      </c>
      <c r="AO1709" s="19">
        <f>C1709/(1+0.13)/VLOOKUP(A1709,[1]选股结果!$A$2:$AX$3002,3,FALSE)</f>
        <v>0.585343805157899</v>
      </c>
      <c r="AP1709" s="19">
        <f>(V1709/(1+0.1)+AJ1709)/(VLOOKUP(A1709,[1]选股结果!$A$2:$AY$3002,51,FALSE))</f>
        <v>0.550694620346892</v>
      </c>
      <c r="AQ1709" s="20"/>
      <c r="AR1709" s="19">
        <f>AN1709/VLOOKUP(A1709,[1]选股结果!$A$2:$AX$3002,35,FALSE)</f>
        <v>0.516825098266756</v>
      </c>
      <c r="AS1709" s="16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V1709/(1+0.13)+AJ1709)</f>
        <v>3379114719.80159</v>
      </c>
      <c r="AT1709" s="16">
        <f t="shared" si="110"/>
        <v>-3045599239.51159</v>
      </c>
      <c r="AU1709" s="24">
        <f>AN1709-VLOOKUP(A1709,[2]选股结果!$A$2:$G$4900,7,FALSE)</f>
        <v>358901562.93</v>
      </c>
    </row>
    <row r="1710" spans="1:47">
      <c r="A1710" s="6" t="s">
        <v>3463</v>
      </c>
      <c r="B1710" s="6" t="s">
        <v>3464</v>
      </c>
      <c r="C1710" s="7">
        <v>3893577175.32</v>
      </c>
      <c r="D1710" s="7">
        <v>0</v>
      </c>
      <c r="E1710" s="7">
        <v>0</v>
      </c>
      <c r="F1710" s="7"/>
      <c r="G1710" s="7"/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/>
      <c r="N1710" s="7">
        <v>0</v>
      </c>
      <c r="O1710" s="7">
        <v>0</v>
      </c>
      <c r="P1710" s="7"/>
      <c r="Q1710" s="7"/>
      <c r="R1710" s="7">
        <v>0</v>
      </c>
      <c r="S1710" s="7">
        <v>78380154.36</v>
      </c>
      <c r="T1710" s="7">
        <v>35998548.45</v>
      </c>
      <c r="U1710" s="7"/>
      <c r="V1710" s="7">
        <v>2972150492.31</v>
      </c>
      <c r="W1710" s="7">
        <v>0</v>
      </c>
      <c r="X1710" s="7"/>
      <c r="Y1710" s="7"/>
      <c r="Z1710" s="7"/>
      <c r="AA1710" s="7"/>
      <c r="AB1710" s="7"/>
      <c r="AC1710" s="7"/>
      <c r="AD1710" s="7">
        <v>0</v>
      </c>
      <c r="AE1710" s="7">
        <v>0</v>
      </c>
      <c r="AF1710" s="7"/>
      <c r="AG1710" s="7"/>
      <c r="AH1710" s="7">
        <v>0</v>
      </c>
      <c r="AI1710" s="7">
        <v>0</v>
      </c>
      <c r="AJ1710" s="7">
        <v>227218146.12</v>
      </c>
      <c r="AK1710" s="7">
        <v>181951147.52</v>
      </c>
      <c r="AL1710" s="16">
        <f t="shared" si="107"/>
        <v>3929575723.77</v>
      </c>
      <c r="AM1710" s="16">
        <f t="shared" si="108"/>
        <v>3459699940.31</v>
      </c>
      <c r="AN1710" s="16">
        <f t="shared" si="109"/>
        <v>469875783.46</v>
      </c>
      <c r="AO1710" s="19">
        <f>C1710/(1+0.13)/VLOOKUP(A1710,[1]选股结果!$A$2:$AX$3002,3,FALSE)</f>
        <v>0.718874481230934</v>
      </c>
      <c r="AP1710" s="19">
        <f>(V1710/(1+0.1)+AJ1710)/(VLOOKUP(A1710,[1]选股结果!$A$2:$AY$3002,51,FALSE))</f>
        <v>0.702838645309771</v>
      </c>
      <c r="AQ1710" s="20"/>
      <c r="AR1710" s="19">
        <f>AN1710/VLOOKUP(A1710,[1]选股结果!$A$2:$AX$3002,35,FALSE)</f>
        <v>0.892896097221431</v>
      </c>
      <c r="AS1710" s="16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V1710/(1+0.13)+AJ1710)</f>
        <v>1310192620.47938</v>
      </c>
      <c r="AT1710" s="16">
        <f t="shared" si="110"/>
        <v>-840316837.019381</v>
      </c>
      <c r="AU1710" s="24">
        <f>AN1710-VLOOKUP(A1710,[2]选股结果!$A$2:$G$4900,7,FALSE)</f>
        <v>470268601.18</v>
      </c>
    </row>
    <row r="1711" spans="1:47">
      <c r="A1711" s="6" t="s">
        <v>3465</v>
      </c>
      <c r="B1711" s="6" t="s">
        <v>3466</v>
      </c>
      <c r="C1711" s="7">
        <v>2105261259.79</v>
      </c>
      <c r="D1711" s="7">
        <v>0</v>
      </c>
      <c r="E1711" s="7">
        <v>0</v>
      </c>
      <c r="F1711" s="7"/>
      <c r="G1711" s="7"/>
      <c r="H1711" s="7">
        <v>199085984.51</v>
      </c>
      <c r="I1711" s="7">
        <v>0</v>
      </c>
      <c r="J1711" s="7">
        <v>0</v>
      </c>
      <c r="K1711" s="7">
        <v>0</v>
      </c>
      <c r="L1711" s="7">
        <v>8470176000.12</v>
      </c>
      <c r="M1711" s="7"/>
      <c r="N1711" s="7">
        <v>1880000000</v>
      </c>
      <c r="O1711" s="7">
        <v>7129707059.58</v>
      </c>
      <c r="P1711" s="7"/>
      <c r="Q1711" s="7"/>
      <c r="R1711" s="7">
        <v>0</v>
      </c>
      <c r="S1711" s="7">
        <v>3834287498.58</v>
      </c>
      <c r="T1711" s="7">
        <v>5725701801.96</v>
      </c>
      <c r="U1711" s="7"/>
      <c r="V1711" s="7">
        <v>2066647088.58</v>
      </c>
      <c r="W1711" s="7">
        <v>-2219138593</v>
      </c>
      <c r="X1711" s="7"/>
      <c r="Y1711" s="7"/>
      <c r="Z1711" s="7"/>
      <c r="AA1711" s="7"/>
      <c r="AB1711" s="7"/>
      <c r="AC1711" s="7"/>
      <c r="AD1711" s="7">
        <v>0</v>
      </c>
      <c r="AE1711" s="7">
        <v>0</v>
      </c>
      <c r="AF1711" s="7"/>
      <c r="AG1711" s="7"/>
      <c r="AH1711" s="7">
        <v>1673480652.99</v>
      </c>
      <c r="AI1711" s="7">
        <v>0</v>
      </c>
      <c r="AJ1711" s="7">
        <v>1626960682.91</v>
      </c>
      <c r="AK1711" s="7">
        <v>11309389339.17</v>
      </c>
      <c r="AL1711" s="16">
        <f t="shared" si="107"/>
        <v>25509932105.96</v>
      </c>
      <c r="AM1711" s="16">
        <f t="shared" si="108"/>
        <v>18291626669.23</v>
      </c>
      <c r="AN1711" s="16">
        <f t="shared" si="109"/>
        <v>7218305436.73</v>
      </c>
      <c r="AO1711" s="19">
        <f>C1711/(1+0.13)/VLOOKUP(A1711,[1]选股结果!$A$2:$AX$3002,3,FALSE)</f>
        <v>1.01461023060976</v>
      </c>
      <c r="AP1711" s="19">
        <f>(V1711/(1+0.1)+AJ1711)/(VLOOKUP(A1711,[1]选股结果!$A$2:$AY$3002,51,FALSE))</f>
        <v>0.816023170764365</v>
      </c>
      <c r="AQ1711" s="20"/>
      <c r="AR1711" s="19">
        <f>AN1711/VLOOKUP(A1711,[1]选股结果!$A$2:$AX$3002,35,FALSE)</f>
        <v>-2.17853801291621</v>
      </c>
      <c r="AS1711" s="16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V1711/(1+0.13)+AJ1711)</f>
        <v>840264778.368141</v>
      </c>
      <c r="AT1711" s="16">
        <f t="shared" si="110"/>
        <v>6378040658.36186</v>
      </c>
      <c r="AU1711" s="24">
        <f>AN1711-VLOOKUP(A1711,[2]选股结果!$A$2:$G$4900,7,FALSE)</f>
        <v>7218574122.36</v>
      </c>
    </row>
    <row r="1712" spans="1:47">
      <c r="A1712" s="6" t="s">
        <v>3467</v>
      </c>
      <c r="B1712" s="6" t="s">
        <v>3468</v>
      </c>
      <c r="C1712" s="7">
        <v>1977637562.23</v>
      </c>
      <c r="D1712" s="7">
        <v>0</v>
      </c>
      <c r="E1712" s="7">
        <v>0</v>
      </c>
      <c r="F1712" s="7"/>
      <c r="G1712" s="7"/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/>
      <c r="N1712" s="7">
        <v>0</v>
      </c>
      <c r="O1712" s="7">
        <v>0</v>
      </c>
      <c r="P1712" s="7"/>
      <c r="Q1712" s="7"/>
      <c r="R1712" s="7">
        <v>0</v>
      </c>
      <c r="S1712" s="7">
        <v>13369776.14</v>
      </c>
      <c r="T1712" s="7">
        <v>73656110.65</v>
      </c>
      <c r="U1712" s="7"/>
      <c r="V1712" s="7">
        <v>1680098746</v>
      </c>
      <c r="W1712" s="7">
        <v>0</v>
      </c>
      <c r="X1712" s="7"/>
      <c r="Y1712" s="7"/>
      <c r="Z1712" s="7"/>
      <c r="AA1712" s="7"/>
      <c r="AB1712" s="7"/>
      <c r="AC1712" s="7"/>
      <c r="AD1712" s="7">
        <v>0</v>
      </c>
      <c r="AE1712" s="7">
        <v>0</v>
      </c>
      <c r="AF1712" s="7"/>
      <c r="AG1712" s="7"/>
      <c r="AH1712" s="7">
        <v>0</v>
      </c>
      <c r="AI1712" s="7">
        <v>0</v>
      </c>
      <c r="AJ1712" s="7">
        <v>445553447.6</v>
      </c>
      <c r="AK1712" s="7">
        <v>112523603.26</v>
      </c>
      <c r="AL1712" s="16">
        <f t="shared" si="107"/>
        <v>2051293672.88</v>
      </c>
      <c r="AM1712" s="16">
        <f t="shared" si="108"/>
        <v>2251545573</v>
      </c>
      <c r="AN1712" s="16">
        <f t="shared" si="109"/>
        <v>-200251900.12</v>
      </c>
      <c r="AO1712" s="19">
        <f>C1712/(1+0.13)/VLOOKUP(A1712,[1]选股结果!$A$2:$AX$3002,3,FALSE)</f>
        <v>0.762563272191908</v>
      </c>
      <c r="AP1712" s="19">
        <f>(V1712/(1+0.1)+AJ1712)/(VLOOKUP(A1712,[1]选股结果!$A$2:$AY$3002,51,FALSE))</f>
        <v>0.871675387770085</v>
      </c>
      <c r="AQ1712" s="20"/>
      <c r="AR1712" s="19">
        <f>AN1712/VLOOKUP(A1712,[1]选股结果!$A$2:$AX$3002,35,FALSE)</f>
        <v>5.73226289521176</v>
      </c>
      <c r="AS1712" s="16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V1712/(1+0.13)+AJ1712)</f>
        <v>330994349.832478</v>
      </c>
      <c r="AT1712" s="16">
        <f t="shared" si="110"/>
        <v>-531246249.952477</v>
      </c>
      <c r="AU1712" s="24">
        <f>AN1712-VLOOKUP(A1712,[2]选股结果!$A$2:$G$4900,7,FALSE)</f>
        <v>-199820282.21</v>
      </c>
    </row>
    <row r="1713" spans="1:47">
      <c r="A1713" s="6" t="s">
        <v>3469</v>
      </c>
      <c r="B1713" s="6" t="s">
        <v>3470</v>
      </c>
      <c r="C1713" s="7">
        <v>7671415951.22</v>
      </c>
      <c r="D1713" s="7">
        <v>0</v>
      </c>
      <c r="E1713" s="7">
        <v>0</v>
      </c>
      <c r="F1713" s="7"/>
      <c r="G1713" s="7"/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/>
      <c r="N1713" s="7">
        <v>0</v>
      </c>
      <c r="O1713" s="7">
        <v>0</v>
      </c>
      <c r="P1713" s="7"/>
      <c r="Q1713" s="7"/>
      <c r="R1713" s="7">
        <v>0</v>
      </c>
      <c r="S1713" s="7">
        <v>550085054.53</v>
      </c>
      <c r="T1713" s="7">
        <v>120431423.77</v>
      </c>
      <c r="U1713" s="7"/>
      <c r="V1713" s="7">
        <v>6729439415.99</v>
      </c>
      <c r="W1713" s="7">
        <v>0</v>
      </c>
      <c r="X1713" s="7"/>
      <c r="Y1713" s="7"/>
      <c r="Z1713" s="7"/>
      <c r="AA1713" s="7"/>
      <c r="AB1713" s="7"/>
      <c r="AC1713" s="7"/>
      <c r="AD1713" s="7">
        <v>0</v>
      </c>
      <c r="AE1713" s="7">
        <v>0</v>
      </c>
      <c r="AF1713" s="7"/>
      <c r="AG1713" s="7"/>
      <c r="AH1713" s="7">
        <v>0</v>
      </c>
      <c r="AI1713" s="7">
        <v>0</v>
      </c>
      <c r="AJ1713" s="7">
        <v>177347190.96</v>
      </c>
      <c r="AK1713" s="7">
        <v>101928087.51</v>
      </c>
      <c r="AL1713" s="16">
        <f t="shared" si="107"/>
        <v>7791847374.99</v>
      </c>
      <c r="AM1713" s="16">
        <f t="shared" si="108"/>
        <v>7558799748.99</v>
      </c>
      <c r="AN1713" s="16">
        <f t="shared" si="109"/>
        <v>233047626.000001</v>
      </c>
      <c r="AO1713" s="19">
        <f>C1713/(1+0.13)/VLOOKUP(A1713,[1]选股结果!$A$2:$AX$3002,3,FALSE)</f>
        <v>0.871355117577667</v>
      </c>
      <c r="AP1713" s="19">
        <f>(V1713/(1+0.1)+AJ1713)/(VLOOKUP(A1713,[1]选股结果!$A$2:$AY$3002,51,FALSE))</f>
        <v>0.929877847542587</v>
      </c>
      <c r="AQ1713" s="20"/>
      <c r="AR1713" s="19">
        <f>AN1713/VLOOKUP(A1713,[1]选股结果!$A$2:$AX$3002,35,FALSE)</f>
        <v>0.292551337254587</v>
      </c>
      <c r="AS1713" s="16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V1713/(1+0.13)+AJ1713)</f>
        <v>637123921.094867</v>
      </c>
      <c r="AT1713" s="16">
        <f t="shared" si="110"/>
        <v>-404076295.094866</v>
      </c>
      <c r="AU1713" s="24">
        <f>AN1713-VLOOKUP(A1713,[2]选股结果!$A$2:$G$4900,7,FALSE)</f>
        <v>233135189.110001</v>
      </c>
    </row>
    <row r="1714" spans="1:47">
      <c r="A1714" s="6" t="s">
        <v>3471</v>
      </c>
      <c r="B1714" s="6" t="s">
        <v>3472</v>
      </c>
      <c r="C1714" s="7">
        <v>5087988925.57</v>
      </c>
      <c r="D1714" s="7">
        <v>0</v>
      </c>
      <c r="E1714" s="7">
        <v>0</v>
      </c>
      <c r="F1714" s="7"/>
      <c r="G1714" s="7"/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/>
      <c r="N1714" s="7">
        <v>0</v>
      </c>
      <c r="O1714" s="7">
        <v>0</v>
      </c>
      <c r="P1714" s="7"/>
      <c r="Q1714" s="7"/>
      <c r="R1714" s="7">
        <v>0</v>
      </c>
      <c r="S1714" s="7">
        <v>861552209.37</v>
      </c>
      <c r="T1714" s="7">
        <v>349785840.79</v>
      </c>
      <c r="U1714" s="7"/>
      <c r="V1714" s="7">
        <v>1098315346.32</v>
      </c>
      <c r="W1714" s="7">
        <v>0</v>
      </c>
      <c r="X1714" s="7"/>
      <c r="Y1714" s="7"/>
      <c r="Z1714" s="7"/>
      <c r="AA1714" s="7"/>
      <c r="AB1714" s="7"/>
      <c r="AC1714" s="7"/>
      <c r="AD1714" s="7">
        <v>0</v>
      </c>
      <c r="AE1714" s="7">
        <v>0</v>
      </c>
      <c r="AF1714" s="7"/>
      <c r="AG1714" s="7"/>
      <c r="AH1714" s="7">
        <v>0</v>
      </c>
      <c r="AI1714" s="7">
        <v>0</v>
      </c>
      <c r="AJ1714" s="7">
        <v>2132562036.82</v>
      </c>
      <c r="AK1714" s="7">
        <v>373621340.96</v>
      </c>
      <c r="AL1714" s="16">
        <f t="shared" si="107"/>
        <v>5437774766.36</v>
      </c>
      <c r="AM1714" s="16">
        <f t="shared" si="108"/>
        <v>4466050933.47</v>
      </c>
      <c r="AN1714" s="16">
        <f t="shared" si="109"/>
        <v>971723832.889999</v>
      </c>
      <c r="AO1714" s="19">
        <f>C1714/(1+0.13)/VLOOKUP(A1714,[1]选股结果!$A$2:$AX$3002,3,FALSE)</f>
        <v>0.73222782235366</v>
      </c>
      <c r="AP1714" s="19">
        <f>(V1714/(1+0.1)+AJ1714)/(VLOOKUP(A1714,[1]选股结果!$A$2:$AY$3002,51,FALSE))</f>
        <v>0.62158814236138</v>
      </c>
      <c r="AQ1714" s="20"/>
      <c r="AR1714" s="19">
        <f>AN1714/VLOOKUP(A1714,[1]选股结果!$A$2:$AX$3002,35,FALSE)</f>
        <v>1.12467149607203</v>
      </c>
      <c r="AS1714" s="16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V1714/(1+0.13)+AJ1714)</f>
        <v>1932623976.07097</v>
      </c>
      <c r="AT1714" s="16">
        <f t="shared" si="110"/>
        <v>-960900143.180975</v>
      </c>
      <c r="AU1714" s="24">
        <f>AN1714-VLOOKUP(A1714,[2]选股结果!$A$2:$G$4900,7,FALSE)</f>
        <v>971749335.799999</v>
      </c>
    </row>
    <row r="1715" spans="1:47">
      <c r="A1715" s="6" t="s">
        <v>3473</v>
      </c>
      <c r="B1715" s="6" t="s">
        <v>3474</v>
      </c>
      <c r="C1715" s="7">
        <v>4714768115.24</v>
      </c>
      <c r="D1715" s="7">
        <v>0</v>
      </c>
      <c r="E1715" s="7">
        <v>0</v>
      </c>
      <c r="F1715" s="7"/>
      <c r="G1715" s="7"/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/>
      <c r="N1715" s="7">
        <v>0</v>
      </c>
      <c r="O1715" s="7">
        <v>0</v>
      </c>
      <c r="P1715" s="7"/>
      <c r="Q1715" s="7"/>
      <c r="R1715" s="7">
        <v>0</v>
      </c>
      <c r="S1715" s="7">
        <v>183990215.2</v>
      </c>
      <c r="T1715" s="7">
        <v>42053724.33</v>
      </c>
      <c r="U1715" s="7"/>
      <c r="V1715" s="7">
        <v>3662539695.28</v>
      </c>
      <c r="W1715" s="7">
        <v>0</v>
      </c>
      <c r="X1715" s="7"/>
      <c r="Y1715" s="7"/>
      <c r="Z1715" s="7"/>
      <c r="AA1715" s="7"/>
      <c r="AB1715" s="7"/>
      <c r="AC1715" s="7"/>
      <c r="AD1715" s="7">
        <v>0</v>
      </c>
      <c r="AE1715" s="7">
        <v>0</v>
      </c>
      <c r="AF1715" s="7"/>
      <c r="AG1715" s="7"/>
      <c r="AH1715" s="7">
        <v>0</v>
      </c>
      <c r="AI1715" s="7">
        <v>0</v>
      </c>
      <c r="AJ1715" s="7">
        <v>488760288.2</v>
      </c>
      <c r="AK1715" s="7">
        <v>96682539.75</v>
      </c>
      <c r="AL1715" s="16">
        <f t="shared" si="107"/>
        <v>4756821839.57</v>
      </c>
      <c r="AM1715" s="16">
        <f t="shared" si="108"/>
        <v>4431972738.43</v>
      </c>
      <c r="AN1715" s="16">
        <f t="shared" si="109"/>
        <v>324849101.139999</v>
      </c>
      <c r="AO1715" s="19">
        <f>C1715/(1+0.13)/VLOOKUP(A1715,[1]选股结果!$A$2:$AX$3002,3,FALSE)</f>
        <v>0.916331924180802</v>
      </c>
      <c r="AP1715" s="19">
        <f>(V1715/(1+0.1)+AJ1715)/(VLOOKUP(A1715,[1]选股结果!$A$2:$AY$3002,51,FALSE))</f>
        <v>0.749417072170371</v>
      </c>
      <c r="AQ1715" s="20"/>
      <c r="AR1715" s="19">
        <f>AN1715/VLOOKUP(A1715,[1]选股结果!$A$2:$AX$3002,35,FALSE)</f>
        <v>-0.315819084385087</v>
      </c>
      <c r="AS1715" s="16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V1715/(1+0.13)+AJ1715)</f>
        <v>1365136667.10575</v>
      </c>
      <c r="AT1715" s="16">
        <f t="shared" si="110"/>
        <v>-1040287565.96575</v>
      </c>
      <c r="AU1715" s="24">
        <f>AN1715-VLOOKUP(A1715,[2]选股结果!$A$2:$G$4900,7,FALSE)</f>
        <v>324849101.139999</v>
      </c>
    </row>
    <row r="1716" spans="1:47">
      <c r="A1716" s="6" t="s">
        <v>3475</v>
      </c>
      <c r="B1716" s="6" t="s">
        <v>3476</v>
      </c>
      <c r="C1716" s="7">
        <v>5635926028.5</v>
      </c>
      <c r="D1716" s="7">
        <v>0</v>
      </c>
      <c r="E1716" s="7">
        <v>0</v>
      </c>
      <c r="F1716" s="7"/>
      <c r="G1716" s="7"/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/>
      <c r="N1716" s="7">
        <v>0</v>
      </c>
      <c r="O1716" s="7">
        <v>0</v>
      </c>
      <c r="P1716" s="7"/>
      <c r="Q1716" s="7"/>
      <c r="R1716" s="7">
        <v>0</v>
      </c>
      <c r="S1716" s="7">
        <v>155252611.86</v>
      </c>
      <c r="T1716" s="7">
        <v>2218090542.25</v>
      </c>
      <c r="U1716" s="7"/>
      <c r="V1716" s="7">
        <v>5080867117.78</v>
      </c>
      <c r="W1716" s="7">
        <v>0</v>
      </c>
      <c r="X1716" s="7"/>
      <c r="Y1716" s="7"/>
      <c r="Z1716" s="7"/>
      <c r="AA1716" s="7"/>
      <c r="AB1716" s="7"/>
      <c r="AC1716" s="7"/>
      <c r="AD1716" s="7">
        <v>0</v>
      </c>
      <c r="AE1716" s="7">
        <v>0</v>
      </c>
      <c r="AF1716" s="7"/>
      <c r="AG1716" s="7"/>
      <c r="AH1716" s="7">
        <v>0</v>
      </c>
      <c r="AI1716" s="7">
        <v>0</v>
      </c>
      <c r="AJ1716" s="7">
        <v>467823409.02</v>
      </c>
      <c r="AK1716" s="7">
        <v>2028168531.23</v>
      </c>
      <c r="AL1716" s="16">
        <f t="shared" si="107"/>
        <v>7854016570.75</v>
      </c>
      <c r="AM1716" s="16">
        <f t="shared" si="108"/>
        <v>7732111669.89</v>
      </c>
      <c r="AN1716" s="16">
        <f t="shared" si="109"/>
        <v>121904900.860002</v>
      </c>
      <c r="AO1716" s="19">
        <f>C1716/(1+0.13)/VLOOKUP(A1716,[1]选股结果!$A$2:$AX$3002,3,FALSE)</f>
        <v>0.602049867705413</v>
      </c>
      <c r="AP1716" s="19">
        <f>(V1716/(1+0.1)+AJ1716)/(VLOOKUP(A1716,[1]选股结果!$A$2:$AY$3002,51,FALSE))</f>
        <v>0.623487624870534</v>
      </c>
      <c r="AQ1716" s="20"/>
      <c r="AR1716" s="19">
        <f>AN1716/VLOOKUP(A1716,[1]选股结果!$A$2:$AX$3002,35,FALSE)</f>
        <v>-2.55180616084757</v>
      </c>
      <c r="AS1716" s="16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V1716/(1+0.13)+AJ1716)</f>
        <v>3194445845.23381</v>
      </c>
      <c r="AT1716" s="16">
        <f t="shared" si="110"/>
        <v>-3072540944.3738</v>
      </c>
      <c r="AU1716" s="24">
        <f>AN1716-VLOOKUP(A1716,[2]选股结果!$A$2:$G$4900,7,FALSE)</f>
        <v>121930855.370002</v>
      </c>
    </row>
    <row r="1717" spans="1:47">
      <c r="A1717" s="6" t="s">
        <v>3477</v>
      </c>
      <c r="B1717" s="6" t="s">
        <v>3478</v>
      </c>
      <c r="C1717" s="7">
        <v>15837586872.94</v>
      </c>
      <c r="D1717" s="7">
        <v>0</v>
      </c>
      <c r="E1717" s="7">
        <v>0</v>
      </c>
      <c r="F1717" s="7"/>
      <c r="G1717" s="7"/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/>
      <c r="N1717" s="7">
        <v>0</v>
      </c>
      <c r="O1717" s="7">
        <v>0</v>
      </c>
      <c r="P1717" s="7"/>
      <c r="Q1717" s="7"/>
      <c r="R1717" s="7">
        <v>0</v>
      </c>
      <c r="S1717" s="7">
        <v>1118389215.46</v>
      </c>
      <c r="T1717" s="7">
        <v>664719201.14</v>
      </c>
      <c r="U1717" s="7"/>
      <c r="V1717" s="7">
        <v>9593269229.25</v>
      </c>
      <c r="W1717" s="7">
        <v>0</v>
      </c>
      <c r="X1717" s="7"/>
      <c r="Y1717" s="7"/>
      <c r="Z1717" s="7"/>
      <c r="AA1717" s="7"/>
      <c r="AB1717" s="7"/>
      <c r="AC1717" s="7"/>
      <c r="AD1717" s="7">
        <v>0</v>
      </c>
      <c r="AE1717" s="7">
        <v>0</v>
      </c>
      <c r="AF1717" s="7"/>
      <c r="AG1717" s="7"/>
      <c r="AH1717" s="7">
        <v>0</v>
      </c>
      <c r="AI1717" s="7">
        <v>0</v>
      </c>
      <c r="AJ1717" s="7">
        <v>1426491535.12</v>
      </c>
      <c r="AK1717" s="7">
        <v>2185721210.23</v>
      </c>
      <c r="AL1717" s="16">
        <f t="shared" si="107"/>
        <v>16502306074.08</v>
      </c>
      <c r="AM1717" s="16">
        <f t="shared" si="108"/>
        <v>14323871190.06</v>
      </c>
      <c r="AN1717" s="16">
        <f t="shared" si="109"/>
        <v>2178434884.02</v>
      </c>
      <c r="AO1717" s="19">
        <f>C1717/(1+0.13)/VLOOKUP(A1717,[1]选股结果!$A$2:$AX$3002,3,FALSE)</f>
        <v>0.990075460972764</v>
      </c>
      <c r="AP1717" s="19">
        <f>(V1717/(1+0.1)+AJ1717)/(VLOOKUP(A1717,[1]选股结果!$A$2:$AY$3002,51,FALSE))</f>
        <v>0.90646631357554</v>
      </c>
      <c r="AQ1717" s="20"/>
      <c r="AR1717" s="19">
        <f>AN1717/VLOOKUP(A1717,[1]选股结果!$A$2:$AX$3002,35,FALSE)</f>
        <v>1.09464626270366</v>
      </c>
      <c r="AS1717" s="16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V1717/(1+0.13)+AJ1717)</f>
        <v>1278619396.9731</v>
      </c>
      <c r="AT1717" s="16">
        <f t="shared" si="110"/>
        <v>899815487.046904</v>
      </c>
      <c r="AU1717" s="24">
        <f>AN1717-VLOOKUP(A1717,[2]选股结果!$A$2:$G$4900,7,FALSE)</f>
        <v>2180126987.81</v>
      </c>
    </row>
    <row r="1718" spans="1:47">
      <c r="A1718" s="6" t="s">
        <v>3479</v>
      </c>
      <c r="B1718" s="6" t="s">
        <v>3480</v>
      </c>
      <c r="C1718" s="7">
        <v>4257963376.25</v>
      </c>
      <c r="D1718" s="7">
        <v>0</v>
      </c>
      <c r="E1718" s="7">
        <v>0</v>
      </c>
      <c r="F1718" s="7"/>
      <c r="G1718" s="7"/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/>
      <c r="N1718" s="7">
        <v>0</v>
      </c>
      <c r="O1718" s="7">
        <v>0</v>
      </c>
      <c r="P1718" s="7"/>
      <c r="Q1718" s="7"/>
      <c r="R1718" s="7">
        <v>0</v>
      </c>
      <c r="S1718" s="7">
        <v>158412385.86</v>
      </c>
      <c r="T1718" s="7">
        <v>168410238.97</v>
      </c>
      <c r="U1718" s="7"/>
      <c r="V1718" s="7">
        <v>3416690235.17</v>
      </c>
      <c r="W1718" s="7">
        <v>0</v>
      </c>
      <c r="X1718" s="7"/>
      <c r="Y1718" s="7"/>
      <c r="Z1718" s="7"/>
      <c r="AA1718" s="7"/>
      <c r="AB1718" s="7"/>
      <c r="AC1718" s="7"/>
      <c r="AD1718" s="7">
        <v>0</v>
      </c>
      <c r="AE1718" s="7">
        <v>0</v>
      </c>
      <c r="AF1718" s="7"/>
      <c r="AG1718" s="7"/>
      <c r="AH1718" s="7">
        <v>0</v>
      </c>
      <c r="AI1718" s="7">
        <v>0</v>
      </c>
      <c r="AJ1718" s="7">
        <v>673215558.16</v>
      </c>
      <c r="AK1718" s="7">
        <v>141440539.16</v>
      </c>
      <c r="AL1718" s="16">
        <f t="shared" si="107"/>
        <v>4426373615.22</v>
      </c>
      <c r="AM1718" s="16">
        <f t="shared" si="108"/>
        <v>4389758718.35</v>
      </c>
      <c r="AN1718" s="16">
        <f t="shared" si="109"/>
        <v>36614896.8700008</v>
      </c>
      <c r="AO1718" s="19">
        <f>C1718/(1+0.13)/VLOOKUP(A1718,[1]选股结果!$A$2:$AX$3002,3,FALSE)</f>
        <v>0.676641032646533</v>
      </c>
      <c r="AP1718" s="19">
        <f>(V1718/(1+0.1)+AJ1718)/(VLOOKUP(A1718,[1]选股结果!$A$2:$AY$3002,51,FALSE))</f>
        <v>0.776029262397374</v>
      </c>
      <c r="AQ1718" s="20"/>
      <c r="AR1718" s="19">
        <f>AN1718/VLOOKUP(A1718,[1]选股结果!$A$2:$AX$3002,35,FALSE)</f>
        <v>0.0569957527008475</v>
      </c>
      <c r="AS1718" s="16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V1718/(1+0.13)+AJ1718)</f>
        <v>1173209972.08841</v>
      </c>
      <c r="AT1718" s="16">
        <f t="shared" si="110"/>
        <v>-1136595075.21841</v>
      </c>
      <c r="AU1718" s="24">
        <f>AN1718-VLOOKUP(A1718,[2]选股结果!$A$2:$G$4900,7,FALSE)</f>
        <v>39858507.4900008</v>
      </c>
    </row>
    <row r="1719" spans="1:47">
      <c r="A1719" s="6" t="s">
        <v>3481</v>
      </c>
      <c r="B1719" s="6" t="s">
        <v>3482</v>
      </c>
      <c r="C1719" s="7">
        <v>1474577775.72</v>
      </c>
      <c r="D1719" s="7">
        <v>0</v>
      </c>
      <c r="E1719" s="7">
        <v>0</v>
      </c>
      <c r="F1719" s="7"/>
      <c r="G1719" s="7"/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/>
      <c r="N1719" s="7">
        <v>0</v>
      </c>
      <c r="O1719" s="7">
        <v>0</v>
      </c>
      <c r="P1719" s="7"/>
      <c r="Q1719" s="7"/>
      <c r="R1719" s="7">
        <v>0</v>
      </c>
      <c r="S1719" s="7">
        <v>105352963.79</v>
      </c>
      <c r="T1719" s="7">
        <v>13196746.82</v>
      </c>
      <c r="U1719" s="7"/>
      <c r="V1719" s="7">
        <v>1178480995.59</v>
      </c>
      <c r="W1719" s="7">
        <v>0</v>
      </c>
      <c r="X1719" s="7"/>
      <c r="Y1719" s="7"/>
      <c r="Z1719" s="7"/>
      <c r="AA1719" s="7"/>
      <c r="AB1719" s="7"/>
      <c r="AC1719" s="7"/>
      <c r="AD1719" s="7">
        <v>0</v>
      </c>
      <c r="AE1719" s="7">
        <v>0</v>
      </c>
      <c r="AF1719" s="7"/>
      <c r="AG1719" s="7"/>
      <c r="AH1719" s="7">
        <v>0</v>
      </c>
      <c r="AI1719" s="7">
        <v>0</v>
      </c>
      <c r="AJ1719" s="7">
        <v>222505457.58</v>
      </c>
      <c r="AK1719" s="7">
        <v>224138728.33</v>
      </c>
      <c r="AL1719" s="16">
        <f t="shared" si="107"/>
        <v>1487774522.54</v>
      </c>
      <c r="AM1719" s="16">
        <f t="shared" si="108"/>
        <v>1730478145.29</v>
      </c>
      <c r="AN1719" s="16">
        <f t="shared" si="109"/>
        <v>-242703622.75</v>
      </c>
      <c r="AO1719" s="19">
        <f>C1719/(1+0.13)/VLOOKUP(A1719,[1]选股结果!$A$2:$AX$3002,3,FALSE)</f>
        <v>0.805904851024015</v>
      </c>
      <c r="AP1719" s="19">
        <f>(V1719/(1+0.1)+AJ1719)/(VLOOKUP(A1719,[1]选股结果!$A$2:$AY$3002,51,FALSE))</f>
        <v>0.840469883838958</v>
      </c>
      <c r="AQ1719" s="20"/>
      <c r="AR1719" s="19">
        <f>AN1719/VLOOKUP(A1719,[1]选股结果!$A$2:$AX$3002,35,FALSE)</f>
        <v>-3.20364108639115</v>
      </c>
      <c r="AS1719" s="16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V1719/(1+0.13)+AJ1719)</f>
        <v>274029649.199646</v>
      </c>
      <c r="AT1719" s="16">
        <f t="shared" si="110"/>
        <v>-516733271.949646</v>
      </c>
      <c r="AU1719" s="24">
        <f>AN1719-VLOOKUP(A1719,[2]选股结果!$A$2:$G$4900,7,FALSE)</f>
        <v>-242580682.31</v>
      </c>
    </row>
    <row r="1720" spans="1:47">
      <c r="A1720" s="6" t="s">
        <v>3483</v>
      </c>
      <c r="B1720" s="6" t="s">
        <v>3484</v>
      </c>
      <c r="C1720" s="7">
        <v>648702385</v>
      </c>
      <c r="D1720" s="7">
        <v>0</v>
      </c>
      <c r="E1720" s="7">
        <v>0</v>
      </c>
      <c r="F1720" s="7"/>
      <c r="G1720" s="7"/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/>
      <c r="N1720" s="7">
        <v>0</v>
      </c>
      <c r="O1720" s="7">
        <v>0</v>
      </c>
      <c r="P1720" s="7"/>
      <c r="Q1720" s="7"/>
      <c r="R1720" s="7">
        <v>0</v>
      </c>
      <c r="S1720" s="7">
        <v>20892562.42</v>
      </c>
      <c r="T1720" s="7">
        <v>25448191.94</v>
      </c>
      <c r="U1720" s="7"/>
      <c r="V1720" s="7">
        <v>432578514.88</v>
      </c>
      <c r="W1720" s="7">
        <v>0</v>
      </c>
      <c r="X1720" s="7"/>
      <c r="Y1720" s="7"/>
      <c r="Z1720" s="7"/>
      <c r="AA1720" s="7"/>
      <c r="AB1720" s="7"/>
      <c r="AC1720" s="7"/>
      <c r="AD1720" s="7">
        <v>0</v>
      </c>
      <c r="AE1720" s="7">
        <v>0</v>
      </c>
      <c r="AF1720" s="7"/>
      <c r="AG1720" s="7"/>
      <c r="AH1720" s="7">
        <v>0</v>
      </c>
      <c r="AI1720" s="7">
        <v>0</v>
      </c>
      <c r="AJ1720" s="7">
        <v>186835329.99</v>
      </c>
      <c r="AK1720" s="7">
        <v>88461008.41</v>
      </c>
      <c r="AL1720" s="16">
        <f t="shared" si="107"/>
        <v>674150576.94</v>
      </c>
      <c r="AM1720" s="16">
        <f t="shared" si="108"/>
        <v>728767415.7</v>
      </c>
      <c r="AN1720" s="16">
        <f t="shared" si="109"/>
        <v>-54616838.7599999</v>
      </c>
      <c r="AO1720" s="19">
        <f>C1720/(1+0.13)/VLOOKUP(A1720,[1]选股结果!$A$2:$AX$3002,3,FALSE)</f>
        <v>0.764334493926435</v>
      </c>
      <c r="AP1720" s="19">
        <f>(V1720/(1+0.1)+AJ1720)/(VLOOKUP(A1720,[1]选股结果!$A$2:$AY$3002,51,FALSE))</f>
        <v>0.72740129211043</v>
      </c>
      <c r="AQ1720" s="20"/>
      <c r="AR1720" s="19">
        <f>AN1720/VLOOKUP(A1720,[1]选股结果!$A$2:$AX$3002,35,FALSE)</f>
        <v>0.824079669432496</v>
      </c>
      <c r="AS1720" s="16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V1720/(1+0.13)+AJ1720)</f>
        <v>227832571.343451</v>
      </c>
      <c r="AT1720" s="16">
        <f t="shared" si="110"/>
        <v>-282449410.103451</v>
      </c>
      <c r="AU1720" s="24">
        <f>AN1720-VLOOKUP(A1720,[2]选股结果!$A$2:$G$4900,7,FALSE)</f>
        <v>-54579008.4299999</v>
      </c>
    </row>
    <row r="1721" spans="1:47">
      <c r="A1721" s="6" t="s">
        <v>3485</v>
      </c>
      <c r="B1721" s="6" t="s">
        <v>3486</v>
      </c>
      <c r="C1721" s="7">
        <v>22341018620.43</v>
      </c>
      <c r="D1721" s="7">
        <v>0</v>
      </c>
      <c r="E1721" s="7">
        <v>0</v>
      </c>
      <c r="F1721" s="7"/>
      <c r="G1721" s="7"/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/>
      <c r="N1721" s="7">
        <v>0</v>
      </c>
      <c r="O1721" s="7">
        <v>0</v>
      </c>
      <c r="P1721" s="7"/>
      <c r="Q1721" s="7"/>
      <c r="R1721" s="7">
        <v>0</v>
      </c>
      <c r="S1721" s="7">
        <v>1288030511.16</v>
      </c>
      <c r="T1721" s="7">
        <v>464191106.16</v>
      </c>
      <c r="U1721" s="7"/>
      <c r="V1721" s="7">
        <v>18587189995.86</v>
      </c>
      <c r="W1721" s="7">
        <v>0</v>
      </c>
      <c r="X1721" s="7"/>
      <c r="Y1721" s="7"/>
      <c r="Z1721" s="7"/>
      <c r="AA1721" s="7"/>
      <c r="AB1721" s="7"/>
      <c r="AC1721" s="7"/>
      <c r="AD1721" s="7">
        <v>0</v>
      </c>
      <c r="AE1721" s="7">
        <v>0</v>
      </c>
      <c r="AF1721" s="7"/>
      <c r="AG1721" s="7"/>
      <c r="AH1721" s="7">
        <v>0</v>
      </c>
      <c r="AI1721" s="7">
        <v>0</v>
      </c>
      <c r="AJ1721" s="7">
        <v>2530886058.92</v>
      </c>
      <c r="AK1721" s="7">
        <v>2032788613.56</v>
      </c>
      <c r="AL1721" s="16">
        <f t="shared" si="107"/>
        <v>22805209726.59</v>
      </c>
      <c r="AM1721" s="16">
        <f t="shared" si="108"/>
        <v>24438895179.5</v>
      </c>
      <c r="AN1721" s="16">
        <f t="shared" si="109"/>
        <v>-1633685452.91</v>
      </c>
      <c r="AO1721" s="19">
        <f>C1721/(1+0.13)/VLOOKUP(A1721,[1]选股结果!$A$2:$AX$3002,3,FALSE)</f>
        <v>0.851031274534903</v>
      </c>
      <c r="AP1721" s="19">
        <f>(V1721/(1+0.1)+AJ1721)/(VLOOKUP(A1721,[1]选股结果!$A$2:$AY$3002,51,FALSE))</f>
        <v>0.9797032250594</v>
      </c>
      <c r="AQ1721" s="20"/>
      <c r="AR1721" s="19">
        <f>AN1721/VLOOKUP(A1721,[1]选股结果!$A$2:$AX$3002,35,FALSE)</f>
        <v>-0.530579775952932</v>
      </c>
      <c r="AS1721" s="16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V1721/(1+0.13)+AJ1721)</f>
        <v>851106710.379116</v>
      </c>
      <c r="AT1721" s="16">
        <f t="shared" si="110"/>
        <v>-2484792163.28912</v>
      </c>
      <c r="AU1721" s="24">
        <f>AN1721-VLOOKUP(A1721,[2]选股结果!$A$2:$G$4900,7,FALSE)</f>
        <v>-1634069995.07</v>
      </c>
    </row>
    <row r="1722" spans="1:47">
      <c r="A1722" s="6" t="s">
        <v>3487</v>
      </c>
      <c r="B1722" s="6" t="s">
        <v>3488</v>
      </c>
      <c r="C1722" s="7">
        <v>11231978484.18</v>
      </c>
      <c r="D1722" s="7">
        <v>0</v>
      </c>
      <c r="E1722" s="7">
        <v>0</v>
      </c>
      <c r="F1722" s="7"/>
      <c r="G1722" s="7"/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/>
      <c r="N1722" s="7">
        <v>0</v>
      </c>
      <c r="O1722" s="7">
        <v>0</v>
      </c>
      <c r="P1722" s="7"/>
      <c r="Q1722" s="7"/>
      <c r="R1722" s="7">
        <v>0</v>
      </c>
      <c r="S1722" s="7">
        <v>1112576366.12</v>
      </c>
      <c r="T1722" s="7">
        <v>142675729.52</v>
      </c>
      <c r="U1722" s="7"/>
      <c r="V1722" s="7">
        <v>7189423757.57</v>
      </c>
      <c r="W1722" s="7">
        <v>0</v>
      </c>
      <c r="X1722" s="7"/>
      <c r="Y1722" s="7"/>
      <c r="Z1722" s="7"/>
      <c r="AA1722" s="7"/>
      <c r="AB1722" s="7"/>
      <c r="AC1722" s="7"/>
      <c r="AD1722" s="7">
        <v>0</v>
      </c>
      <c r="AE1722" s="7">
        <v>0</v>
      </c>
      <c r="AF1722" s="7"/>
      <c r="AG1722" s="7"/>
      <c r="AH1722" s="7">
        <v>0</v>
      </c>
      <c r="AI1722" s="7">
        <v>0</v>
      </c>
      <c r="AJ1722" s="7">
        <v>1924377696.22</v>
      </c>
      <c r="AK1722" s="7">
        <v>184146162.62</v>
      </c>
      <c r="AL1722" s="16">
        <f t="shared" si="107"/>
        <v>11374654213.7</v>
      </c>
      <c r="AM1722" s="16">
        <f t="shared" si="108"/>
        <v>10410523982.53</v>
      </c>
      <c r="AN1722" s="16">
        <f t="shared" si="109"/>
        <v>964130231.170002</v>
      </c>
      <c r="AO1722" s="19">
        <f>C1722/(1+0.13)/VLOOKUP(A1722,[1]选股结果!$A$2:$AX$3002,3,FALSE)</f>
        <v>0.575732772632755</v>
      </c>
      <c r="AP1722" s="19">
        <f>(V1722/(1+0.1)+AJ1722)/(VLOOKUP(A1722,[1]选股结果!$A$2:$AY$3002,51,FALSE))</f>
        <v>0.563051566114532</v>
      </c>
      <c r="AQ1722" s="20"/>
      <c r="AR1722" s="19">
        <f>AN1722/VLOOKUP(A1722,[1]选股结果!$A$2:$AX$3002,35,FALSE)</f>
        <v>0.601440690696289</v>
      </c>
      <c r="AS1722" s="16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V1722/(1+0.13)+AJ1722)</f>
        <v>6738953434.00601</v>
      </c>
      <c r="AT1722" s="16">
        <f t="shared" si="110"/>
        <v>-5774823202.83601</v>
      </c>
      <c r="AU1722" s="24">
        <f>AN1722-VLOOKUP(A1722,[2]选股结果!$A$2:$G$4900,7,FALSE)</f>
        <v>966004787.960002</v>
      </c>
    </row>
    <row r="1723" spans="1:47">
      <c r="A1723" s="6" t="s">
        <v>3489</v>
      </c>
      <c r="B1723" s="6" t="s">
        <v>3490</v>
      </c>
      <c r="C1723" s="7">
        <v>2590465366.46</v>
      </c>
      <c r="D1723" s="7">
        <v>0</v>
      </c>
      <c r="E1723" s="7">
        <v>0</v>
      </c>
      <c r="F1723" s="7"/>
      <c r="G1723" s="7"/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/>
      <c r="N1723" s="7">
        <v>0</v>
      </c>
      <c r="O1723" s="7">
        <v>0</v>
      </c>
      <c r="P1723" s="7"/>
      <c r="Q1723" s="7"/>
      <c r="R1723" s="7">
        <v>0</v>
      </c>
      <c r="S1723" s="7">
        <v>19956156.06</v>
      </c>
      <c r="T1723" s="7">
        <v>132482202.71</v>
      </c>
      <c r="U1723" s="7"/>
      <c r="V1723" s="7">
        <v>2148507626.75</v>
      </c>
      <c r="W1723" s="7">
        <v>0</v>
      </c>
      <c r="X1723" s="7"/>
      <c r="Y1723" s="7"/>
      <c r="Z1723" s="7"/>
      <c r="AA1723" s="7"/>
      <c r="AB1723" s="7"/>
      <c r="AC1723" s="7"/>
      <c r="AD1723" s="7">
        <v>0</v>
      </c>
      <c r="AE1723" s="7">
        <v>0</v>
      </c>
      <c r="AF1723" s="7"/>
      <c r="AG1723" s="7"/>
      <c r="AH1723" s="7">
        <v>0</v>
      </c>
      <c r="AI1723" s="7">
        <v>0</v>
      </c>
      <c r="AJ1723" s="7">
        <v>552001243.06</v>
      </c>
      <c r="AK1723" s="7">
        <v>200663222.87</v>
      </c>
      <c r="AL1723" s="16">
        <f t="shared" si="107"/>
        <v>2722947569.17</v>
      </c>
      <c r="AM1723" s="16">
        <f t="shared" si="108"/>
        <v>2921128248.74</v>
      </c>
      <c r="AN1723" s="16">
        <f t="shared" si="109"/>
        <v>-198180679.57</v>
      </c>
      <c r="AO1723" s="19">
        <f>C1723/(1+0.13)/VLOOKUP(A1723,[1]选股结果!$A$2:$AX$3002,3,FALSE)</f>
        <v>0.93609124416333</v>
      </c>
      <c r="AP1723" s="19">
        <f>(V1723/(1+0.1)+AJ1723)/(VLOOKUP(A1723,[1]选股结果!$A$2:$AY$3002,51,FALSE))</f>
        <v>0.997485547096777</v>
      </c>
      <c r="AQ1723" s="20"/>
      <c r="AR1723" s="19">
        <f>AN1723/VLOOKUP(A1723,[1]选股结果!$A$2:$AX$3002,35,FALSE)</f>
        <v>3.28044824947245</v>
      </c>
      <c r="AS1723" s="16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V1723/(1+0.13)+AJ1723)</f>
        <v>58169629.8053985</v>
      </c>
      <c r="AT1723" s="16">
        <f t="shared" si="110"/>
        <v>-256350309.375398</v>
      </c>
      <c r="AU1723" s="24">
        <f>AN1723-VLOOKUP(A1723,[2]选股结果!$A$2:$G$4900,7,FALSE)</f>
        <v>-197841776.18</v>
      </c>
    </row>
    <row r="1724" spans="1:47">
      <c r="A1724" s="6" t="s">
        <v>3491</v>
      </c>
      <c r="B1724" s="6" t="s">
        <v>3492</v>
      </c>
      <c r="C1724" s="7">
        <v>5013554787.32</v>
      </c>
      <c r="D1724" s="7">
        <v>0</v>
      </c>
      <c r="E1724" s="7">
        <v>0</v>
      </c>
      <c r="F1724" s="7"/>
      <c r="G1724" s="7"/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/>
      <c r="N1724" s="7">
        <v>0</v>
      </c>
      <c r="O1724" s="7">
        <v>0</v>
      </c>
      <c r="P1724" s="7"/>
      <c r="Q1724" s="7"/>
      <c r="R1724" s="7">
        <v>0</v>
      </c>
      <c r="S1724" s="7">
        <v>692772974.83</v>
      </c>
      <c r="T1724" s="7">
        <v>279224166.34</v>
      </c>
      <c r="U1724" s="7"/>
      <c r="V1724" s="7">
        <v>2866505793.28</v>
      </c>
      <c r="W1724" s="7">
        <v>0</v>
      </c>
      <c r="X1724" s="7"/>
      <c r="Y1724" s="7"/>
      <c r="Z1724" s="7"/>
      <c r="AA1724" s="7"/>
      <c r="AB1724" s="7"/>
      <c r="AC1724" s="7"/>
      <c r="AD1724" s="7">
        <v>0</v>
      </c>
      <c r="AE1724" s="7">
        <v>0</v>
      </c>
      <c r="AF1724" s="7"/>
      <c r="AG1724" s="7"/>
      <c r="AH1724" s="7">
        <v>0</v>
      </c>
      <c r="AI1724" s="7">
        <v>0</v>
      </c>
      <c r="AJ1724" s="7">
        <v>434809137.1</v>
      </c>
      <c r="AK1724" s="7">
        <v>277038375.13</v>
      </c>
      <c r="AL1724" s="16">
        <f t="shared" ref="AL1724:AL1787" si="111">C1724+D1724+E1724+F1724+G1724+H1724+I1724+J1724+K1724+L1724+M1724+N1724+O1724+P1724+Q1724+R1724+T1724+U1724</f>
        <v>5292778953.66</v>
      </c>
      <c r="AM1724" s="16">
        <f t="shared" ref="AM1724:AM1787" si="112">V1724+W1724+X1724+Y1724+Z1724+AA1724+AB1724+AC1724+AD1724+AE1724+AF1724+AG1724+AH1724+AI1724+AJ1724+AK1724+S1724</f>
        <v>4271126280.34</v>
      </c>
      <c r="AN1724" s="16">
        <f t="shared" ref="AN1724:AN1787" si="113">AL1724-AM1724</f>
        <v>1021652673.32</v>
      </c>
      <c r="AO1724" s="19">
        <f>C1724/(1+0.13)/VLOOKUP(A1724,[1]选股结果!$A$2:$AX$3002,3,FALSE)</f>
        <v>1.07536068314433</v>
      </c>
      <c r="AP1724" s="19">
        <f>(V1724/(1+0.1)+AJ1724)/(VLOOKUP(A1724,[1]选股结果!$A$2:$AY$3002,51,FALSE))</f>
        <v>1.0014139612887</v>
      </c>
      <c r="AQ1724" s="20"/>
      <c r="AR1724" s="19">
        <f>AN1724/VLOOKUP(A1724,[1]选股结果!$A$2:$AX$3002,35,FALSE)</f>
        <v>0.857285147550921</v>
      </c>
      <c r="AS1724" s="16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V1724/(1+0.13)+AJ1724)</f>
        <v>64890172.3967261</v>
      </c>
      <c r="AT1724" s="16">
        <f t="shared" si="110"/>
        <v>956762500.923274</v>
      </c>
      <c r="AU1724" s="24">
        <f>AN1724-VLOOKUP(A1724,[2]选股结果!$A$2:$G$4900,7,FALSE)</f>
        <v>1021727853.49</v>
      </c>
    </row>
    <row r="1725" spans="1:47">
      <c r="A1725" s="6" t="s">
        <v>3493</v>
      </c>
      <c r="B1725" s="6" t="s">
        <v>3494</v>
      </c>
      <c r="C1725" s="7">
        <v>1806516011.13</v>
      </c>
      <c r="D1725" s="7">
        <v>0</v>
      </c>
      <c r="E1725" s="7">
        <v>0</v>
      </c>
      <c r="F1725" s="7"/>
      <c r="G1725" s="7"/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/>
      <c r="N1725" s="7">
        <v>0</v>
      </c>
      <c r="O1725" s="7">
        <v>0</v>
      </c>
      <c r="P1725" s="7"/>
      <c r="Q1725" s="7"/>
      <c r="R1725" s="7">
        <v>0</v>
      </c>
      <c r="S1725" s="7">
        <v>140266687.54</v>
      </c>
      <c r="T1725" s="7">
        <v>339429289.57</v>
      </c>
      <c r="U1725" s="7"/>
      <c r="V1725" s="7">
        <v>1163594416.29</v>
      </c>
      <c r="W1725" s="7">
        <v>0</v>
      </c>
      <c r="X1725" s="7"/>
      <c r="Y1725" s="7"/>
      <c r="Z1725" s="7"/>
      <c r="AA1725" s="7"/>
      <c r="AB1725" s="7"/>
      <c r="AC1725" s="7"/>
      <c r="AD1725" s="7">
        <v>0</v>
      </c>
      <c r="AE1725" s="7">
        <v>0</v>
      </c>
      <c r="AF1725" s="7"/>
      <c r="AG1725" s="7"/>
      <c r="AH1725" s="7">
        <v>0</v>
      </c>
      <c r="AI1725" s="7">
        <v>0</v>
      </c>
      <c r="AJ1725" s="7">
        <v>462841335.66</v>
      </c>
      <c r="AK1725" s="7">
        <v>311400527.62</v>
      </c>
      <c r="AL1725" s="16">
        <f t="shared" si="111"/>
        <v>2145945300.7</v>
      </c>
      <c r="AM1725" s="16">
        <f t="shared" si="112"/>
        <v>2078102967.11</v>
      </c>
      <c r="AN1725" s="16">
        <f t="shared" si="113"/>
        <v>67842333.5899999</v>
      </c>
      <c r="AO1725" s="19">
        <f>C1725/(1+0.13)/VLOOKUP(A1725,[1]选股结果!$A$2:$AX$3002,3,FALSE)</f>
        <v>0.531076783437455</v>
      </c>
      <c r="AP1725" s="19">
        <f>(V1725/(1+0.1)+AJ1725)/(VLOOKUP(A1725,[1]选股结果!$A$2:$AY$3002,51,FALSE))</f>
        <v>0.532641716462503</v>
      </c>
      <c r="AQ1725" s="20"/>
      <c r="AR1725" s="19">
        <f>AN1725/VLOOKUP(A1725,[1]选股结果!$A$2:$AX$3002,35,FALSE)</f>
        <v>0.784161014961703</v>
      </c>
      <c r="AS1725" s="16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V1725/(1+0.13)+AJ1725)</f>
        <v>1362358389.86195</v>
      </c>
      <c r="AT1725" s="16">
        <f t="shared" si="110"/>
        <v>-1294516056.27195</v>
      </c>
      <c r="AU1725" s="24">
        <f>AN1725-VLOOKUP(A1725,[2]选股结果!$A$2:$G$4900,7,FALSE)</f>
        <v>67951809.2899999</v>
      </c>
    </row>
    <row r="1726" spans="1:47">
      <c r="A1726" s="6" t="s">
        <v>3495</v>
      </c>
      <c r="B1726" s="6" t="s">
        <v>3496</v>
      </c>
      <c r="C1726" s="7">
        <v>37058425887.63</v>
      </c>
      <c r="D1726" s="7">
        <v>0</v>
      </c>
      <c r="E1726" s="7">
        <v>0</v>
      </c>
      <c r="F1726" s="7"/>
      <c r="G1726" s="7"/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/>
      <c r="N1726" s="7">
        <v>0</v>
      </c>
      <c r="O1726" s="7">
        <v>0</v>
      </c>
      <c r="P1726" s="7"/>
      <c r="Q1726" s="7"/>
      <c r="R1726" s="7">
        <v>0</v>
      </c>
      <c r="S1726" s="7">
        <v>1132604396.44</v>
      </c>
      <c r="T1726" s="7">
        <v>619538601.4</v>
      </c>
      <c r="U1726" s="7"/>
      <c r="V1726" s="7">
        <v>33347414091.05</v>
      </c>
      <c r="W1726" s="7">
        <v>0</v>
      </c>
      <c r="X1726" s="7"/>
      <c r="Y1726" s="7"/>
      <c r="Z1726" s="7"/>
      <c r="AA1726" s="7"/>
      <c r="AB1726" s="7"/>
      <c r="AC1726" s="7"/>
      <c r="AD1726" s="7">
        <v>0</v>
      </c>
      <c r="AE1726" s="7">
        <v>0</v>
      </c>
      <c r="AF1726" s="7"/>
      <c r="AG1726" s="7"/>
      <c r="AH1726" s="7">
        <v>0</v>
      </c>
      <c r="AI1726" s="7">
        <v>0</v>
      </c>
      <c r="AJ1726" s="7">
        <v>2880407179.31</v>
      </c>
      <c r="AK1726" s="7">
        <v>292176689.38</v>
      </c>
      <c r="AL1726" s="16">
        <f t="shared" si="111"/>
        <v>37677964489.03</v>
      </c>
      <c r="AM1726" s="16">
        <f t="shared" si="112"/>
        <v>37652602356.18</v>
      </c>
      <c r="AN1726" s="16">
        <f t="shared" si="113"/>
        <v>25362132.8499985</v>
      </c>
      <c r="AO1726" s="19">
        <f>C1726/(1+0.13)/VLOOKUP(A1726,[1]选股结果!$A$2:$AX$3002,3,FALSE)</f>
        <v>1.06734080132606</v>
      </c>
      <c r="AP1726" s="19">
        <f>(V1726/(1+0.1)+AJ1726)/(VLOOKUP(A1726,[1]选股结果!$A$2:$AY$3002,51,FALSE))</f>
        <v>1.04741419344957</v>
      </c>
      <c r="AQ1726" s="20"/>
      <c r="AR1726" s="19">
        <f>AN1726/VLOOKUP(A1726,[1]选股结果!$A$2:$AX$3002,35,FALSE)</f>
        <v>-0.0463437958665017</v>
      </c>
      <c r="AS1726" s="16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V1726/(1+0.13)+AJ1726)</f>
        <v>-697877413.31319</v>
      </c>
      <c r="AT1726" s="16">
        <f t="shared" si="110"/>
        <v>723239546.163189</v>
      </c>
      <c r="AU1726" s="24">
        <f>AN1726-VLOOKUP(A1726,[2]选股结果!$A$2:$G$4900,7,FALSE)</f>
        <v>417330503.569999</v>
      </c>
    </row>
    <row r="1727" spans="1:47">
      <c r="A1727" s="6" t="s">
        <v>3497</v>
      </c>
      <c r="B1727" s="6" t="s">
        <v>3498</v>
      </c>
      <c r="C1727" s="7">
        <v>1706746600.58</v>
      </c>
      <c r="D1727" s="7">
        <v>0</v>
      </c>
      <c r="E1727" s="7">
        <v>0</v>
      </c>
      <c r="F1727" s="7"/>
      <c r="G1727" s="7"/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/>
      <c r="N1727" s="7">
        <v>0</v>
      </c>
      <c r="O1727" s="7">
        <v>0</v>
      </c>
      <c r="P1727" s="7"/>
      <c r="Q1727" s="7"/>
      <c r="R1727" s="7">
        <v>0</v>
      </c>
      <c r="S1727" s="7">
        <v>52027691.79</v>
      </c>
      <c r="T1727" s="7">
        <v>125018453.64</v>
      </c>
      <c r="U1727" s="7"/>
      <c r="V1727" s="7">
        <v>1327991210.02</v>
      </c>
      <c r="W1727" s="7">
        <v>0</v>
      </c>
      <c r="X1727" s="7"/>
      <c r="Y1727" s="7"/>
      <c r="Z1727" s="7"/>
      <c r="AA1727" s="7"/>
      <c r="AB1727" s="7"/>
      <c r="AC1727" s="7"/>
      <c r="AD1727" s="7">
        <v>0</v>
      </c>
      <c r="AE1727" s="7">
        <v>0</v>
      </c>
      <c r="AF1727" s="7"/>
      <c r="AG1727" s="7"/>
      <c r="AH1727" s="7">
        <v>0</v>
      </c>
      <c r="AI1727" s="7">
        <v>0</v>
      </c>
      <c r="AJ1727" s="7">
        <v>191446831.77</v>
      </c>
      <c r="AK1727" s="7">
        <v>82439635.19</v>
      </c>
      <c r="AL1727" s="16">
        <f t="shared" si="111"/>
        <v>1831765054.22</v>
      </c>
      <c r="AM1727" s="16">
        <f t="shared" si="112"/>
        <v>1653905368.77</v>
      </c>
      <c r="AN1727" s="16">
        <f t="shared" si="113"/>
        <v>177859685.45</v>
      </c>
      <c r="AO1727" s="19">
        <f>C1727/(1+0.13)/VLOOKUP(A1727,[1]选股结果!$A$2:$AX$3002,3,FALSE)</f>
        <v>0.960862273196223</v>
      </c>
      <c r="AP1727" s="19">
        <f>(V1727/(1+0.1)+AJ1727)/(VLOOKUP(A1727,[1]选股结果!$A$2:$AY$3002,51,FALSE))</f>
        <v>0.966778682883319</v>
      </c>
      <c r="AQ1727" s="20"/>
      <c r="AR1727" s="19">
        <f>AN1727/VLOOKUP(A1727,[1]选股结果!$A$2:$AX$3002,35,FALSE)</f>
        <v>1.61569206272012</v>
      </c>
      <c r="AS1727" s="16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V1727/(1+0.13)+AJ1727)</f>
        <v>80115058.9153097</v>
      </c>
      <c r="AT1727" s="16">
        <f t="shared" si="110"/>
        <v>97744626.5346904</v>
      </c>
      <c r="AU1727" s="24">
        <f>AN1727-VLOOKUP(A1727,[2]选股结果!$A$2:$G$4900,7,FALSE)</f>
        <v>177881748.56</v>
      </c>
    </row>
    <row r="1728" spans="1:47">
      <c r="A1728" s="6" t="s">
        <v>3499</v>
      </c>
      <c r="B1728" s="6" t="s">
        <v>3500</v>
      </c>
      <c r="C1728" s="7">
        <v>9885981372.64</v>
      </c>
      <c r="D1728" s="7">
        <v>0</v>
      </c>
      <c r="E1728" s="7">
        <v>0</v>
      </c>
      <c r="F1728" s="7"/>
      <c r="G1728" s="7"/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/>
      <c r="N1728" s="7">
        <v>0</v>
      </c>
      <c r="O1728" s="7">
        <v>0</v>
      </c>
      <c r="P1728" s="7"/>
      <c r="Q1728" s="7"/>
      <c r="R1728" s="7">
        <v>0</v>
      </c>
      <c r="S1728" s="7">
        <v>749661585.69</v>
      </c>
      <c r="T1728" s="7">
        <v>482685800.01</v>
      </c>
      <c r="U1728" s="7"/>
      <c r="V1728" s="7">
        <v>4511792259.42</v>
      </c>
      <c r="W1728" s="7">
        <v>0</v>
      </c>
      <c r="X1728" s="7"/>
      <c r="Y1728" s="7"/>
      <c r="Z1728" s="7"/>
      <c r="AA1728" s="7"/>
      <c r="AB1728" s="7"/>
      <c r="AC1728" s="7"/>
      <c r="AD1728" s="7">
        <v>0</v>
      </c>
      <c r="AE1728" s="7">
        <v>0</v>
      </c>
      <c r="AF1728" s="7"/>
      <c r="AG1728" s="7"/>
      <c r="AH1728" s="7">
        <v>0</v>
      </c>
      <c r="AI1728" s="7">
        <v>0</v>
      </c>
      <c r="AJ1728" s="7">
        <v>1136767178.95</v>
      </c>
      <c r="AK1728" s="7">
        <v>2757579706.17</v>
      </c>
      <c r="AL1728" s="16">
        <f t="shared" si="111"/>
        <v>10368667172.65</v>
      </c>
      <c r="AM1728" s="16">
        <f t="shared" si="112"/>
        <v>9155800730.23</v>
      </c>
      <c r="AN1728" s="16">
        <f t="shared" si="113"/>
        <v>1212866442.42</v>
      </c>
      <c r="AO1728" s="19">
        <f>C1728/(1+0.13)/VLOOKUP(A1728,[1]选股结果!$A$2:$AX$3002,3,FALSE)</f>
        <v>0.81685495457127</v>
      </c>
      <c r="AP1728" s="19">
        <f>(V1728/(1+0.1)+AJ1728)/(VLOOKUP(A1728,[1]选股结果!$A$2:$AY$3002,51,FALSE))</f>
        <v>0.536556861085051</v>
      </c>
      <c r="AQ1728" s="20"/>
      <c r="AR1728" s="19">
        <f>AN1728/VLOOKUP(A1728,[1]选股结果!$A$2:$AX$3002,35,FALSE)</f>
        <v>1.60335352869274</v>
      </c>
      <c r="AS1728" s="16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V1728/(1+0.13)+AJ1728)</f>
        <v>4633481157.83894</v>
      </c>
      <c r="AT1728" s="16">
        <f t="shared" si="110"/>
        <v>-3420614715.41894</v>
      </c>
      <c r="AU1728" s="24">
        <f>AN1728-VLOOKUP(A1728,[2]选股结果!$A$2:$G$4900,7,FALSE)</f>
        <v>1213080663.44</v>
      </c>
    </row>
    <row r="1729" spans="1:47">
      <c r="A1729" s="6" t="s">
        <v>3501</v>
      </c>
      <c r="B1729" s="6" t="s">
        <v>3502</v>
      </c>
      <c r="C1729" s="7">
        <v>80256516.19</v>
      </c>
      <c r="D1729" s="7">
        <v>0</v>
      </c>
      <c r="E1729" s="7">
        <v>0</v>
      </c>
      <c r="F1729" s="7"/>
      <c r="G1729" s="7"/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/>
      <c r="N1729" s="7">
        <v>0</v>
      </c>
      <c r="O1729" s="7">
        <v>0</v>
      </c>
      <c r="P1729" s="7"/>
      <c r="Q1729" s="7"/>
      <c r="R1729" s="7">
        <v>0</v>
      </c>
      <c r="S1729" s="7">
        <v>7013125.03</v>
      </c>
      <c r="T1729" s="7">
        <v>3973315.55</v>
      </c>
      <c r="U1729" s="7"/>
      <c r="V1729" s="7">
        <v>68637254.95</v>
      </c>
      <c r="W1729" s="7">
        <v>0</v>
      </c>
      <c r="X1729" s="7"/>
      <c r="Y1729" s="7"/>
      <c r="Z1729" s="7"/>
      <c r="AA1729" s="7"/>
      <c r="AB1729" s="7"/>
      <c r="AC1729" s="7"/>
      <c r="AD1729" s="7">
        <v>0</v>
      </c>
      <c r="AE1729" s="7">
        <v>0</v>
      </c>
      <c r="AF1729" s="7"/>
      <c r="AG1729" s="7"/>
      <c r="AH1729" s="7">
        <v>0</v>
      </c>
      <c r="AI1729" s="7">
        <v>0</v>
      </c>
      <c r="AJ1729" s="7">
        <v>18521865.78</v>
      </c>
      <c r="AK1729" s="7">
        <v>5305229.98</v>
      </c>
      <c r="AL1729" s="16">
        <f t="shared" si="111"/>
        <v>84229831.74</v>
      </c>
      <c r="AM1729" s="16">
        <f t="shared" si="112"/>
        <v>99477475.74</v>
      </c>
      <c r="AN1729" s="16">
        <f t="shared" si="113"/>
        <v>-15247644</v>
      </c>
      <c r="AO1729" s="19">
        <f>C1729/(1+0.13)/VLOOKUP(A1729,[1]选股结果!$A$2:$AX$3002,3,FALSE)</f>
        <v>0.757706129961193</v>
      </c>
      <c r="AP1729" s="19">
        <f>(V1729/(1+0.1)+AJ1729)/(VLOOKUP(A1729,[1]选股结果!$A$2:$AY$3002,51,FALSE))</f>
        <v>0.843241748089895</v>
      </c>
      <c r="AQ1729" s="20"/>
      <c r="AR1729" s="19">
        <f>AN1729/VLOOKUP(A1729,[1]选股结果!$A$2:$AX$3002,35,FALSE)</f>
        <v>3.1855195335759</v>
      </c>
      <c r="AS1729" s="16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V1729/(1+0.13)+AJ1729)</f>
        <v>16699444.5159292</v>
      </c>
      <c r="AT1729" s="16">
        <f t="shared" si="110"/>
        <v>-31947088.5159292</v>
      </c>
      <c r="AU1729" s="24">
        <f>AN1729-VLOOKUP(A1729,[2]选股结果!$A$2:$G$4900,7,FALSE)</f>
        <v>-15249105.7</v>
      </c>
    </row>
    <row r="1730" spans="1:47">
      <c r="A1730" s="6" t="s">
        <v>3503</v>
      </c>
      <c r="B1730" s="6" t="s">
        <v>3504</v>
      </c>
      <c r="C1730" s="7">
        <v>6027235365.15</v>
      </c>
      <c r="D1730" s="7">
        <v>0</v>
      </c>
      <c r="E1730" s="7">
        <v>0</v>
      </c>
      <c r="F1730" s="7"/>
      <c r="G1730" s="7"/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/>
      <c r="N1730" s="7">
        <v>0</v>
      </c>
      <c r="O1730" s="7">
        <v>0</v>
      </c>
      <c r="P1730" s="7"/>
      <c r="Q1730" s="7"/>
      <c r="R1730" s="7">
        <v>0</v>
      </c>
      <c r="S1730" s="7">
        <v>378523879.62</v>
      </c>
      <c r="T1730" s="7">
        <v>394559990.21</v>
      </c>
      <c r="U1730" s="7"/>
      <c r="V1730" s="7">
        <v>3478577208.51</v>
      </c>
      <c r="W1730" s="7">
        <v>0</v>
      </c>
      <c r="X1730" s="7"/>
      <c r="Y1730" s="7"/>
      <c r="Z1730" s="7"/>
      <c r="AA1730" s="7"/>
      <c r="AB1730" s="7"/>
      <c r="AC1730" s="7"/>
      <c r="AD1730" s="7">
        <v>0</v>
      </c>
      <c r="AE1730" s="7">
        <v>0</v>
      </c>
      <c r="AF1730" s="7"/>
      <c r="AG1730" s="7"/>
      <c r="AH1730" s="7">
        <v>0</v>
      </c>
      <c r="AI1730" s="7">
        <v>0</v>
      </c>
      <c r="AJ1730" s="7">
        <v>471699024.49</v>
      </c>
      <c r="AK1730" s="7">
        <v>2261123721.54</v>
      </c>
      <c r="AL1730" s="16">
        <f t="shared" si="111"/>
        <v>6421795355.36</v>
      </c>
      <c r="AM1730" s="16">
        <f t="shared" si="112"/>
        <v>6589923834.16</v>
      </c>
      <c r="AN1730" s="16">
        <f t="shared" si="113"/>
        <v>-168128478.8</v>
      </c>
      <c r="AO1730" s="19">
        <f>C1730/(1+0.13)/VLOOKUP(A1730,[1]选股结果!$A$2:$AX$3002,3,FALSE)</f>
        <v>0.884886340215972</v>
      </c>
      <c r="AP1730" s="19">
        <f>(V1730/(1+0.1)+AJ1730)/(VLOOKUP(A1730,[1]选股结果!$A$2:$AY$3002,51,FALSE))</f>
        <v>0.642421023043723</v>
      </c>
      <c r="AQ1730" s="20"/>
      <c r="AR1730" s="19">
        <f>AN1730/VLOOKUP(A1730,[1]选股结果!$A$2:$AX$3002,35,FALSE)</f>
        <v>-0.459943914426779</v>
      </c>
      <c r="AS1730" s="16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V1730/(1+0.13)+AJ1730)</f>
        <v>2106705812.42416</v>
      </c>
      <c r="AT1730" s="16">
        <f t="shared" si="110"/>
        <v>-2274834291.22416</v>
      </c>
      <c r="AU1730" s="24">
        <f>AN1730-VLOOKUP(A1730,[2]选股结果!$A$2:$G$4900,7,FALSE)</f>
        <v>-167190261.02</v>
      </c>
    </row>
    <row r="1731" spans="1:47">
      <c r="A1731" s="6" t="s">
        <v>3505</v>
      </c>
      <c r="B1731" s="6" t="s">
        <v>3506</v>
      </c>
      <c r="C1731" s="7">
        <v>95268275.24</v>
      </c>
      <c r="D1731" s="7">
        <v>0</v>
      </c>
      <c r="E1731" s="7">
        <v>0</v>
      </c>
      <c r="F1731" s="7"/>
      <c r="G1731" s="7"/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/>
      <c r="N1731" s="7">
        <v>0</v>
      </c>
      <c r="O1731" s="7">
        <v>0</v>
      </c>
      <c r="P1731" s="7"/>
      <c r="Q1731" s="7"/>
      <c r="R1731" s="7">
        <v>0</v>
      </c>
      <c r="S1731" s="7">
        <v>5532631.67</v>
      </c>
      <c r="T1731" s="7">
        <v>10352017.14</v>
      </c>
      <c r="U1731" s="7"/>
      <c r="V1731" s="7">
        <v>57243995.82</v>
      </c>
      <c r="W1731" s="7">
        <v>0</v>
      </c>
      <c r="X1731" s="7"/>
      <c r="Y1731" s="7"/>
      <c r="Z1731" s="7"/>
      <c r="AA1731" s="7"/>
      <c r="AB1731" s="7"/>
      <c r="AC1731" s="7"/>
      <c r="AD1731" s="7">
        <v>0</v>
      </c>
      <c r="AE1731" s="7">
        <v>0</v>
      </c>
      <c r="AF1731" s="7"/>
      <c r="AG1731" s="7"/>
      <c r="AH1731" s="7">
        <v>0</v>
      </c>
      <c r="AI1731" s="7">
        <v>0</v>
      </c>
      <c r="AJ1731" s="7">
        <v>7613364.45</v>
      </c>
      <c r="AK1731" s="7">
        <v>28634115.95</v>
      </c>
      <c r="AL1731" s="16">
        <f t="shared" si="111"/>
        <v>105620292.38</v>
      </c>
      <c r="AM1731" s="16">
        <f t="shared" si="112"/>
        <v>99024107.89</v>
      </c>
      <c r="AN1731" s="16">
        <f t="shared" si="113"/>
        <v>6596184.48999999</v>
      </c>
      <c r="AO1731" s="19">
        <f>C1731/(1+0.13)/VLOOKUP(A1731,[1]选股结果!$A$2:$AX$3002,3,FALSE)</f>
        <v>0.933110699091217</v>
      </c>
      <c r="AP1731" s="19">
        <f>(V1731/(1+0.1)+AJ1731)/(VLOOKUP(A1731,[1]选股结果!$A$2:$AY$3002,51,FALSE))</f>
        <v>0.787131410293712</v>
      </c>
      <c r="AQ1731" s="20"/>
      <c r="AR1731" s="19">
        <f>AN1731/VLOOKUP(A1731,[1]选股结果!$A$2:$AX$3002,35,FALSE)</f>
        <v>0.260795303842758</v>
      </c>
      <c r="AS1731" s="16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V1731/(1+0.13)+AJ1731)</f>
        <v>17514002.969469</v>
      </c>
      <c r="AT1731" s="16">
        <f t="shared" ref="AT1731:AT1794" si="114">AN1731-AS1731</f>
        <v>-10917818.479469</v>
      </c>
      <c r="AU1731" s="24">
        <f>AN1731-VLOOKUP(A1731,[2]选股结果!$A$2:$G$4900,7,FALSE)</f>
        <v>6596184.48999999</v>
      </c>
    </row>
    <row r="1732" spans="1:47">
      <c r="A1732" s="6" t="s">
        <v>3507</v>
      </c>
      <c r="B1732" s="6" t="s">
        <v>3508</v>
      </c>
      <c r="C1732" s="7">
        <v>2383550537.51</v>
      </c>
      <c r="D1732" s="7">
        <v>0</v>
      </c>
      <c r="E1732" s="7">
        <v>0</v>
      </c>
      <c r="F1732" s="7"/>
      <c r="G1732" s="7"/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/>
      <c r="N1732" s="7">
        <v>0</v>
      </c>
      <c r="O1732" s="7">
        <v>0</v>
      </c>
      <c r="P1732" s="7"/>
      <c r="Q1732" s="7"/>
      <c r="R1732" s="7">
        <v>0</v>
      </c>
      <c r="S1732" s="7">
        <v>260966551.03</v>
      </c>
      <c r="T1732" s="7">
        <v>243767201.17</v>
      </c>
      <c r="U1732" s="7"/>
      <c r="V1732" s="7">
        <v>1416041481.86</v>
      </c>
      <c r="W1732" s="7">
        <v>0</v>
      </c>
      <c r="X1732" s="7"/>
      <c r="Y1732" s="7"/>
      <c r="Z1732" s="7"/>
      <c r="AA1732" s="7"/>
      <c r="AB1732" s="7"/>
      <c r="AC1732" s="7"/>
      <c r="AD1732" s="7">
        <v>0</v>
      </c>
      <c r="AE1732" s="7">
        <v>0</v>
      </c>
      <c r="AF1732" s="7"/>
      <c r="AG1732" s="7"/>
      <c r="AH1732" s="7">
        <v>0</v>
      </c>
      <c r="AI1732" s="7">
        <v>0</v>
      </c>
      <c r="AJ1732" s="7">
        <v>251928791.56</v>
      </c>
      <c r="AK1732" s="7">
        <v>196516654.64</v>
      </c>
      <c r="AL1732" s="16">
        <f t="shared" si="111"/>
        <v>2627317738.68</v>
      </c>
      <c r="AM1732" s="16">
        <f t="shared" si="112"/>
        <v>2125453479.09</v>
      </c>
      <c r="AN1732" s="16">
        <f t="shared" si="113"/>
        <v>501864259.59</v>
      </c>
      <c r="AO1732" s="19">
        <f>C1732/(1+0.13)/VLOOKUP(A1732,[1]选股结果!$A$2:$AX$3002,3,FALSE)</f>
        <v>0.675606102109784</v>
      </c>
      <c r="AP1732" s="19">
        <f>(V1732/(1+0.1)+AJ1732)/(VLOOKUP(A1732,[1]选股结果!$A$2:$AY$3002,51,FALSE))</f>
        <v>0.611508466987031</v>
      </c>
      <c r="AQ1732" s="20"/>
      <c r="AR1732" s="19">
        <f>AN1732/VLOOKUP(A1732,[1]选股结果!$A$2:$AX$3002,35,FALSE)</f>
        <v>2.01695051973551</v>
      </c>
      <c r="AS1732" s="16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V1732/(1+0.13)+AJ1732)</f>
        <v>1012055579.21664</v>
      </c>
      <c r="AT1732" s="16">
        <f t="shared" si="114"/>
        <v>-510191319.626637</v>
      </c>
      <c r="AU1732" s="24">
        <f>AN1732-VLOOKUP(A1732,[2]选股结果!$A$2:$G$4900,7,FALSE)</f>
        <v>502169872.91</v>
      </c>
    </row>
    <row r="1733" spans="1:47">
      <c r="A1733" s="6" t="s">
        <v>3509</v>
      </c>
      <c r="B1733" s="6" t="s">
        <v>3510</v>
      </c>
      <c r="C1733" s="7">
        <v>14184012546.13</v>
      </c>
      <c r="D1733" s="7">
        <v>0</v>
      </c>
      <c r="E1733" s="7">
        <v>0</v>
      </c>
      <c r="F1733" s="7"/>
      <c r="G1733" s="7"/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/>
      <c r="N1733" s="7">
        <v>0</v>
      </c>
      <c r="O1733" s="7">
        <v>0</v>
      </c>
      <c r="P1733" s="7"/>
      <c r="Q1733" s="7"/>
      <c r="R1733" s="7">
        <v>0</v>
      </c>
      <c r="S1733" s="7">
        <v>1443310846.99</v>
      </c>
      <c r="T1733" s="7">
        <v>24200733.51</v>
      </c>
      <c r="U1733" s="7"/>
      <c r="V1733" s="7">
        <v>8637775370.89</v>
      </c>
      <c r="W1733" s="7">
        <v>0</v>
      </c>
      <c r="X1733" s="7"/>
      <c r="Y1733" s="7"/>
      <c r="Z1733" s="7"/>
      <c r="AA1733" s="7"/>
      <c r="AB1733" s="7"/>
      <c r="AC1733" s="7"/>
      <c r="AD1733" s="7">
        <v>0</v>
      </c>
      <c r="AE1733" s="7">
        <v>0</v>
      </c>
      <c r="AF1733" s="7"/>
      <c r="AG1733" s="7"/>
      <c r="AH1733" s="7">
        <v>0</v>
      </c>
      <c r="AI1733" s="7">
        <v>0</v>
      </c>
      <c r="AJ1733" s="7">
        <v>744746532.38</v>
      </c>
      <c r="AK1733" s="7">
        <v>28735492.73</v>
      </c>
      <c r="AL1733" s="16">
        <f t="shared" si="111"/>
        <v>14208213279.64</v>
      </c>
      <c r="AM1733" s="16">
        <f t="shared" si="112"/>
        <v>10854568242.99</v>
      </c>
      <c r="AN1733" s="16">
        <f t="shared" si="113"/>
        <v>3353645036.65</v>
      </c>
      <c r="AO1733" s="19">
        <f>C1733/(1+0.13)/VLOOKUP(A1733,[1]选股结果!$A$2:$AX$3002,3,FALSE)</f>
        <v>0.68836781004447</v>
      </c>
      <c r="AP1733" s="19">
        <f>(V1733/(1+0.1)+AJ1733)/(VLOOKUP(A1733,[1]选股结果!$A$2:$AY$3002,51,FALSE))</f>
        <v>0.742816274412345</v>
      </c>
      <c r="AQ1733" s="20"/>
      <c r="AR1733" s="19">
        <f>AN1733/VLOOKUP(A1733,[1]选股结果!$A$2:$AX$3002,35,FALSE)</f>
        <v>0.597779659385284</v>
      </c>
      <c r="AS1733" s="16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V1733/(1+0.13)+AJ1733)</f>
        <v>3185088740.74239</v>
      </c>
      <c r="AT1733" s="16">
        <f t="shared" si="114"/>
        <v>168556295.907613</v>
      </c>
      <c r="AU1733" s="24">
        <f>AN1733-VLOOKUP(A1733,[2]选股结果!$A$2:$G$4900,7,FALSE)</f>
        <v>3353645036.65</v>
      </c>
    </row>
    <row r="1734" spans="1:47">
      <c r="A1734" s="6" t="s">
        <v>3511</v>
      </c>
      <c r="B1734" s="6" t="s">
        <v>3512</v>
      </c>
      <c r="C1734" s="7">
        <v>5656324988.65</v>
      </c>
      <c r="D1734" s="7">
        <v>0</v>
      </c>
      <c r="E1734" s="7">
        <v>0</v>
      </c>
      <c r="F1734" s="7"/>
      <c r="G1734" s="7"/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/>
      <c r="N1734" s="7">
        <v>0</v>
      </c>
      <c r="O1734" s="7">
        <v>0</v>
      </c>
      <c r="P1734" s="7"/>
      <c r="Q1734" s="7"/>
      <c r="R1734" s="7">
        <v>0</v>
      </c>
      <c r="S1734" s="7">
        <v>98462372.52</v>
      </c>
      <c r="T1734" s="7">
        <v>39385654.8</v>
      </c>
      <c r="U1734" s="7"/>
      <c r="V1734" s="7">
        <v>3517184385.72</v>
      </c>
      <c r="W1734" s="7">
        <v>0</v>
      </c>
      <c r="X1734" s="7"/>
      <c r="Y1734" s="7"/>
      <c r="Z1734" s="7"/>
      <c r="AA1734" s="7"/>
      <c r="AB1734" s="7"/>
      <c r="AC1734" s="7"/>
      <c r="AD1734" s="7">
        <v>0</v>
      </c>
      <c r="AE1734" s="7">
        <v>0</v>
      </c>
      <c r="AF1734" s="7"/>
      <c r="AG1734" s="7"/>
      <c r="AH1734" s="7">
        <v>0</v>
      </c>
      <c r="AI1734" s="7">
        <v>0</v>
      </c>
      <c r="AJ1734" s="7">
        <v>965780121.15</v>
      </c>
      <c r="AK1734" s="7">
        <v>123135689.04</v>
      </c>
      <c r="AL1734" s="16">
        <f t="shared" si="111"/>
        <v>5695710643.45</v>
      </c>
      <c r="AM1734" s="16">
        <f t="shared" si="112"/>
        <v>4704562568.43</v>
      </c>
      <c r="AN1734" s="16">
        <f t="shared" si="113"/>
        <v>991148075.02</v>
      </c>
      <c r="AO1734" s="19">
        <f>C1734/(1+0.13)/VLOOKUP(A1734,[1]选股结果!$A$2:$AX$3002,3,FALSE)</f>
        <v>0.837025355156805</v>
      </c>
      <c r="AP1734" s="19">
        <f>(V1734/(1+0.1)+AJ1734)/(VLOOKUP(A1734,[1]选股结果!$A$2:$AY$3002,51,FALSE))</f>
        <v>0.792632998315031</v>
      </c>
      <c r="AQ1734" s="20"/>
      <c r="AR1734" s="19">
        <f>AN1734/VLOOKUP(A1734,[1]选股结果!$A$2:$AX$3002,35,FALSE)</f>
        <v>2.37782029801181</v>
      </c>
      <c r="AS1734" s="16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V1734/(1+0.13)+AJ1734)</f>
        <v>1174060905.31549</v>
      </c>
      <c r="AT1734" s="16">
        <f t="shared" si="114"/>
        <v>-182912830.295487</v>
      </c>
      <c r="AU1734" s="24">
        <f>AN1734-VLOOKUP(A1734,[2]选股结果!$A$2:$G$4900,7,FALSE)</f>
        <v>995365013.84</v>
      </c>
    </row>
    <row r="1735" spans="1:47">
      <c r="A1735" s="6" t="s">
        <v>3513</v>
      </c>
      <c r="B1735" s="6" t="s">
        <v>3514</v>
      </c>
      <c r="C1735" s="7">
        <v>6171071483.49</v>
      </c>
      <c r="D1735" s="7">
        <v>0</v>
      </c>
      <c r="E1735" s="7">
        <v>0</v>
      </c>
      <c r="F1735" s="7"/>
      <c r="G1735" s="7"/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/>
      <c r="N1735" s="7">
        <v>0</v>
      </c>
      <c r="O1735" s="7">
        <v>0</v>
      </c>
      <c r="P1735" s="7"/>
      <c r="Q1735" s="7"/>
      <c r="R1735" s="7">
        <v>0</v>
      </c>
      <c r="S1735" s="7">
        <v>309189940.85</v>
      </c>
      <c r="T1735" s="7">
        <v>70120212.28</v>
      </c>
      <c r="U1735" s="7"/>
      <c r="V1735" s="7">
        <v>4421232070.17</v>
      </c>
      <c r="W1735" s="7">
        <v>0</v>
      </c>
      <c r="X1735" s="7"/>
      <c r="Y1735" s="7"/>
      <c r="Z1735" s="7"/>
      <c r="AA1735" s="7"/>
      <c r="AB1735" s="7"/>
      <c r="AC1735" s="7"/>
      <c r="AD1735" s="7">
        <v>0</v>
      </c>
      <c r="AE1735" s="7">
        <v>0</v>
      </c>
      <c r="AF1735" s="7"/>
      <c r="AG1735" s="7"/>
      <c r="AH1735" s="7">
        <v>0</v>
      </c>
      <c r="AI1735" s="7">
        <v>0</v>
      </c>
      <c r="AJ1735" s="7">
        <v>760679185.53</v>
      </c>
      <c r="AK1735" s="7">
        <v>621284501.9</v>
      </c>
      <c r="AL1735" s="16">
        <f t="shared" si="111"/>
        <v>6241191695.77</v>
      </c>
      <c r="AM1735" s="16">
        <f t="shared" si="112"/>
        <v>6112385698.45</v>
      </c>
      <c r="AN1735" s="16">
        <f t="shared" si="113"/>
        <v>128805997.32</v>
      </c>
      <c r="AO1735" s="19">
        <f>C1735/(1+0.13)/VLOOKUP(A1735,[1]选股结果!$A$2:$AX$3002,3,FALSE)</f>
        <v>0.920571706204916</v>
      </c>
      <c r="AP1735" s="19">
        <f>(V1735/(1+0.1)+AJ1735)/(VLOOKUP(A1735,[1]选股结果!$A$2:$AY$3002,51,FALSE))</f>
        <v>0.829422522575492</v>
      </c>
      <c r="AQ1735" s="20"/>
      <c r="AR1735" s="19">
        <f>AN1735/VLOOKUP(A1735,[1]选股结果!$A$2:$AX$3002,35,FALSE)</f>
        <v>0.774171524961716</v>
      </c>
      <c r="AS1735" s="16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V1735/(1+0.13)+AJ1735)</f>
        <v>1089749053.88717</v>
      </c>
      <c r="AT1735" s="16">
        <f t="shared" si="114"/>
        <v>-960943056.567168</v>
      </c>
      <c r="AU1735" s="24">
        <f>AN1735-VLOOKUP(A1735,[2]选股结果!$A$2:$G$4900,7,FALSE)</f>
        <v>126299335.08</v>
      </c>
    </row>
    <row r="1736" spans="1:47">
      <c r="A1736" s="6" t="s">
        <v>3515</v>
      </c>
      <c r="B1736" s="6" t="s">
        <v>3516</v>
      </c>
      <c r="C1736" s="7">
        <v>4970203165.97</v>
      </c>
      <c r="D1736" s="7">
        <v>0</v>
      </c>
      <c r="E1736" s="7">
        <v>0</v>
      </c>
      <c r="F1736" s="7"/>
      <c r="G1736" s="7"/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/>
      <c r="N1736" s="7">
        <v>0</v>
      </c>
      <c r="O1736" s="7">
        <v>0</v>
      </c>
      <c r="P1736" s="7"/>
      <c r="Q1736" s="7"/>
      <c r="R1736" s="7">
        <v>0</v>
      </c>
      <c r="S1736" s="7">
        <v>292040383.74</v>
      </c>
      <c r="T1736" s="7">
        <v>67308539.34</v>
      </c>
      <c r="U1736" s="7"/>
      <c r="V1736" s="7">
        <v>3358220776.57</v>
      </c>
      <c r="W1736" s="7">
        <v>0</v>
      </c>
      <c r="X1736" s="7"/>
      <c r="Y1736" s="7"/>
      <c r="Z1736" s="7"/>
      <c r="AA1736" s="7"/>
      <c r="AB1736" s="7"/>
      <c r="AC1736" s="7"/>
      <c r="AD1736" s="7">
        <v>0</v>
      </c>
      <c r="AE1736" s="7">
        <v>0</v>
      </c>
      <c r="AF1736" s="7"/>
      <c r="AG1736" s="7"/>
      <c r="AH1736" s="7">
        <v>0</v>
      </c>
      <c r="AI1736" s="7">
        <v>0</v>
      </c>
      <c r="AJ1736" s="7">
        <v>371477536.79</v>
      </c>
      <c r="AK1736" s="7">
        <v>154486370.55</v>
      </c>
      <c r="AL1736" s="16">
        <f t="shared" si="111"/>
        <v>5037511705.31</v>
      </c>
      <c r="AM1736" s="16">
        <f t="shared" si="112"/>
        <v>4176225067.65</v>
      </c>
      <c r="AN1736" s="16">
        <f t="shared" si="113"/>
        <v>861286637.66</v>
      </c>
      <c r="AO1736" s="19">
        <f>C1736/(1+0.13)/VLOOKUP(A1736,[1]选股结果!$A$2:$AX$3002,3,FALSE)</f>
        <v>0.807650778395943</v>
      </c>
      <c r="AP1736" s="19">
        <f>(V1736/(1+0.1)+AJ1736)/(VLOOKUP(A1736,[1]选股结果!$A$2:$AY$3002,51,FALSE))</f>
        <v>0.674861679211772</v>
      </c>
      <c r="AQ1736" s="20"/>
      <c r="AR1736" s="19">
        <f>AN1736/VLOOKUP(A1736,[1]选股结果!$A$2:$AX$3002,35,FALSE)</f>
        <v>2.83904995812469</v>
      </c>
      <c r="AS1736" s="16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V1736/(1+0.13)+AJ1736)</f>
        <v>1730878836.33522</v>
      </c>
      <c r="AT1736" s="16">
        <f t="shared" si="114"/>
        <v>-869592198.67522</v>
      </c>
      <c r="AU1736" s="24">
        <f>AN1736-VLOOKUP(A1736,[2]选股结果!$A$2:$G$4900,7,FALSE)</f>
        <v>863484568.28</v>
      </c>
    </row>
    <row r="1737" spans="1:47">
      <c r="A1737" s="6" t="s">
        <v>3517</v>
      </c>
      <c r="B1737" s="6" t="s">
        <v>3518</v>
      </c>
      <c r="C1737" s="7">
        <v>2064512535.7</v>
      </c>
      <c r="D1737" s="7">
        <v>0</v>
      </c>
      <c r="E1737" s="7">
        <v>0</v>
      </c>
      <c r="F1737" s="7"/>
      <c r="G1737" s="7"/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/>
      <c r="N1737" s="7">
        <v>0</v>
      </c>
      <c r="O1737" s="7">
        <v>0</v>
      </c>
      <c r="P1737" s="7"/>
      <c r="Q1737" s="7"/>
      <c r="R1737" s="7">
        <v>0</v>
      </c>
      <c r="S1737" s="7">
        <v>80456812.1</v>
      </c>
      <c r="T1737" s="7">
        <v>48040103.52</v>
      </c>
      <c r="U1737" s="7"/>
      <c r="V1737" s="7">
        <v>1418076229.59</v>
      </c>
      <c r="W1737" s="7">
        <v>0</v>
      </c>
      <c r="X1737" s="7"/>
      <c r="Y1737" s="7"/>
      <c r="Z1737" s="7"/>
      <c r="AA1737" s="7"/>
      <c r="AB1737" s="7"/>
      <c r="AC1737" s="7"/>
      <c r="AD1737" s="7">
        <v>0</v>
      </c>
      <c r="AE1737" s="7">
        <v>0</v>
      </c>
      <c r="AF1737" s="7"/>
      <c r="AG1737" s="7"/>
      <c r="AH1737" s="7">
        <v>0</v>
      </c>
      <c r="AI1737" s="7">
        <v>0</v>
      </c>
      <c r="AJ1737" s="7">
        <v>268718344.73</v>
      </c>
      <c r="AK1737" s="7">
        <v>76747202.37</v>
      </c>
      <c r="AL1737" s="16">
        <f t="shared" si="111"/>
        <v>2112552639.22</v>
      </c>
      <c r="AM1737" s="16">
        <f t="shared" si="112"/>
        <v>1843998588.79</v>
      </c>
      <c r="AN1737" s="16">
        <f t="shared" si="113"/>
        <v>268554050.43</v>
      </c>
      <c r="AO1737" s="19">
        <f>C1737/(1+0.13)/VLOOKUP(A1737,[1]选股结果!$A$2:$AX$3002,3,FALSE)</f>
        <v>0.766831457846545</v>
      </c>
      <c r="AP1737" s="19">
        <f>(V1737/(1+0.1)+AJ1737)/(VLOOKUP(A1737,[1]选股结果!$A$2:$AY$3002,51,FALSE))</f>
        <v>0.695749254995577</v>
      </c>
      <c r="AQ1737" s="20"/>
      <c r="AR1737" s="19">
        <f>AN1737/VLOOKUP(A1737,[1]选股结果!$A$2:$AX$3002,35,FALSE)</f>
        <v>2.26180968611887</v>
      </c>
      <c r="AS1737" s="16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V1737/(1+0.13)+AJ1737)</f>
        <v>715484878.618673</v>
      </c>
      <c r="AT1737" s="16">
        <f t="shared" si="114"/>
        <v>-446930828.188673</v>
      </c>
      <c r="AU1737" s="24">
        <f>AN1737-VLOOKUP(A1737,[2]选股结果!$A$2:$G$4900,7,FALSE)</f>
        <v>268554050.43</v>
      </c>
    </row>
    <row r="1738" spans="1:47">
      <c r="A1738" s="6" t="s">
        <v>3519</v>
      </c>
      <c r="B1738" s="6" t="s">
        <v>3520</v>
      </c>
      <c r="C1738" s="7">
        <v>6353417030.76</v>
      </c>
      <c r="D1738" s="7">
        <v>0</v>
      </c>
      <c r="E1738" s="7">
        <v>0</v>
      </c>
      <c r="F1738" s="7"/>
      <c r="G1738" s="7"/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/>
      <c r="N1738" s="7">
        <v>0</v>
      </c>
      <c r="O1738" s="7">
        <v>0</v>
      </c>
      <c r="P1738" s="7"/>
      <c r="Q1738" s="7"/>
      <c r="R1738" s="7">
        <v>0</v>
      </c>
      <c r="S1738" s="7">
        <v>671190505.91</v>
      </c>
      <c r="T1738" s="7">
        <v>201877845.14</v>
      </c>
      <c r="U1738" s="7"/>
      <c r="V1738" s="7">
        <v>2977488484.42</v>
      </c>
      <c r="W1738" s="7">
        <v>0</v>
      </c>
      <c r="X1738" s="7"/>
      <c r="Y1738" s="7"/>
      <c r="Z1738" s="7"/>
      <c r="AA1738" s="7"/>
      <c r="AB1738" s="7"/>
      <c r="AC1738" s="7"/>
      <c r="AD1738" s="7">
        <v>0</v>
      </c>
      <c r="AE1738" s="7">
        <v>0</v>
      </c>
      <c r="AF1738" s="7"/>
      <c r="AG1738" s="7"/>
      <c r="AH1738" s="7">
        <v>0</v>
      </c>
      <c r="AI1738" s="7">
        <v>0</v>
      </c>
      <c r="AJ1738" s="7">
        <v>282918774.14</v>
      </c>
      <c r="AK1738" s="7">
        <v>1980067122.36</v>
      </c>
      <c r="AL1738" s="16">
        <f t="shared" si="111"/>
        <v>6555294875.9</v>
      </c>
      <c r="AM1738" s="16">
        <f t="shared" si="112"/>
        <v>5911664886.83</v>
      </c>
      <c r="AN1738" s="16">
        <f t="shared" si="113"/>
        <v>643629989.070001</v>
      </c>
      <c r="AO1738" s="19">
        <f>C1738/(1+0.13)/VLOOKUP(A1738,[1]选股结果!$A$2:$AX$3002,3,FALSE)</f>
        <v>0.919963534030156</v>
      </c>
      <c r="AP1738" s="19">
        <f>(V1738/(1+0.1)+AJ1738)/(VLOOKUP(A1738,[1]选股结果!$A$2:$AY$3002,51,FALSE))</f>
        <v>0.795725301187806</v>
      </c>
      <c r="AQ1738" s="20"/>
      <c r="AR1738" s="19">
        <f>AN1738/VLOOKUP(A1738,[1]选股结果!$A$2:$AX$3002,35,FALSE)</f>
        <v>0.312801498700834</v>
      </c>
      <c r="AS1738" s="16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V1738/(1+0.13)+AJ1738)</f>
        <v>839370080.356371</v>
      </c>
      <c r="AT1738" s="16">
        <f t="shared" si="114"/>
        <v>-195740091.286371</v>
      </c>
      <c r="AU1738" s="24">
        <f>AN1738-VLOOKUP(A1738,[2]选股结果!$A$2:$G$4900,7,FALSE)</f>
        <v>645742747.130001</v>
      </c>
    </row>
    <row r="1739" spans="1:47">
      <c r="A1739" s="6" t="s">
        <v>3521</v>
      </c>
      <c r="B1739" s="6" t="s">
        <v>3522</v>
      </c>
      <c r="C1739" s="7">
        <v>39876363142.04</v>
      </c>
      <c r="D1739" s="7">
        <v>0</v>
      </c>
      <c r="E1739" s="7">
        <v>0</v>
      </c>
      <c r="F1739" s="7"/>
      <c r="G1739" s="7"/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/>
      <c r="N1739" s="7">
        <v>0</v>
      </c>
      <c r="O1739" s="7">
        <v>0</v>
      </c>
      <c r="P1739" s="7"/>
      <c r="Q1739" s="7"/>
      <c r="R1739" s="7">
        <v>0</v>
      </c>
      <c r="S1739" s="7">
        <v>1367188866.24</v>
      </c>
      <c r="T1739" s="7">
        <v>900856438.45</v>
      </c>
      <c r="U1739" s="7"/>
      <c r="V1739" s="7">
        <v>33549267928.55</v>
      </c>
      <c r="W1739" s="7">
        <v>0</v>
      </c>
      <c r="X1739" s="7"/>
      <c r="Y1739" s="7"/>
      <c r="Z1739" s="7"/>
      <c r="AA1739" s="7"/>
      <c r="AB1739" s="7"/>
      <c r="AC1739" s="7"/>
      <c r="AD1739" s="7">
        <v>0</v>
      </c>
      <c r="AE1739" s="7">
        <v>0</v>
      </c>
      <c r="AF1739" s="7"/>
      <c r="AG1739" s="7"/>
      <c r="AH1739" s="7">
        <v>0</v>
      </c>
      <c r="AI1739" s="7">
        <v>0</v>
      </c>
      <c r="AJ1739" s="7">
        <v>2278277705.28</v>
      </c>
      <c r="AK1739" s="7">
        <v>564441615.86</v>
      </c>
      <c r="AL1739" s="16">
        <f t="shared" si="111"/>
        <v>40777219580.49</v>
      </c>
      <c r="AM1739" s="16">
        <f t="shared" si="112"/>
        <v>37759176115.93</v>
      </c>
      <c r="AN1739" s="16">
        <f t="shared" si="113"/>
        <v>3018043464.56</v>
      </c>
      <c r="AO1739" s="19">
        <f>C1739/(1+0.13)/VLOOKUP(A1739,[1]选股结果!$A$2:$AX$3002,3,FALSE)</f>
        <v>0.755653451551818</v>
      </c>
      <c r="AP1739" s="19">
        <f>(V1739/(1+0.1)+AJ1739)/(VLOOKUP(A1739,[1]选股结果!$A$2:$AY$3002,51,FALSE))</f>
        <v>0.844871143600713</v>
      </c>
      <c r="AQ1739" s="20"/>
      <c r="AR1739" s="19">
        <f>AN1739/VLOOKUP(A1739,[1]选股结果!$A$2:$AX$3002,35,FALSE)</f>
        <v>0.490264945478356</v>
      </c>
      <c r="AS1739" s="16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V1739/(1+0.13)+AJ1739)</f>
        <v>6828094359.80505</v>
      </c>
      <c r="AT1739" s="16">
        <f t="shared" si="114"/>
        <v>-3810050895.24505</v>
      </c>
      <c r="AU1739" s="24">
        <f>AN1739-VLOOKUP(A1739,[2]选股结果!$A$2:$G$4900,7,FALSE)</f>
        <v>2870375918.89</v>
      </c>
    </row>
    <row r="1740" spans="1:47">
      <c r="A1740" s="6" t="s">
        <v>3523</v>
      </c>
      <c r="B1740" s="6" t="s">
        <v>3524</v>
      </c>
      <c r="C1740" s="7">
        <v>1041602600.34</v>
      </c>
      <c r="D1740" s="7">
        <v>0</v>
      </c>
      <c r="E1740" s="7">
        <v>0</v>
      </c>
      <c r="F1740" s="7"/>
      <c r="G1740" s="7"/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/>
      <c r="N1740" s="7">
        <v>0</v>
      </c>
      <c r="O1740" s="7">
        <v>0</v>
      </c>
      <c r="P1740" s="7"/>
      <c r="Q1740" s="7"/>
      <c r="R1740" s="7">
        <v>0</v>
      </c>
      <c r="S1740" s="7">
        <v>43550334.41</v>
      </c>
      <c r="T1740" s="7">
        <v>20529432.83</v>
      </c>
      <c r="U1740" s="7"/>
      <c r="V1740" s="7">
        <v>373216718.29</v>
      </c>
      <c r="W1740" s="7">
        <v>0</v>
      </c>
      <c r="X1740" s="7"/>
      <c r="Y1740" s="7"/>
      <c r="Z1740" s="7"/>
      <c r="AA1740" s="7"/>
      <c r="AB1740" s="7"/>
      <c r="AC1740" s="7"/>
      <c r="AD1740" s="7">
        <v>0</v>
      </c>
      <c r="AE1740" s="7">
        <v>0</v>
      </c>
      <c r="AF1740" s="7"/>
      <c r="AG1740" s="7"/>
      <c r="AH1740" s="7">
        <v>0</v>
      </c>
      <c r="AI1740" s="7">
        <v>0</v>
      </c>
      <c r="AJ1740" s="7">
        <v>536082549.01</v>
      </c>
      <c r="AK1740" s="7">
        <v>113991905.59</v>
      </c>
      <c r="AL1740" s="16">
        <f t="shared" si="111"/>
        <v>1062132033.17</v>
      </c>
      <c r="AM1740" s="16">
        <f t="shared" si="112"/>
        <v>1066841507.3</v>
      </c>
      <c r="AN1740" s="16">
        <f t="shared" si="113"/>
        <v>-4709474.12999988</v>
      </c>
      <c r="AO1740" s="19">
        <f>C1740/(1+0.13)/VLOOKUP(A1740,[1]选股结果!$A$2:$AX$3002,3,FALSE)</f>
        <v>0.87805440513324</v>
      </c>
      <c r="AP1740" s="19">
        <f>(V1740/(1+0.1)+AJ1740)/(VLOOKUP(A1740,[1]选股结果!$A$2:$AY$3002,51,FALSE))</f>
        <v>0.936044791167246</v>
      </c>
      <c r="AQ1740" s="20"/>
      <c r="AR1740" s="19">
        <f>AN1740/VLOOKUP(A1740,[1]选股结果!$A$2:$AX$3002,35,FALSE)</f>
        <v>-0.118356064127123</v>
      </c>
      <c r="AS1740" s="16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V1740/(1+0.13)+AJ1740)</f>
        <v>68817283.5474336</v>
      </c>
      <c r="AT1740" s="16">
        <f t="shared" si="114"/>
        <v>-73526757.6774335</v>
      </c>
      <c r="AU1740" s="24">
        <f>AN1740-VLOOKUP(A1740,[2]选股结果!$A$2:$G$4900,7,FALSE)</f>
        <v>-4708932.94999988</v>
      </c>
    </row>
    <row r="1741" spans="1:47">
      <c r="A1741" s="6" t="s">
        <v>3525</v>
      </c>
      <c r="B1741" s="6" t="s">
        <v>3526</v>
      </c>
      <c r="C1741" s="7">
        <v>470197413.49</v>
      </c>
      <c r="D1741" s="7">
        <v>0</v>
      </c>
      <c r="E1741" s="7">
        <v>0</v>
      </c>
      <c r="F1741" s="7"/>
      <c r="G1741" s="7"/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/>
      <c r="N1741" s="7">
        <v>0</v>
      </c>
      <c r="O1741" s="7">
        <v>0</v>
      </c>
      <c r="P1741" s="7"/>
      <c r="Q1741" s="7"/>
      <c r="R1741" s="7">
        <v>0</v>
      </c>
      <c r="S1741" s="7">
        <v>25666124.87</v>
      </c>
      <c r="T1741" s="7">
        <v>14767104.29</v>
      </c>
      <c r="U1741" s="7"/>
      <c r="V1741" s="7">
        <v>516577392.87</v>
      </c>
      <c r="W1741" s="7">
        <v>0</v>
      </c>
      <c r="X1741" s="7"/>
      <c r="Y1741" s="7"/>
      <c r="Z1741" s="7"/>
      <c r="AA1741" s="7"/>
      <c r="AB1741" s="7"/>
      <c r="AC1741" s="7"/>
      <c r="AD1741" s="7">
        <v>0</v>
      </c>
      <c r="AE1741" s="7">
        <v>0</v>
      </c>
      <c r="AF1741" s="7"/>
      <c r="AG1741" s="7"/>
      <c r="AH1741" s="7">
        <v>0</v>
      </c>
      <c r="AI1741" s="7">
        <v>0</v>
      </c>
      <c r="AJ1741" s="7">
        <v>62848228.27</v>
      </c>
      <c r="AK1741" s="7">
        <v>10560490.1</v>
      </c>
      <c r="AL1741" s="16">
        <f t="shared" si="111"/>
        <v>484964517.78</v>
      </c>
      <c r="AM1741" s="16">
        <f t="shared" si="112"/>
        <v>615652236.11</v>
      </c>
      <c r="AN1741" s="16">
        <f t="shared" si="113"/>
        <v>-130687718.33</v>
      </c>
      <c r="AO1741" s="19">
        <f>C1741/(1+0.13)/VLOOKUP(A1741,[1]选股结果!$A$2:$AX$3002,3,FALSE)</f>
        <v>0.865714838396449</v>
      </c>
      <c r="AP1741" s="19">
        <f>(V1741/(1+0.1)+AJ1741)/(VLOOKUP(A1741,[1]选股结果!$A$2:$AY$3002,51,FALSE))</f>
        <v>1.14534911470315</v>
      </c>
      <c r="AQ1741" s="20"/>
      <c r="AR1741" s="19">
        <f>AN1741/VLOOKUP(A1741,[1]选股结果!$A$2:$AX$3002,35,FALSE)</f>
        <v>-5.75792718941571</v>
      </c>
      <c r="AS1741" s="16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V1741/(1+0.13)+AJ1741)</f>
        <v>-55104014.8931859</v>
      </c>
      <c r="AT1741" s="16">
        <f t="shared" si="114"/>
        <v>-75583703.4368141</v>
      </c>
      <c r="AU1741" s="24">
        <f>AN1741-VLOOKUP(A1741,[2]选股结果!$A$2:$G$4900,7,FALSE)</f>
        <v>-130687508.93</v>
      </c>
    </row>
    <row r="1742" spans="1:47">
      <c r="A1742" s="6" t="s">
        <v>3527</v>
      </c>
      <c r="B1742" s="6" t="s">
        <v>3528</v>
      </c>
      <c r="C1742" s="7">
        <v>4437090078.4</v>
      </c>
      <c r="D1742" s="7">
        <v>0</v>
      </c>
      <c r="E1742" s="7">
        <v>0</v>
      </c>
      <c r="F1742" s="7"/>
      <c r="G1742" s="7"/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/>
      <c r="N1742" s="7">
        <v>0</v>
      </c>
      <c r="O1742" s="7">
        <v>0</v>
      </c>
      <c r="P1742" s="7"/>
      <c r="Q1742" s="7"/>
      <c r="R1742" s="7">
        <v>0</v>
      </c>
      <c r="S1742" s="7">
        <v>114579490.86</v>
      </c>
      <c r="T1742" s="7">
        <v>122833600.85</v>
      </c>
      <c r="U1742" s="7"/>
      <c r="V1742" s="7">
        <v>3715934176.07</v>
      </c>
      <c r="W1742" s="7">
        <v>0</v>
      </c>
      <c r="X1742" s="7"/>
      <c r="Y1742" s="7"/>
      <c r="Z1742" s="7"/>
      <c r="AA1742" s="7"/>
      <c r="AB1742" s="7"/>
      <c r="AC1742" s="7"/>
      <c r="AD1742" s="7">
        <v>0</v>
      </c>
      <c r="AE1742" s="7">
        <v>0</v>
      </c>
      <c r="AF1742" s="7"/>
      <c r="AG1742" s="7"/>
      <c r="AH1742" s="7">
        <v>0</v>
      </c>
      <c r="AI1742" s="7">
        <v>0</v>
      </c>
      <c r="AJ1742" s="7">
        <v>1145164908.06</v>
      </c>
      <c r="AK1742" s="7">
        <v>238102425.94</v>
      </c>
      <c r="AL1742" s="16">
        <f t="shared" si="111"/>
        <v>4559923679.25</v>
      </c>
      <c r="AM1742" s="16">
        <f t="shared" si="112"/>
        <v>5213781000.93</v>
      </c>
      <c r="AN1742" s="16">
        <f t="shared" si="113"/>
        <v>-653857321.679999</v>
      </c>
      <c r="AO1742" s="19">
        <f>C1742/(1+0.13)/VLOOKUP(A1742,[1]选股结果!$A$2:$AX$3002,3,FALSE)</f>
        <v>0.935482002204793</v>
      </c>
      <c r="AP1742" s="19">
        <f>(V1742/(1+0.1)+AJ1742)/(VLOOKUP(A1742,[1]选股结果!$A$2:$AY$3002,51,FALSE))</f>
        <v>1.07971550748157</v>
      </c>
      <c r="AQ1742" s="20"/>
      <c r="AR1742" s="19">
        <f>AN1742/VLOOKUP(A1742,[1]选股结果!$A$2:$AX$3002,35,FALSE)</f>
        <v>-3.8090333522098</v>
      </c>
      <c r="AS1742" s="16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V1742/(1+0.13)+AJ1742)</f>
        <v>-244270083.905753</v>
      </c>
      <c r="AT1742" s="16">
        <f t="shared" si="114"/>
        <v>-409587237.774246</v>
      </c>
      <c r="AU1742" s="24">
        <f>AN1742-VLOOKUP(A1742,[2]选股结果!$A$2:$G$4900,7,FALSE)</f>
        <v>-653737829.489999</v>
      </c>
    </row>
    <row r="1743" spans="1:47">
      <c r="A1743" s="6" t="s">
        <v>3529</v>
      </c>
      <c r="B1743" s="6" t="s">
        <v>3530</v>
      </c>
      <c r="C1743" s="7">
        <v>2740703154.14</v>
      </c>
      <c r="D1743" s="7">
        <v>0</v>
      </c>
      <c r="E1743" s="7">
        <v>0</v>
      </c>
      <c r="F1743" s="7"/>
      <c r="G1743" s="7"/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/>
      <c r="N1743" s="7">
        <v>0</v>
      </c>
      <c r="O1743" s="7">
        <v>0</v>
      </c>
      <c r="P1743" s="7"/>
      <c r="Q1743" s="7"/>
      <c r="R1743" s="7">
        <v>0</v>
      </c>
      <c r="S1743" s="7">
        <v>21148535.66</v>
      </c>
      <c r="T1743" s="7">
        <v>249879959.08</v>
      </c>
      <c r="U1743" s="7"/>
      <c r="V1743" s="7">
        <v>2795233993.76</v>
      </c>
      <c r="W1743" s="7">
        <v>0</v>
      </c>
      <c r="X1743" s="7"/>
      <c r="Y1743" s="7"/>
      <c r="Z1743" s="7"/>
      <c r="AA1743" s="7"/>
      <c r="AB1743" s="7"/>
      <c r="AC1743" s="7"/>
      <c r="AD1743" s="7">
        <v>0</v>
      </c>
      <c r="AE1743" s="7">
        <v>0</v>
      </c>
      <c r="AF1743" s="7"/>
      <c r="AG1743" s="7"/>
      <c r="AH1743" s="7">
        <v>0</v>
      </c>
      <c r="AI1743" s="7">
        <v>0</v>
      </c>
      <c r="AJ1743" s="7">
        <v>232938203.01</v>
      </c>
      <c r="AK1743" s="7">
        <v>381512281.45</v>
      </c>
      <c r="AL1743" s="16">
        <f t="shared" si="111"/>
        <v>2990583113.22</v>
      </c>
      <c r="AM1743" s="16">
        <f t="shared" si="112"/>
        <v>3430833013.88</v>
      </c>
      <c r="AN1743" s="16">
        <f t="shared" si="113"/>
        <v>-440249900.66</v>
      </c>
      <c r="AO1743" s="19">
        <f>C1743/(1+0.13)/VLOOKUP(A1743,[1]选股结果!$A$2:$AX$3002,3,FALSE)</f>
        <v>0.934058270050189</v>
      </c>
      <c r="AP1743" s="19">
        <f>(V1743/(1+0.1)+AJ1743)/(VLOOKUP(A1743,[1]选股结果!$A$2:$AY$3002,51,FALSE))</f>
        <v>1.09024811956602</v>
      </c>
      <c r="AQ1743" s="20"/>
      <c r="AR1743" s="19">
        <f>AN1743/VLOOKUP(A1743,[1]选股结果!$A$2:$AX$3002,35,FALSE)</f>
        <v>-44.1040342423526</v>
      </c>
      <c r="AS1743" s="16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V1743/(1+0.13)+AJ1743)</f>
        <v>-162166611.307523</v>
      </c>
      <c r="AT1743" s="16">
        <f t="shared" si="114"/>
        <v>-278083289.352477</v>
      </c>
      <c r="AU1743" s="24">
        <f>AN1743-VLOOKUP(A1743,[2]选股结果!$A$2:$G$4900,7,FALSE)</f>
        <v>-440249900.66</v>
      </c>
    </row>
    <row r="1744" spans="1:47">
      <c r="A1744" s="6" t="s">
        <v>3531</v>
      </c>
      <c r="B1744" s="6" t="s">
        <v>3532</v>
      </c>
      <c r="C1744" s="7">
        <v>2823303700.84</v>
      </c>
      <c r="D1744" s="7">
        <v>0</v>
      </c>
      <c r="E1744" s="7">
        <v>0</v>
      </c>
      <c r="F1744" s="7"/>
      <c r="G1744" s="7"/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/>
      <c r="N1744" s="7">
        <v>0</v>
      </c>
      <c r="O1744" s="7">
        <v>0</v>
      </c>
      <c r="P1744" s="7"/>
      <c r="Q1744" s="7"/>
      <c r="R1744" s="7">
        <v>0</v>
      </c>
      <c r="S1744" s="7">
        <v>393876230.87</v>
      </c>
      <c r="T1744" s="7">
        <v>56973548.94</v>
      </c>
      <c r="U1744" s="7"/>
      <c r="V1744" s="7">
        <v>1283105958.77</v>
      </c>
      <c r="W1744" s="7">
        <v>0</v>
      </c>
      <c r="X1744" s="7"/>
      <c r="Y1744" s="7"/>
      <c r="Z1744" s="7"/>
      <c r="AA1744" s="7"/>
      <c r="AB1744" s="7"/>
      <c r="AC1744" s="7"/>
      <c r="AD1744" s="7">
        <v>0</v>
      </c>
      <c r="AE1744" s="7">
        <v>0</v>
      </c>
      <c r="AF1744" s="7"/>
      <c r="AG1744" s="7"/>
      <c r="AH1744" s="7">
        <v>0</v>
      </c>
      <c r="AI1744" s="7">
        <v>0</v>
      </c>
      <c r="AJ1744" s="7">
        <v>312463059.27</v>
      </c>
      <c r="AK1744" s="7">
        <v>64756836.67</v>
      </c>
      <c r="AL1744" s="16">
        <f t="shared" si="111"/>
        <v>2880277249.78</v>
      </c>
      <c r="AM1744" s="16">
        <f t="shared" si="112"/>
        <v>2054202085.58</v>
      </c>
      <c r="AN1744" s="16">
        <f t="shared" si="113"/>
        <v>826075164.2</v>
      </c>
      <c r="AO1744" s="19">
        <f>C1744/(1+0.13)/VLOOKUP(A1744,[1]选股结果!$A$2:$AX$3002,3,FALSE)</f>
        <v>0.602669223102292</v>
      </c>
      <c r="AP1744" s="19">
        <f>(V1744/(1+0.1)+AJ1744)/(VLOOKUP(A1744,[1]选股结果!$A$2:$AY$3002,51,FALSE))</f>
        <v>0.439969747932276</v>
      </c>
      <c r="AQ1744" s="20"/>
      <c r="AR1744" s="19">
        <f>AN1744/VLOOKUP(A1744,[1]选股结果!$A$2:$AX$3002,35,FALSE)</f>
        <v>1.19827503870448</v>
      </c>
      <c r="AS1744" s="16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V1744/(1+0.13)+AJ1744)</f>
        <v>1913464741.1085</v>
      </c>
      <c r="AT1744" s="16">
        <f t="shared" si="114"/>
        <v>-1087389576.9085</v>
      </c>
      <c r="AU1744" s="24">
        <f>AN1744-VLOOKUP(A1744,[2]选股结果!$A$2:$G$4900,7,FALSE)</f>
        <v>871454921.22</v>
      </c>
    </row>
    <row r="1745" spans="1:47">
      <c r="A1745" s="6" t="s">
        <v>3533</v>
      </c>
      <c r="B1745" s="6" t="s">
        <v>3534</v>
      </c>
      <c r="C1745" s="7">
        <v>1582494601.11</v>
      </c>
      <c r="D1745" s="7">
        <v>0</v>
      </c>
      <c r="E1745" s="7">
        <v>0</v>
      </c>
      <c r="F1745" s="7"/>
      <c r="G1745" s="7"/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/>
      <c r="N1745" s="7">
        <v>0</v>
      </c>
      <c r="O1745" s="7">
        <v>0</v>
      </c>
      <c r="P1745" s="7"/>
      <c r="Q1745" s="7"/>
      <c r="R1745" s="7">
        <v>0</v>
      </c>
      <c r="S1745" s="7">
        <v>-26801215.89</v>
      </c>
      <c r="T1745" s="7">
        <v>100287353.44</v>
      </c>
      <c r="U1745" s="7"/>
      <c r="V1745" s="7">
        <v>1050144350.33</v>
      </c>
      <c r="W1745" s="7">
        <v>0</v>
      </c>
      <c r="X1745" s="7"/>
      <c r="Y1745" s="7"/>
      <c r="Z1745" s="7"/>
      <c r="AA1745" s="7"/>
      <c r="AB1745" s="7"/>
      <c r="AC1745" s="7"/>
      <c r="AD1745" s="7">
        <v>0</v>
      </c>
      <c r="AE1745" s="7">
        <v>0</v>
      </c>
      <c r="AF1745" s="7"/>
      <c r="AG1745" s="7"/>
      <c r="AH1745" s="7">
        <v>0</v>
      </c>
      <c r="AI1745" s="7">
        <v>0</v>
      </c>
      <c r="AJ1745" s="7">
        <v>133832467.31</v>
      </c>
      <c r="AK1745" s="7">
        <v>107806763.67</v>
      </c>
      <c r="AL1745" s="16">
        <f t="shared" si="111"/>
        <v>1682781954.55</v>
      </c>
      <c r="AM1745" s="16">
        <f t="shared" si="112"/>
        <v>1264982365.42</v>
      </c>
      <c r="AN1745" s="16">
        <f t="shared" si="113"/>
        <v>417799589.13</v>
      </c>
      <c r="AO1745" s="19">
        <f>C1745/(1+0.13)/VLOOKUP(A1745,[1]选股结果!$A$2:$AX$3002,3,FALSE)</f>
        <v>0.596539553896804</v>
      </c>
      <c r="AP1745" s="19">
        <f>(V1745/(1+0.1)+AJ1745)/(VLOOKUP(A1745,[1]选股结果!$A$2:$AY$3002,51,FALSE))</f>
        <v>0.581170723086803</v>
      </c>
      <c r="AQ1745" s="20"/>
      <c r="AR1745" s="19">
        <f>AN1745/VLOOKUP(A1745,[1]选股结果!$A$2:$AX$3002,35,FALSE)</f>
        <v>0.963776710039027</v>
      </c>
      <c r="AS1745" s="16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V1745/(1+0.13)+AJ1745)</f>
        <v>809795615.862124</v>
      </c>
      <c r="AT1745" s="16">
        <f t="shared" si="114"/>
        <v>-391996026.732124</v>
      </c>
      <c r="AU1745" s="24">
        <f>AN1745-VLOOKUP(A1745,[2]选股结果!$A$2:$G$4900,7,FALSE)</f>
        <v>417799589.13</v>
      </c>
    </row>
    <row r="1746" spans="1:47">
      <c r="A1746" s="6" t="s">
        <v>3535</v>
      </c>
      <c r="B1746" s="6" t="s">
        <v>3536</v>
      </c>
      <c r="C1746" s="7">
        <v>217932706.53</v>
      </c>
      <c r="D1746" s="7">
        <v>0</v>
      </c>
      <c r="E1746" s="7">
        <v>0</v>
      </c>
      <c r="F1746" s="7"/>
      <c r="G1746" s="7"/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/>
      <c r="N1746" s="7">
        <v>0</v>
      </c>
      <c r="O1746" s="7">
        <v>0</v>
      </c>
      <c r="P1746" s="7"/>
      <c r="Q1746" s="7"/>
      <c r="R1746" s="7">
        <v>0</v>
      </c>
      <c r="S1746" s="7">
        <v>604727.93</v>
      </c>
      <c r="T1746" s="7">
        <v>10248893.37</v>
      </c>
      <c r="U1746" s="7"/>
      <c r="V1746" s="7">
        <v>2082082.5</v>
      </c>
      <c r="W1746" s="7">
        <v>0</v>
      </c>
      <c r="X1746" s="7"/>
      <c r="Y1746" s="7"/>
      <c r="Z1746" s="7"/>
      <c r="AA1746" s="7"/>
      <c r="AB1746" s="7"/>
      <c r="AC1746" s="7"/>
      <c r="AD1746" s="7">
        <v>0</v>
      </c>
      <c r="AE1746" s="7">
        <v>0</v>
      </c>
      <c r="AF1746" s="7"/>
      <c r="AG1746" s="7"/>
      <c r="AH1746" s="7">
        <v>0</v>
      </c>
      <c r="AI1746" s="7">
        <v>0</v>
      </c>
      <c r="AJ1746" s="7">
        <v>69960846.12</v>
      </c>
      <c r="AK1746" s="7">
        <v>25101761.77</v>
      </c>
      <c r="AL1746" s="16">
        <f t="shared" si="111"/>
        <v>228181599.9</v>
      </c>
      <c r="AM1746" s="16">
        <f t="shared" si="112"/>
        <v>97749418.32</v>
      </c>
      <c r="AN1746" s="16">
        <f t="shared" si="113"/>
        <v>130432181.58</v>
      </c>
      <c r="AO1746" s="19">
        <f>C1746/(1+0.13)/VLOOKUP(A1746,[1]选股结果!$A$2:$AX$3002,3,FALSE)</f>
        <v>1.09739078335504</v>
      </c>
      <c r="AP1746" s="19">
        <f>(V1746/(1+0.1)+AJ1746)/(VLOOKUP(A1746,[1]选股结果!$A$2:$AY$3002,51,FALSE))</f>
        <v>0.538462110172248</v>
      </c>
      <c r="AQ1746" s="20"/>
      <c r="AR1746" s="19">
        <f>AN1746/VLOOKUP(A1746,[1]选股结果!$A$2:$AX$3002,35,FALSE)</f>
        <v>3.34936838080493</v>
      </c>
      <c r="AS1746" s="16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V1746/(1+0.13)+AJ1746)</f>
        <v>61638951.1850442</v>
      </c>
      <c r="AT1746" s="16">
        <f t="shared" si="114"/>
        <v>68793230.3949558</v>
      </c>
      <c r="AU1746" s="24">
        <f>AN1746-VLOOKUP(A1746,[2]选股结果!$A$2:$G$4900,7,FALSE)</f>
        <v>130432181.58</v>
      </c>
    </row>
    <row r="1747" spans="1:47">
      <c r="A1747" s="6" t="s">
        <v>3537</v>
      </c>
      <c r="B1747" s="6" t="s">
        <v>3538</v>
      </c>
      <c r="C1747" s="7">
        <v>3025281281.37</v>
      </c>
      <c r="D1747" s="7">
        <v>0</v>
      </c>
      <c r="E1747" s="7">
        <v>0</v>
      </c>
      <c r="F1747" s="7"/>
      <c r="G1747" s="7"/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/>
      <c r="N1747" s="7">
        <v>0</v>
      </c>
      <c r="O1747" s="7">
        <v>0</v>
      </c>
      <c r="P1747" s="7"/>
      <c r="Q1747" s="7"/>
      <c r="R1747" s="7">
        <v>0</v>
      </c>
      <c r="S1747" s="7">
        <v>138324954.5</v>
      </c>
      <c r="T1747" s="7">
        <v>203787988.47</v>
      </c>
      <c r="U1747" s="7"/>
      <c r="V1747" s="7">
        <v>2605856889.42</v>
      </c>
      <c r="W1747" s="7">
        <v>0</v>
      </c>
      <c r="X1747" s="7"/>
      <c r="Y1747" s="7"/>
      <c r="Z1747" s="7"/>
      <c r="AA1747" s="7"/>
      <c r="AB1747" s="7"/>
      <c r="AC1747" s="7"/>
      <c r="AD1747" s="7">
        <v>0</v>
      </c>
      <c r="AE1747" s="7">
        <v>0</v>
      </c>
      <c r="AF1747" s="7"/>
      <c r="AG1747" s="7"/>
      <c r="AH1747" s="7">
        <v>0</v>
      </c>
      <c r="AI1747" s="7">
        <v>0</v>
      </c>
      <c r="AJ1747" s="7">
        <v>423401863.85</v>
      </c>
      <c r="AK1747" s="7">
        <v>274282911.7</v>
      </c>
      <c r="AL1747" s="16">
        <f t="shared" si="111"/>
        <v>3229069269.84</v>
      </c>
      <c r="AM1747" s="16">
        <f t="shared" si="112"/>
        <v>3441866619.47</v>
      </c>
      <c r="AN1747" s="16">
        <f t="shared" si="113"/>
        <v>-212797349.63</v>
      </c>
      <c r="AO1747" s="19">
        <f>C1747/(1+0.13)/VLOOKUP(A1747,[1]选股结果!$A$2:$AX$3002,3,FALSE)</f>
        <v>0.580052126006356</v>
      </c>
      <c r="AP1747" s="19">
        <f>(V1747/(1+0.1)+AJ1747)/(VLOOKUP(A1747,[1]选股结果!$A$2:$AY$3002,51,FALSE))</f>
        <v>0.709795784443832</v>
      </c>
      <c r="AQ1747" s="20"/>
      <c r="AR1747" s="19">
        <f>AN1747/VLOOKUP(A1747,[1]选股结果!$A$2:$AX$3002,35,FALSE)</f>
        <v>-0.441562160053396</v>
      </c>
      <c r="AS1747" s="16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V1747/(1+0.13)+AJ1747)</f>
        <v>1204566802.14549</v>
      </c>
      <c r="AT1747" s="16">
        <f t="shared" si="114"/>
        <v>-1417364151.77549</v>
      </c>
      <c r="AU1747" s="24">
        <f>AN1747-VLOOKUP(A1747,[2]选股结果!$A$2:$G$4900,7,FALSE)</f>
        <v>-212797349.63</v>
      </c>
    </row>
    <row r="1748" spans="1:47">
      <c r="A1748" s="6" t="s">
        <v>3539</v>
      </c>
      <c r="B1748" s="6" t="s">
        <v>3540</v>
      </c>
      <c r="C1748" s="7">
        <v>9311691332.6</v>
      </c>
      <c r="D1748" s="7">
        <v>0</v>
      </c>
      <c r="E1748" s="7">
        <v>0</v>
      </c>
      <c r="F1748" s="7"/>
      <c r="G1748" s="7"/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/>
      <c r="N1748" s="7">
        <v>0</v>
      </c>
      <c r="O1748" s="7">
        <v>0</v>
      </c>
      <c r="P1748" s="7"/>
      <c r="Q1748" s="7"/>
      <c r="R1748" s="7">
        <v>0</v>
      </c>
      <c r="S1748" s="7">
        <v>521767947.54</v>
      </c>
      <c r="T1748" s="7">
        <v>64954603.71</v>
      </c>
      <c r="U1748" s="7"/>
      <c r="V1748" s="7">
        <v>7853667192.67</v>
      </c>
      <c r="W1748" s="7">
        <v>0</v>
      </c>
      <c r="X1748" s="7"/>
      <c r="Y1748" s="7"/>
      <c r="Z1748" s="7"/>
      <c r="AA1748" s="7"/>
      <c r="AB1748" s="7"/>
      <c r="AC1748" s="7"/>
      <c r="AD1748" s="7">
        <v>0</v>
      </c>
      <c r="AE1748" s="7">
        <v>0</v>
      </c>
      <c r="AF1748" s="7"/>
      <c r="AG1748" s="7"/>
      <c r="AH1748" s="7">
        <v>0</v>
      </c>
      <c r="AI1748" s="7">
        <v>0</v>
      </c>
      <c r="AJ1748" s="7">
        <v>1478325581.29</v>
      </c>
      <c r="AK1748" s="7">
        <v>488710134.62</v>
      </c>
      <c r="AL1748" s="16">
        <f t="shared" si="111"/>
        <v>9376645936.31</v>
      </c>
      <c r="AM1748" s="16">
        <f t="shared" si="112"/>
        <v>10342470856.12</v>
      </c>
      <c r="AN1748" s="16">
        <f t="shared" si="113"/>
        <v>-965824919.810001</v>
      </c>
      <c r="AO1748" s="19">
        <f>C1748/(1+0.13)/VLOOKUP(A1748,[1]选股结果!$A$2:$AX$3002,3,FALSE)</f>
        <v>0.765970198444317</v>
      </c>
      <c r="AP1748" s="19">
        <f>(V1748/(1+0.1)+AJ1748)/(VLOOKUP(A1748,[1]选股结果!$A$2:$AY$3002,51,FALSE))</f>
        <v>0.822415661149214</v>
      </c>
      <c r="AQ1748" s="20"/>
      <c r="AR1748" s="19">
        <f>AN1748/VLOOKUP(A1748,[1]选股结果!$A$2:$AX$3002,35,FALSE)</f>
        <v>-6.11031250131122</v>
      </c>
      <c r="AS1748" s="16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V1748/(1+0.13)+AJ1748)</f>
        <v>2050440513.77496</v>
      </c>
      <c r="AT1748" s="16">
        <f t="shared" si="114"/>
        <v>-3016265433.58496</v>
      </c>
      <c r="AU1748" s="24">
        <f>AN1748-VLOOKUP(A1748,[2]选股结果!$A$2:$G$4900,7,FALSE)</f>
        <v>-963383115.900001</v>
      </c>
    </row>
    <row r="1749" spans="1:47">
      <c r="A1749" s="6" t="s">
        <v>3541</v>
      </c>
      <c r="B1749" s="6" t="s">
        <v>3542</v>
      </c>
      <c r="C1749" s="7">
        <v>27844056397.49</v>
      </c>
      <c r="D1749" s="7">
        <v>0</v>
      </c>
      <c r="E1749" s="7">
        <v>0</v>
      </c>
      <c r="F1749" s="7"/>
      <c r="G1749" s="7"/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/>
      <c r="N1749" s="7">
        <v>0</v>
      </c>
      <c r="O1749" s="7">
        <v>0</v>
      </c>
      <c r="P1749" s="7"/>
      <c r="Q1749" s="7"/>
      <c r="R1749" s="7">
        <v>0</v>
      </c>
      <c r="S1749" s="7">
        <v>401640411.05</v>
      </c>
      <c r="T1749" s="7">
        <v>88435839.19</v>
      </c>
      <c r="U1749" s="7"/>
      <c r="V1749" s="7">
        <v>29035375309.07</v>
      </c>
      <c r="W1749" s="7">
        <v>0</v>
      </c>
      <c r="X1749" s="7"/>
      <c r="Y1749" s="7"/>
      <c r="Z1749" s="7"/>
      <c r="AA1749" s="7"/>
      <c r="AB1749" s="7"/>
      <c r="AC1749" s="7"/>
      <c r="AD1749" s="7">
        <v>0</v>
      </c>
      <c r="AE1749" s="7">
        <v>0</v>
      </c>
      <c r="AF1749" s="7"/>
      <c r="AG1749" s="7"/>
      <c r="AH1749" s="7">
        <v>0</v>
      </c>
      <c r="AI1749" s="7">
        <v>0</v>
      </c>
      <c r="AJ1749" s="7">
        <v>161564732.07</v>
      </c>
      <c r="AK1749" s="7">
        <v>75419958.62</v>
      </c>
      <c r="AL1749" s="16">
        <f t="shared" si="111"/>
        <v>27932492236.68</v>
      </c>
      <c r="AM1749" s="16">
        <f t="shared" si="112"/>
        <v>29674000410.81</v>
      </c>
      <c r="AN1749" s="16">
        <f t="shared" si="113"/>
        <v>-1741508174.13</v>
      </c>
      <c r="AO1749" s="19">
        <f>C1749/(1+0.13)/VLOOKUP(A1749,[1]选股结果!$A$2:$AX$3002,3,FALSE)</f>
        <v>0.905393144790594</v>
      </c>
      <c r="AP1749" s="19">
        <f>(V1749/(1+0.1)+AJ1749)/(VLOOKUP(A1749,[1]选股结果!$A$2:$AY$3002,51,FALSE))</f>
        <v>0.999473110943452</v>
      </c>
      <c r="AQ1749" s="20"/>
      <c r="AR1749" s="19">
        <f>AN1749/VLOOKUP(A1749,[1]选股结果!$A$2:$AX$3002,35,FALSE)</f>
        <v>-5.61302555072738</v>
      </c>
      <c r="AS1749" s="16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V1749/(1+0.13)+AJ1749)</f>
        <v>714773497.242924</v>
      </c>
      <c r="AT1749" s="16">
        <f t="shared" si="114"/>
        <v>-2456281671.37292</v>
      </c>
      <c r="AU1749" s="24">
        <f>AN1749-VLOOKUP(A1749,[2]选股结果!$A$2:$G$4900,7,FALSE)</f>
        <v>-1741519788.24</v>
      </c>
    </row>
    <row r="1750" spans="1:47">
      <c r="A1750" s="6" t="s">
        <v>3543</v>
      </c>
      <c r="B1750" s="6" t="s">
        <v>3544</v>
      </c>
      <c r="C1750" s="7">
        <v>2891332192.05</v>
      </c>
      <c r="D1750" s="7">
        <v>0</v>
      </c>
      <c r="E1750" s="7">
        <v>0</v>
      </c>
      <c r="F1750" s="7"/>
      <c r="G1750" s="7"/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/>
      <c r="N1750" s="7">
        <v>0</v>
      </c>
      <c r="O1750" s="7">
        <v>0</v>
      </c>
      <c r="P1750" s="7"/>
      <c r="Q1750" s="7"/>
      <c r="R1750" s="7">
        <v>0</v>
      </c>
      <c r="S1750" s="7">
        <v>183756533.39</v>
      </c>
      <c r="T1750" s="7">
        <v>184552374.27</v>
      </c>
      <c r="U1750" s="7"/>
      <c r="V1750" s="7">
        <v>1351235701.7</v>
      </c>
      <c r="W1750" s="7">
        <v>0</v>
      </c>
      <c r="X1750" s="7"/>
      <c r="Y1750" s="7"/>
      <c r="Z1750" s="7"/>
      <c r="AA1750" s="7"/>
      <c r="AB1750" s="7"/>
      <c r="AC1750" s="7"/>
      <c r="AD1750" s="7">
        <v>0</v>
      </c>
      <c r="AE1750" s="7">
        <v>0</v>
      </c>
      <c r="AF1750" s="7"/>
      <c r="AG1750" s="7"/>
      <c r="AH1750" s="7">
        <v>0</v>
      </c>
      <c r="AI1750" s="7">
        <v>0</v>
      </c>
      <c r="AJ1750" s="7">
        <v>965353501.75</v>
      </c>
      <c r="AK1750" s="7">
        <v>144783954.63</v>
      </c>
      <c r="AL1750" s="16">
        <f t="shared" si="111"/>
        <v>3075884566.32</v>
      </c>
      <c r="AM1750" s="16">
        <f t="shared" si="112"/>
        <v>2645129691.47</v>
      </c>
      <c r="AN1750" s="16">
        <f t="shared" si="113"/>
        <v>430754874.85</v>
      </c>
      <c r="AO1750" s="19">
        <f>C1750/(1+0.13)/VLOOKUP(A1750,[1]选股结果!$A$2:$AX$3002,3,FALSE)</f>
        <v>0.489984637847494</v>
      </c>
      <c r="AP1750" s="19">
        <f>(V1750/(1+0.1)+AJ1750)/(VLOOKUP(A1750,[1]选股结果!$A$2:$AY$3002,51,FALSE))</f>
        <v>0.515575282690191</v>
      </c>
      <c r="AQ1750" s="20"/>
      <c r="AR1750" s="19">
        <f>AN1750/VLOOKUP(A1750,[1]选股结果!$A$2:$AX$3002,35,FALSE)</f>
        <v>0.631161544171383</v>
      </c>
      <c r="AS1750" s="16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V1750/(1+0.13)+AJ1750)</f>
        <v>2093817627.90584</v>
      </c>
      <c r="AT1750" s="16">
        <f t="shared" si="114"/>
        <v>-1663062753.05584</v>
      </c>
      <c r="AU1750" s="24">
        <f>AN1750-VLOOKUP(A1750,[2]选股结果!$A$2:$G$4900,7,FALSE)</f>
        <v>430964398.83</v>
      </c>
    </row>
    <row r="1751" spans="1:47">
      <c r="A1751" s="6" t="s">
        <v>3545</v>
      </c>
      <c r="B1751" s="6" t="s">
        <v>3546</v>
      </c>
      <c r="C1751" s="7">
        <v>5058027462.35</v>
      </c>
      <c r="D1751" s="7">
        <v>0</v>
      </c>
      <c r="E1751" s="7">
        <v>0</v>
      </c>
      <c r="F1751" s="7"/>
      <c r="G1751" s="7"/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/>
      <c r="N1751" s="7">
        <v>0</v>
      </c>
      <c r="O1751" s="7">
        <v>0</v>
      </c>
      <c r="P1751" s="7"/>
      <c r="Q1751" s="7"/>
      <c r="R1751" s="7">
        <v>0</v>
      </c>
      <c r="S1751" s="7">
        <v>334259380.14</v>
      </c>
      <c r="T1751" s="7">
        <v>521648356.2</v>
      </c>
      <c r="U1751" s="7"/>
      <c r="V1751" s="7">
        <v>3476755686.92</v>
      </c>
      <c r="W1751" s="7">
        <v>0</v>
      </c>
      <c r="X1751" s="7"/>
      <c r="Y1751" s="7"/>
      <c r="Z1751" s="7"/>
      <c r="AA1751" s="7"/>
      <c r="AB1751" s="7"/>
      <c r="AC1751" s="7"/>
      <c r="AD1751" s="7">
        <v>0</v>
      </c>
      <c r="AE1751" s="7">
        <v>0</v>
      </c>
      <c r="AF1751" s="7"/>
      <c r="AG1751" s="7"/>
      <c r="AH1751" s="7">
        <v>0</v>
      </c>
      <c r="AI1751" s="7">
        <v>0</v>
      </c>
      <c r="AJ1751" s="7">
        <v>652818901.18</v>
      </c>
      <c r="AK1751" s="7">
        <v>461364922.45</v>
      </c>
      <c r="AL1751" s="16">
        <f t="shared" si="111"/>
        <v>5579675818.55</v>
      </c>
      <c r="AM1751" s="16">
        <f t="shared" si="112"/>
        <v>4925198890.69</v>
      </c>
      <c r="AN1751" s="16">
        <f t="shared" si="113"/>
        <v>654476927.86</v>
      </c>
      <c r="AO1751" s="19">
        <f>C1751/(1+0.13)/VLOOKUP(A1751,[1]选股结果!$A$2:$AX$3002,3,FALSE)</f>
        <v>0.790582118079462</v>
      </c>
      <c r="AP1751" s="19">
        <f>(V1751/(1+0.1)+AJ1751)/(VLOOKUP(A1751,[1]选股结果!$A$2:$AY$3002,51,FALSE))</f>
        <v>0.81726041143819</v>
      </c>
      <c r="AQ1751" s="20"/>
      <c r="AR1751" s="19">
        <f>AN1751/VLOOKUP(A1751,[1]选股结果!$A$2:$AX$3002,35,FALSE)</f>
        <v>0.943051954834966</v>
      </c>
      <c r="AS1751" s="16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V1751/(1+0.13)+AJ1751)</f>
        <v>936612710.003008</v>
      </c>
      <c r="AT1751" s="16">
        <f t="shared" si="114"/>
        <v>-282135782.143009</v>
      </c>
      <c r="AU1751" s="24">
        <f>AN1751-VLOOKUP(A1751,[2]选股结果!$A$2:$G$4900,7,FALSE)</f>
        <v>662609961.91</v>
      </c>
    </row>
    <row r="1752" spans="1:47">
      <c r="A1752" s="6" t="s">
        <v>3547</v>
      </c>
      <c r="B1752" s="6" t="s">
        <v>3548</v>
      </c>
      <c r="C1752" s="7">
        <v>734782410.99</v>
      </c>
      <c r="D1752" s="7">
        <v>0</v>
      </c>
      <c r="E1752" s="7">
        <v>0</v>
      </c>
      <c r="F1752" s="7"/>
      <c r="G1752" s="7"/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/>
      <c r="N1752" s="7">
        <v>0</v>
      </c>
      <c r="O1752" s="7">
        <v>0</v>
      </c>
      <c r="P1752" s="7"/>
      <c r="Q1752" s="7"/>
      <c r="R1752" s="7">
        <v>0</v>
      </c>
      <c r="S1752" s="7">
        <v>26892691.56</v>
      </c>
      <c r="T1752" s="7">
        <v>25967812.22</v>
      </c>
      <c r="U1752" s="7"/>
      <c r="V1752" s="7">
        <v>860532685.91</v>
      </c>
      <c r="W1752" s="7">
        <v>0</v>
      </c>
      <c r="X1752" s="7"/>
      <c r="Y1752" s="7"/>
      <c r="Z1752" s="7"/>
      <c r="AA1752" s="7"/>
      <c r="AB1752" s="7"/>
      <c r="AC1752" s="7"/>
      <c r="AD1752" s="7">
        <v>0</v>
      </c>
      <c r="AE1752" s="7">
        <v>0</v>
      </c>
      <c r="AF1752" s="7"/>
      <c r="AG1752" s="7"/>
      <c r="AH1752" s="7">
        <v>0</v>
      </c>
      <c r="AI1752" s="7">
        <v>0</v>
      </c>
      <c r="AJ1752" s="7">
        <v>74551271.73</v>
      </c>
      <c r="AK1752" s="7">
        <v>21877115.24</v>
      </c>
      <c r="AL1752" s="16">
        <f t="shared" si="111"/>
        <v>760750223.21</v>
      </c>
      <c r="AM1752" s="16">
        <f t="shared" si="112"/>
        <v>983853764.44</v>
      </c>
      <c r="AN1752" s="16">
        <f t="shared" si="113"/>
        <v>-223103541.23</v>
      </c>
      <c r="AO1752" s="19">
        <f>C1752/(1+0.13)/VLOOKUP(A1752,[1]选股结果!$A$2:$AX$3002,3,FALSE)</f>
        <v>0.802924296499956</v>
      </c>
      <c r="AP1752" s="19">
        <f>(V1752/(1+0.1)+AJ1752)/(VLOOKUP(A1752,[1]选股结果!$A$2:$AY$3002,51,FALSE))</f>
        <v>1.09594716512017</v>
      </c>
      <c r="AQ1752" s="20"/>
      <c r="AR1752" s="19">
        <f>AN1752/VLOOKUP(A1752,[1]选股结果!$A$2:$AX$3002,35,FALSE)</f>
        <v>-20.1968608864114</v>
      </c>
      <c r="AS1752" s="16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V1752/(1+0.13)+AJ1752)</f>
        <v>-54246098.542832</v>
      </c>
      <c r="AT1752" s="16">
        <f t="shared" si="114"/>
        <v>-168857442.687168</v>
      </c>
      <c r="AU1752" s="24">
        <f>AN1752-VLOOKUP(A1752,[2]选股结果!$A$2:$G$4900,7,FALSE)</f>
        <v>-223103541.23</v>
      </c>
    </row>
    <row r="1753" spans="1:47">
      <c r="A1753" s="6" t="s">
        <v>3549</v>
      </c>
      <c r="B1753" s="6" t="s">
        <v>3550</v>
      </c>
      <c r="C1753" s="7">
        <v>27277751684.83</v>
      </c>
      <c r="D1753" s="7">
        <v>0</v>
      </c>
      <c r="E1753" s="7">
        <v>0</v>
      </c>
      <c r="F1753" s="7"/>
      <c r="G1753" s="7"/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/>
      <c r="N1753" s="7">
        <v>0</v>
      </c>
      <c r="O1753" s="7">
        <v>0</v>
      </c>
      <c r="P1753" s="7"/>
      <c r="Q1753" s="7"/>
      <c r="R1753" s="7">
        <v>0</v>
      </c>
      <c r="S1753" s="7">
        <v>2035349752.23</v>
      </c>
      <c r="T1753" s="7">
        <v>1834339629.29</v>
      </c>
      <c r="U1753" s="7"/>
      <c r="V1753" s="7">
        <v>20376522522.12</v>
      </c>
      <c r="W1753" s="7">
        <v>0</v>
      </c>
      <c r="X1753" s="7"/>
      <c r="Y1753" s="7"/>
      <c r="Z1753" s="7"/>
      <c r="AA1753" s="7"/>
      <c r="AB1753" s="7"/>
      <c r="AC1753" s="7"/>
      <c r="AD1753" s="7">
        <v>0</v>
      </c>
      <c r="AE1753" s="7">
        <v>0</v>
      </c>
      <c r="AF1753" s="7"/>
      <c r="AG1753" s="7"/>
      <c r="AH1753" s="7">
        <v>0</v>
      </c>
      <c r="AI1753" s="7">
        <v>0</v>
      </c>
      <c r="AJ1753" s="7">
        <v>2195761524.89</v>
      </c>
      <c r="AK1753" s="7">
        <v>4109335989.09</v>
      </c>
      <c r="AL1753" s="16">
        <f t="shared" si="111"/>
        <v>29112091314.12</v>
      </c>
      <c r="AM1753" s="16">
        <f t="shared" si="112"/>
        <v>28716969788.33</v>
      </c>
      <c r="AN1753" s="16">
        <f t="shared" si="113"/>
        <v>395121525.790005</v>
      </c>
      <c r="AO1753" s="19">
        <f>C1753/(1+0.13)/VLOOKUP(A1753,[1]选股结果!$A$2:$AX$3002,3,FALSE)</f>
        <v>1.62494622251601</v>
      </c>
      <c r="AP1753" s="19">
        <f>(V1753/(1+0.1)+AJ1753)/(VLOOKUP(A1753,[1]选股结果!$A$2:$AY$3002,51,FALSE))</f>
        <v>1.15383924211655</v>
      </c>
      <c r="AQ1753" s="20"/>
      <c r="AR1753" s="19">
        <f>AN1753/VLOOKUP(A1753,[1]选股结果!$A$2:$AX$3002,35,FALSE)</f>
        <v>-0.0562628177910552</v>
      </c>
      <c r="AS1753" s="16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V1753/(1+0.13)+AJ1753)</f>
        <v>-2270751586.0554</v>
      </c>
      <c r="AT1753" s="16">
        <f t="shared" si="114"/>
        <v>2665873111.8454</v>
      </c>
      <c r="AU1753" s="24">
        <f>AN1753-VLOOKUP(A1753,[2]选股结果!$A$2:$G$4900,7,FALSE)</f>
        <v>271168269.490005</v>
      </c>
    </row>
    <row r="1754" spans="1:47">
      <c r="A1754" s="6" t="s">
        <v>3551</v>
      </c>
      <c r="B1754" s="6" t="s">
        <v>3552</v>
      </c>
      <c r="C1754" s="7">
        <v>1006767240.88</v>
      </c>
      <c r="D1754" s="7">
        <v>0</v>
      </c>
      <c r="E1754" s="7">
        <v>0</v>
      </c>
      <c r="F1754" s="7"/>
      <c r="G1754" s="7"/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/>
      <c r="N1754" s="7">
        <v>0</v>
      </c>
      <c r="O1754" s="7">
        <v>0</v>
      </c>
      <c r="P1754" s="7"/>
      <c r="Q1754" s="7"/>
      <c r="R1754" s="7">
        <v>0</v>
      </c>
      <c r="S1754" s="7">
        <v>17907125.81</v>
      </c>
      <c r="T1754" s="7">
        <v>12879864.74</v>
      </c>
      <c r="U1754" s="7"/>
      <c r="V1754" s="7">
        <v>637514850.99</v>
      </c>
      <c r="W1754" s="7">
        <v>0</v>
      </c>
      <c r="X1754" s="7"/>
      <c r="Y1754" s="7"/>
      <c r="Z1754" s="7"/>
      <c r="AA1754" s="7"/>
      <c r="AB1754" s="7"/>
      <c r="AC1754" s="7"/>
      <c r="AD1754" s="7">
        <v>0</v>
      </c>
      <c r="AE1754" s="7">
        <v>0</v>
      </c>
      <c r="AF1754" s="7"/>
      <c r="AG1754" s="7"/>
      <c r="AH1754" s="7">
        <v>0</v>
      </c>
      <c r="AI1754" s="7">
        <v>0</v>
      </c>
      <c r="AJ1754" s="7">
        <v>216437235.5</v>
      </c>
      <c r="AK1754" s="7">
        <v>59566466.53</v>
      </c>
      <c r="AL1754" s="16">
        <f t="shared" si="111"/>
        <v>1019647105.62</v>
      </c>
      <c r="AM1754" s="16">
        <f t="shared" si="112"/>
        <v>931425678.83</v>
      </c>
      <c r="AN1754" s="16">
        <f t="shared" si="113"/>
        <v>88221426.7900001</v>
      </c>
      <c r="AO1754" s="19">
        <f>C1754/(1+0.13)/VLOOKUP(A1754,[1]选股结果!$A$2:$AX$3002,3,FALSE)</f>
        <v>0.875465016767354</v>
      </c>
      <c r="AP1754" s="19">
        <f>(V1754/(1+0.1)+AJ1754)/(VLOOKUP(A1754,[1]选股结果!$A$2:$AY$3002,51,FALSE))</f>
        <v>0.863354521761463</v>
      </c>
      <c r="AQ1754" s="20"/>
      <c r="AR1754" s="19">
        <f>AN1754/VLOOKUP(A1754,[1]选股结果!$A$2:$AX$3002,35,FALSE)</f>
        <v>2.9185213280556</v>
      </c>
      <c r="AS1754" s="16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V1754/(1+0.13)+AJ1754)</f>
        <v>141371012.185575</v>
      </c>
      <c r="AT1754" s="16">
        <f t="shared" si="114"/>
        <v>-53149585.3955752</v>
      </c>
      <c r="AU1754" s="24">
        <f>AN1754-VLOOKUP(A1754,[2]选股结果!$A$2:$G$4900,7,FALSE)</f>
        <v>85872314.3900001</v>
      </c>
    </row>
    <row r="1755" spans="1:47">
      <c r="A1755" s="6" t="s">
        <v>3553</v>
      </c>
      <c r="B1755" s="6" t="s">
        <v>3554</v>
      </c>
      <c r="C1755" s="7">
        <v>1532563979.95</v>
      </c>
      <c r="D1755" s="7">
        <v>0</v>
      </c>
      <c r="E1755" s="7">
        <v>0</v>
      </c>
      <c r="F1755" s="7"/>
      <c r="G1755" s="7"/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/>
      <c r="N1755" s="7">
        <v>0</v>
      </c>
      <c r="O1755" s="7">
        <v>0</v>
      </c>
      <c r="P1755" s="7"/>
      <c r="Q1755" s="7"/>
      <c r="R1755" s="7">
        <v>0</v>
      </c>
      <c r="S1755" s="7">
        <v>74942241.71</v>
      </c>
      <c r="T1755" s="7">
        <v>100523040.57</v>
      </c>
      <c r="U1755" s="7"/>
      <c r="V1755" s="7">
        <v>1165944480.9</v>
      </c>
      <c r="W1755" s="7">
        <v>0</v>
      </c>
      <c r="X1755" s="7"/>
      <c r="Y1755" s="7"/>
      <c r="Z1755" s="7"/>
      <c r="AA1755" s="7"/>
      <c r="AB1755" s="7"/>
      <c r="AC1755" s="7"/>
      <c r="AD1755" s="7">
        <v>0</v>
      </c>
      <c r="AE1755" s="7">
        <v>0</v>
      </c>
      <c r="AF1755" s="7"/>
      <c r="AG1755" s="7"/>
      <c r="AH1755" s="7">
        <v>0</v>
      </c>
      <c r="AI1755" s="7">
        <v>0</v>
      </c>
      <c r="AJ1755" s="7">
        <v>235895531.7</v>
      </c>
      <c r="AK1755" s="7">
        <v>120802939.54</v>
      </c>
      <c r="AL1755" s="16">
        <f t="shared" si="111"/>
        <v>1633087020.52</v>
      </c>
      <c r="AM1755" s="16">
        <f t="shared" si="112"/>
        <v>1597585193.85</v>
      </c>
      <c r="AN1755" s="16">
        <f t="shared" si="113"/>
        <v>35501826.6699998</v>
      </c>
      <c r="AO1755" s="19">
        <f>C1755/(1+0.13)/VLOOKUP(A1755,[1]选股结果!$A$2:$AX$3002,3,FALSE)</f>
        <v>0.768299456694454</v>
      </c>
      <c r="AP1755" s="19">
        <f>(V1755/(1+0.1)+AJ1755)/(VLOOKUP(A1755,[1]选股结果!$A$2:$AY$3002,51,FALSE))</f>
        <v>0.788211662317658</v>
      </c>
      <c r="AQ1755" s="20"/>
      <c r="AR1755" s="19">
        <f>AN1755/VLOOKUP(A1755,[1]选股结果!$A$2:$AX$3002,35,FALSE)</f>
        <v>0.377555410829362</v>
      </c>
      <c r="AS1755" s="16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V1755/(1+0.13)+AJ1755)</f>
        <v>376327020.837257</v>
      </c>
      <c r="AT1755" s="16">
        <f t="shared" si="114"/>
        <v>-340825194.167257</v>
      </c>
      <c r="AU1755" s="24">
        <f>AN1755-VLOOKUP(A1755,[2]选股结果!$A$2:$G$4900,7,FALSE)</f>
        <v>35218128.2299998</v>
      </c>
    </row>
    <row r="1756" spans="1:47">
      <c r="A1756" s="6" t="s">
        <v>3555</v>
      </c>
      <c r="B1756" s="6" t="s">
        <v>3556</v>
      </c>
      <c r="C1756" s="7">
        <v>4130944233.46</v>
      </c>
      <c r="D1756" s="7">
        <v>0</v>
      </c>
      <c r="E1756" s="7">
        <v>0</v>
      </c>
      <c r="F1756" s="7"/>
      <c r="G1756" s="7"/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/>
      <c r="N1756" s="7">
        <v>0</v>
      </c>
      <c r="O1756" s="7">
        <v>0</v>
      </c>
      <c r="P1756" s="7"/>
      <c r="Q1756" s="7"/>
      <c r="R1756" s="7">
        <v>0</v>
      </c>
      <c r="S1756" s="7">
        <v>69942171.27</v>
      </c>
      <c r="T1756" s="7">
        <v>63794100.65</v>
      </c>
      <c r="U1756" s="7"/>
      <c r="V1756" s="7">
        <v>3509481903.73</v>
      </c>
      <c r="W1756" s="7">
        <v>0</v>
      </c>
      <c r="X1756" s="7"/>
      <c r="Y1756" s="7"/>
      <c r="Z1756" s="7"/>
      <c r="AA1756" s="7"/>
      <c r="AB1756" s="7"/>
      <c r="AC1756" s="7"/>
      <c r="AD1756" s="7">
        <v>0</v>
      </c>
      <c r="AE1756" s="7">
        <v>0</v>
      </c>
      <c r="AF1756" s="7"/>
      <c r="AG1756" s="7"/>
      <c r="AH1756" s="7">
        <v>0</v>
      </c>
      <c r="AI1756" s="7">
        <v>0</v>
      </c>
      <c r="AJ1756" s="7">
        <v>474095521.96</v>
      </c>
      <c r="AK1756" s="7">
        <v>134172829.28</v>
      </c>
      <c r="AL1756" s="16">
        <f t="shared" si="111"/>
        <v>4194738334.11</v>
      </c>
      <c r="AM1756" s="16">
        <f t="shared" si="112"/>
        <v>4187692426.24</v>
      </c>
      <c r="AN1756" s="16">
        <f t="shared" si="113"/>
        <v>7045907.86999989</v>
      </c>
      <c r="AO1756" s="19">
        <f>C1756/(1+0.13)/VLOOKUP(A1756,[1]选股结果!$A$2:$AX$3002,3,FALSE)</f>
        <v>0.857006885013046</v>
      </c>
      <c r="AP1756" s="19">
        <f>(V1756/(1+0.1)+AJ1756)/(VLOOKUP(A1756,[1]选股结果!$A$2:$AY$3002,51,FALSE))</f>
        <v>0.865720066317611</v>
      </c>
      <c r="AQ1756" s="20"/>
      <c r="AR1756" s="19">
        <f>AN1756/VLOOKUP(A1756,[1]选股结果!$A$2:$AX$3002,35,FALSE)</f>
        <v>3.43522187230685</v>
      </c>
      <c r="AS1756" s="16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V1756/(1+0.13)+AJ1756)</f>
        <v>653099638.388849</v>
      </c>
      <c r="AT1756" s="16">
        <f t="shared" si="114"/>
        <v>-646053730.518849</v>
      </c>
      <c r="AU1756" s="24">
        <f>AN1756-VLOOKUP(A1756,[2]选股结果!$A$2:$G$4900,7,FALSE)</f>
        <v>7045907.86999989</v>
      </c>
    </row>
    <row r="1757" spans="1:47">
      <c r="A1757" s="6" t="s">
        <v>3557</v>
      </c>
      <c r="B1757" s="6" t="s">
        <v>3558</v>
      </c>
      <c r="C1757" s="7">
        <v>3803683308.28</v>
      </c>
      <c r="D1757" s="7">
        <v>0</v>
      </c>
      <c r="E1757" s="7">
        <v>0</v>
      </c>
      <c r="F1757" s="7"/>
      <c r="G1757" s="7"/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/>
      <c r="N1757" s="7">
        <v>0</v>
      </c>
      <c r="O1757" s="7">
        <v>0</v>
      </c>
      <c r="P1757" s="7"/>
      <c r="Q1757" s="7"/>
      <c r="R1757" s="7">
        <v>0</v>
      </c>
      <c r="S1757" s="7">
        <v>47698370.92</v>
      </c>
      <c r="T1757" s="7">
        <v>60949718.61</v>
      </c>
      <c r="U1757" s="7"/>
      <c r="V1757" s="7">
        <v>3178352151.1</v>
      </c>
      <c r="W1757" s="7">
        <v>0</v>
      </c>
      <c r="X1757" s="7"/>
      <c r="Y1757" s="7"/>
      <c r="Z1757" s="7"/>
      <c r="AA1757" s="7"/>
      <c r="AB1757" s="7"/>
      <c r="AC1757" s="7"/>
      <c r="AD1757" s="7">
        <v>0</v>
      </c>
      <c r="AE1757" s="7">
        <v>0</v>
      </c>
      <c r="AF1757" s="7"/>
      <c r="AG1757" s="7"/>
      <c r="AH1757" s="7">
        <v>0</v>
      </c>
      <c r="AI1757" s="7">
        <v>0</v>
      </c>
      <c r="AJ1757" s="7">
        <v>285354290.37</v>
      </c>
      <c r="AK1757" s="7">
        <v>58977312.61</v>
      </c>
      <c r="AL1757" s="16">
        <f t="shared" si="111"/>
        <v>3864633026.89</v>
      </c>
      <c r="AM1757" s="16">
        <f t="shared" si="112"/>
        <v>3570382125</v>
      </c>
      <c r="AN1757" s="16">
        <f t="shared" si="113"/>
        <v>294250901.89</v>
      </c>
      <c r="AO1757" s="19">
        <f>C1757/(1+0.13)/VLOOKUP(A1757,[1]选股结果!$A$2:$AX$3002,3,FALSE)</f>
        <v>0.795415243879881</v>
      </c>
      <c r="AP1757" s="19">
        <f>(V1757/(1+0.1)+AJ1757)/(VLOOKUP(A1757,[1]选股结果!$A$2:$AY$3002,51,FALSE))</f>
        <v>0.81314411508178</v>
      </c>
      <c r="AQ1757" s="20"/>
      <c r="AR1757" s="19">
        <f>AN1757/VLOOKUP(A1757,[1]选股结果!$A$2:$AX$3002,35,FALSE)</f>
        <v>1.18383801460999</v>
      </c>
      <c r="AS1757" s="16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V1757/(1+0.13)+AJ1757)</f>
        <v>806253014.587434</v>
      </c>
      <c r="AT1757" s="16">
        <f t="shared" si="114"/>
        <v>-512002112.697433</v>
      </c>
      <c r="AU1757" s="24">
        <f>AN1757-VLOOKUP(A1757,[2]选股结果!$A$2:$G$4900,7,FALSE)</f>
        <v>314699311.07</v>
      </c>
    </row>
    <row r="1758" spans="1:47">
      <c r="A1758" s="6" t="s">
        <v>3559</v>
      </c>
      <c r="B1758" s="6" t="s">
        <v>3560</v>
      </c>
      <c r="C1758" s="7">
        <v>5091742975.68</v>
      </c>
      <c r="D1758" s="7">
        <v>0</v>
      </c>
      <c r="E1758" s="7">
        <v>0</v>
      </c>
      <c r="F1758" s="7"/>
      <c r="G1758" s="7"/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/>
      <c r="N1758" s="7">
        <v>0</v>
      </c>
      <c r="O1758" s="7">
        <v>0</v>
      </c>
      <c r="P1758" s="7"/>
      <c r="Q1758" s="7"/>
      <c r="R1758" s="7">
        <v>0</v>
      </c>
      <c r="S1758" s="7">
        <v>353470703.64</v>
      </c>
      <c r="T1758" s="7">
        <v>369538737.55</v>
      </c>
      <c r="U1758" s="7"/>
      <c r="V1758" s="7">
        <v>3869875173.52</v>
      </c>
      <c r="W1758" s="7">
        <v>0</v>
      </c>
      <c r="X1758" s="7"/>
      <c r="Y1758" s="7"/>
      <c r="Z1758" s="7"/>
      <c r="AA1758" s="7"/>
      <c r="AB1758" s="7"/>
      <c r="AC1758" s="7"/>
      <c r="AD1758" s="7">
        <v>0</v>
      </c>
      <c r="AE1758" s="7">
        <v>0</v>
      </c>
      <c r="AF1758" s="7"/>
      <c r="AG1758" s="7"/>
      <c r="AH1758" s="7">
        <v>0</v>
      </c>
      <c r="AI1758" s="7">
        <v>0</v>
      </c>
      <c r="AJ1758" s="7">
        <v>597371029.3</v>
      </c>
      <c r="AK1758" s="7">
        <v>377037916.5</v>
      </c>
      <c r="AL1758" s="16">
        <f t="shared" si="111"/>
        <v>5461281713.23</v>
      </c>
      <c r="AM1758" s="16">
        <f t="shared" si="112"/>
        <v>5197754822.96</v>
      </c>
      <c r="AN1758" s="16">
        <f t="shared" si="113"/>
        <v>263526890.27</v>
      </c>
      <c r="AO1758" s="19">
        <f>C1758/(1+0.13)/VLOOKUP(A1758,[1]选股结果!$A$2:$AX$3002,3,FALSE)</f>
        <v>0.868351089273426</v>
      </c>
      <c r="AP1758" s="19">
        <f>(V1758/(1+0.1)+AJ1758)/(VLOOKUP(A1758,[1]选股结果!$A$2:$AY$3002,51,FALSE))</f>
        <v>0.855843709102155</v>
      </c>
      <c r="AQ1758" s="20"/>
      <c r="AR1758" s="19">
        <f>AN1758/VLOOKUP(A1758,[1]选股结果!$A$2:$AX$3002,35,FALSE)</f>
        <v>0.482313394821274</v>
      </c>
      <c r="AS1758" s="16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V1758/(1+0.13)+AJ1758)</f>
        <v>786594921.609558</v>
      </c>
      <c r="AT1758" s="16">
        <f t="shared" si="114"/>
        <v>-523068031.339558</v>
      </c>
      <c r="AU1758" s="24">
        <f>AN1758-VLOOKUP(A1758,[2]选股结果!$A$2:$G$4900,7,FALSE)</f>
        <v>263164107.22</v>
      </c>
    </row>
    <row r="1759" spans="1:47">
      <c r="A1759" s="6" t="s">
        <v>3561</v>
      </c>
      <c r="B1759" s="6" t="s">
        <v>3562</v>
      </c>
      <c r="C1759" s="7">
        <v>204461873.53</v>
      </c>
      <c r="D1759" s="7">
        <v>0</v>
      </c>
      <c r="E1759" s="7">
        <v>0</v>
      </c>
      <c r="F1759" s="7"/>
      <c r="G1759" s="7"/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/>
      <c r="N1759" s="7">
        <v>0</v>
      </c>
      <c r="O1759" s="7">
        <v>0</v>
      </c>
      <c r="P1759" s="7"/>
      <c r="Q1759" s="7"/>
      <c r="R1759" s="7">
        <v>0</v>
      </c>
      <c r="S1759" s="7">
        <v>6787350.74</v>
      </c>
      <c r="T1759" s="7">
        <v>60208425.84</v>
      </c>
      <c r="U1759" s="7"/>
      <c r="V1759" s="7">
        <v>197610506.5</v>
      </c>
      <c r="W1759" s="7">
        <v>0</v>
      </c>
      <c r="X1759" s="7"/>
      <c r="Y1759" s="7"/>
      <c r="Z1759" s="7"/>
      <c r="AA1759" s="7"/>
      <c r="AB1759" s="7"/>
      <c r="AC1759" s="7"/>
      <c r="AD1759" s="7">
        <v>0</v>
      </c>
      <c r="AE1759" s="7">
        <v>0</v>
      </c>
      <c r="AF1759" s="7"/>
      <c r="AG1759" s="7"/>
      <c r="AH1759" s="7">
        <v>0</v>
      </c>
      <c r="AI1759" s="7">
        <v>0</v>
      </c>
      <c r="AJ1759" s="7">
        <v>77213602.61</v>
      </c>
      <c r="AK1759" s="7">
        <v>63186432.75</v>
      </c>
      <c r="AL1759" s="16">
        <f t="shared" si="111"/>
        <v>264670299.37</v>
      </c>
      <c r="AM1759" s="16">
        <f t="shared" si="112"/>
        <v>344797892.6</v>
      </c>
      <c r="AN1759" s="16">
        <f t="shared" si="113"/>
        <v>-80127593.23</v>
      </c>
      <c r="AO1759" s="19">
        <f>C1759/(1+0.13)/VLOOKUP(A1759,[1]选股结果!$A$2:$AX$3002,3,FALSE)</f>
        <v>0.779940891654078</v>
      </c>
      <c r="AP1759" s="19">
        <f>(V1759/(1+0.1)+AJ1759)/(VLOOKUP(A1759,[1]选股结果!$A$2:$AY$3002,51,FALSE))</f>
        <v>1.05411455118156</v>
      </c>
      <c r="AQ1759" s="20"/>
      <c r="AR1759" s="19">
        <f>AN1759/VLOOKUP(A1759,[1]选股结果!$A$2:$AX$3002,35,FALSE)</f>
        <v>4.56466735511643</v>
      </c>
      <c r="AS1759" s="16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V1759/(1+0.13)+AJ1759)</f>
        <v>-8416907.93477878</v>
      </c>
      <c r="AT1759" s="16">
        <f t="shared" si="114"/>
        <v>-71710685.2952212</v>
      </c>
      <c r="AU1759" s="24">
        <f>AN1759-VLOOKUP(A1759,[2]选股结果!$A$2:$G$4900,7,FALSE)</f>
        <v>-80127593.23</v>
      </c>
    </row>
    <row r="1760" spans="1:47">
      <c r="A1760" s="6" t="s">
        <v>3563</v>
      </c>
      <c r="B1760" s="6" t="s">
        <v>3564</v>
      </c>
      <c r="C1760" s="7">
        <v>6354294930.05</v>
      </c>
      <c r="D1760" s="7">
        <v>0</v>
      </c>
      <c r="E1760" s="7">
        <v>0</v>
      </c>
      <c r="F1760" s="7"/>
      <c r="G1760" s="7"/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/>
      <c r="N1760" s="7">
        <v>0</v>
      </c>
      <c r="O1760" s="7">
        <v>0</v>
      </c>
      <c r="P1760" s="7"/>
      <c r="Q1760" s="7"/>
      <c r="R1760" s="7">
        <v>0</v>
      </c>
      <c r="S1760" s="7">
        <v>154473266.29</v>
      </c>
      <c r="T1760" s="7">
        <v>144485046.16</v>
      </c>
      <c r="U1760" s="7"/>
      <c r="V1760" s="7">
        <v>5939945414.67</v>
      </c>
      <c r="W1760" s="7">
        <v>0</v>
      </c>
      <c r="X1760" s="7"/>
      <c r="Y1760" s="7"/>
      <c r="Z1760" s="7"/>
      <c r="AA1760" s="7"/>
      <c r="AB1760" s="7"/>
      <c r="AC1760" s="7"/>
      <c r="AD1760" s="7">
        <v>0</v>
      </c>
      <c r="AE1760" s="7">
        <v>0</v>
      </c>
      <c r="AF1760" s="7"/>
      <c r="AG1760" s="7"/>
      <c r="AH1760" s="7">
        <v>0</v>
      </c>
      <c r="AI1760" s="7">
        <v>0</v>
      </c>
      <c r="AJ1760" s="7">
        <v>557760036.33</v>
      </c>
      <c r="AK1760" s="7">
        <v>283078964.65</v>
      </c>
      <c r="AL1760" s="16">
        <f t="shared" si="111"/>
        <v>6498779976.21</v>
      </c>
      <c r="AM1760" s="16">
        <f t="shared" si="112"/>
        <v>6935257681.94</v>
      </c>
      <c r="AN1760" s="16">
        <f t="shared" si="113"/>
        <v>-436477705.73</v>
      </c>
      <c r="AO1760" s="19">
        <f>C1760/(1+0.13)/VLOOKUP(A1760,[1]选股结果!$A$2:$AX$3002,3,FALSE)</f>
        <v>0.834183785244946</v>
      </c>
      <c r="AP1760" s="19">
        <f>(V1760/(1+0.1)+AJ1760)/(VLOOKUP(A1760,[1]选股结果!$A$2:$AY$3002,51,FALSE))</f>
        <v>0.92549541514851</v>
      </c>
      <c r="AQ1760" s="20"/>
      <c r="AR1760" s="19">
        <f>AN1760/VLOOKUP(A1760,[1]选股结果!$A$2:$AX$3002,35,FALSE)</f>
        <v>-1.05892016062707</v>
      </c>
      <c r="AS1760" s="16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V1760/(1+0.13)+AJ1760)</f>
        <v>622971390.120176</v>
      </c>
      <c r="AT1760" s="16">
        <f t="shared" si="114"/>
        <v>-1059449095.85018</v>
      </c>
      <c r="AU1760" s="24">
        <f>AN1760-VLOOKUP(A1760,[2]选股结果!$A$2:$G$4900,7,FALSE)</f>
        <v>-198891215.85</v>
      </c>
    </row>
    <row r="1761" spans="1:47">
      <c r="A1761" s="6" t="s">
        <v>3565</v>
      </c>
      <c r="B1761" s="6" t="s">
        <v>3566</v>
      </c>
      <c r="C1761" s="7">
        <v>1792690445.9</v>
      </c>
      <c r="D1761" s="7">
        <v>0</v>
      </c>
      <c r="E1761" s="7">
        <v>0</v>
      </c>
      <c r="F1761" s="7"/>
      <c r="G1761" s="7"/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/>
      <c r="N1761" s="7">
        <v>0</v>
      </c>
      <c r="O1761" s="7">
        <v>0</v>
      </c>
      <c r="P1761" s="7"/>
      <c r="Q1761" s="7"/>
      <c r="R1761" s="7">
        <v>0</v>
      </c>
      <c r="S1761" s="7">
        <v>61218551.97</v>
      </c>
      <c r="T1761" s="7">
        <v>104162232.54</v>
      </c>
      <c r="U1761" s="7"/>
      <c r="V1761" s="7">
        <v>1453743718.95</v>
      </c>
      <c r="W1761" s="7">
        <v>0</v>
      </c>
      <c r="X1761" s="7"/>
      <c r="Y1761" s="7"/>
      <c r="Z1761" s="7"/>
      <c r="AA1761" s="7"/>
      <c r="AB1761" s="7"/>
      <c r="AC1761" s="7"/>
      <c r="AD1761" s="7">
        <v>0</v>
      </c>
      <c r="AE1761" s="7">
        <v>0</v>
      </c>
      <c r="AF1761" s="7"/>
      <c r="AG1761" s="7"/>
      <c r="AH1761" s="7">
        <v>0</v>
      </c>
      <c r="AI1761" s="7">
        <v>0</v>
      </c>
      <c r="AJ1761" s="7">
        <v>224847686.08</v>
      </c>
      <c r="AK1761" s="7">
        <v>122084589.19</v>
      </c>
      <c r="AL1761" s="16">
        <f t="shared" si="111"/>
        <v>1896852678.44</v>
      </c>
      <c r="AM1761" s="16">
        <f t="shared" si="112"/>
        <v>1861894546.19</v>
      </c>
      <c r="AN1761" s="16">
        <f t="shared" si="113"/>
        <v>34958132.25</v>
      </c>
      <c r="AO1761" s="19">
        <f>C1761/(1+0.13)/VLOOKUP(A1761,[1]选股结果!$A$2:$AX$3002,3,FALSE)</f>
        <v>0.734144389299878</v>
      </c>
      <c r="AP1761" s="19">
        <f>(V1761/(1+0.1)+AJ1761)/(VLOOKUP(A1761,[1]选股结果!$A$2:$AY$3002,51,FALSE))</f>
        <v>0.718323203829866</v>
      </c>
      <c r="AQ1761" s="20"/>
      <c r="AR1761" s="19">
        <f>AN1761/VLOOKUP(A1761,[1]选股结果!$A$2:$AX$3002,35,FALSE)</f>
        <v>-1.63948536251102</v>
      </c>
      <c r="AS1761" s="16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V1761/(1+0.13)+AJ1761)</f>
        <v>641490606.242566</v>
      </c>
      <c r="AT1761" s="16">
        <f t="shared" si="114"/>
        <v>-606532473.992566</v>
      </c>
      <c r="AU1761" s="24">
        <f>AN1761-VLOOKUP(A1761,[2]选股结果!$A$2:$G$4900,7,FALSE)</f>
        <v>34488170.61</v>
      </c>
    </row>
    <row r="1762" spans="1:47">
      <c r="A1762" s="6" t="s">
        <v>3567</v>
      </c>
      <c r="B1762" s="6" t="s">
        <v>3568</v>
      </c>
      <c r="C1762" s="7">
        <v>2953136085.38</v>
      </c>
      <c r="D1762" s="7">
        <v>0</v>
      </c>
      <c r="E1762" s="7">
        <v>0</v>
      </c>
      <c r="F1762" s="7"/>
      <c r="G1762" s="7"/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/>
      <c r="N1762" s="7">
        <v>0</v>
      </c>
      <c r="O1762" s="7">
        <v>0</v>
      </c>
      <c r="P1762" s="7"/>
      <c r="Q1762" s="7"/>
      <c r="R1762" s="7">
        <v>0</v>
      </c>
      <c r="S1762" s="7">
        <v>220930038.62</v>
      </c>
      <c r="T1762" s="7">
        <v>199190161.08</v>
      </c>
      <c r="U1762" s="7"/>
      <c r="V1762" s="7">
        <v>1220703740.2</v>
      </c>
      <c r="W1762" s="7">
        <v>0</v>
      </c>
      <c r="X1762" s="7"/>
      <c r="Y1762" s="7"/>
      <c r="Z1762" s="7"/>
      <c r="AA1762" s="7"/>
      <c r="AB1762" s="7"/>
      <c r="AC1762" s="7"/>
      <c r="AD1762" s="7">
        <v>0</v>
      </c>
      <c r="AE1762" s="7">
        <v>0</v>
      </c>
      <c r="AF1762" s="7"/>
      <c r="AG1762" s="7"/>
      <c r="AH1762" s="7">
        <v>0</v>
      </c>
      <c r="AI1762" s="7">
        <v>0</v>
      </c>
      <c r="AJ1762" s="7">
        <v>454137490.23</v>
      </c>
      <c r="AK1762" s="7">
        <v>882432161.13</v>
      </c>
      <c r="AL1762" s="16">
        <f t="shared" si="111"/>
        <v>3152326246.46</v>
      </c>
      <c r="AM1762" s="16">
        <f t="shared" si="112"/>
        <v>2778203430.18</v>
      </c>
      <c r="AN1762" s="16">
        <f t="shared" si="113"/>
        <v>374122816.28</v>
      </c>
      <c r="AO1762" s="19">
        <f>C1762/(1+0.13)/VLOOKUP(A1762,[1]选股结果!$A$2:$AX$3002,3,FALSE)</f>
        <v>0.979511555588531</v>
      </c>
      <c r="AP1762" s="19">
        <f>(V1762/(1+0.1)+AJ1762)/(VLOOKUP(A1762,[1]选股结果!$A$2:$AY$3002,51,FALSE))</f>
        <v>0.639650846546123</v>
      </c>
      <c r="AQ1762" s="20"/>
      <c r="AR1762" s="19">
        <f>AN1762/VLOOKUP(A1762,[1]选股结果!$A$2:$AX$3002,35,FALSE)</f>
        <v>1.77252753080436</v>
      </c>
      <c r="AS1762" s="16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V1762/(1+0.13)+AJ1762)</f>
        <v>910471526.682832</v>
      </c>
      <c r="AT1762" s="16">
        <f t="shared" si="114"/>
        <v>-536348710.402832</v>
      </c>
      <c r="AU1762" s="24">
        <f>AN1762-VLOOKUP(A1762,[2]选股结果!$A$2:$G$4900,7,FALSE)</f>
        <v>385757007.02</v>
      </c>
    </row>
    <row r="1763" spans="1:47">
      <c r="A1763" s="6" t="s">
        <v>3569</v>
      </c>
      <c r="B1763" s="6" t="s">
        <v>3570</v>
      </c>
      <c r="C1763" s="7">
        <v>8296884079.04</v>
      </c>
      <c r="D1763" s="7">
        <v>0</v>
      </c>
      <c r="E1763" s="7">
        <v>0</v>
      </c>
      <c r="F1763" s="7"/>
      <c r="G1763" s="7"/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/>
      <c r="N1763" s="7">
        <v>0</v>
      </c>
      <c r="O1763" s="7">
        <v>0</v>
      </c>
      <c r="P1763" s="7"/>
      <c r="Q1763" s="7"/>
      <c r="R1763" s="7">
        <v>0</v>
      </c>
      <c r="S1763" s="7">
        <v>508693447.86</v>
      </c>
      <c r="T1763" s="7">
        <v>111356503.19</v>
      </c>
      <c r="U1763" s="7"/>
      <c r="V1763" s="7">
        <v>6389626164.97</v>
      </c>
      <c r="W1763" s="7">
        <v>0</v>
      </c>
      <c r="X1763" s="7"/>
      <c r="Y1763" s="7"/>
      <c r="Z1763" s="7"/>
      <c r="AA1763" s="7"/>
      <c r="AB1763" s="7"/>
      <c r="AC1763" s="7"/>
      <c r="AD1763" s="7">
        <v>0</v>
      </c>
      <c r="AE1763" s="7">
        <v>0</v>
      </c>
      <c r="AF1763" s="7"/>
      <c r="AG1763" s="7"/>
      <c r="AH1763" s="7">
        <v>0</v>
      </c>
      <c r="AI1763" s="7">
        <v>0</v>
      </c>
      <c r="AJ1763" s="7">
        <v>1428766241.65</v>
      </c>
      <c r="AK1763" s="7">
        <v>299834057.82</v>
      </c>
      <c r="AL1763" s="16">
        <f t="shared" si="111"/>
        <v>8408240582.23</v>
      </c>
      <c r="AM1763" s="16">
        <f t="shared" si="112"/>
        <v>8626919912.3</v>
      </c>
      <c r="AN1763" s="16">
        <f t="shared" si="113"/>
        <v>-218679330.070002</v>
      </c>
      <c r="AO1763" s="19">
        <f>C1763/(1+0.13)/VLOOKUP(A1763,[1]选股结果!$A$2:$AX$3002,3,FALSE)</f>
        <v>0.638859644697042</v>
      </c>
      <c r="AP1763" s="19">
        <f>(V1763/(1+0.1)+AJ1763)/(VLOOKUP(A1763,[1]选股结果!$A$2:$AY$3002,51,FALSE))</f>
        <v>0.666476765771176</v>
      </c>
      <c r="AQ1763" s="20"/>
      <c r="AR1763" s="19">
        <f>AN1763/VLOOKUP(A1763,[1]选股结果!$A$2:$AX$3002,35,FALSE)</f>
        <v>-0.524670114782867</v>
      </c>
      <c r="AS1763" s="16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V1763/(1+0.13)+AJ1763)</f>
        <v>3776066586.16301</v>
      </c>
      <c r="AT1763" s="16">
        <f t="shared" si="114"/>
        <v>-3994745916.23301</v>
      </c>
      <c r="AU1763" s="24">
        <f>AN1763-VLOOKUP(A1763,[2]选股结果!$A$2:$G$4900,7,FALSE)</f>
        <v>-212152014.720002</v>
      </c>
    </row>
    <row r="1764" spans="1:47">
      <c r="A1764" s="6" t="s">
        <v>3571</v>
      </c>
      <c r="B1764" s="6" t="s">
        <v>3572</v>
      </c>
      <c r="C1764" s="7">
        <v>1772774430.02</v>
      </c>
      <c r="D1764" s="7">
        <v>0</v>
      </c>
      <c r="E1764" s="7">
        <v>0</v>
      </c>
      <c r="F1764" s="7"/>
      <c r="G1764" s="7"/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/>
      <c r="N1764" s="7">
        <v>0</v>
      </c>
      <c r="O1764" s="7">
        <v>0</v>
      </c>
      <c r="P1764" s="7"/>
      <c r="Q1764" s="7"/>
      <c r="R1764" s="7">
        <v>0</v>
      </c>
      <c r="S1764" s="7">
        <v>163421615.49</v>
      </c>
      <c r="T1764" s="7">
        <v>200443027.23</v>
      </c>
      <c r="U1764" s="7"/>
      <c r="V1764" s="7">
        <v>1325031436.73</v>
      </c>
      <c r="W1764" s="7">
        <v>0</v>
      </c>
      <c r="X1764" s="7"/>
      <c r="Y1764" s="7"/>
      <c r="Z1764" s="7"/>
      <c r="AA1764" s="7"/>
      <c r="AB1764" s="7"/>
      <c r="AC1764" s="7"/>
      <c r="AD1764" s="7">
        <v>0</v>
      </c>
      <c r="AE1764" s="7">
        <v>0</v>
      </c>
      <c r="AF1764" s="7"/>
      <c r="AG1764" s="7"/>
      <c r="AH1764" s="7">
        <v>0</v>
      </c>
      <c r="AI1764" s="7">
        <v>0</v>
      </c>
      <c r="AJ1764" s="7">
        <v>248056820.43</v>
      </c>
      <c r="AK1764" s="7">
        <v>257223062.92</v>
      </c>
      <c r="AL1764" s="16">
        <f t="shared" si="111"/>
        <v>1973217457.25</v>
      </c>
      <c r="AM1764" s="16">
        <f t="shared" si="112"/>
        <v>1993732935.57</v>
      </c>
      <c r="AN1764" s="16">
        <f t="shared" si="113"/>
        <v>-20515478.3200002</v>
      </c>
      <c r="AO1764" s="19">
        <f>C1764/(1+0.13)/VLOOKUP(A1764,[1]选股结果!$A$2:$AX$3002,3,FALSE)</f>
        <v>0.691886762935662</v>
      </c>
      <c r="AP1764" s="19">
        <f>(V1764/(1+0.1)+AJ1764)/(VLOOKUP(A1764,[1]选股结果!$A$2:$AY$3002,51,FALSE))</f>
        <v>0.729845062328148</v>
      </c>
      <c r="AQ1764" s="20"/>
      <c r="AR1764" s="19">
        <f>AN1764/VLOOKUP(A1764,[1]选股结果!$A$2:$AX$3002,35,FALSE)</f>
        <v>-0.111266321283587</v>
      </c>
      <c r="AS1764" s="16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V1764/(1+0.13)+AJ1764)</f>
        <v>569676700.873539</v>
      </c>
      <c r="AT1764" s="16">
        <f t="shared" si="114"/>
        <v>-590192179.19354</v>
      </c>
      <c r="AU1764" s="24">
        <f>AN1764-VLOOKUP(A1764,[2]选股结果!$A$2:$G$4900,7,FALSE)</f>
        <v>-26365649.2800002</v>
      </c>
    </row>
    <row r="1765" spans="1:47">
      <c r="A1765" s="6" t="s">
        <v>3573</v>
      </c>
      <c r="B1765" s="6" t="s">
        <v>3574</v>
      </c>
      <c r="C1765" s="7">
        <v>21054985006.79</v>
      </c>
      <c r="D1765" s="7">
        <v>0</v>
      </c>
      <c r="E1765" s="7">
        <v>0</v>
      </c>
      <c r="F1765" s="7"/>
      <c r="G1765" s="7"/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/>
      <c r="N1765" s="7">
        <v>0</v>
      </c>
      <c r="O1765" s="7">
        <v>0</v>
      </c>
      <c r="P1765" s="7"/>
      <c r="Q1765" s="7"/>
      <c r="R1765" s="7">
        <v>0</v>
      </c>
      <c r="S1765" s="7">
        <v>794814742.59</v>
      </c>
      <c r="T1765" s="7">
        <v>849552295.82</v>
      </c>
      <c r="U1765" s="7"/>
      <c r="V1765" s="7">
        <v>17017008631.57</v>
      </c>
      <c r="W1765" s="7">
        <v>0</v>
      </c>
      <c r="X1765" s="7"/>
      <c r="Y1765" s="7"/>
      <c r="Z1765" s="7"/>
      <c r="AA1765" s="7"/>
      <c r="AB1765" s="7"/>
      <c r="AC1765" s="7"/>
      <c r="AD1765" s="7">
        <v>0</v>
      </c>
      <c r="AE1765" s="7">
        <v>0</v>
      </c>
      <c r="AF1765" s="7"/>
      <c r="AG1765" s="7"/>
      <c r="AH1765" s="7">
        <v>0</v>
      </c>
      <c r="AI1765" s="7">
        <v>0</v>
      </c>
      <c r="AJ1765" s="7">
        <v>2322229017.15</v>
      </c>
      <c r="AK1765" s="7">
        <v>862588437.17</v>
      </c>
      <c r="AL1765" s="16">
        <f t="shared" si="111"/>
        <v>21904537302.61</v>
      </c>
      <c r="AM1765" s="16">
        <f t="shared" si="112"/>
        <v>20996640828.48</v>
      </c>
      <c r="AN1765" s="16">
        <f t="shared" si="113"/>
        <v>907896474.130001</v>
      </c>
      <c r="AO1765" s="19">
        <f>C1765/(1+0.13)/VLOOKUP(A1765,[1]选股结果!$A$2:$AX$3002,3,FALSE)</f>
        <v>0.939738010887638</v>
      </c>
      <c r="AP1765" s="19">
        <f>(V1765/(1+0.1)+AJ1765)/(VLOOKUP(A1765,[1]选股结果!$A$2:$AY$3002,51,FALSE))</f>
        <v>0.914605534766056</v>
      </c>
      <c r="AQ1765" s="20"/>
      <c r="AR1765" s="19">
        <f>AN1765/VLOOKUP(A1765,[1]选股结果!$A$2:$AX$3002,35,FALSE)</f>
        <v>2.37388817207675</v>
      </c>
      <c r="AS1765" s="16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V1765/(1+0.13)+AJ1765)</f>
        <v>2071925489.64425</v>
      </c>
      <c r="AT1765" s="16">
        <f t="shared" si="114"/>
        <v>-1164029015.51425</v>
      </c>
      <c r="AU1765" s="24">
        <f>AN1765-VLOOKUP(A1765,[2]选股结果!$A$2:$G$4900,7,FALSE)</f>
        <v>908475535.710001</v>
      </c>
    </row>
    <row r="1766" spans="1:47">
      <c r="A1766" s="6" t="s">
        <v>3575</v>
      </c>
      <c r="B1766" s="6" t="s">
        <v>3576</v>
      </c>
      <c r="C1766" s="7">
        <v>9548367009.73</v>
      </c>
      <c r="D1766" s="7">
        <v>0</v>
      </c>
      <c r="E1766" s="7">
        <v>0</v>
      </c>
      <c r="F1766" s="7"/>
      <c r="G1766" s="7"/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/>
      <c r="N1766" s="7">
        <v>0</v>
      </c>
      <c r="O1766" s="7">
        <v>0</v>
      </c>
      <c r="P1766" s="7"/>
      <c r="Q1766" s="7"/>
      <c r="R1766" s="7">
        <v>0</v>
      </c>
      <c r="S1766" s="7">
        <v>696001961.14</v>
      </c>
      <c r="T1766" s="7">
        <v>95836780.35</v>
      </c>
      <c r="U1766" s="7"/>
      <c r="V1766" s="7">
        <v>6746151816.21</v>
      </c>
      <c r="W1766" s="7">
        <v>0</v>
      </c>
      <c r="X1766" s="7"/>
      <c r="Y1766" s="7"/>
      <c r="Z1766" s="7"/>
      <c r="AA1766" s="7"/>
      <c r="AB1766" s="7"/>
      <c r="AC1766" s="7"/>
      <c r="AD1766" s="7">
        <v>0</v>
      </c>
      <c r="AE1766" s="7">
        <v>0</v>
      </c>
      <c r="AF1766" s="7"/>
      <c r="AG1766" s="7"/>
      <c r="AH1766" s="7">
        <v>0</v>
      </c>
      <c r="AI1766" s="7">
        <v>0</v>
      </c>
      <c r="AJ1766" s="7">
        <v>434575118.82</v>
      </c>
      <c r="AK1766" s="7">
        <v>105117029.78</v>
      </c>
      <c r="AL1766" s="16">
        <f t="shared" si="111"/>
        <v>9644203790.08</v>
      </c>
      <c r="AM1766" s="16">
        <f t="shared" si="112"/>
        <v>7981845925.95</v>
      </c>
      <c r="AN1766" s="16">
        <f t="shared" si="113"/>
        <v>1662357864.13</v>
      </c>
      <c r="AO1766" s="19">
        <f>C1766/(1+0.13)/VLOOKUP(A1766,[1]选股结果!$A$2:$AX$3002,3,FALSE)</f>
        <v>0.936457216328483</v>
      </c>
      <c r="AP1766" s="19">
        <f>(V1766/(1+0.1)+AJ1766)/(VLOOKUP(A1766,[1]选股结果!$A$2:$AY$3002,51,FALSE))</f>
        <v>0.852706146306029</v>
      </c>
      <c r="AQ1766" s="20"/>
      <c r="AR1766" s="19">
        <f>AN1766/VLOOKUP(A1766,[1]选股结果!$A$2:$AX$3002,35,FALSE)</f>
        <v>1.42966983165153</v>
      </c>
      <c r="AS1766" s="16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V1766/(1+0.13)+AJ1766)</f>
        <v>1297259016.9469</v>
      </c>
      <c r="AT1766" s="16">
        <f t="shared" si="114"/>
        <v>365098847.183097</v>
      </c>
      <c r="AU1766" s="24">
        <f>AN1766-VLOOKUP(A1766,[2]选股结果!$A$2:$G$4900,7,FALSE)</f>
        <v>1663297188.5</v>
      </c>
    </row>
    <row r="1767" spans="1:47">
      <c r="A1767" s="6" t="s">
        <v>3577</v>
      </c>
      <c r="B1767" s="6" t="s">
        <v>3578</v>
      </c>
      <c r="C1767" s="7">
        <v>8304338458.06</v>
      </c>
      <c r="D1767" s="7">
        <v>0</v>
      </c>
      <c r="E1767" s="7">
        <v>0</v>
      </c>
      <c r="F1767" s="7"/>
      <c r="G1767" s="7"/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/>
      <c r="N1767" s="7">
        <v>0</v>
      </c>
      <c r="O1767" s="7">
        <v>0</v>
      </c>
      <c r="P1767" s="7"/>
      <c r="Q1767" s="7"/>
      <c r="R1767" s="7">
        <v>0</v>
      </c>
      <c r="S1767" s="7">
        <v>184081980.64</v>
      </c>
      <c r="T1767" s="7">
        <v>36467399.34</v>
      </c>
      <c r="U1767" s="7"/>
      <c r="V1767" s="7">
        <v>5978355968.36</v>
      </c>
      <c r="W1767" s="7">
        <v>0</v>
      </c>
      <c r="X1767" s="7"/>
      <c r="Y1767" s="7"/>
      <c r="Z1767" s="7"/>
      <c r="AA1767" s="7"/>
      <c r="AB1767" s="7"/>
      <c r="AC1767" s="7"/>
      <c r="AD1767" s="7">
        <v>0</v>
      </c>
      <c r="AE1767" s="7">
        <v>0</v>
      </c>
      <c r="AF1767" s="7"/>
      <c r="AG1767" s="7"/>
      <c r="AH1767" s="7">
        <v>0</v>
      </c>
      <c r="AI1767" s="7">
        <v>0</v>
      </c>
      <c r="AJ1767" s="7">
        <v>610010833.63</v>
      </c>
      <c r="AK1767" s="7">
        <v>520111782.68</v>
      </c>
      <c r="AL1767" s="16">
        <f t="shared" si="111"/>
        <v>8340805857.4</v>
      </c>
      <c r="AM1767" s="16">
        <f t="shared" si="112"/>
        <v>7292560565.31</v>
      </c>
      <c r="AN1767" s="16">
        <f t="shared" si="113"/>
        <v>1048245292.09</v>
      </c>
      <c r="AO1767" s="19">
        <f>C1767/(1+0.13)/VLOOKUP(A1767,[1]选股结果!$A$2:$AX$3002,3,FALSE)</f>
        <v>0.79520506354012</v>
      </c>
      <c r="AP1767" s="19">
        <f>(V1767/(1+0.1)+AJ1767)/(VLOOKUP(A1767,[1]选股结果!$A$2:$AY$3002,51,FALSE))</f>
        <v>0.756353254339275</v>
      </c>
      <c r="AQ1767" s="20"/>
      <c r="AR1767" s="19">
        <f>AN1767/VLOOKUP(A1767,[1]选股结果!$A$2:$AX$3002,35,FALSE)</f>
        <v>1.04567861080171</v>
      </c>
      <c r="AS1767" s="16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V1767/(1+0.13)+AJ1767)</f>
        <v>2091547073.71655</v>
      </c>
      <c r="AT1767" s="16">
        <f t="shared" si="114"/>
        <v>-1043301781.62655</v>
      </c>
      <c r="AU1767" s="24">
        <f>AN1767-VLOOKUP(A1767,[2]选股结果!$A$2:$G$4900,7,FALSE)</f>
        <v>1048338240.95</v>
      </c>
    </row>
    <row r="1768" spans="1:47">
      <c r="A1768" s="6" t="s">
        <v>3579</v>
      </c>
      <c r="B1768" s="6" t="s">
        <v>3580</v>
      </c>
      <c r="C1768" s="7">
        <v>31197645971.3</v>
      </c>
      <c r="D1768" s="7">
        <v>0</v>
      </c>
      <c r="E1768" s="7">
        <v>0</v>
      </c>
      <c r="F1768" s="7"/>
      <c r="G1768" s="7"/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/>
      <c r="N1768" s="7">
        <v>0</v>
      </c>
      <c r="O1768" s="7">
        <v>0</v>
      </c>
      <c r="P1768" s="7"/>
      <c r="Q1768" s="7"/>
      <c r="R1768" s="7">
        <v>0</v>
      </c>
      <c r="S1768" s="7">
        <v>812022861.52</v>
      </c>
      <c r="T1768" s="7">
        <v>1144504516.75</v>
      </c>
      <c r="U1768" s="7"/>
      <c r="V1768" s="7">
        <v>27582022791.38</v>
      </c>
      <c r="W1768" s="7">
        <v>0</v>
      </c>
      <c r="X1768" s="7"/>
      <c r="Y1768" s="7"/>
      <c r="Z1768" s="7"/>
      <c r="AA1768" s="7"/>
      <c r="AB1768" s="7"/>
      <c r="AC1768" s="7"/>
      <c r="AD1768" s="7">
        <v>0</v>
      </c>
      <c r="AE1768" s="7">
        <v>0</v>
      </c>
      <c r="AF1768" s="7"/>
      <c r="AG1768" s="7"/>
      <c r="AH1768" s="7">
        <v>0</v>
      </c>
      <c r="AI1768" s="7">
        <v>0</v>
      </c>
      <c r="AJ1768" s="7">
        <v>1661233495.79</v>
      </c>
      <c r="AK1768" s="7">
        <v>1961229759.04</v>
      </c>
      <c r="AL1768" s="16">
        <f t="shared" si="111"/>
        <v>32342150488.05</v>
      </c>
      <c r="AM1768" s="16">
        <f t="shared" si="112"/>
        <v>32016508907.73</v>
      </c>
      <c r="AN1768" s="16">
        <f t="shared" si="113"/>
        <v>325641580.319996</v>
      </c>
      <c r="AO1768" s="19">
        <f>C1768/(1+0.13)/VLOOKUP(A1768,[1]选股结果!$A$2:$AX$3002,3,FALSE)</f>
        <v>0.926092153046008</v>
      </c>
      <c r="AP1768" s="19">
        <f>(V1768/(1+0.1)+AJ1768)/(VLOOKUP(A1768,[1]选股结果!$A$2:$AY$3002,51,FALSE))</f>
        <v>0.956448482362375</v>
      </c>
      <c r="AQ1768" s="20"/>
      <c r="AR1768" s="19">
        <f>AN1768/VLOOKUP(A1768,[1]选股结果!$A$2:$AX$3002,35,FALSE)</f>
        <v>0.269430578135558</v>
      </c>
      <c r="AS1768" s="16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V1768/(1+0.13)+AJ1768)</f>
        <v>1883100909.90504</v>
      </c>
      <c r="AT1768" s="16">
        <f t="shared" si="114"/>
        <v>-1557459329.58504</v>
      </c>
      <c r="AU1768" s="24">
        <f>AN1768-VLOOKUP(A1768,[2]选股结果!$A$2:$G$4900,7,FALSE)</f>
        <v>328995360.929996</v>
      </c>
    </row>
    <row r="1769" spans="1:47">
      <c r="A1769" s="6" t="s">
        <v>3581</v>
      </c>
      <c r="B1769" s="6" t="s">
        <v>3582</v>
      </c>
      <c r="C1769" s="7">
        <v>2148925258.95</v>
      </c>
      <c r="D1769" s="7">
        <v>0</v>
      </c>
      <c r="E1769" s="7">
        <v>0</v>
      </c>
      <c r="F1769" s="7"/>
      <c r="G1769" s="7"/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/>
      <c r="N1769" s="7">
        <v>0</v>
      </c>
      <c r="O1769" s="7">
        <v>0</v>
      </c>
      <c r="P1769" s="7"/>
      <c r="Q1769" s="7"/>
      <c r="R1769" s="7">
        <v>0</v>
      </c>
      <c r="S1769" s="7">
        <v>183391946.04</v>
      </c>
      <c r="T1769" s="7">
        <v>82810029.47</v>
      </c>
      <c r="U1769" s="7"/>
      <c r="V1769" s="7">
        <v>1493153841.48</v>
      </c>
      <c r="W1769" s="7">
        <v>0</v>
      </c>
      <c r="X1769" s="7"/>
      <c r="Y1769" s="7"/>
      <c r="Z1769" s="7"/>
      <c r="AA1769" s="7"/>
      <c r="AB1769" s="7"/>
      <c r="AC1769" s="7"/>
      <c r="AD1769" s="7">
        <v>0</v>
      </c>
      <c r="AE1769" s="7">
        <v>0</v>
      </c>
      <c r="AF1769" s="7"/>
      <c r="AG1769" s="7"/>
      <c r="AH1769" s="7">
        <v>0</v>
      </c>
      <c r="AI1769" s="7">
        <v>0</v>
      </c>
      <c r="AJ1769" s="7">
        <v>261495561.18</v>
      </c>
      <c r="AK1769" s="7">
        <v>132874152.21</v>
      </c>
      <c r="AL1769" s="16">
        <f t="shared" si="111"/>
        <v>2231735288.42</v>
      </c>
      <c r="AM1769" s="16">
        <f t="shared" si="112"/>
        <v>2070915500.91</v>
      </c>
      <c r="AN1769" s="16">
        <f t="shared" si="113"/>
        <v>160819787.51</v>
      </c>
      <c r="AO1769" s="19">
        <f>C1769/(1+0.13)/VLOOKUP(A1769,[1]选股结果!$A$2:$AX$3002,3,FALSE)</f>
        <v>0.716923308226357</v>
      </c>
      <c r="AP1769" s="19">
        <f>(V1769/(1+0.1)+AJ1769)/(VLOOKUP(A1769,[1]选股结果!$A$2:$AY$3002,51,FALSE))</f>
        <v>0.657779252514356</v>
      </c>
      <c r="AQ1769" s="20"/>
      <c r="AR1769" s="19">
        <f>AN1769/VLOOKUP(A1769,[1]选股结果!$A$2:$AX$3002,35,FALSE)</f>
        <v>1.57565292944346</v>
      </c>
      <c r="AS1769" s="16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V1769/(1+0.13)+AJ1769)</f>
        <v>878301762.064247</v>
      </c>
      <c r="AT1769" s="16">
        <f t="shared" si="114"/>
        <v>-717481974.554248</v>
      </c>
      <c r="AU1769" s="24">
        <f>AN1769-VLOOKUP(A1769,[2]选股结果!$A$2:$G$4900,7,FALSE)</f>
        <v>160889991.81</v>
      </c>
    </row>
    <row r="1770" spans="1:47">
      <c r="A1770" s="6" t="s">
        <v>3583</v>
      </c>
      <c r="B1770" s="6" t="s">
        <v>3584</v>
      </c>
      <c r="C1770" s="7">
        <v>45006796342.06</v>
      </c>
      <c r="D1770" s="7">
        <v>0</v>
      </c>
      <c r="E1770" s="7">
        <v>0</v>
      </c>
      <c r="F1770" s="7"/>
      <c r="G1770" s="7"/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/>
      <c r="N1770" s="7">
        <v>0</v>
      </c>
      <c r="O1770" s="7">
        <v>0</v>
      </c>
      <c r="P1770" s="7"/>
      <c r="Q1770" s="7"/>
      <c r="R1770" s="7">
        <v>0</v>
      </c>
      <c r="S1770" s="7">
        <v>1639626743.24</v>
      </c>
      <c r="T1770" s="7">
        <v>434079571.6</v>
      </c>
      <c r="U1770" s="7"/>
      <c r="V1770" s="7">
        <v>39628868515.51</v>
      </c>
      <c r="W1770" s="7">
        <v>0</v>
      </c>
      <c r="X1770" s="7"/>
      <c r="Y1770" s="7"/>
      <c r="Z1770" s="7"/>
      <c r="AA1770" s="7"/>
      <c r="AB1770" s="7"/>
      <c r="AC1770" s="7"/>
      <c r="AD1770" s="7">
        <v>0</v>
      </c>
      <c r="AE1770" s="7">
        <v>0</v>
      </c>
      <c r="AF1770" s="7"/>
      <c r="AG1770" s="7"/>
      <c r="AH1770" s="7">
        <v>0</v>
      </c>
      <c r="AI1770" s="7">
        <v>0</v>
      </c>
      <c r="AJ1770" s="7">
        <v>1611899938.97</v>
      </c>
      <c r="AK1770" s="7">
        <v>981133759.26</v>
      </c>
      <c r="AL1770" s="16">
        <f t="shared" si="111"/>
        <v>45440875913.66</v>
      </c>
      <c r="AM1770" s="16">
        <f t="shared" si="112"/>
        <v>43861528956.98</v>
      </c>
      <c r="AN1770" s="16">
        <f t="shared" si="113"/>
        <v>1579346956.67999</v>
      </c>
      <c r="AO1770" s="19">
        <f>C1770/(1+0.13)/VLOOKUP(A1770,[1]选股结果!$A$2:$AX$3002,3,FALSE)</f>
        <v>0.970672705284972</v>
      </c>
      <c r="AP1770" s="19">
        <f>(V1770/(1+0.1)+AJ1770)/(VLOOKUP(A1770,[1]选股结果!$A$2:$AY$3002,51,FALSE))</f>
        <v>0.97590372242645</v>
      </c>
      <c r="AQ1770" s="20"/>
      <c r="AR1770" s="19">
        <f>AN1770/VLOOKUP(A1770,[1]选股结果!$A$2:$AX$3002,35,FALSE)</f>
        <v>0.958622631221054</v>
      </c>
      <c r="AS1770" s="16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V1770/(1+0.13)+AJ1770)</f>
        <v>1885781581.62097</v>
      </c>
      <c r="AT1770" s="16">
        <f t="shared" si="114"/>
        <v>-306434624.940979</v>
      </c>
      <c r="AU1770" s="24">
        <f>AN1770-VLOOKUP(A1770,[2]选股结果!$A$2:$G$4900,7,FALSE)</f>
        <v>1580161669.04999</v>
      </c>
    </row>
    <row r="1771" spans="1:47">
      <c r="A1771" s="6" t="s">
        <v>3585</v>
      </c>
      <c r="B1771" s="6" t="s">
        <v>3586</v>
      </c>
      <c r="C1771" s="7">
        <v>9369641936.83</v>
      </c>
      <c r="D1771" s="7">
        <v>0</v>
      </c>
      <c r="E1771" s="7">
        <v>0</v>
      </c>
      <c r="F1771" s="7"/>
      <c r="G1771" s="7"/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/>
      <c r="N1771" s="7">
        <v>0</v>
      </c>
      <c r="O1771" s="7">
        <v>0</v>
      </c>
      <c r="P1771" s="7"/>
      <c r="Q1771" s="7"/>
      <c r="R1771" s="7">
        <v>0</v>
      </c>
      <c r="S1771" s="7">
        <v>132338481.52</v>
      </c>
      <c r="T1771" s="7">
        <v>591955272.63</v>
      </c>
      <c r="U1771" s="7"/>
      <c r="V1771" s="7">
        <v>8534469021.54</v>
      </c>
      <c r="W1771" s="7">
        <v>0</v>
      </c>
      <c r="X1771" s="7"/>
      <c r="Y1771" s="7"/>
      <c r="Z1771" s="7"/>
      <c r="AA1771" s="7"/>
      <c r="AB1771" s="7"/>
      <c r="AC1771" s="7"/>
      <c r="AD1771" s="7">
        <v>0</v>
      </c>
      <c r="AE1771" s="7">
        <v>0</v>
      </c>
      <c r="AF1771" s="7"/>
      <c r="AG1771" s="7"/>
      <c r="AH1771" s="7">
        <v>0</v>
      </c>
      <c r="AI1771" s="7">
        <v>0</v>
      </c>
      <c r="AJ1771" s="7">
        <v>172178096.88</v>
      </c>
      <c r="AK1771" s="7">
        <v>679896613.41</v>
      </c>
      <c r="AL1771" s="16">
        <f t="shared" si="111"/>
        <v>9961597209.46</v>
      </c>
      <c r="AM1771" s="16">
        <f t="shared" si="112"/>
        <v>9518882213.35</v>
      </c>
      <c r="AN1771" s="16">
        <f t="shared" si="113"/>
        <v>442714996.109999</v>
      </c>
      <c r="AO1771" s="19">
        <f>C1771/(1+0.13)/VLOOKUP(A1771,[1]选股结果!$A$2:$AX$3002,3,FALSE)</f>
        <v>1.10273956665587</v>
      </c>
      <c r="AP1771" s="19">
        <f>(V1771/(1+0.1)+AJ1771)/(VLOOKUP(A1771,[1]选股结果!$A$2:$AY$3002,51,FALSE))</f>
        <v>1.07172545546711</v>
      </c>
      <c r="AQ1771" s="20"/>
      <c r="AR1771" s="19">
        <f>AN1771/VLOOKUP(A1771,[1]选股结果!$A$2:$AX$3002,35,FALSE)</f>
        <v>4.50482300912588</v>
      </c>
      <c r="AS1771" s="16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V1771/(1+0.13)+AJ1771)</f>
        <v>-324788821.570267</v>
      </c>
      <c r="AT1771" s="16">
        <f t="shared" si="114"/>
        <v>767503817.680265</v>
      </c>
      <c r="AU1771" s="24">
        <f>AN1771-VLOOKUP(A1771,[2]选股结果!$A$2:$G$4900,7,FALSE)</f>
        <v>442714996.109999</v>
      </c>
    </row>
    <row r="1772" spans="1:47">
      <c r="A1772" s="6" t="s">
        <v>3587</v>
      </c>
      <c r="B1772" s="6" t="s">
        <v>3588</v>
      </c>
      <c r="C1772" s="7">
        <v>12205333659.72</v>
      </c>
      <c r="D1772" s="7">
        <v>0</v>
      </c>
      <c r="E1772" s="7">
        <v>0</v>
      </c>
      <c r="F1772" s="7"/>
      <c r="G1772" s="7"/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/>
      <c r="N1772" s="7">
        <v>0</v>
      </c>
      <c r="O1772" s="7">
        <v>0</v>
      </c>
      <c r="P1772" s="7"/>
      <c r="Q1772" s="7"/>
      <c r="R1772" s="7">
        <v>0</v>
      </c>
      <c r="S1772" s="7">
        <v>351335196.99</v>
      </c>
      <c r="T1772" s="7">
        <v>6311225727.81</v>
      </c>
      <c r="U1772" s="7"/>
      <c r="V1772" s="7">
        <v>11223463778.24</v>
      </c>
      <c r="W1772" s="7">
        <v>0</v>
      </c>
      <c r="X1772" s="7"/>
      <c r="Y1772" s="7"/>
      <c r="Z1772" s="7"/>
      <c r="AA1772" s="7"/>
      <c r="AB1772" s="7"/>
      <c r="AC1772" s="7"/>
      <c r="AD1772" s="7">
        <v>0</v>
      </c>
      <c r="AE1772" s="7">
        <v>0</v>
      </c>
      <c r="AF1772" s="7"/>
      <c r="AG1772" s="7"/>
      <c r="AH1772" s="7">
        <v>0</v>
      </c>
      <c r="AI1772" s="7">
        <v>0</v>
      </c>
      <c r="AJ1772" s="7">
        <v>1883562833.53</v>
      </c>
      <c r="AK1772" s="7">
        <v>6664458983.36</v>
      </c>
      <c r="AL1772" s="16">
        <f t="shared" si="111"/>
        <v>18516559387.53</v>
      </c>
      <c r="AM1772" s="16">
        <f t="shared" si="112"/>
        <v>20122820792.12</v>
      </c>
      <c r="AN1772" s="16">
        <f t="shared" si="113"/>
        <v>-1606261404.59</v>
      </c>
      <c r="AO1772" s="19">
        <f>C1772/(1+0.13)/VLOOKUP(A1772,[1]选股结果!$A$2:$AX$3002,3,FALSE)</f>
        <v>0.712566872052426</v>
      </c>
      <c r="AP1772" s="19">
        <f>(V1772/(1+0.1)+AJ1772)/(VLOOKUP(A1772,[1]选股结果!$A$2:$AY$3002,51,FALSE))</f>
        <v>0.918529193452213</v>
      </c>
      <c r="AQ1772" s="20"/>
      <c r="AR1772" s="19">
        <f>AN1772/VLOOKUP(A1772,[1]选股结果!$A$2:$AX$3002,35,FALSE)</f>
        <v>-2.8360651551382</v>
      </c>
      <c r="AS1772" s="16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V1772/(1+0.13)+AJ1772)</f>
        <v>1342935427.07911</v>
      </c>
      <c r="AT1772" s="16">
        <f t="shared" si="114"/>
        <v>-2949196831.66912</v>
      </c>
      <c r="AU1772" s="24">
        <f>AN1772-VLOOKUP(A1772,[2]选股结果!$A$2:$G$4900,7,FALSE)</f>
        <v>-1603639511.13</v>
      </c>
    </row>
    <row r="1773" spans="1:47">
      <c r="A1773" s="6" t="s">
        <v>3589</v>
      </c>
      <c r="B1773" s="6" t="s">
        <v>3590</v>
      </c>
      <c r="C1773" s="7">
        <v>1026698000.59</v>
      </c>
      <c r="D1773" s="7">
        <v>0</v>
      </c>
      <c r="E1773" s="7">
        <v>0</v>
      </c>
      <c r="F1773" s="7"/>
      <c r="G1773" s="7"/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/>
      <c r="N1773" s="7">
        <v>0</v>
      </c>
      <c r="O1773" s="7">
        <v>0</v>
      </c>
      <c r="P1773" s="7"/>
      <c r="Q1773" s="7"/>
      <c r="R1773" s="7">
        <v>0</v>
      </c>
      <c r="S1773" s="7">
        <v>37692889.66</v>
      </c>
      <c r="T1773" s="7">
        <v>22783503.32</v>
      </c>
      <c r="U1773" s="7"/>
      <c r="V1773" s="7">
        <v>878264967.66</v>
      </c>
      <c r="W1773" s="7">
        <v>0</v>
      </c>
      <c r="X1773" s="7"/>
      <c r="Y1773" s="7"/>
      <c r="Z1773" s="7"/>
      <c r="AA1773" s="7"/>
      <c r="AB1773" s="7"/>
      <c r="AC1773" s="7"/>
      <c r="AD1773" s="7">
        <v>0</v>
      </c>
      <c r="AE1773" s="7">
        <v>0</v>
      </c>
      <c r="AF1773" s="7"/>
      <c r="AG1773" s="7"/>
      <c r="AH1773" s="7">
        <v>0</v>
      </c>
      <c r="AI1773" s="7">
        <v>0</v>
      </c>
      <c r="AJ1773" s="7">
        <v>101814592.99</v>
      </c>
      <c r="AK1773" s="7">
        <v>32326291.41</v>
      </c>
      <c r="AL1773" s="16">
        <f t="shared" si="111"/>
        <v>1049481503.91</v>
      </c>
      <c r="AM1773" s="16">
        <f t="shared" si="112"/>
        <v>1050098741.72</v>
      </c>
      <c r="AN1773" s="16">
        <f t="shared" si="113"/>
        <v>-617237.809999824</v>
      </c>
      <c r="AO1773" s="19">
        <f>C1773/(1+0.13)/VLOOKUP(A1773,[1]选股结果!$A$2:$AX$3002,3,FALSE)</f>
        <v>0.93848494768381</v>
      </c>
      <c r="AP1773" s="19">
        <f>(V1773/(1+0.1)+AJ1773)/(VLOOKUP(A1773,[1]选股结果!$A$2:$AY$3002,51,FALSE))</f>
        <v>1.01729130317944</v>
      </c>
      <c r="AQ1773" s="20"/>
      <c r="AR1773" s="19">
        <f>AN1773/VLOOKUP(A1773,[1]选股结果!$A$2:$AX$3002,35,FALSE)</f>
        <v>-0.0097014664902797</v>
      </c>
      <c r="AS1773" s="16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V1773/(1+0.13)+AJ1773)</f>
        <v>5895373.00265479</v>
      </c>
      <c r="AT1773" s="16">
        <f t="shared" si="114"/>
        <v>-6512610.81265461</v>
      </c>
      <c r="AU1773" s="24">
        <f>AN1773-VLOOKUP(A1773,[2]选股结果!$A$2:$G$4900,7,FALSE)</f>
        <v>5161104.30000018</v>
      </c>
    </row>
    <row r="1774" spans="1:47">
      <c r="A1774" s="6" t="s">
        <v>3591</v>
      </c>
      <c r="B1774" s="6" t="s">
        <v>3592</v>
      </c>
      <c r="C1774" s="7">
        <v>497186272.83</v>
      </c>
      <c r="D1774" s="7">
        <v>0</v>
      </c>
      <c r="E1774" s="7">
        <v>0</v>
      </c>
      <c r="F1774" s="7"/>
      <c r="G1774" s="7"/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/>
      <c r="N1774" s="7">
        <v>0</v>
      </c>
      <c r="O1774" s="7">
        <v>0</v>
      </c>
      <c r="P1774" s="7"/>
      <c r="Q1774" s="7"/>
      <c r="R1774" s="7">
        <v>0</v>
      </c>
      <c r="S1774" s="7">
        <v>23320482</v>
      </c>
      <c r="T1774" s="7">
        <v>13920342.58</v>
      </c>
      <c r="U1774" s="7"/>
      <c r="V1774" s="7">
        <v>531511367.97</v>
      </c>
      <c r="W1774" s="7">
        <v>0</v>
      </c>
      <c r="X1774" s="7"/>
      <c r="Y1774" s="7"/>
      <c r="Z1774" s="7"/>
      <c r="AA1774" s="7"/>
      <c r="AB1774" s="7"/>
      <c r="AC1774" s="7"/>
      <c r="AD1774" s="7">
        <v>0</v>
      </c>
      <c r="AE1774" s="7">
        <v>0</v>
      </c>
      <c r="AF1774" s="7"/>
      <c r="AG1774" s="7"/>
      <c r="AH1774" s="7">
        <v>0</v>
      </c>
      <c r="AI1774" s="7">
        <v>0</v>
      </c>
      <c r="AJ1774" s="7">
        <v>122610804.54</v>
      </c>
      <c r="AK1774" s="7">
        <v>11657599.83</v>
      </c>
      <c r="AL1774" s="16">
        <f t="shared" si="111"/>
        <v>511106615.41</v>
      </c>
      <c r="AM1774" s="16">
        <f t="shared" si="112"/>
        <v>689100254.34</v>
      </c>
      <c r="AN1774" s="16">
        <f t="shared" si="113"/>
        <v>-177993638.93</v>
      </c>
      <c r="AO1774" s="19">
        <f>C1774/(1+0.13)/VLOOKUP(A1774,[1]选股结果!$A$2:$AX$3002,3,FALSE)</f>
        <v>1.04040574541036</v>
      </c>
      <c r="AP1774" s="19">
        <f>(V1774/(1+0.1)+AJ1774)/(VLOOKUP(A1774,[1]选股结果!$A$2:$AY$3002,51,FALSE))</f>
        <v>1.13415997533809</v>
      </c>
      <c r="AQ1774" s="20"/>
      <c r="AR1774" s="19">
        <f>AN1774/VLOOKUP(A1774,[1]选股结果!$A$2:$AX$3002,35,FALSE)</f>
        <v>1.87511617239159</v>
      </c>
      <c r="AS1774" s="16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V1774/(1+0.13)+AJ1774)</f>
        <v>-58832424.0413275</v>
      </c>
      <c r="AT1774" s="16">
        <f t="shared" si="114"/>
        <v>-119161214.888673</v>
      </c>
      <c r="AU1774" s="24">
        <f>AN1774-VLOOKUP(A1774,[2]选股结果!$A$2:$G$4900,7,FALSE)</f>
        <v>-178001954.8</v>
      </c>
    </row>
    <row r="1775" spans="1:47">
      <c r="A1775" s="6" t="s">
        <v>3593</v>
      </c>
      <c r="B1775" s="6" t="s">
        <v>3594</v>
      </c>
      <c r="C1775" s="7">
        <v>10609490530.24</v>
      </c>
      <c r="D1775" s="7">
        <v>0</v>
      </c>
      <c r="E1775" s="7">
        <v>0</v>
      </c>
      <c r="F1775" s="7"/>
      <c r="G1775" s="7"/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/>
      <c r="N1775" s="7">
        <v>0</v>
      </c>
      <c r="O1775" s="7">
        <v>0</v>
      </c>
      <c r="P1775" s="7"/>
      <c r="Q1775" s="7"/>
      <c r="R1775" s="7">
        <v>0</v>
      </c>
      <c r="S1775" s="7">
        <v>227594200.91</v>
      </c>
      <c r="T1775" s="7">
        <v>128707841.78</v>
      </c>
      <c r="U1775" s="7"/>
      <c r="V1775" s="7">
        <v>10197286625.59</v>
      </c>
      <c r="W1775" s="7">
        <v>0</v>
      </c>
      <c r="X1775" s="7"/>
      <c r="Y1775" s="7"/>
      <c r="Z1775" s="7"/>
      <c r="AA1775" s="7"/>
      <c r="AB1775" s="7"/>
      <c r="AC1775" s="7"/>
      <c r="AD1775" s="7">
        <v>0</v>
      </c>
      <c r="AE1775" s="7">
        <v>0</v>
      </c>
      <c r="AF1775" s="7"/>
      <c r="AG1775" s="7"/>
      <c r="AH1775" s="7">
        <v>0</v>
      </c>
      <c r="AI1775" s="7">
        <v>0</v>
      </c>
      <c r="AJ1775" s="7">
        <v>694222954.64</v>
      </c>
      <c r="AK1775" s="7">
        <v>245379765.89</v>
      </c>
      <c r="AL1775" s="16">
        <f t="shared" si="111"/>
        <v>10738198372.02</v>
      </c>
      <c r="AM1775" s="16">
        <f t="shared" si="112"/>
        <v>11364483547.03</v>
      </c>
      <c r="AN1775" s="16">
        <f t="shared" si="113"/>
        <v>-626285175.009998</v>
      </c>
      <c r="AO1775" s="19">
        <f>C1775/(1+0.13)/VLOOKUP(A1775,[1]选股结果!$A$2:$AX$3002,3,FALSE)</f>
        <v>0.903219841914796</v>
      </c>
      <c r="AP1775" s="19">
        <f>(V1775/(1+0.1)+AJ1775)/(VLOOKUP(A1775,[1]选股结果!$A$2:$AY$3002,51,FALSE))</f>
        <v>1.022651192239</v>
      </c>
      <c r="AQ1775" s="20"/>
      <c r="AR1775" s="19">
        <f>AN1775/VLOOKUP(A1775,[1]选股结果!$A$2:$AX$3002,35,FALSE)</f>
        <v>-1.17568921940858</v>
      </c>
      <c r="AS1775" s="16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V1775/(1+0.13)+AJ1775)</f>
        <v>25404982.8656654</v>
      </c>
      <c r="AT1775" s="16">
        <f t="shared" si="114"/>
        <v>-651690157.875664</v>
      </c>
      <c r="AU1775" s="24">
        <f>AN1775-VLOOKUP(A1775,[2]选股结果!$A$2:$G$4900,7,FALSE)</f>
        <v>-625897518.749998</v>
      </c>
    </row>
    <row r="1776" spans="1:47">
      <c r="A1776" s="6" t="s">
        <v>3595</v>
      </c>
      <c r="B1776" s="6" t="s">
        <v>3596</v>
      </c>
      <c r="C1776" s="7">
        <v>17837587417.28</v>
      </c>
      <c r="D1776" s="7">
        <v>0</v>
      </c>
      <c r="E1776" s="7">
        <v>0</v>
      </c>
      <c r="F1776" s="7"/>
      <c r="G1776" s="7"/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/>
      <c r="N1776" s="7">
        <v>0</v>
      </c>
      <c r="O1776" s="7">
        <v>0</v>
      </c>
      <c r="P1776" s="7"/>
      <c r="Q1776" s="7"/>
      <c r="R1776" s="7">
        <v>0</v>
      </c>
      <c r="S1776" s="7">
        <v>923365748.58</v>
      </c>
      <c r="T1776" s="7">
        <v>197837249.96</v>
      </c>
      <c r="U1776" s="7"/>
      <c r="V1776" s="7">
        <v>13510922194.66</v>
      </c>
      <c r="W1776" s="7">
        <v>0</v>
      </c>
      <c r="X1776" s="7"/>
      <c r="Y1776" s="7"/>
      <c r="Z1776" s="7"/>
      <c r="AA1776" s="7"/>
      <c r="AB1776" s="7"/>
      <c r="AC1776" s="7"/>
      <c r="AD1776" s="7">
        <v>0</v>
      </c>
      <c r="AE1776" s="7">
        <v>0</v>
      </c>
      <c r="AF1776" s="7"/>
      <c r="AG1776" s="7"/>
      <c r="AH1776" s="7">
        <v>0</v>
      </c>
      <c r="AI1776" s="7">
        <v>0</v>
      </c>
      <c r="AJ1776" s="7">
        <v>1291126043.23</v>
      </c>
      <c r="AK1776" s="7">
        <v>208576705.31</v>
      </c>
      <c r="AL1776" s="16">
        <f t="shared" si="111"/>
        <v>18035424667.24</v>
      </c>
      <c r="AM1776" s="16">
        <f t="shared" si="112"/>
        <v>15933990691.78</v>
      </c>
      <c r="AN1776" s="16">
        <f t="shared" si="113"/>
        <v>2101433975.46</v>
      </c>
      <c r="AO1776" s="19">
        <f>C1776/(1+0.13)/VLOOKUP(A1776,[1]选股结果!$A$2:$AX$3002,3,FALSE)</f>
        <v>0.976785417288751</v>
      </c>
      <c r="AP1776" s="19">
        <f>(V1776/(1+0.1)+AJ1776)/(VLOOKUP(A1776,[1]选股结果!$A$2:$AY$3002,51,FALSE))</f>
        <v>0.929215511574293</v>
      </c>
      <c r="AQ1776" s="20"/>
      <c r="AR1776" s="19">
        <f>AN1776/VLOOKUP(A1776,[1]选股结果!$A$2:$AX$3002,35,FALSE)</f>
        <v>1.93463873794717</v>
      </c>
      <c r="AS1776" s="16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V1776/(1+0.13)+AJ1776)</f>
        <v>1360092980.46159</v>
      </c>
      <c r="AT1776" s="16">
        <f t="shared" si="114"/>
        <v>741340994.998405</v>
      </c>
      <c r="AU1776" s="24">
        <f>AN1776-VLOOKUP(A1776,[2]选股结果!$A$2:$G$4900,7,FALSE)</f>
        <v>2103426033.91</v>
      </c>
    </row>
    <row r="1777" spans="1:47">
      <c r="A1777" s="6" t="s">
        <v>3597</v>
      </c>
      <c r="B1777" s="6" t="s">
        <v>3598</v>
      </c>
      <c r="C1777" s="7">
        <v>18398159142.39</v>
      </c>
      <c r="D1777" s="7">
        <v>0</v>
      </c>
      <c r="E1777" s="7">
        <v>0</v>
      </c>
      <c r="F1777" s="7"/>
      <c r="G1777" s="7"/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/>
      <c r="N1777" s="7">
        <v>0</v>
      </c>
      <c r="O1777" s="7">
        <v>0</v>
      </c>
      <c r="P1777" s="7"/>
      <c r="Q1777" s="7"/>
      <c r="R1777" s="7">
        <v>0</v>
      </c>
      <c r="S1777" s="7">
        <v>456261806.51</v>
      </c>
      <c r="T1777" s="7">
        <v>912296511.28</v>
      </c>
      <c r="U1777" s="7"/>
      <c r="V1777" s="7">
        <v>19711187466.65</v>
      </c>
      <c r="W1777" s="7">
        <v>0</v>
      </c>
      <c r="X1777" s="7"/>
      <c r="Y1777" s="7"/>
      <c r="Z1777" s="7"/>
      <c r="AA1777" s="7"/>
      <c r="AB1777" s="7"/>
      <c r="AC1777" s="7"/>
      <c r="AD1777" s="7">
        <v>0</v>
      </c>
      <c r="AE1777" s="7">
        <v>0</v>
      </c>
      <c r="AF1777" s="7"/>
      <c r="AG1777" s="7"/>
      <c r="AH1777" s="7">
        <v>0</v>
      </c>
      <c r="AI1777" s="7">
        <v>0</v>
      </c>
      <c r="AJ1777" s="7">
        <v>2460721504.37</v>
      </c>
      <c r="AK1777" s="7">
        <v>1935313795.76</v>
      </c>
      <c r="AL1777" s="16">
        <f t="shared" si="111"/>
        <v>19310455653.67</v>
      </c>
      <c r="AM1777" s="16">
        <f t="shared" si="112"/>
        <v>24563484573.29</v>
      </c>
      <c r="AN1777" s="16">
        <f t="shared" si="113"/>
        <v>-5253028919.62</v>
      </c>
      <c r="AO1777" s="19">
        <f>C1777/(1+0.13)/VLOOKUP(A1777,[1]选股结果!$A$2:$AX$3002,3,FALSE)</f>
        <v>0.878199757661987</v>
      </c>
      <c r="AP1777" s="19">
        <f>(V1777/(1+0.1)+AJ1777)/(VLOOKUP(A1777,[1]选股结果!$A$2:$AY$3002,51,FALSE))</f>
        <v>1.11142918951477</v>
      </c>
      <c r="AQ1777" s="20"/>
      <c r="AR1777" s="19">
        <f>AN1777/VLOOKUP(A1777,[1]选股结果!$A$2:$AX$3002,35,FALSE)</f>
        <v>-34.5214377345049</v>
      </c>
      <c r="AS1777" s="16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V1777/(1+0.13)+AJ1777)</f>
        <v>-1567514949.53867</v>
      </c>
      <c r="AT1777" s="16">
        <f t="shared" si="114"/>
        <v>-3685513970.08133</v>
      </c>
      <c r="AU1777" s="24">
        <f>AN1777-VLOOKUP(A1777,[2]选股结果!$A$2:$G$4900,7,FALSE)</f>
        <v>-5253326387.63</v>
      </c>
    </row>
    <row r="1778" spans="1:47">
      <c r="A1778" s="6" t="s">
        <v>3599</v>
      </c>
      <c r="B1778" s="6" t="s">
        <v>3600</v>
      </c>
      <c r="C1778" s="7">
        <v>6753674243.6</v>
      </c>
      <c r="D1778" s="7">
        <v>0</v>
      </c>
      <c r="E1778" s="7">
        <v>0</v>
      </c>
      <c r="F1778" s="7"/>
      <c r="G1778" s="7"/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/>
      <c r="N1778" s="7">
        <v>0</v>
      </c>
      <c r="O1778" s="7">
        <v>0</v>
      </c>
      <c r="P1778" s="7"/>
      <c r="Q1778" s="7"/>
      <c r="R1778" s="7">
        <v>0</v>
      </c>
      <c r="S1778" s="7">
        <v>219952721.99</v>
      </c>
      <c r="T1778" s="7">
        <v>93677844.19</v>
      </c>
      <c r="U1778" s="7"/>
      <c r="V1778" s="7">
        <v>5103875966.96</v>
      </c>
      <c r="W1778" s="7">
        <v>0</v>
      </c>
      <c r="X1778" s="7"/>
      <c r="Y1778" s="7"/>
      <c r="Z1778" s="7"/>
      <c r="AA1778" s="7"/>
      <c r="AB1778" s="7"/>
      <c r="AC1778" s="7"/>
      <c r="AD1778" s="7">
        <v>0</v>
      </c>
      <c r="AE1778" s="7">
        <v>0</v>
      </c>
      <c r="AF1778" s="7"/>
      <c r="AG1778" s="7"/>
      <c r="AH1778" s="7">
        <v>0</v>
      </c>
      <c r="AI1778" s="7">
        <v>0</v>
      </c>
      <c r="AJ1778" s="7">
        <v>679801132.17</v>
      </c>
      <c r="AK1778" s="7">
        <v>490236893.56</v>
      </c>
      <c r="AL1778" s="16">
        <f t="shared" si="111"/>
        <v>6847352087.79</v>
      </c>
      <c r="AM1778" s="16">
        <f t="shared" si="112"/>
        <v>6493866714.68</v>
      </c>
      <c r="AN1778" s="16">
        <f t="shared" si="113"/>
        <v>353485373.11</v>
      </c>
      <c r="AO1778" s="19">
        <f>C1778/(1+0.13)/VLOOKUP(A1778,[1]选股结果!$A$2:$AX$3002,3,FALSE)</f>
        <v>0.863599084482514</v>
      </c>
      <c r="AP1778" s="19">
        <f>(V1778/(1+0.1)+AJ1778)/(VLOOKUP(A1778,[1]选股结果!$A$2:$AY$3002,51,FALSE))</f>
        <v>0.869995656986746</v>
      </c>
      <c r="AQ1778" s="20"/>
      <c r="AR1778" s="19">
        <f>AN1778/VLOOKUP(A1778,[1]选股结果!$A$2:$AX$3002,35,FALSE)</f>
        <v>0.347137377398449</v>
      </c>
      <c r="AS1778" s="16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V1778/(1+0.13)+AJ1778)</f>
        <v>918109335.180177</v>
      </c>
      <c r="AT1778" s="16">
        <f t="shared" si="114"/>
        <v>-564623962.070177</v>
      </c>
      <c r="AU1778" s="24">
        <f>AN1778-VLOOKUP(A1778,[2]选股结果!$A$2:$G$4900,7,FALSE)</f>
        <v>341832388.63</v>
      </c>
    </row>
    <row r="1779" spans="1:47">
      <c r="A1779" s="6" t="s">
        <v>3601</v>
      </c>
      <c r="B1779" s="6" t="s">
        <v>3602</v>
      </c>
      <c r="C1779" s="7">
        <v>58029334944.09</v>
      </c>
      <c r="D1779" s="7">
        <v>0</v>
      </c>
      <c r="E1779" s="7">
        <v>0</v>
      </c>
      <c r="F1779" s="7"/>
      <c r="G1779" s="7"/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/>
      <c r="N1779" s="7">
        <v>0</v>
      </c>
      <c r="O1779" s="7">
        <v>0</v>
      </c>
      <c r="P1779" s="7"/>
      <c r="Q1779" s="7"/>
      <c r="R1779" s="7">
        <v>0</v>
      </c>
      <c r="S1779" s="7">
        <v>1183822146.66</v>
      </c>
      <c r="T1779" s="7">
        <v>349937146.88</v>
      </c>
      <c r="U1779" s="7"/>
      <c r="V1779" s="7">
        <v>56265059930.72</v>
      </c>
      <c r="W1779" s="7">
        <v>0</v>
      </c>
      <c r="X1779" s="7"/>
      <c r="Y1779" s="7"/>
      <c r="Z1779" s="7"/>
      <c r="AA1779" s="7"/>
      <c r="AB1779" s="7"/>
      <c r="AC1779" s="7"/>
      <c r="AD1779" s="7">
        <v>0</v>
      </c>
      <c r="AE1779" s="7">
        <v>0</v>
      </c>
      <c r="AF1779" s="7"/>
      <c r="AG1779" s="7"/>
      <c r="AH1779" s="7">
        <v>0</v>
      </c>
      <c r="AI1779" s="7">
        <v>0</v>
      </c>
      <c r="AJ1779" s="7">
        <v>2772379373.59</v>
      </c>
      <c r="AK1779" s="7">
        <v>1010472942.96</v>
      </c>
      <c r="AL1779" s="16">
        <f t="shared" si="111"/>
        <v>58379272090.97</v>
      </c>
      <c r="AM1779" s="16">
        <f t="shared" si="112"/>
        <v>61231734393.93</v>
      </c>
      <c r="AN1779" s="16">
        <f t="shared" si="113"/>
        <v>-2852462302.96001</v>
      </c>
      <c r="AO1779" s="19">
        <f>C1779/(1+0.13)/VLOOKUP(A1779,[1]选股结果!$A$2:$AX$3002,3,FALSE)</f>
        <v>0.880752483103465</v>
      </c>
      <c r="AP1779" s="19">
        <f>(V1779/(1+0.1)+AJ1779)/(VLOOKUP(A1779,[1]选股结果!$A$2:$AY$3002,51,FALSE))</f>
        <v>0.975367329913823</v>
      </c>
      <c r="AQ1779" s="20"/>
      <c r="AR1779" s="19">
        <f>AN1779/VLOOKUP(A1779,[1]选股结果!$A$2:$AX$3002,35,FALSE)</f>
        <v>-0.436763796601552</v>
      </c>
      <c r="AS1779" s="16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V1779/(1+0.13)+AJ1779)</f>
        <v>2719764298.6545</v>
      </c>
      <c r="AT1779" s="16">
        <f t="shared" si="114"/>
        <v>-5572226601.61451</v>
      </c>
      <c r="AU1779" s="24">
        <f>AN1779-VLOOKUP(A1779,[2]选股结果!$A$2:$G$4900,7,FALSE)</f>
        <v>-2844512846.08001</v>
      </c>
    </row>
    <row r="1780" spans="1:47">
      <c r="A1780" s="6" t="s">
        <v>3603</v>
      </c>
      <c r="B1780" s="6" t="s">
        <v>3604</v>
      </c>
      <c r="C1780" s="7">
        <v>2400754411.74</v>
      </c>
      <c r="D1780" s="7">
        <v>0</v>
      </c>
      <c r="E1780" s="7">
        <v>0</v>
      </c>
      <c r="F1780" s="7"/>
      <c r="G1780" s="7"/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/>
      <c r="N1780" s="7">
        <v>0</v>
      </c>
      <c r="O1780" s="7">
        <v>0</v>
      </c>
      <c r="P1780" s="7"/>
      <c r="Q1780" s="7"/>
      <c r="R1780" s="7">
        <v>0</v>
      </c>
      <c r="S1780" s="7">
        <v>82328593.45</v>
      </c>
      <c r="T1780" s="7">
        <v>29153037.69</v>
      </c>
      <c r="U1780" s="7"/>
      <c r="V1780" s="7">
        <v>2451655752.17</v>
      </c>
      <c r="W1780" s="7">
        <v>0</v>
      </c>
      <c r="X1780" s="7"/>
      <c r="Y1780" s="7"/>
      <c r="Z1780" s="7"/>
      <c r="AA1780" s="7"/>
      <c r="AB1780" s="7"/>
      <c r="AC1780" s="7"/>
      <c r="AD1780" s="7">
        <v>0</v>
      </c>
      <c r="AE1780" s="7">
        <v>0</v>
      </c>
      <c r="AF1780" s="7"/>
      <c r="AG1780" s="7"/>
      <c r="AH1780" s="7">
        <v>0</v>
      </c>
      <c r="AI1780" s="7">
        <v>0</v>
      </c>
      <c r="AJ1780" s="7">
        <v>358304974.77</v>
      </c>
      <c r="AK1780" s="7">
        <v>190804598.23</v>
      </c>
      <c r="AL1780" s="16">
        <f t="shared" si="111"/>
        <v>2429907449.43</v>
      </c>
      <c r="AM1780" s="16">
        <f t="shared" si="112"/>
        <v>3083093918.62</v>
      </c>
      <c r="AN1780" s="16">
        <f t="shared" si="113"/>
        <v>-653186469.19</v>
      </c>
      <c r="AO1780" s="19">
        <f>C1780/(1+0.13)/VLOOKUP(A1780,[1]选股结果!$A$2:$AX$3002,3,FALSE)</f>
        <v>0.7482107766831</v>
      </c>
      <c r="AP1780" s="19">
        <f>(V1780/(1+0.1)+AJ1780)/(VLOOKUP(A1780,[1]选股结果!$A$2:$AY$3002,51,FALSE))</f>
        <v>0.931191797687106</v>
      </c>
      <c r="AQ1780" s="20"/>
      <c r="AR1780" s="19">
        <f>AN1780/VLOOKUP(A1780,[1]选股结果!$A$2:$AX$3002,35,FALSE)</f>
        <v>-37.8961070425172</v>
      </c>
      <c r="AS1780" s="16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V1780/(1+0.13)+AJ1780)</f>
        <v>250337433.972566</v>
      </c>
      <c r="AT1780" s="16">
        <f t="shared" si="114"/>
        <v>-903523903.162566</v>
      </c>
      <c r="AU1780" s="24">
        <f>AN1780-VLOOKUP(A1780,[2]选股结果!$A$2:$G$4900,7,FALSE)</f>
        <v>-653186469.19</v>
      </c>
    </row>
    <row r="1781" spans="1:47">
      <c r="A1781" s="6" t="s">
        <v>3605</v>
      </c>
      <c r="B1781" s="6" t="s">
        <v>3606</v>
      </c>
      <c r="C1781" s="7">
        <v>46429706358.98</v>
      </c>
      <c r="D1781" s="7">
        <v>0</v>
      </c>
      <c r="E1781" s="7">
        <v>0</v>
      </c>
      <c r="F1781" s="7"/>
      <c r="G1781" s="7"/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/>
      <c r="N1781" s="7">
        <v>0</v>
      </c>
      <c r="O1781" s="7">
        <v>0</v>
      </c>
      <c r="P1781" s="7"/>
      <c r="Q1781" s="7"/>
      <c r="R1781" s="7">
        <v>0</v>
      </c>
      <c r="S1781" s="7">
        <v>1821240268.97</v>
      </c>
      <c r="T1781" s="7">
        <v>1257814463.83</v>
      </c>
      <c r="U1781" s="7"/>
      <c r="V1781" s="7">
        <v>46261503644.9</v>
      </c>
      <c r="W1781" s="7">
        <v>0</v>
      </c>
      <c r="X1781" s="7"/>
      <c r="Y1781" s="7"/>
      <c r="Z1781" s="7"/>
      <c r="AA1781" s="7"/>
      <c r="AB1781" s="7"/>
      <c r="AC1781" s="7"/>
      <c r="AD1781" s="7">
        <v>0</v>
      </c>
      <c r="AE1781" s="7">
        <v>0</v>
      </c>
      <c r="AF1781" s="7"/>
      <c r="AG1781" s="7"/>
      <c r="AH1781" s="7">
        <v>0</v>
      </c>
      <c r="AI1781" s="7">
        <v>0</v>
      </c>
      <c r="AJ1781" s="7">
        <v>2354957920.95</v>
      </c>
      <c r="AK1781" s="7">
        <v>2914708113.43</v>
      </c>
      <c r="AL1781" s="16">
        <f t="shared" si="111"/>
        <v>47687520822.81</v>
      </c>
      <c r="AM1781" s="16">
        <f t="shared" si="112"/>
        <v>53352409948.25</v>
      </c>
      <c r="AN1781" s="16">
        <f t="shared" si="113"/>
        <v>-5664889125.43999</v>
      </c>
      <c r="AO1781" s="19">
        <f>C1781/(1+0.13)/VLOOKUP(A1781,[1]选股结果!$A$2:$AX$3002,3,FALSE)</f>
        <v>0.826389534117117</v>
      </c>
      <c r="AP1781" s="19">
        <f>(V1781/(1+0.1)+AJ1781)/(VLOOKUP(A1781,[1]选股结果!$A$2:$AY$3002,51,FALSE))</f>
        <v>0.946187782292576</v>
      </c>
      <c r="AQ1781" s="20"/>
      <c r="AR1781" s="19">
        <f>AN1781/VLOOKUP(A1781,[1]选股结果!$A$2:$AX$3002,35,FALSE)</f>
        <v>-4.96637625095233</v>
      </c>
      <c r="AS1781" s="16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V1781/(1+0.13)+AJ1781)</f>
        <v>3642293054.56133</v>
      </c>
      <c r="AT1781" s="16">
        <f t="shared" si="114"/>
        <v>-9307182180.00133</v>
      </c>
      <c r="AU1781" s="24">
        <f>AN1781-VLOOKUP(A1781,[2]选股结果!$A$2:$G$4900,7,FALSE)</f>
        <v>-5649276715.71</v>
      </c>
    </row>
    <row r="1782" spans="1:47">
      <c r="A1782" s="6" t="s">
        <v>3607</v>
      </c>
      <c r="B1782" s="6" t="s">
        <v>3608</v>
      </c>
      <c r="C1782" s="7">
        <v>66307847.46</v>
      </c>
      <c r="D1782" s="7">
        <v>0</v>
      </c>
      <c r="E1782" s="7">
        <v>0</v>
      </c>
      <c r="F1782" s="7"/>
      <c r="G1782" s="7"/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/>
      <c r="N1782" s="7">
        <v>0</v>
      </c>
      <c r="O1782" s="7">
        <v>0</v>
      </c>
      <c r="P1782" s="7"/>
      <c r="Q1782" s="7"/>
      <c r="R1782" s="7">
        <v>0</v>
      </c>
      <c r="S1782" s="7">
        <v>137229080.54</v>
      </c>
      <c r="T1782" s="7">
        <v>35279552.14</v>
      </c>
      <c r="U1782" s="7"/>
      <c r="V1782" s="7">
        <v>144949952.05</v>
      </c>
      <c r="W1782" s="7">
        <v>0</v>
      </c>
      <c r="X1782" s="7"/>
      <c r="Y1782" s="7"/>
      <c r="Z1782" s="7"/>
      <c r="AA1782" s="7"/>
      <c r="AB1782" s="7"/>
      <c r="AC1782" s="7"/>
      <c r="AD1782" s="7">
        <v>0</v>
      </c>
      <c r="AE1782" s="7">
        <v>0</v>
      </c>
      <c r="AF1782" s="7"/>
      <c r="AG1782" s="7"/>
      <c r="AH1782" s="7">
        <v>0</v>
      </c>
      <c r="AI1782" s="7">
        <v>0</v>
      </c>
      <c r="AJ1782" s="7">
        <v>51057263.83</v>
      </c>
      <c r="AK1782" s="7">
        <v>58716654.75</v>
      </c>
      <c r="AL1782" s="16">
        <f t="shared" si="111"/>
        <v>101587399.6</v>
      </c>
      <c r="AM1782" s="16">
        <f t="shared" si="112"/>
        <v>391952951.17</v>
      </c>
      <c r="AN1782" s="16">
        <f t="shared" si="113"/>
        <v>-290365551.57</v>
      </c>
      <c r="AO1782" s="19">
        <f>C1782/(1+0.13)/VLOOKUP(A1782,[1]选股结果!$A$2:$AX$3002,3,FALSE)</f>
        <v>0.115311546726261</v>
      </c>
      <c r="AP1782" s="19">
        <f>(V1782/(1+0.1)+AJ1782)/(VLOOKUP(A1782,[1]选股结果!$A$2:$AY$3002,51,FALSE))</f>
        <v>0.426470493502057</v>
      </c>
      <c r="AQ1782" s="20"/>
      <c r="AR1782" s="19">
        <f>AN1782/VLOOKUP(A1782,[1]选股结果!$A$2:$AX$3002,35,FALSE)</f>
        <v>-2.20192178560585</v>
      </c>
      <c r="AS1782" s="16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V1782/(1+0.13)+AJ1782)</f>
        <v>249373242.060442</v>
      </c>
      <c r="AT1782" s="16">
        <f t="shared" si="114"/>
        <v>-539738793.630442</v>
      </c>
      <c r="AU1782" s="24">
        <f>AN1782-VLOOKUP(A1782,[2]选股结果!$A$2:$G$4900,7,FALSE)</f>
        <v>-290097450.91</v>
      </c>
    </row>
    <row r="1783" spans="1:47">
      <c r="A1783" s="6" t="s">
        <v>3609</v>
      </c>
      <c r="B1783" s="6" t="s">
        <v>3610</v>
      </c>
      <c r="C1783" s="7">
        <v>887300278.64</v>
      </c>
      <c r="D1783" s="7">
        <v>0</v>
      </c>
      <c r="E1783" s="7">
        <v>0</v>
      </c>
      <c r="F1783" s="7"/>
      <c r="G1783" s="7"/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/>
      <c r="N1783" s="7">
        <v>0</v>
      </c>
      <c r="O1783" s="7">
        <v>0</v>
      </c>
      <c r="P1783" s="7"/>
      <c r="Q1783" s="7"/>
      <c r="R1783" s="7">
        <v>0</v>
      </c>
      <c r="S1783" s="7">
        <v>62509953.98</v>
      </c>
      <c r="T1783" s="7">
        <v>35169477.53</v>
      </c>
      <c r="U1783" s="7"/>
      <c r="V1783" s="7">
        <v>526018416.22</v>
      </c>
      <c r="W1783" s="7">
        <v>0</v>
      </c>
      <c r="X1783" s="7"/>
      <c r="Y1783" s="7"/>
      <c r="Z1783" s="7"/>
      <c r="AA1783" s="7"/>
      <c r="AB1783" s="7"/>
      <c r="AC1783" s="7"/>
      <c r="AD1783" s="7">
        <v>0</v>
      </c>
      <c r="AE1783" s="7">
        <v>0</v>
      </c>
      <c r="AF1783" s="7"/>
      <c r="AG1783" s="7"/>
      <c r="AH1783" s="7">
        <v>0</v>
      </c>
      <c r="AI1783" s="7">
        <v>0</v>
      </c>
      <c r="AJ1783" s="7">
        <v>146472460.13</v>
      </c>
      <c r="AK1783" s="7">
        <v>52104232.82</v>
      </c>
      <c r="AL1783" s="16">
        <f t="shared" si="111"/>
        <v>922469756.17</v>
      </c>
      <c r="AM1783" s="16">
        <f t="shared" si="112"/>
        <v>787105063.15</v>
      </c>
      <c r="AN1783" s="16">
        <f t="shared" si="113"/>
        <v>135364693.02</v>
      </c>
      <c r="AO1783" s="19">
        <f>C1783/(1+0.13)/VLOOKUP(A1783,[1]选股结果!$A$2:$AX$3002,3,FALSE)</f>
        <v>0.962527045221684</v>
      </c>
      <c r="AP1783" s="19">
        <f>(V1783/(1+0.1)+AJ1783)/(VLOOKUP(A1783,[1]选股结果!$A$2:$AY$3002,51,FALSE))</f>
        <v>0.838179786483843</v>
      </c>
      <c r="AQ1783" s="20"/>
      <c r="AR1783" s="19">
        <f>AN1783/VLOOKUP(A1783,[1]选股结果!$A$2:$AX$3002,35,FALSE)</f>
        <v>3.41551497201568</v>
      </c>
      <c r="AS1783" s="16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V1783/(1+0.13)+AJ1783)</f>
        <v>133295436.34646</v>
      </c>
      <c r="AT1783" s="16">
        <f t="shared" si="114"/>
        <v>2069256.67353988</v>
      </c>
      <c r="AU1783" s="24">
        <f>AN1783-VLOOKUP(A1783,[2]选股结果!$A$2:$G$4900,7,FALSE)</f>
        <v>135364693.02</v>
      </c>
    </row>
    <row r="1784" spans="1:47">
      <c r="A1784" s="6" t="s">
        <v>3611</v>
      </c>
      <c r="B1784" s="6" t="s">
        <v>3612</v>
      </c>
      <c r="C1784" s="7">
        <v>14251998141.06</v>
      </c>
      <c r="D1784" s="7">
        <v>0</v>
      </c>
      <c r="E1784" s="7">
        <v>0</v>
      </c>
      <c r="F1784" s="7"/>
      <c r="G1784" s="7"/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/>
      <c r="N1784" s="7">
        <v>0</v>
      </c>
      <c r="O1784" s="7">
        <v>0</v>
      </c>
      <c r="P1784" s="7"/>
      <c r="Q1784" s="7"/>
      <c r="R1784" s="7">
        <v>0</v>
      </c>
      <c r="S1784" s="7">
        <v>1481648187.73</v>
      </c>
      <c r="T1784" s="7">
        <v>576965895.95</v>
      </c>
      <c r="U1784" s="7"/>
      <c r="V1784" s="7">
        <v>8095623695.28</v>
      </c>
      <c r="W1784" s="7">
        <v>0</v>
      </c>
      <c r="X1784" s="7"/>
      <c r="Y1784" s="7"/>
      <c r="Z1784" s="7"/>
      <c r="AA1784" s="7"/>
      <c r="AB1784" s="7"/>
      <c r="AC1784" s="7"/>
      <c r="AD1784" s="7">
        <v>0</v>
      </c>
      <c r="AE1784" s="7">
        <v>0</v>
      </c>
      <c r="AF1784" s="7"/>
      <c r="AG1784" s="7"/>
      <c r="AH1784" s="7">
        <v>0</v>
      </c>
      <c r="AI1784" s="7">
        <v>0</v>
      </c>
      <c r="AJ1784" s="7">
        <v>1162740053.91</v>
      </c>
      <c r="AK1784" s="7">
        <v>670016363.32</v>
      </c>
      <c r="AL1784" s="16">
        <f t="shared" si="111"/>
        <v>14828964037.01</v>
      </c>
      <c r="AM1784" s="16">
        <f t="shared" si="112"/>
        <v>11410028300.24</v>
      </c>
      <c r="AN1784" s="16">
        <f t="shared" si="113"/>
        <v>3418935736.77</v>
      </c>
      <c r="AO1784" s="19">
        <f>C1784/(1+0.13)/VLOOKUP(A1784,[1]选股结果!$A$2:$AX$3002,3,FALSE)</f>
        <v>0.788693525099531</v>
      </c>
      <c r="AP1784" s="19">
        <f>(V1784/(1+0.1)+AJ1784)/(VLOOKUP(A1784,[1]选股结果!$A$2:$AY$3002,51,FALSE))</f>
        <v>0.638055086995641</v>
      </c>
      <c r="AQ1784" s="20"/>
      <c r="AR1784" s="19">
        <f>AN1784/VLOOKUP(A1784,[1]选股结果!$A$2:$AX$3002,35,FALSE)</f>
        <v>1.66767130755064</v>
      </c>
      <c r="AS1784" s="16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V1784/(1+0.13)+AJ1784)</f>
        <v>5029828447.31504</v>
      </c>
      <c r="AT1784" s="16">
        <f t="shared" si="114"/>
        <v>-1610892710.54504</v>
      </c>
      <c r="AU1784" s="24">
        <f>AN1784-VLOOKUP(A1784,[2]选股结果!$A$2:$G$4900,7,FALSE)</f>
        <v>3418935736.77</v>
      </c>
    </row>
    <row r="1785" spans="1:47">
      <c r="A1785" s="6" t="s">
        <v>3613</v>
      </c>
      <c r="B1785" s="6" t="s">
        <v>3614</v>
      </c>
      <c r="C1785" s="7">
        <v>5433524402.14</v>
      </c>
      <c r="D1785" s="7">
        <v>0</v>
      </c>
      <c r="E1785" s="7">
        <v>0</v>
      </c>
      <c r="F1785" s="7"/>
      <c r="G1785" s="7"/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/>
      <c r="N1785" s="7">
        <v>0</v>
      </c>
      <c r="O1785" s="7">
        <v>0</v>
      </c>
      <c r="P1785" s="7"/>
      <c r="Q1785" s="7"/>
      <c r="R1785" s="7">
        <v>0</v>
      </c>
      <c r="S1785" s="7">
        <v>598722227.95</v>
      </c>
      <c r="T1785" s="7">
        <v>191624402.18</v>
      </c>
      <c r="U1785" s="7"/>
      <c r="V1785" s="7">
        <v>2339852118.71</v>
      </c>
      <c r="W1785" s="7">
        <v>0</v>
      </c>
      <c r="X1785" s="7"/>
      <c r="Y1785" s="7"/>
      <c r="Z1785" s="7"/>
      <c r="AA1785" s="7"/>
      <c r="AB1785" s="7"/>
      <c r="AC1785" s="7"/>
      <c r="AD1785" s="7">
        <v>0</v>
      </c>
      <c r="AE1785" s="7">
        <v>0</v>
      </c>
      <c r="AF1785" s="7"/>
      <c r="AG1785" s="7"/>
      <c r="AH1785" s="7">
        <v>0</v>
      </c>
      <c r="AI1785" s="7">
        <v>0</v>
      </c>
      <c r="AJ1785" s="7">
        <v>1688291161.99</v>
      </c>
      <c r="AK1785" s="7">
        <v>180781514.76</v>
      </c>
      <c r="AL1785" s="16">
        <f t="shared" si="111"/>
        <v>5625148804.32</v>
      </c>
      <c r="AM1785" s="16">
        <f t="shared" si="112"/>
        <v>4807647023.41</v>
      </c>
      <c r="AN1785" s="16">
        <f t="shared" si="113"/>
        <v>817501780.910001</v>
      </c>
      <c r="AO1785" s="19">
        <f>C1785/(1+0.13)/VLOOKUP(A1785,[1]选股结果!$A$2:$AX$3002,3,FALSE)</f>
        <v>0.686080034565236</v>
      </c>
      <c r="AP1785" s="19">
        <f>(V1785/(1+0.1)+AJ1785)/(VLOOKUP(A1785,[1]选股结果!$A$2:$AY$3002,51,FALSE))</f>
        <v>0.618695802351842</v>
      </c>
      <c r="AQ1785" s="20"/>
      <c r="AR1785" s="19">
        <f>AN1785/VLOOKUP(A1785,[1]选股结果!$A$2:$AX$3002,35,FALSE)</f>
        <v>1.47132356928926</v>
      </c>
      <c r="AS1785" s="16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V1785/(1+0.13)+AJ1785)</f>
        <v>2407934046.56124</v>
      </c>
      <c r="AT1785" s="16">
        <f t="shared" si="114"/>
        <v>-1590432265.65124</v>
      </c>
      <c r="AU1785" s="24">
        <f>AN1785-VLOOKUP(A1785,[2]选股结果!$A$2:$G$4900,7,FALSE)</f>
        <v>848747063.910001</v>
      </c>
    </row>
    <row r="1786" spans="1:47">
      <c r="A1786" s="6" t="s">
        <v>3615</v>
      </c>
      <c r="B1786" s="6" t="s">
        <v>3616</v>
      </c>
      <c r="C1786" s="7">
        <v>4789906023.56</v>
      </c>
      <c r="D1786" s="7">
        <v>0</v>
      </c>
      <c r="E1786" s="7">
        <v>0</v>
      </c>
      <c r="F1786" s="7"/>
      <c r="G1786" s="7"/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/>
      <c r="N1786" s="7">
        <v>0</v>
      </c>
      <c r="O1786" s="7">
        <v>0</v>
      </c>
      <c r="P1786" s="7"/>
      <c r="Q1786" s="7"/>
      <c r="R1786" s="7">
        <v>0</v>
      </c>
      <c r="S1786" s="7">
        <v>279394243.34</v>
      </c>
      <c r="T1786" s="7">
        <v>248133960.15</v>
      </c>
      <c r="U1786" s="7"/>
      <c r="V1786" s="7">
        <v>3167206096.5</v>
      </c>
      <c r="W1786" s="7">
        <v>0</v>
      </c>
      <c r="X1786" s="7"/>
      <c r="Y1786" s="7"/>
      <c r="Z1786" s="7"/>
      <c r="AA1786" s="7"/>
      <c r="AB1786" s="7"/>
      <c r="AC1786" s="7"/>
      <c r="AD1786" s="7">
        <v>0</v>
      </c>
      <c r="AE1786" s="7">
        <v>0</v>
      </c>
      <c r="AF1786" s="7"/>
      <c r="AG1786" s="7"/>
      <c r="AH1786" s="7">
        <v>0</v>
      </c>
      <c r="AI1786" s="7">
        <v>0</v>
      </c>
      <c r="AJ1786" s="7">
        <v>324935565.97</v>
      </c>
      <c r="AK1786" s="7">
        <v>753190787.07</v>
      </c>
      <c r="AL1786" s="16">
        <f t="shared" si="111"/>
        <v>5038039983.71</v>
      </c>
      <c r="AM1786" s="16">
        <f t="shared" si="112"/>
        <v>4524726692.88</v>
      </c>
      <c r="AN1786" s="16">
        <f t="shared" si="113"/>
        <v>513313290.83</v>
      </c>
      <c r="AO1786" s="19">
        <f>C1786/(1+0.13)/VLOOKUP(A1786,[1]选股结果!$A$2:$AX$3002,3,FALSE)</f>
        <v>0.923211346257142</v>
      </c>
      <c r="AP1786" s="19">
        <f>(V1786/(1+0.1)+AJ1786)/(VLOOKUP(A1786,[1]选股结果!$A$2:$AY$3002,51,FALSE))</f>
        <v>0.780226061179173</v>
      </c>
      <c r="AQ1786" s="20"/>
      <c r="AR1786" s="19">
        <f>AN1786/VLOOKUP(A1786,[1]选股结果!$A$2:$AX$3002,35,FALSE)</f>
        <v>4.95404157183792</v>
      </c>
      <c r="AS1786" s="16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V1786/(1+0.13)+AJ1786)</f>
        <v>979003402.080177</v>
      </c>
      <c r="AT1786" s="16">
        <f t="shared" si="114"/>
        <v>-465690111.250177</v>
      </c>
      <c r="AU1786" s="24">
        <f>AN1786-VLOOKUP(A1786,[2]选股结果!$A$2:$G$4900,7,FALSE)</f>
        <v>515809468</v>
      </c>
    </row>
    <row r="1787" spans="1:47">
      <c r="A1787" s="6" t="s">
        <v>3617</v>
      </c>
      <c r="B1787" s="6" t="s">
        <v>3618</v>
      </c>
      <c r="C1787" s="7">
        <v>5669671783.64</v>
      </c>
      <c r="D1787" s="7">
        <v>0</v>
      </c>
      <c r="E1787" s="7">
        <v>0</v>
      </c>
      <c r="F1787" s="7"/>
      <c r="G1787" s="7"/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/>
      <c r="N1787" s="7">
        <v>0</v>
      </c>
      <c r="O1787" s="7">
        <v>0</v>
      </c>
      <c r="P1787" s="7"/>
      <c r="Q1787" s="7"/>
      <c r="R1787" s="7">
        <v>0</v>
      </c>
      <c r="S1787" s="7">
        <v>906561904.43</v>
      </c>
      <c r="T1787" s="7">
        <v>295403301.81</v>
      </c>
      <c r="U1787" s="7"/>
      <c r="V1787" s="7">
        <v>4876187757.19</v>
      </c>
      <c r="W1787" s="7">
        <v>0</v>
      </c>
      <c r="X1787" s="7"/>
      <c r="Y1787" s="7"/>
      <c r="Z1787" s="7"/>
      <c r="AA1787" s="7"/>
      <c r="AB1787" s="7"/>
      <c r="AC1787" s="7"/>
      <c r="AD1787" s="7">
        <v>0</v>
      </c>
      <c r="AE1787" s="7">
        <v>0</v>
      </c>
      <c r="AF1787" s="7"/>
      <c r="AG1787" s="7"/>
      <c r="AH1787" s="7">
        <v>0</v>
      </c>
      <c r="AI1787" s="7">
        <v>0</v>
      </c>
      <c r="AJ1787" s="7">
        <v>371659636.01</v>
      </c>
      <c r="AK1787" s="7">
        <v>750426070.34</v>
      </c>
      <c r="AL1787" s="16">
        <f t="shared" si="111"/>
        <v>5965075085.45</v>
      </c>
      <c r="AM1787" s="16">
        <f t="shared" si="112"/>
        <v>6904835367.97</v>
      </c>
      <c r="AN1787" s="16">
        <f t="shared" si="113"/>
        <v>-939760282.52</v>
      </c>
      <c r="AO1787" s="19">
        <f>C1787/(1+0.13)/VLOOKUP(A1787,[1]选股结果!$A$2:$AX$3002,3,FALSE)</f>
        <v>0.726248575906509</v>
      </c>
      <c r="AP1787" s="19">
        <f>(V1787/(1+0.1)+AJ1787)/(VLOOKUP(A1787,[1]选股结果!$A$2:$AY$3002,51,FALSE))</f>
        <v>0.826985159167375</v>
      </c>
      <c r="AQ1787" s="20"/>
      <c r="AR1787" s="19">
        <f>AN1787/VLOOKUP(A1787,[1]选股结果!$A$2:$AX$3002,35,FALSE)</f>
        <v>-1.14342375501729</v>
      </c>
      <c r="AS1787" s="16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V1787/(1+0.13)+AJ1787)</f>
        <v>1122856462.74708</v>
      </c>
      <c r="AT1787" s="16">
        <f t="shared" si="114"/>
        <v>-2062616745.26708</v>
      </c>
      <c r="AU1787" s="24">
        <f>AN1787-VLOOKUP(A1787,[2]选股结果!$A$2:$G$4900,7,FALSE)</f>
        <v>-930573917.699999</v>
      </c>
    </row>
    <row r="1788" spans="1:47">
      <c r="A1788" s="6" t="s">
        <v>3619</v>
      </c>
      <c r="B1788" s="6" t="s">
        <v>3620</v>
      </c>
      <c r="C1788" s="7">
        <v>35351358790.48</v>
      </c>
      <c r="D1788" s="7">
        <v>0</v>
      </c>
      <c r="E1788" s="7">
        <v>0</v>
      </c>
      <c r="F1788" s="7"/>
      <c r="G1788" s="7"/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/>
      <c r="N1788" s="7">
        <v>0</v>
      </c>
      <c r="O1788" s="7">
        <v>0</v>
      </c>
      <c r="P1788" s="7"/>
      <c r="Q1788" s="7"/>
      <c r="R1788" s="7">
        <v>0</v>
      </c>
      <c r="S1788" s="7">
        <v>988049470.21</v>
      </c>
      <c r="T1788" s="7">
        <v>510099275.49</v>
      </c>
      <c r="U1788" s="7"/>
      <c r="V1788" s="7">
        <v>33223158988.63</v>
      </c>
      <c r="W1788" s="7">
        <v>0</v>
      </c>
      <c r="X1788" s="7"/>
      <c r="Y1788" s="7"/>
      <c r="Z1788" s="7"/>
      <c r="AA1788" s="7"/>
      <c r="AB1788" s="7"/>
      <c r="AC1788" s="7"/>
      <c r="AD1788" s="7">
        <v>0</v>
      </c>
      <c r="AE1788" s="7">
        <v>0</v>
      </c>
      <c r="AF1788" s="7"/>
      <c r="AG1788" s="7"/>
      <c r="AH1788" s="7">
        <v>0</v>
      </c>
      <c r="AI1788" s="7">
        <v>0</v>
      </c>
      <c r="AJ1788" s="7">
        <v>540229208.05</v>
      </c>
      <c r="AK1788" s="7">
        <v>810203838.08</v>
      </c>
      <c r="AL1788" s="16">
        <f t="shared" ref="AL1788:AL1851" si="115">C1788+D1788+E1788+F1788+G1788+H1788+I1788+J1788+K1788+L1788+M1788+N1788+O1788+P1788+Q1788+R1788+T1788+U1788</f>
        <v>35861458065.97</v>
      </c>
      <c r="AM1788" s="16">
        <f t="shared" ref="AM1788:AM1851" si="116">V1788+W1788+X1788+Y1788+Z1788+AA1788+AB1788+AC1788+AD1788+AE1788+AF1788+AG1788+AH1788+AI1788+AJ1788+AK1788+S1788</f>
        <v>35561641504.97</v>
      </c>
      <c r="AN1788" s="16">
        <f t="shared" ref="AN1788:AN1851" si="117">AL1788-AM1788</f>
        <v>299816561</v>
      </c>
      <c r="AO1788" s="19">
        <f>C1788/(1+0.13)/VLOOKUP(A1788,[1]选股结果!$A$2:$AX$3002,3,FALSE)</f>
        <v>0.912294552227504</v>
      </c>
      <c r="AP1788" s="19">
        <f>(V1788/(1+0.1)+AJ1788)/(VLOOKUP(A1788,[1]选股结果!$A$2:$AY$3002,51,FALSE))</f>
        <v>0.940265579613103</v>
      </c>
      <c r="AQ1788" s="20"/>
      <c r="AR1788" s="19">
        <f>AN1788/VLOOKUP(A1788,[1]选股结果!$A$2:$AX$3002,35,FALSE)</f>
        <v>0.223591862896901</v>
      </c>
      <c r="AS1788" s="16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V1788/(1+0.13)+AJ1788)</f>
        <v>2754934047.54513</v>
      </c>
      <c r="AT1788" s="16">
        <f t="shared" si="114"/>
        <v>-2455117486.54513</v>
      </c>
      <c r="AU1788" s="24">
        <f>AN1788-VLOOKUP(A1788,[2]选股结果!$A$2:$G$4900,7,FALSE)</f>
        <v>299747788.37</v>
      </c>
    </row>
    <row r="1789" spans="1:47">
      <c r="A1789" s="6" t="s">
        <v>3621</v>
      </c>
      <c r="B1789" s="6" t="s">
        <v>3622</v>
      </c>
      <c r="C1789" s="7">
        <v>4536466014.65</v>
      </c>
      <c r="D1789" s="7">
        <v>0</v>
      </c>
      <c r="E1789" s="7">
        <v>0</v>
      </c>
      <c r="F1789" s="7"/>
      <c r="G1789" s="7"/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/>
      <c r="N1789" s="7">
        <v>0</v>
      </c>
      <c r="O1789" s="7">
        <v>0</v>
      </c>
      <c r="P1789" s="7"/>
      <c r="Q1789" s="7"/>
      <c r="R1789" s="7">
        <v>0</v>
      </c>
      <c r="S1789" s="7">
        <v>232647118.21</v>
      </c>
      <c r="T1789" s="7">
        <v>441218496.48</v>
      </c>
      <c r="U1789" s="7"/>
      <c r="V1789" s="7">
        <v>3233334898.57</v>
      </c>
      <c r="W1789" s="7">
        <v>0</v>
      </c>
      <c r="X1789" s="7"/>
      <c r="Y1789" s="7"/>
      <c r="Z1789" s="7"/>
      <c r="AA1789" s="7"/>
      <c r="AB1789" s="7"/>
      <c r="AC1789" s="7"/>
      <c r="AD1789" s="7">
        <v>0</v>
      </c>
      <c r="AE1789" s="7">
        <v>0</v>
      </c>
      <c r="AF1789" s="7"/>
      <c r="AG1789" s="7"/>
      <c r="AH1789" s="7">
        <v>0</v>
      </c>
      <c r="AI1789" s="7">
        <v>0</v>
      </c>
      <c r="AJ1789" s="7">
        <v>611944660.28</v>
      </c>
      <c r="AK1789" s="7">
        <v>568722370.56</v>
      </c>
      <c r="AL1789" s="16">
        <f t="shared" si="115"/>
        <v>4977684511.13</v>
      </c>
      <c r="AM1789" s="16">
        <f t="shared" si="116"/>
        <v>4646649047.62</v>
      </c>
      <c r="AN1789" s="16">
        <f t="shared" si="117"/>
        <v>331035463.509999</v>
      </c>
      <c r="AO1789" s="19">
        <f>C1789/(1+0.13)/VLOOKUP(A1789,[1]选股结果!$A$2:$AX$3002,3,FALSE)</f>
        <v>0.850620415022903</v>
      </c>
      <c r="AP1789" s="19">
        <f>(V1789/(1+0.1)+AJ1789)/(VLOOKUP(A1789,[1]选股结果!$A$2:$AY$3002,51,FALSE))</f>
        <v>0.874250145732552</v>
      </c>
      <c r="AQ1789" s="20"/>
      <c r="AR1789" s="19">
        <f>AN1789/VLOOKUP(A1789,[1]选股结果!$A$2:$AX$3002,35,FALSE)</f>
        <v>0.422193362978645</v>
      </c>
      <c r="AS1789" s="16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V1789/(1+0.13)+AJ1789)</f>
        <v>588852504.961416</v>
      </c>
      <c r="AT1789" s="16">
        <f t="shared" si="114"/>
        <v>-257817041.451417</v>
      </c>
      <c r="AU1789" s="24">
        <f>AN1789-VLOOKUP(A1789,[2]选股结果!$A$2:$G$4900,7,FALSE)</f>
        <v>331103104.989999</v>
      </c>
    </row>
    <row r="1790" spans="1:47">
      <c r="A1790" s="6" t="s">
        <v>3623</v>
      </c>
      <c r="B1790" s="6" t="s">
        <v>3624</v>
      </c>
      <c r="C1790" s="7">
        <v>1334591647.59</v>
      </c>
      <c r="D1790" s="7">
        <v>0</v>
      </c>
      <c r="E1790" s="7">
        <v>0</v>
      </c>
      <c r="F1790" s="7"/>
      <c r="G1790" s="7"/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/>
      <c r="N1790" s="7">
        <v>0</v>
      </c>
      <c r="O1790" s="7">
        <v>0</v>
      </c>
      <c r="P1790" s="7"/>
      <c r="Q1790" s="7"/>
      <c r="R1790" s="7">
        <v>0</v>
      </c>
      <c r="S1790" s="7">
        <v>91110583.79</v>
      </c>
      <c r="T1790" s="7">
        <v>59956067.21</v>
      </c>
      <c r="U1790" s="7"/>
      <c r="V1790" s="7">
        <v>734673691.76</v>
      </c>
      <c r="W1790" s="7">
        <v>0</v>
      </c>
      <c r="X1790" s="7"/>
      <c r="Y1790" s="7"/>
      <c r="Z1790" s="7"/>
      <c r="AA1790" s="7"/>
      <c r="AB1790" s="7"/>
      <c r="AC1790" s="7"/>
      <c r="AD1790" s="7">
        <v>0</v>
      </c>
      <c r="AE1790" s="7">
        <v>0</v>
      </c>
      <c r="AF1790" s="7"/>
      <c r="AG1790" s="7"/>
      <c r="AH1790" s="7">
        <v>0</v>
      </c>
      <c r="AI1790" s="7">
        <v>0</v>
      </c>
      <c r="AJ1790" s="7">
        <v>106120607.58</v>
      </c>
      <c r="AK1790" s="7">
        <v>396588696.17</v>
      </c>
      <c r="AL1790" s="16">
        <f t="shared" si="115"/>
        <v>1394547714.8</v>
      </c>
      <c r="AM1790" s="16">
        <f t="shared" si="116"/>
        <v>1328493579.3</v>
      </c>
      <c r="AN1790" s="16">
        <f t="shared" si="117"/>
        <v>66054135.5</v>
      </c>
      <c r="AO1790" s="19">
        <f>C1790/(1+0.13)/VLOOKUP(A1790,[1]选股结果!$A$2:$AX$3002,3,FALSE)</f>
        <v>1.00949786311964</v>
      </c>
      <c r="AP1790" s="19">
        <f>(V1790/(1+0.1)+AJ1790)/(VLOOKUP(A1790,[1]选股结果!$A$2:$AY$3002,51,FALSE))</f>
        <v>0.743246032931145</v>
      </c>
      <c r="AQ1790" s="20"/>
      <c r="AR1790" s="19">
        <f>AN1790/VLOOKUP(A1790,[1]选股结果!$A$2:$AX$3002,35,FALSE)</f>
        <v>0.683892019398801</v>
      </c>
      <c r="AS1790" s="16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V1790/(1+0.13)+AJ1790)</f>
        <v>285111371.637876</v>
      </c>
      <c r="AT1790" s="16">
        <f t="shared" si="114"/>
        <v>-219057236.137876</v>
      </c>
      <c r="AU1790" s="24">
        <f>AN1790-VLOOKUP(A1790,[2]选股结果!$A$2:$G$4900,7,FALSE)</f>
        <v>66054135.5</v>
      </c>
    </row>
    <row r="1791" spans="1:47">
      <c r="A1791" s="6" t="s">
        <v>3625</v>
      </c>
      <c r="B1791" s="6" t="s">
        <v>3626</v>
      </c>
      <c r="C1791" s="7">
        <v>3434865454.47</v>
      </c>
      <c r="D1791" s="7">
        <v>0</v>
      </c>
      <c r="E1791" s="7">
        <v>0</v>
      </c>
      <c r="F1791" s="7"/>
      <c r="G1791" s="7"/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/>
      <c r="N1791" s="7">
        <v>0</v>
      </c>
      <c r="O1791" s="7">
        <v>0</v>
      </c>
      <c r="P1791" s="7"/>
      <c r="Q1791" s="7"/>
      <c r="R1791" s="7">
        <v>0</v>
      </c>
      <c r="S1791" s="7">
        <v>424714499.98</v>
      </c>
      <c r="T1791" s="7">
        <v>163029261.57</v>
      </c>
      <c r="U1791" s="7"/>
      <c r="V1791" s="7">
        <v>1804166145.15</v>
      </c>
      <c r="W1791" s="7">
        <v>0</v>
      </c>
      <c r="X1791" s="7"/>
      <c r="Y1791" s="7"/>
      <c r="Z1791" s="7"/>
      <c r="AA1791" s="7"/>
      <c r="AB1791" s="7"/>
      <c r="AC1791" s="7"/>
      <c r="AD1791" s="7">
        <v>0</v>
      </c>
      <c r="AE1791" s="7">
        <v>0</v>
      </c>
      <c r="AF1791" s="7"/>
      <c r="AG1791" s="7"/>
      <c r="AH1791" s="7">
        <v>0</v>
      </c>
      <c r="AI1791" s="7">
        <v>0</v>
      </c>
      <c r="AJ1791" s="7">
        <v>666983801.62</v>
      </c>
      <c r="AK1791" s="7">
        <v>238671501.9</v>
      </c>
      <c r="AL1791" s="16">
        <f t="shared" si="115"/>
        <v>3597894716.04</v>
      </c>
      <c r="AM1791" s="16">
        <f t="shared" si="116"/>
        <v>3134535948.65</v>
      </c>
      <c r="AN1791" s="16">
        <f t="shared" si="117"/>
        <v>463358767.39</v>
      </c>
      <c r="AO1791" s="19">
        <f>C1791/(1+0.13)/VLOOKUP(A1791,[1]选股结果!$A$2:$AX$3002,3,FALSE)</f>
        <v>0.851827982920487</v>
      </c>
      <c r="AP1791" s="19">
        <f>(V1791/(1+0.1)+AJ1791)/(VLOOKUP(A1791,[1]选股结果!$A$2:$AY$3002,51,FALSE))</f>
        <v>0.781088508566631</v>
      </c>
      <c r="AQ1791" s="20"/>
      <c r="AR1791" s="19">
        <f>AN1791/VLOOKUP(A1791,[1]选股结果!$A$2:$AX$3002,35,FALSE)</f>
        <v>0.528549726200374</v>
      </c>
      <c r="AS1791" s="16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V1791/(1+0.13)+AJ1791)</f>
        <v>690152154.292655</v>
      </c>
      <c r="AT1791" s="16">
        <f t="shared" si="114"/>
        <v>-226793386.902655</v>
      </c>
      <c r="AU1791" s="24">
        <f>AN1791-VLOOKUP(A1791,[2]选股结果!$A$2:$G$4900,7,FALSE)</f>
        <v>463744526.93</v>
      </c>
    </row>
    <row r="1792" spans="1:47">
      <c r="A1792" s="6" t="s">
        <v>3627</v>
      </c>
      <c r="B1792" s="6" t="s">
        <v>3628</v>
      </c>
      <c r="C1792" s="7">
        <v>5457605405.67</v>
      </c>
      <c r="D1792" s="7">
        <v>0</v>
      </c>
      <c r="E1792" s="7">
        <v>0</v>
      </c>
      <c r="F1792" s="7"/>
      <c r="G1792" s="7"/>
      <c r="H1792" s="7">
        <v>0</v>
      </c>
      <c r="I1792" s="7">
        <v>0</v>
      </c>
      <c r="J1792" s="7">
        <v>0</v>
      </c>
      <c r="K1792" s="7">
        <v>0</v>
      </c>
      <c r="L1792" s="7">
        <v>2855163624.42</v>
      </c>
      <c r="M1792" s="7"/>
      <c r="N1792" s="7">
        <v>-300000000</v>
      </c>
      <c r="O1792" s="7">
        <v>2342250842.04</v>
      </c>
      <c r="P1792" s="7"/>
      <c r="Q1792" s="7"/>
      <c r="R1792" s="7">
        <v>0</v>
      </c>
      <c r="S1792" s="7">
        <v>1290777146.65</v>
      </c>
      <c r="T1792" s="7">
        <v>2418463983.61</v>
      </c>
      <c r="U1792" s="7"/>
      <c r="V1792" s="7">
        <v>6760079776.58</v>
      </c>
      <c r="W1792" s="7">
        <v>0</v>
      </c>
      <c r="X1792" s="7"/>
      <c r="Y1792" s="7"/>
      <c r="Z1792" s="7"/>
      <c r="AA1792" s="7"/>
      <c r="AB1792" s="7"/>
      <c r="AC1792" s="7"/>
      <c r="AD1792" s="7">
        <v>0</v>
      </c>
      <c r="AE1792" s="7">
        <v>0</v>
      </c>
      <c r="AF1792" s="7"/>
      <c r="AG1792" s="7"/>
      <c r="AH1792" s="7">
        <v>372305340.64</v>
      </c>
      <c r="AI1792" s="7">
        <v>0</v>
      </c>
      <c r="AJ1792" s="7">
        <v>561786544.16</v>
      </c>
      <c r="AK1792" s="7">
        <v>3917538907.19</v>
      </c>
      <c r="AL1792" s="16">
        <f t="shared" si="115"/>
        <v>12773483855.74</v>
      </c>
      <c r="AM1792" s="16">
        <f t="shared" si="116"/>
        <v>12902487715.22</v>
      </c>
      <c r="AN1792" s="16">
        <f t="shared" si="117"/>
        <v>-129003859.479998</v>
      </c>
      <c r="AO1792" s="19">
        <f>C1792/(1+0.13)/VLOOKUP(A1792,[1]选股结果!$A$2:$AX$3002,3,FALSE)</f>
        <v>1.67757762216556</v>
      </c>
      <c r="AP1792" s="19">
        <f>(V1792/(1+0.1)+AJ1792)/(VLOOKUP(A1792,[1]选股结果!$A$2:$AY$3002,51,FALSE))</f>
        <v>1.91888763980361</v>
      </c>
      <c r="AQ1792" s="20"/>
      <c r="AR1792" s="19">
        <f>AN1792/VLOOKUP(A1792,[1]选股结果!$A$2:$AX$3002,35,FALSE)</f>
        <v>0.121361266561541</v>
      </c>
      <c r="AS1792" s="16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V1792/(1+0.13)+AJ1792)</f>
        <v>-3048740435.57912</v>
      </c>
      <c r="AT1792" s="16">
        <f t="shared" si="114"/>
        <v>2919736576.09912</v>
      </c>
      <c r="AU1792" s="24">
        <f>AN1792-VLOOKUP(A1792,[2]选股结果!$A$2:$G$4900,7,FALSE)</f>
        <v>-129577068.349998</v>
      </c>
    </row>
    <row r="1793" spans="1:47">
      <c r="A1793" s="6" t="s">
        <v>3629</v>
      </c>
      <c r="B1793" s="6" t="s">
        <v>3630</v>
      </c>
      <c r="C1793" s="7">
        <v>198052225.42</v>
      </c>
      <c r="D1793" s="7">
        <v>0</v>
      </c>
      <c r="E1793" s="7">
        <v>0</v>
      </c>
      <c r="F1793" s="7"/>
      <c r="G1793" s="7"/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/>
      <c r="N1793" s="7">
        <v>0</v>
      </c>
      <c r="O1793" s="7">
        <v>0</v>
      </c>
      <c r="P1793" s="7"/>
      <c r="Q1793" s="7"/>
      <c r="R1793" s="7">
        <v>0</v>
      </c>
      <c r="S1793" s="7">
        <v>19436240.66</v>
      </c>
      <c r="T1793" s="7">
        <v>3622347.52</v>
      </c>
      <c r="U1793" s="7"/>
      <c r="V1793" s="7">
        <v>102446408.64</v>
      </c>
      <c r="W1793" s="7">
        <v>0</v>
      </c>
      <c r="X1793" s="7"/>
      <c r="Y1793" s="7"/>
      <c r="Z1793" s="7"/>
      <c r="AA1793" s="7"/>
      <c r="AB1793" s="7"/>
      <c r="AC1793" s="7"/>
      <c r="AD1793" s="7">
        <v>0</v>
      </c>
      <c r="AE1793" s="7">
        <v>0</v>
      </c>
      <c r="AF1793" s="7"/>
      <c r="AG1793" s="7"/>
      <c r="AH1793" s="7">
        <v>0</v>
      </c>
      <c r="AI1793" s="7">
        <v>0</v>
      </c>
      <c r="AJ1793" s="7">
        <v>61648787.09</v>
      </c>
      <c r="AK1793" s="7">
        <v>19878008.67</v>
      </c>
      <c r="AL1793" s="16">
        <f t="shared" si="115"/>
        <v>201674572.94</v>
      </c>
      <c r="AM1793" s="16">
        <f t="shared" si="116"/>
        <v>203409445.06</v>
      </c>
      <c r="AN1793" s="16">
        <f t="shared" si="117"/>
        <v>-1734872.12000003</v>
      </c>
      <c r="AO1793" s="19">
        <f>C1793/(1+0.13)/VLOOKUP(A1793,[1]选股结果!$A$2:$AX$3002,3,FALSE)</f>
        <v>0.546206357452725</v>
      </c>
      <c r="AP1793" s="19">
        <f>(V1793/(1+0.1)+AJ1793)/(VLOOKUP(A1793,[1]选股结果!$A$2:$AY$3002,51,FALSE))</f>
        <v>0.492376823550243</v>
      </c>
      <c r="AQ1793" s="20"/>
      <c r="AR1793" s="19">
        <f>AN1793/VLOOKUP(A1793,[1]选股结果!$A$2:$AX$3002,35,FALSE)</f>
        <v>0.426556972353089</v>
      </c>
      <c r="AS1793" s="16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V1793/(1+0.13)+AJ1793)</f>
        <v>162047237.090531</v>
      </c>
      <c r="AT1793" s="16">
        <f t="shared" si="114"/>
        <v>-163782109.210531</v>
      </c>
      <c r="AU1793" s="24">
        <f>AN1793-VLOOKUP(A1793,[2]选股结果!$A$2:$G$4900,7,FALSE)</f>
        <v>-1733597.78000003</v>
      </c>
    </row>
    <row r="1794" spans="1:47">
      <c r="A1794" s="6" t="s">
        <v>3631</v>
      </c>
      <c r="B1794" s="6" t="s">
        <v>3632</v>
      </c>
      <c r="C1794" s="7">
        <v>4905402538.69</v>
      </c>
      <c r="D1794" s="7">
        <v>0</v>
      </c>
      <c r="E1794" s="7">
        <v>0</v>
      </c>
      <c r="F1794" s="7"/>
      <c r="G1794" s="7"/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/>
      <c r="N1794" s="7">
        <v>0</v>
      </c>
      <c r="O1794" s="7">
        <v>0</v>
      </c>
      <c r="P1794" s="7"/>
      <c r="Q1794" s="7"/>
      <c r="R1794" s="7">
        <v>0</v>
      </c>
      <c r="S1794" s="7">
        <v>470185264.63</v>
      </c>
      <c r="T1794" s="7">
        <v>126225037.03</v>
      </c>
      <c r="U1794" s="7"/>
      <c r="V1794" s="7">
        <v>1947288092.74</v>
      </c>
      <c r="W1794" s="7">
        <v>0</v>
      </c>
      <c r="X1794" s="7"/>
      <c r="Y1794" s="7"/>
      <c r="Z1794" s="7"/>
      <c r="AA1794" s="7"/>
      <c r="AB1794" s="7"/>
      <c r="AC1794" s="7"/>
      <c r="AD1794" s="7">
        <v>0</v>
      </c>
      <c r="AE1794" s="7">
        <v>0</v>
      </c>
      <c r="AF1794" s="7"/>
      <c r="AG1794" s="7"/>
      <c r="AH1794" s="7">
        <v>0</v>
      </c>
      <c r="AI1794" s="7">
        <v>0</v>
      </c>
      <c r="AJ1794" s="7">
        <v>911877897.07</v>
      </c>
      <c r="AK1794" s="7">
        <v>1226620344.92</v>
      </c>
      <c r="AL1794" s="16">
        <f t="shared" si="115"/>
        <v>5031627575.72</v>
      </c>
      <c r="AM1794" s="16">
        <f t="shared" si="116"/>
        <v>4555971599.36</v>
      </c>
      <c r="AN1794" s="16">
        <f t="shared" si="117"/>
        <v>475655976.36</v>
      </c>
      <c r="AO1794" s="19">
        <f>C1794/(1+0.13)/VLOOKUP(A1794,[1]选股结果!$A$2:$AX$3002,3,FALSE)</f>
        <v>0.944180092013673</v>
      </c>
      <c r="AP1794" s="19">
        <f>(V1794/(1+0.1)+AJ1794)/(VLOOKUP(A1794,[1]选股结果!$A$2:$AY$3002,51,FALSE))</f>
        <v>0.648217177960892</v>
      </c>
      <c r="AQ1794" s="20"/>
      <c r="AR1794" s="19">
        <f>AN1794/VLOOKUP(A1794,[1]选股结果!$A$2:$AX$3002,35,FALSE)</f>
        <v>0.895259167047304</v>
      </c>
      <c r="AS1794" s="16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V1794/(1+0.13)+AJ1794)</f>
        <v>1502576171.99504</v>
      </c>
      <c r="AT1794" s="16">
        <f t="shared" si="114"/>
        <v>-1026920195.63504</v>
      </c>
      <c r="AU1794" s="24">
        <f>AN1794-VLOOKUP(A1794,[2]选股结果!$A$2:$G$4900,7,FALSE)</f>
        <v>475829857.97</v>
      </c>
    </row>
    <row r="1795" spans="1:47">
      <c r="A1795" s="6" t="s">
        <v>3633</v>
      </c>
      <c r="B1795" s="6" t="s">
        <v>3634</v>
      </c>
      <c r="C1795" s="7">
        <v>37673103207.55</v>
      </c>
      <c r="D1795" s="7">
        <v>0</v>
      </c>
      <c r="E1795" s="7">
        <v>0</v>
      </c>
      <c r="F1795" s="7"/>
      <c r="G1795" s="7"/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/>
      <c r="N1795" s="7">
        <v>0</v>
      </c>
      <c r="O1795" s="7">
        <v>0</v>
      </c>
      <c r="P1795" s="7"/>
      <c r="Q1795" s="7"/>
      <c r="R1795" s="7">
        <v>0</v>
      </c>
      <c r="S1795" s="7">
        <v>1119671505.51</v>
      </c>
      <c r="T1795" s="7">
        <v>626602685.02</v>
      </c>
      <c r="U1795" s="7"/>
      <c r="V1795" s="7">
        <v>36933750882.78</v>
      </c>
      <c r="W1795" s="7">
        <v>0</v>
      </c>
      <c r="X1795" s="7"/>
      <c r="Y1795" s="7"/>
      <c r="Z1795" s="7"/>
      <c r="AA1795" s="7"/>
      <c r="AB1795" s="7"/>
      <c r="AC1795" s="7"/>
      <c r="AD1795" s="7">
        <v>0</v>
      </c>
      <c r="AE1795" s="7">
        <v>0</v>
      </c>
      <c r="AF1795" s="7"/>
      <c r="AG1795" s="7"/>
      <c r="AH1795" s="7">
        <v>0</v>
      </c>
      <c r="AI1795" s="7">
        <v>0</v>
      </c>
      <c r="AJ1795" s="7">
        <v>1465068872.81</v>
      </c>
      <c r="AK1795" s="7">
        <v>1052267108.33</v>
      </c>
      <c r="AL1795" s="16">
        <f t="shared" si="115"/>
        <v>38299705892.57</v>
      </c>
      <c r="AM1795" s="16">
        <f t="shared" si="116"/>
        <v>40570758369.43</v>
      </c>
      <c r="AN1795" s="16">
        <f t="shared" si="117"/>
        <v>-2271052476.86</v>
      </c>
      <c r="AO1795" s="19">
        <f>C1795/(1+0.13)/VLOOKUP(A1795,[1]选股结果!$A$2:$AX$3002,3,FALSE)</f>
        <v>0.89156643363502</v>
      </c>
      <c r="AP1795" s="19">
        <f>(V1795/(1+0.1)+AJ1795)/(VLOOKUP(A1795,[1]选股结果!$A$2:$AY$3002,51,FALSE))</f>
        <v>1.01915235186004</v>
      </c>
      <c r="AQ1795" s="20"/>
      <c r="AR1795" s="19">
        <f>AN1795/VLOOKUP(A1795,[1]选股结果!$A$2:$AX$3002,35,FALSE)</f>
        <v>-5.51028947729866</v>
      </c>
      <c r="AS1795" s="16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V1795/(1+0.13)+AJ1795)</f>
        <v>232892369.69442</v>
      </c>
      <c r="AT1795" s="16">
        <f t="shared" ref="AT1795:AT1858" si="118">AN1795-AS1795</f>
        <v>-2503944846.55442</v>
      </c>
      <c r="AU1795" s="24">
        <f>AN1795-VLOOKUP(A1795,[2]选股结果!$A$2:$G$4900,7,FALSE)</f>
        <v>-2269875091.83</v>
      </c>
    </row>
    <row r="1796" spans="1:47">
      <c r="A1796" s="6" t="s">
        <v>3635</v>
      </c>
      <c r="B1796" s="6" t="s">
        <v>3636</v>
      </c>
      <c r="C1796" s="7">
        <v>1638950881.83</v>
      </c>
      <c r="D1796" s="7">
        <v>0</v>
      </c>
      <c r="E1796" s="7">
        <v>0</v>
      </c>
      <c r="F1796" s="7"/>
      <c r="G1796" s="7"/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/>
      <c r="N1796" s="7">
        <v>0</v>
      </c>
      <c r="O1796" s="7">
        <v>0</v>
      </c>
      <c r="P1796" s="7"/>
      <c r="Q1796" s="7"/>
      <c r="R1796" s="7">
        <v>0</v>
      </c>
      <c r="S1796" s="7">
        <v>96524932.54</v>
      </c>
      <c r="T1796" s="7">
        <v>78054060.94</v>
      </c>
      <c r="U1796" s="7"/>
      <c r="V1796" s="7">
        <v>881053088.87</v>
      </c>
      <c r="W1796" s="7">
        <v>0</v>
      </c>
      <c r="X1796" s="7"/>
      <c r="Y1796" s="7"/>
      <c r="Z1796" s="7"/>
      <c r="AA1796" s="7"/>
      <c r="AB1796" s="7"/>
      <c r="AC1796" s="7"/>
      <c r="AD1796" s="7">
        <v>0</v>
      </c>
      <c r="AE1796" s="7">
        <v>0</v>
      </c>
      <c r="AF1796" s="7"/>
      <c r="AG1796" s="7"/>
      <c r="AH1796" s="7">
        <v>0</v>
      </c>
      <c r="AI1796" s="7">
        <v>0</v>
      </c>
      <c r="AJ1796" s="7">
        <v>460754777.36</v>
      </c>
      <c r="AK1796" s="7">
        <v>101804238.78</v>
      </c>
      <c r="AL1796" s="16">
        <f t="shared" si="115"/>
        <v>1717004942.77</v>
      </c>
      <c r="AM1796" s="16">
        <f t="shared" si="116"/>
        <v>1540137037.55</v>
      </c>
      <c r="AN1796" s="16">
        <f t="shared" si="117"/>
        <v>176867905.22</v>
      </c>
      <c r="AO1796" s="19">
        <f>C1796/(1+0.13)/VLOOKUP(A1796,[1]选股结果!$A$2:$AX$3002,3,FALSE)</f>
        <v>0.829183624082855</v>
      </c>
      <c r="AP1796" s="19">
        <f>(V1796/(1+0.1)+AJ1796)/(VLOOKUP(A1796,[1]选股结果!$A$2:$AY$3002,51,FALSE))</f>
        <v>0.7789613930946</v>
      </c>
      <c r="AQ1796" s="20"/>
      <c r="AR1796" s="19">
        <f>AN1796/VLOOKUP(A1796,[1]选股结果!$A$2:$AX$3002,35,FALSE)</f>
        <v>1.38751690974282</v>
      </c>
      <c r="AS1796" s="16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V1796/(1+0.13)+AJ1796)</f>
        <v>379288634.28</v>
      </c>
      <c r="AT1796" s="16">
        <f t="shared" si="118"/>
        <v>-202420729.06</v>
      </c>
      <c r="AU1796" s="24">
        <f>AN1796-VLOOKUP(A1796,[2]选股结果!$A$2:$G$4900,7,FALSE)</f>
        <v>175843474.51</v>
      </c>
    </row>
    <row r="1797" spans="1:47">
      <c r="A1797" s="6" t="s">
        <v>3637</v>
      </c>
      <c r="B1797" s="6" t="s">
        <v>3638</v>
      </c>
      <c r="C1797" s="7">
        <v>4515397526.75</v>
      </c>
      <c r="D1797" s="7">
        <v>0</v>
      </c>
      <c r="E1797" s="7">
        <v>0</v>
      </c>
      <c r="F1797" s="7"/>
      <c r="G1797" s="7"/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/>
      <c r="N1797" s="7">
        <v>0</v>
      </c>
      <c r="O1797" s="7">
        <v>0</v>
      </c>
      <c r="P1797" s="7"/>
      <c r="Q1797" s="7"/>
      <c r="R1797" s="7">
        <v>0</v>
      </c>
      <c r="S1797" s="7">
        <v>327408965.79</v>
      </c>
      <c r="T1797" s="7">
        <v>98700166.93</v>
      </c>
      <c r="U1797" s="7"/>
      <c r="V1797" s="7">
        <v>2752781602.11</v>
      </c>
      <c r="W1797" s="7">
        <v>0</v>
      </c>
      <c r="X1797" s="7"/>
      <c r="Y1797" s="7"/>
      <c r="Z1797" s="7"/>
      <c r="AA1797" s="7"/>
      <c r="AB1797" s="7"/>
      <c r="AC1797" s="7"/>
      <c r="AD1797" s="7">
        <v>0</v>
      </c>
      <c r="AE1797" s="7">
        <v>0</v>
      </c>
      <c r="AF1797" s="7"/>
      <c r="AG1797" s="7"/>
      <c r="AH1797" s="7">
        <v>0</v>
      </c>
      <c r="AI1797" s="7">
        <v>0</v>
      </c>
      <c r="AJ1797" s="7">
        <v>1015639347.4</v>
      </c>
      <c r="AK1797" s="7">
        <v>786474066.24</v>
      </c>
      <c r="AL1797" s="16">
        <f t="shared" si="115"/>
        <v>4614097693.68</v>
      </c>
      <c r="AM1797" s="16">
        <f t="shared" si="116"/>
        <v>4882303981.54</v>
      </c>
      <c r="AN1797" s="16">
        <f t="shared" si="117"/>
        <v>-268206287.86</v>
      </c>
      <c r="AO1797" s="19">
        <f>C1797/(1+0.13)/VLOOKUP(A1797,[1]选股结果!$A$2:$AX$3002,3,FALSE)</f>
        <v>0.940364494222897</v>
      </c>
      <c r="AP1797" s="19">
        <f>(V1797/(1+0.1)+AJ1797)/(VLOOKUP(A1797,[1]选股结果!$A$2:$AY$3002,51,FALSE))</f>
        <v>0.824896358500773</v>
      </c>
      <c r="AQ1797" s="20"/>
      <c r="AR1797" s="19">
        <f>AN1797/VLOOKUP(A1797,[1]选股结果!$A$2:$AX$3002,35,FALSE)</f>
        <v>2.17566858631485</v>
      </c>
      <c r="AS1797" s="16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V1797/(1+0.13)+AJ1797)</f>
        <v>813252685.548318</v>
      </c>
      <c r="AT1797" s="16">
        <f t="shared" si="118"/>
        <v>-1081458973.40832</v>
      </c>
      <c r="AU1797" s="24">
        <f>AN1797-VLOOKUP(A1797,[2]选股结果!$A$2:$G$4900,7,FALSE)</f>
        <v>-269681129.33</v>
      </c>
    </row>
    <row r="1798" spans="1:47">
      <c r="A1798" s="6" t="s">
        <v>3639</v>
      </c>
      <c r="B1798" s="6" t="s">
        <v>3640</v>
      </c>
      <c r="C1798" s="7">
        <v>1772428997.87</v>
      </c>
      <c r="D1798" s="7">
        <v>0</v>
      </c>
      <c r="E1798" s="7">
        <v>0</v>
      </c>
      <c r="F1798" s="7"/>
      <c r="G1798" s="7"/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/>
      <c r="N1798" s="7">
        <v>0</v>
      </c>
      <c r="O1798" s="7">
        <v>0</v>
      </c>
      <c r="P1798" s="7"/>
      <c r="Q1798" s="7"/>
      <c r="R1798" s="7">
        <v>0</v>
      </c>
      <c r="S1798" s="7">
        <v>135578989.84</v>
      </c>
      <c r="T1798" s="7">
        <v>398105334.05</v>
      </c>
      <c r="U1798" s="7"/>
      <c r="V1798" s="7">
        <v>1687551266.24</v>
      </c>
      <c r="W1798" s="7">
        <v>0</v>
      </c>
      <c r="X1798" s="7"/>
      <c r="Y1798" s="7"/>
      <c r="Z1798" s="7"/>
      <c r="AA1798" s="7"/>
      <c r="AB1798" s="7"/>
      <c r="AC1798" s="7"/>
      <c r="AD1798" s="7">
        <v>0</v>
      </c>
      <c r="AE1798" s="7">
        <v>0</v>
      </c>
      <c r="AF1798" s="7"/>
      <c r="AG1798" s="7"/>
      <c r="AH1798" s="7">
        <v>0</v>
      </c>
      <c r="AI1798" s="7">
        <v>0</v>
      </c>
      <c r="AJ1798" s="7">
        <v>165651564.35</v>
      </c>
      <c r="AK1798" s="7">
        <v>295808596.15</v>
      </c>
      <c r="AL1798" s="16">
        <f t="shared" si="115"/>
        <v>2170534331.92</v>
      </c>
      <c r="AM1798" s="16">
        <f t="shared" si="116"/>
        <v>2284590416.58</v>
      </c>
      <c r="AN1798" s="16">
        <f t="shared" si="117"/>
        <v>-114056084.66</v>
      </c>
      <c r="AO1798" s="19">
        <f>C1798/(1+0.13)/VLOOKUP(A1798,[1]选股结果!$A$2:$AX$3002,3,FALSE)</f>
        <v>0.86492813382685</v>
      </c>
      <c r="AP1798" s="19">
        <f>(V1798/(1+0.1)+AJ1798)/(VLOOKUP(A1798,[1]选股结果!$A$2:$AY$3002,51,FALSE))</f>
        <v>0.950183920107804</v>
      </c>
      <c r="AQ1798" s="20"/>
      <c r="AR1798" s="19">
        <f>AN1798/VLOOKUP(A1798,[1]选股结果!$A$2:$AX$3002,35,FALSE)</f>
        <v>-4.21675979505894</v>
      </c>
      <c r="AS1798" s="16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V1798/(1+0.13)+AJ1798)</f>
        <v>129845565.387611</v>
      </c>
      <c r="AT1798" s="16">
        <f t="shared" si="118"/>
        <v>-243901650.047611</v>
      </c>
      <c r="AU1798" s="24">
        <f>AN1798-VLOOKUP(A1798,[2]选股结果!$A$2:$G$4900,7,FALSE)</f>
        <v>-36939492.4199999</v>
      </c>
    </row>
    <row r="1799" spans="1:47">
      <c r="A1799" s="6" t="s">
        <v>3641</v>
      </c>
      <c r="B1799" s="6" t="s">
        <v>3642</v>
      </c>
      <c r="C1799" s="7">
        <v>657450672.98</v>
      </c>
      <c r="D1799" s="7">
        <v>0</v>
      </c>
      <c r="E1799" s="7">
        <v>0</v>
      </c>
      <c r="F1799" s="7"/>
      <c r="G1799" s="7"/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/>
      <c r="N1799" s="7">
        <v>0</v>
      </c>
      <c r="O1799" s="7">
        <v>0</v>
      </c>
      <c r="P1799" s="7"/>
      <c r="Q1799" s="7"/>
      <c r="R1799" s="7">
        <v>0</v>
      </c>
      <c r="S1799" s="7">
        <v>25480580.2</v>
      </c>
      <c r="T1799" s="7">
        <v>19546490.32</v>
      </c>
      <c r="U1799" s="7"/>
      <c r="V1799" s="7">
        <v>546315899.51</v>
      </c>
      <c r="W1799" s="7">
        <v>0</v>
      </c>
      <c r="X1799" s="7"/>
      <c r="Y1799" s="7"/>
      <c r="Z1799" s="7"/>
      <c r="AA1799" s="7"/>
      <c r="AB1799" s="7"/>
      <c r="AC1799" s="7"/>
      <c r="AD1799" s="7">
        <v>0</v>
      </c>
      <c r="AE1799" s="7">
        <v>0</v>
      </c>
      <c r="AF1799" s="7"/>
      <c r="AG1799" s="7"/>
      <c r="AH1799" s="7">
        <v>0</v>
      </c>
      <c r="AI1799" s="7">
        <v>0</v>
      </c>
      <c r="AJ1799" s="7">
        <v>32029418.97</v>
      </c>
      <c r="AK1799" s="7">
        <v>32093749.41</v>
      </c>
      <c r="AL1799" s="16">
        <f t="shared" si="115"/>
        <v>676997163.3</v>
      </c>
      <c r="AM1799" s="16">
        <f t="shared" si="116"/>
        <v>635919648.09</v>
      </c>
      <c r="AN1799" s="16">
        <f t="shared" si="117"/>
        <v>41077515.21</v>
      </c>
      <c r="AO1799" s="19">
        <f>C1799/(1+0.13)/VLOOKUP(A1799,[1]选股结果!$A$2:$AX$3002,3,FALSE)</f>
        <v>0.924157678594622</v>
      </c>
      <c r="AP1799" s="19">
        <f>(V1799/(1+0.1)+AJ1799)/(VLOOKUP(A1799,[1]选股结果!$A$2:$AY$3002,51,FALSE))</f>
        <v>0.931055886126834</v>
      </c>
      <c r="AQ1799" s="20"/>
      <c r="AR1799" s="19">
        <f>AN1799/VLOOKUP(A1799,[1]选股结果!$A$2:$AX$3002,35,FALSE)</f>
        <v>0.612648217614085</v>
      </c>
      <c r="AS1799" s="16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V1799/(1+0.13)+AJ1799)</f>
        <v>52333865.2535399</v>
      </c>
      <c r="AT1799" s="16">
        <f t="shared" si="118"/>
        <v>-11256350.0435399</v>
      </c>
      <c r="AU1799" s="24">
        <f>AN1799-VLOOKUP(A1799,[2]选股结果!$A$2:$G$4900,7,FALSE)</f>
        <v>41077515.21</v>
      </c>
    </row>
    <row r="1800" spans="1:47">
      <c r="A1800" s="6" t="s">
        <v>3643</v>
      </c>
      <c r="B1800" s="6" t="s">
        <v>3644</v>
      </c>
      <c r="C1800" s="7">
        <v>19435959236.59</v>
      </c>
      <c r="D1800" s="7">
        <v>0</v>
      </c>
      <c r="E1800" s="7">
        <v>0</v>
      </c>
      <c r="F1800" s="7"/>
      <c r="G1800" s="7"/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/>
      <c r="N1800" s="7">
        <v>0</v>
      </c>
      <c r="O1800" s="7">
        <v>0</v>
      </c>
      <c r="P1800" s="7"/>
      <c r="Q1800" s="7"/>
      <c r="R1800" s="7">
        <v>0</v>
      </c>
      <c r="S1800" s="7">
        <v>727497206.32</v>
      </c>
      <c r="T1800" s="7">
        <v>168713396.57</v>
      </c>
      <c r="U1800" s="7"/>
      <c r="V1800" s="7">
        <v>17563384200.67</v>
      </c>
      <c r="W1800" s="7">
        <v>0</v>
      </c>
      <c r="X1800" s="7"/>
      <c r="Y1800" s="7"/>
      <c r="Z1800" s="7"/>
      <c r="AA1800" s="7"/>
      <c r="AB1800" s="7"/>
      <c r="AC1800" s="7"/>
      <c r="AD1800" s="7">
        <v>0</v>
      </c>
      <c r="AE1800" s="7">
        <v>0</v>
      </c>
      <c r="AF1800" s="7"/>
      <c r="AG1800" s="7"/>
      <c r="AH1800" s="7">
        <v>0</v>
      </c>
      <c r="AI1800" s="7">
        <v>0</v>
      </c>
      <c r="AJ1800" s="7">
        <v>1832049528.74</v>
      </c>
      <c r="AK1800" s="7">
        <v>1010400849.41</v>
      </c>
      <c r="AL1800" s="16">
        <f t="shared" si="115"/>
        <v>19604672633.16</v>
      </c>
      <c r="AM1800" s="16">
        <f t="shared" si="116"/>
        <v>21133331785.14</v>
      </c>
      <c r="AN1800" s="16">
        <f t="shared" si="117"/>
        <v>-1528659151.98</v>
      </c>
      <c r="AO1800" s="19">
        <f>C1800/(1+0.13)/VLOOKUP(A1800,[1]选股结果!$A$2:$AX$3002,3,FALSE)</f>
        <v>0.855448301705468</v>
      </c>
      <c r="AP1800" s="19">
        <f>(V1800/(1+0.1)+AJ1800)/(VLOOKUP(A1800,[1]选股结果!$A$2:$AY$3002,51,FALSE))</f>
        <v>0.949368109792461</v>
      </c>
      <c r="AQ1800" s="20"/>
      <c r="AR1800" s="19">
        <f>AN1800/VLOOKUP(A1800,[1]选股结果!$A$2:$AX$3002,35,FALSE)</f>
        <v>-1.10765557333429</v>
      </c>
      <c r="AS1800" s="16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V1800/(1+0.13)+AJ1800)</f>
        <v>1373142196.79088</v>
      </c>
      <c r="AT1800" s="16">
        <f t="shared" si="118"/>
        <v>-2901801348.77088</v>
      </c>
      <c r="AU1800" s="24">
        <f>AN1800-VLOOKUP(A1800,[2]选股结果!$A$2:$G$4900,7,FALSE)</f>
        <v>-1492790123.01</v>
      </c>
    </row>
    <row r="1801" spans="1:47">
      <c r="A1801" s="6" t="s">
        <v>3645</v>
      </c>
      <c r="B1801" s="6" t="s">
        <v>3646</v>
      </c>
      <c r="C1801" s="7">
        <v>2372856545.01</v>
      </c>
      <c r="D1801" s="7">
        <v>0</v>
      </c>
      <c r="E1801" s="7">
        <v>0</v>
      </c>
      <c r="F1801" s="7"/>
      <c r="G1801" s="7"/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/>
      <c r="N1801" s="7">
        <v>0</v>
      </c>
      <c r="O1801" s="7">
        <v>0</v>
      </c>
      <c r="P1801" s="7"/>
      <c r="Q1801" s="7"/>
      <c r="R1801" s="7">
        <v>0</v>
      </c>
      <c r="S1801" s="7">
        <v>177034656.07</v>
      </c>
      <c r="T1801" s="7">
        <v>15681147.87</v>
      </c>
      <c r="U1801" s="7"/>
      <c r="V1801" s="7">
        <v>1328657548.57</v>
      </c>
      <c r="W1801" s="7">
        <v>0</v>
      </c>
      <c r="X1801" s="7"/>
      <c r="Y1801" s="7"/>
      <c r="Z1801" s="7"/>
      <c r="AA1801" s="7"/>
      <c r="AB1801" s="7"/>
      <c r="AC1801" s="7"/>
      <c r="AD1801" s="7">
        <v>0</v>
      </c>
      <c r="AE1801" s="7">
        <v>0</v>
      </c>
      <c r="AF1801" s="7"/>
      <c r="AG1801" s="7"/>
      <c r="AH1801" s="7">
        <v>0</v>
      </c>
      <c r="AI1801" s="7">
        <v>0</v>
      </c>
      <c r="AJ1801" s="7">
        <v>387125875.76</v>
      </c>
      <c r="AK1801" s="7">
        <v>122027832.75</v>
      </c>
      <c r="AL1801" s="16">
        <f t="shared" si="115"/>
        <v>2388537692.88</v>
      </c>
      <c r="AM1801" s="16">
        <f t="shared" si="116"/>
        <v>2014845913.15</v>
      </c>
      <c r="AN1801" s="16">
        <f t="shared" si="117"/>
        <v>373691779.73</v>
      </c>
      <c r="AO1801" s="19">
        <f>C1801/(1+0.13)/VLOOKUP(A1801,[1]选股结果!$A$2:$AX$3002,3,FALSE)</f>
        <v>0.748477443108291</v>
      </c>
      <c r="AP1801" s="19">
        <f>(V1801/(1+0.1)+AJ1801)/(VLOOKUP(A1801,[1]选股结果!$A$2:$AY$3002,51,FALSE))</f>
        <v>0.705521012079138</v>
      </c>
      <c r="AQ1801" s="20"/>
      <c r="AR1801" s="19">
        <f>AN1801/VLOOKUP(A1801,[1]选股结果!$A$2:$AX$3002,35,FALSE)</f>
        <v>0.813997554889417</v>
      </c>
      <c r="AS1801" s="16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V1801/(1+0.13)+AJ1801)</f>
        <v>697806450.542566</v>
      </c>
      <c r="AT1801" s="16">
        <f t="shared" si="118"/>
        <v>-324114670.812566</v>
      </c>
      <c r="AU1801" s="24">
        <f>AN1801-VLOOKUP(A1801,[2]选股结果!$A$2:$G$4900,7,FALSE)</f>
        <v>373768254.06</v>
      </c>
    </row>
    <row r="1802" spans="1:47">
      <c r="A1802" s="6" t="s">
        <v>3647</v>
      </c>
      <c r="B1802" s="6" t="s">
        <v>3648</v>
      </c>
      <c r="C1802" s="7">
        <v>266397229.75</v>
      </c>
      <c r="D1802" s="7">
        <v>0</v>
      </c>
      <c r="E1802" s="7">
        <v>0</v>
      </c>
      <c r="F1802" s="7"/>
      <c r="G1802" s="7"/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/>
      <c r="N1802" s="7">
        <v>0</v>
      </c>
      <c r="O1802" s="7">
        <v>0</v>
      </c>
      <c r="P1802" s="7"/>
      <c r="Q1802" s="7"/>
      <c r="R1802" s="7">
        <v>0</v>
      </c>
      <c r="S1802" s="7">
        <v>25354916.96</v>
      </c>
      <c r="T1802" s="7">
        <v>26258979.77</v>
      </c>
      <c r="U1802" s="7"/>
      <c r="V1802" s="7">
        <v>72731478.76</v>
      </c>
      <c r="W1802" s="7">
        <v>0</v>
      </c>
      <c r="X1802" s="7"/>
      <c r="Y1802" s="7"/>
      <c r="Z1802" s="7"/>
      <c r="AA1802" s="7"/>
      <c r="AB1802" s="7"/>
      <c r="AC1802" s="7"/>
      <c r="AD1802" s="7">
        <v>0</v>
      </c>
      <c r="AE1802" s="7">
        <v>0</v>
      </c>
      <c r="AF1802" s="7"/>
      <c r="AG1802" s="7"/>
      <c r="AH1802" s="7">
        <v>0</v>
      </c>
      <c r="AI1802" s="7">
        <v>0</v>
      </c>
      <c r="AJ1802" s="7">
        <v>88403324.95</v>
      </c>
      <c r="AK1802" s="7">
        <v>50384615.24</v>
      </c>
      <c r="AL1802" s="16">
        <f t="shared" si="115"/>
        <v>292656209.52</v>
      </c>
      <c r="AM1802" s="16">
        <f t="shared" si="116"/>
        <v>236874335.91</v>
      </c>
      <c r="AN1802" s="16">
        <f t="shared" si="117"/>
        <v>55781873.61</v>
      </c>
      <c r="AO1802" s="19">
        <f>C1802/(1+0.13)/VLOOKUP(A1802,[1]选股结果!$A$2:$AX$3002,3,FALSE)</f>
        <v>0.901564775978165</v>
      </c>
      <c r="AP1802" s="19">
        <f>(V1802/(1+0.1)+AJ1802)/(VLOOKUP(A1802,[1]选股结果!$A$2:$AY$3002,51,FALSE))</f>
        <v>0.672981400547932</v>
      </c>
      <c r="AQ1802" s="20"/>
      <c r="AR1802" s="19">
        <f>AN1802/VLOOKUP(A1802,[1]选股结果!$A$2:$AX$3002,35,FALSE)</f>
        <v>2.18019854189389</v>
      </c>
      <c r="AS1802" s="16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V1802/(1+0.13)+AJ1802)</f>
        <v>76841927.8744248</v>
      </c>
      <c r="AT1802" s="16">
        <f t="shared" si="118"/>
        <v>-21060054.2644248</v>
      </c>
      <c r="AU1802" s="24">
        <f>AN1802-VLOOKUP(A1802,[2]选股结果!$A$2:$G$4900,7,FALSE)</f>
        <v>61747263.48</v>
      </c>
    </row>
    <row r="1803" spans="1:47">
      <c r="A1803" s="6" t="s">
        <v>3649</v>
      </c>
      <c r="B1803" s="6" t="s">
        <v>3650</v>
      </c>
      <c r="C1803" s="7">
        <v>19778448327.77</v>
      </c>
      <c r="D1803" s="7">
        <v>0</v>
      </c>
      <c r="E1803" s="7">
        <v>0</v>
      </c>
      <c r="F1803" s="7"/>
      <c r="G1803" s="7"/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/>
      <c r="N1803" s="7">
        <v>0</v>
      </c>
      <c r="O1803" s="7">
        <v>0</v>
      </c>
      <c r="P1803" s="7"/>
      <c r="Q1803" s="7"/>
      <c r="R1803" s="7">
        <v>0</v>
      </c>
      <c r="S1803" s="7">
        <v>539199350.77</v>
      </c>
      <c r="T1803" s="7">
        <v>168789586.97</v>
      </c>
      <c r="U1803" s="7"/>
      <c r="V1803" s="7">
        <v>20583765052.55</v>
      </c>
      <c r="W1803" s="7">
        <v>0</v>
      </c>
      <c r="X1803" s="7"/>
      <c r="Y1803" s="7"/>
      <c r="Z1803" s="7"/>
      <c r="AA1803" s="7"/>
      <c r="AB1803" s="7"/>
      <c r="AC1803" s="7"/>
      <c r="AD1803" s="7">
        <v>0</v>
      </c>
      <c r="AE1803" s="7">
        <v>0</v>
      </c>
      <c r="AF1803" s="7"/>
      <c r="AG1803" s="7"/>
      <c r="AH1803" s="7">
        <v>0</v>
      </c>
      <c r="AI1803" s="7">
        <v>0</v>
      </c>
      <c r="AJ1803" s="7">
        <v>244238115.8</v>
      </c>
      <c r="AK1803" s="7">
        <v>59002367.04</v>
      </c>
      <c r="AL1803" s="16">
        <f t="shared" si="115"/>
        <v>19947237914.74</v>
      </c>
      <c r="AM1803" s="16">
        <f t="shared" si="116"/>
        <v>21426204886.16</v>
      </c>
      <c r="AN1803" s="16">
        <f t="shared" si="117"/>
        <v>-1478966971.42</v>
      </c>
      <c r="AO1803" s="19">
        <f>C1803/(1+0.13)/VLOOKUP(A1803,[1]选股结果!$A$2:$AX$3002,3,FALSE)</f>
        <v>0.981961611566512</v>
      </c>
      <c r="AP1803" s="19">
        <f>(V1803/(1+0.1)+AJ1803)/(VLOOKUP(A1803,[1]选股结果!$A$2:$AY$3002,51,FALSE))</f>
        <v>1.10506116716414</v>
      </c>
      <c r="AQ1803" s="20"/>
      <c r="AR1803" s="19">
        <f>AN1803/VLOOKUP(A1803,[1]选股结果!$A$2:$AX$3002,35,FALSE)</f>
        <v>-8.31773698123658</v>
      </c>
      <c r="AS1803" s="16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V1803/(1+0.13)+AJ1803)</f>
        <v>-1305477492.71248</v>
      </c>
      <c r="AT1803" s="16">
        <f t="shared" si="118"/>
        <v>-173489478.707521</v>
      </c>
      <c r="AU1803" s="24">
        <f>AN1803-VLOOKUP(A1803,[2]选股结果!$A$2:$G$4900,7,FALSE)</f>
        <v>-1478901504.77</v>
      </c>
    </row>
    <row r="1804" spans="1:47">
      <c r="A1804" s="6" t="s">
        <v>3651</v>
      </c>
      <c r="B1804" s="6" t="s">
        <v>3652</v>
      </c>
      <c r="C1804" s="7">
        <v>788733023.47</v>
      </c>
      <c r="D1804" s="7">
        <v>0</v>
      </c>
      <c r="E1804" s="7">
        <v>0</v>
      </c>
      <c r="F1804" s="7"/>
      <c r="G1804" s="7"/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/>
      <c r="N1804" s="7">
        <v>0</v>
      </c>
      <c r="O1804" s="7">
        <v>0</v>
      </c>
      <c r="P1804" s="7"/>
      <c r="Q1804" s="7"/>
      <c r="R1804" s="7">
        <v>0</v>
      </c>
      <c r="S1804" s="7">
        <v>27351691.26</v>
      </c>
      <c r="T1804" s="7">
        <v>10124218.34</v>
      </c>
      <c r="U1804" s="7"/>
      <c r="V1804" s="7">
        <v>107738226.39</v>
      </c>
      <c r="W1804" s="7">
        <v>0</v>
      </c>
      <c r="X1804" s="7"/>
      <c r="Y1804" s="7"/>
      <c r="Z1804" s="7"/>
      <c r="AA1804" s="7"/>
      <c r="AB1804" s="7"/>
      <c r="AC1804" s="7"/>
      <c r="AD1804" s="7">
        <v>0</v>
      </c>
      <c r="AE1804" s="7">
        <v>0</v>
      </c>
      <c r="AF1804" s="7"/>
      <c r="AG1804" s="7"/>
      <c r="AH1804" s="7">
        <v>0</v>
      </c>
      <c r="AI1804" s="7">
        <v>0</v>
      </c>
      <c r="AJ1804" s="7">
        <v>20395060.33</v>
      </c>
      <c r="AK1804" s="7">
        <v>119658358.47</v>
      </c>
      <c r="AL1804" s="16">
        <f t="shared" si="115"/>
        <v>798857241.81</v>
      </c>
      <c r="AM1804" s="16">
        <f t="shared" si="116"/>
        <v>275143336.45</v>
      </c>
      <c r="AN1804" s="16">
        <f t="shared" si="117"/>
        <v>523713905.36</v>
      </c>
      <c r="AO1804" s="19">
        <f>C1804/(1+0.13)/VLOOKUP(A1804,[1]选股结果!$A$2:$AX$3002,3,FALSE)</f>
        <v>1.00147252942048</v>
      </c>
      <c r="AP1804" s="19">
        <f>(V1804/(1+0.1)+AJ1804)/(VLOOKUP(A1804,[1]选股结果!$A$2:$AY$3002,51,FALSE))</f>
        <v>0.1637266525524</v>
      </c>
      <c r="AQ1804" s="20"/>
      <c r="AR1804" s="19">
        <f>AN1804/VLOOKUP(A1804,[1]选股结果!$A$2:$AX$3002,35,FALSE)</f>
        <v>-24.5118815567607</v>
      </c>
      <c r="AS1804" s="16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V1804/(1+0.13)+AJ1804)</f>
        <v>607044751.453009</v>
      </c>
      <c r="AT1804" s="16">
        <f t="shared" si="118"/>
        <v>-83330846.0930087</v>
      </c>
      <c r="AU1804" s="24">
        <f>AN1804-VLOOKUP(A1804,[2]选股结果!$A$2:$G$4900,7,FALSE)</f>
        <v>523713905.36</v>
      </c>
    </row>
    <row r="1805" spans="1:47">
      <c r="A1805" s="6" t="s">
        <v>3653</v>
      </c>
      <c r="B1805" s="6" t="s">
        <v>3654</v>
      </c>
      <c r="C1805" s="7">
        <v>4418607128.57</v>
      </c>
      <c r="D1805" s="7">
        <v>0</v>
      </c>
      <c r="E1805" s="7">
        <v>0</v>
      </c>
      <c r="F1805" s="7"/>
      <c r="G1805" s="7"/>
      <c r="H1805" s="7">
        <v>0</v>
      </c>
      <c r="I1805" s="7">
        <v>0</v>
      </c>
      <c r="J1805" s="7">
        <v>0</v>
      </c>
      <c r="K1805" s="7">
        <v>0</v>
      </c>
      <c r="L1805" s="7">
        <v>6564015.6</v>
      </c>
      <c r="M1805" s="7"/>
      <c r="N1805" s="7">
        <v>0</v>
      </c>
      <c r="O1805" s="7">
        <v>0</v>
      </c>
      <c r="P1805" s="7"/>
      <c r="Q1805" s="7"/>
      <c r="R1805" s="7">
        <v>0</v>
      </c>
      <c r="S1805" s="7">
        <v>575010032.88</v>
      </c>
      <c r="T1805" s="7">
        <v>484499023.7</v>
      </c>
      <c r="U1805" s="7"/>
      <c r="V1805" s="7">
        <v>1029039664.41</v>
      </c>
      <c r="W1805" s="7">
        <v>8100000</v>
      </c>
      <c r="X1805" s="7"/>
      <c r="Y1805" s="7"/>
      <c r="Z1805" s="7"/>
      <c r="AA1805" s="7"/>
      <c r="AB1805" s="7"/>
      <c r="AC1805" s="7"/>
      <c r="AD1805" s="7">
        <v>0</v>
      </c>
      <c r="AE1805" s="7">
        <v>0</v>
      </c>
      <c r="AF1805" s="7"/>
      <c r="AG1805" s="7"/>
      <c r="AH1805" s="7">
        <v>0</v>
      </c>
      <c r="AI1805" s="7">
        <v>0</v>
      </c>
      <c r="AJ1805" s="7">
        <v>155762149.34</v>
      </c>
      <c r="AK1805" s="7">
        <v>293575009.64</v>
      </c>
      <c r="AL1805" s="16">
        <f t="shared" si="115"/>
        <v>4909670167.87</v>
      </c>
      <c r="AM1805" s="16">
        <f t="shared" si="116"/>
        <v>2061486856.27</v>
      </c>
      <c r="AN1805" s="16">
        <f t="shared" si="117"/>
        <v>2848183311.6</v>
      </c>
      <c r="AO1805" s="19">
        <f>C1805/(1+0.13)/VLOOKUP(A1805,[1]选股结果!$A$2:$AX$3002,3,FALSE)</f>
        <v>1.34300181763624</v>
      </c>
      <c r="AP1805" s="19">
        <f>(V1805/(1+0.1)+AJ1805)/(VLOOKUP(A1805,[1]选股结果!$A$2:$AY$3002,51,FALSE))</f>
        <v>0.471087794832536</v>
      </c>
      <c r="AQ1805" s="20"/>
      <c r="AR1805" s="19">
        <f>AN1805/VLOOKUP(A1805,[1]选股结果!$A$2:$AX$3002,35,FALSE)</f>
        <v>8.41549950613912</v>
      </c>
      <c r="AS1805" s="16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V1805/(1+0.13)+AJ1805)</f>
        <v>1250036318.05566</v>
      </c>
      <c r="AT1805" s="16">
        <f t="shared" si="118"/>
        <v>1598146993.54434</v>
      </c>
      <c r="AU1805" s="24">
        <f>AN1805-VLOOKUP(A1805,[2]选股结果!$A$2:$G$4900,7,FALSE)</f>
        <v>2848183311.6</v>
      </c>
    </row>
    <row r="1806" spans="1:47">
      <c r="A1806" s="6" t="s">
        <v>3655</v>
      </c>
      <c r="B1806" s="6" t="s">
        <v>3656</v>
      </c>
      <c r="C1806" s="7">
        <v>7640070660.83</v>
      </c>
      <c r="D1806" s="7">
        <v>0</v>
      </c>
      <c r="E1806" s="7">
        <v>0</v>
      </c>
      <c r="F1806" s="7"/>
      <c r="G1806" s="7"/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/>
      <c r="N1806" s="7">
        <v>0</v>
      </c>
      <c r="O1806" s="7">
        <v>0</v>
      </c>
      <c r="P1806" s="7"/>
      <c r="Q1806" s="7"/>
      <c r="R1806" s="7">
        <v>0</v>
      </c>
      <c r="S1806" s="7">
        <v>763205381.11</v>
      </c>
      <c r="T1806" s="7">
        <v>282737733.27</v>
      </c>
      <c r="U1806" s="7"/>
      <c r="V1806" s="7">
        <v>1787333098.84</v>
      </c>
      <c r="W1806" s="7">
        <v>0</v>
      </c>
      <c r="X1806" s="7"/>
      <c r="Y1806" s="7"/>
      <c r="Z1806" s="7"/>
      <c r="AA1806" s="7"/>
      <c r="AB1806" s="7"/>
      <c r="AC1806" s="7"/>
      <c r="AD1806" s="7">
        <v>0</v>
      </c>
      <c r="AE1806" s="7">
        <v>0</v>
      </c>
      <c r="AF1806" s="7"/>
      <c r="AG1806" s="7"/>
      <c r="AH1806" s="7">
        <v>0</v>
      </c>
      <c r="AI1806" s="7">
        <v>0</v>
      </c>
      <c r="AJ1806" s="7">
        <v>1429324552.93</v>
      </c>
      <c r="AK1806" s="7">
        <v>1863151724.48</v>
      </c>
      <c r="AL1806" s="16">
        <f t="shared" si="115"/>
        <v>7922808394.1</v>
      </c>
      <c r="AM1806" s="16">
        <f t="shared" si="116"/>
        <v>5843014757.36</v>
      </c>
      <c r="AN1806" s="16">
        <f t="shared" si="117"/>
        <v>2079793636.74</v>
      </c>
      <c r="AO1806" s="19">
        <f>C1806/(1+0.13)/VLOOKUP(A1806,[1]选股结果!$A$2:$AX$3002,3,FALSE)</f>
        <v>1.17173852680976</v>
      </c>
      <c r="AP1806" s="19">
        <f>(V1806/(1+0.1)+AJ1806)/(VLOOKUP(A1806,[1]选股结果!$A$2:$AY$3002,51,FALSE))</f>
        <v>0.657928840235272</v>
      </c>
      <c r="AQ1806" s="20"/>
      <c r="AR1806" s="19">
        <f>AN1806/VLOOKUP(A1806,[1]选股结果!$A$2:$AX$3002,35,FALSE)</f>
        <v>1.44892991034357</v>
      </c>
      <c r="AS1806" s="16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V1806/(1+0.13)+AJ1806)</f>
        <v>1631066800.15195</v>
      </c>
      <c r="AT1806" s="16">
        <f t="shared" si="118"/>
        <v>448726836.588054</v>
      </c>
      <c r="AU1806" s="24">
        <f>AN1806-VLOOKUP(A1806,[2]选股结果!$A$2:$G$4900,7,FALSE)</f>
        <v>2124853457.45</v>
      </c>
    </row>
    <row r="1807" spans="1:47">
      <c r="A1807" s="6" t="s">
        <v>3657</v>
      </c>
      <c r="B1807" s="6" t="s">
        <v>3658</v>
      </c>
      <c r="C1807" s="7">
        <v>6397619407.11</v>
      </c>
      <c r="D1807" s="7">
        <v>0</v>
      </c>
      <c r="E1807" s="7">
        <v>0</v>
      </c>
      <c r="F1807" s="7"/>
      <c r="G1807" s="7"/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/>
      <c r="N1807" s="7">
        <v>0</v>
      </c>
      <c r="O1807" s="7">
        <v>0</v>
      </c>
      <c r="P1807" s="7"/>
      <c r="Q1807" s="7"/>
      <c r="R1807" s="7">
        <v>0</v>
      </c>
      <c r="S1807" s="7">
        <v>303101032.65</v>
      </c>
      <c r="T1807" s="7">
        <v>316124360.07</v>
      </c>
      <c r="U1807" s="7"/>
      <c r="V1807" s="7">
        <v>5890560916.19</v>
      </c>
      <c r="W1807" s="7">
        <v>0</v>
      </c>
      <c r="X1807" s="7"/>
      <c r="Y1807" s="7"/>
      <c r="Z1807" s="7"/>
      <c r="AA1807" s="7"/>
      <c r="AB1807" s="7"/>
      <c r="AC1807" s="7"/>
      <c r="AD1807" s="7">
        <v>0</v>
      </c>
      <c r="AE1807" s="7">
        <v>0</v>
      </c>
      <c r="AF1807" s="7"/>
      <c r="AG1807" s="7"/>
      <c r="AH1807" s="7">
        <v>0</v>
      </c>
      <c r="AI1807" s="7">
        <v>0</v>
      </c>
      <c r="AJ1807" s="7">
        <v>1974448660.32</v>
      </c>
      <c r="AK1807" s="7">
        <v>490669196.69</v>
      </c>
      <c r="AL1807" s="16">
        <f t="shared" si="115"/>
        <v>6713743767.18</v>
      </c>
      <c r="AM1807" s="16">
        <f t="shared" si="116"/>
        <v>8658779805.85</v>
      </c>
      <c r="AN1807" s="16">
        <f t="shared" si="117"/>
        <v>-1945036038.67</v>
      </c>
      <c r="AO1807" s="19">
        <f>C1807/(1+0.13)/VLOOKUP(A1807,[1]选股结果!$A$2:$AX$3002,3,FALSE)</f>
        <v>1.28990588853186</v>
      </c>
      <c r="AP1807" s="19">
        <f>(V1807/(1+0.1)+AJ1807)/(VLOOKUP(A1807,[1]选股结果!$A$2:$AY$3002,51,FALSE))</f>
        <v>1.42703253818539</v>
      </c>
      <c r="AQ1807" s="20"/>
      <c r="AR1807" s="19">
        <f>AN1807/VLOOKUP(A1807,[1]选股结果!$A$2:$AX$3002,35,FALSE)</f>
        <v>2.75922731534916</v>
      </c>
      <c r="AS1807" s="16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V1807/(1+0.13)+AJ1807)</f>
        <v>-2051148781.08982</v>
      </c>
      <c r="AT1807" s="16">
        <f t="shared" si="118"/>
        <v>106112742.419825</v>
      </c>
      <c r="AU1807" s="24">
        <f>AN1807-VLOOKUP(A1807,[2]选股结果!$A$2:$G$4900,7,FALSE)</f>
        <v>-1945014135.86</v>
      </c>
    </row>
    <row r="1808" spans="1:47">
      <c r="A1808" s="6" t="s">
        <v>3659</v>
      </c>
      <c r="B1808" s="6" t="s">
        <v>3660</v>
      </c>
      <c r="C1808" s="7">
        <v>2127588116.42</v>
      </c>
      <c r="D1808" s="7">
        <v>0</v>
      </c>
      <c r="E1808" s="7">
        <v>0</v>
      </c>
      <c r="F1808" s="7"/>
      <c r="G1808" s="7"/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/>
      <c r="N1808" s="7">
        <v>0</v>
      </c>
      <c r="O1808" s="7">
        <v>0</v>
      </c>
      <c r="P1808" s="7"/>
      <c r="Q1808" s="7"/>
      <c r="R1808" s="7">
        <v>0</v>
      </c>
      <c r="S1808" s="7">
        <v>28265535.74</v>
      </c>
      <c r="T1808" s="7">
        <v>102945147.78</v>
      </c>
      <c r="U1808" s="7"/>
      <c r="V1808" s="7">
        <v>2136868628.12</v>
      </c>
      <c r="W1808" s="7">
        <v>0</v>
      </c>
      <c r="X1808" s="7"/>
      <c r="Y1808" s="7"/>
      <c r="Z1808" s="7"/>
      <c r="AA1808" s="7"/>
      <c r="AB1808" s="7"/>
      <c r="AC1808" s="7"/>
      <c r="AD1808" s="7">
        <v>0</v>
      </c>
      <c r="AE1808" s="7">
        <v>0</v>
      </c>
      <c r="AF1808" s="7"/>
      <c r="AG1808" s="7"/>
      <c r="AH1808" s="7">
        <v>0</v>
      </c>
      <c r="AI1808" s="7">
        <v>0</v>
      </c>
      <c r="AJ1808" s="7">
        <v>150502817.9</v>
      </c>
      <c r="AK1808" s="7">
        <v>565627223.41</v>
      </c>
      <c r="AL1808" s="16">
        <f t="shared" si="115"/>
        <v>2230533264.2</v>
      </c>
      <c r="AM1808" s="16">
        <f t="shared" si="116"/>
        <v>2881264205.17</v>
      </c>
      <c r="AN1808" s="16">
        <f t="shared" si="117"/>
        <v>-650730940.969999</v>
      </c>
      <c r="AO1808" s="19">
        <f>C1808/(1+0.13)/VLOOKUP(A1808,[1]选股结果!$A$2:$AX$3002,3,FALSE)</f>
        <v>0.695128646906531</v>
      </c>
      <c r="AP1808" s="19">
        <f>(V1808/(1+0.1)+AJ1808)/(VLOOKUP(A1808,[1]选股结果!$A$2:$AY$3002,51,FALSE))</f>
        <v>0.725864023663346</v>
      </c>
      <c r="AQ1808" s="20"/>
      <c r="AR1808" s="19">
        <f>AN1808/VLOOKUP(A1808,[1]选股结果!$A$2:$AX$3002,35,FALSE)</f>
        <v>2.71847410027796</v>
      </c>
      <c r="AS1808" s="16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V1808/(1+0.13)+AJ1808)</f>
        <v>842075621.513008</v>
      </c>
      <c r="AT1808" s="16">
        <f t="shared" si="118"/>
        <v>-1492806562.48301</v>
      </c>
      <c r="AU1808" s="24">
        <f>AN1808-VLOOKUP(A1808,[2]选股结果!$A$2:$G$4900,7,FALSE)</f>
        <v>-649223130.009999</v>
      </c>
    </row>
    <row r="1809" spans="1:47">
      <c r="A1809" s="6" t="s">
        <v>3661</v>
      </c>
      <c r="B1809" s="6" t="s">
        <v>3662</v>
      </c>
      <c r="C1809" s="7">
        <v>301706382.88</v>
      </c>
      <c r="D1809" s="7">
        <v>0</v>
      </c>
      <c r="E1809" s="7">
        <v>0</v>
      </c>
      <c r="F1809" s="7"/>
      <c r="G1809" s="7"/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/>
      <c r="N1809" s="7">
        <v>0</v>
      </c>
      <c r="O1809" s="7">
        <v>0</v>
      </c>
      <c r="P1809" s="7"/>
      <c r="Q1809" s="7"/>
      <c r="R1809" s="7">
        <v>0</v>
      </c>
      <c r="S1809" s="7">
        <v>19368597.83</v>
      </c>
      <c r="T1809" s="7">
        <v>7885501.75</v>
      </c>
      <c r="U1809" s="7"/>
      <c r="V1809" s="7">
        <v>268951965.53</v>
      </c>
      <c r="W1809" s="7">
        <v>0</v>
      </c>
      <c r="X1809" s="7"/>
      <c r="Y1809" s="7"/>
      <c r="Z1809" s="7"/>
      <c r="AA1809" s="7"/>
      <c r="AB1809" s="7"/>
      <c r="AC1809" s="7"/>
      <c r="AD1809" s="7">
        <v>0</v>
      </c>
      <c r="AE1809" s="7">
        <v>0</v>
      </c>
      <c r="AF1809" s="7"/>
      <c r="AG1809" s="7"/>
      <c r="AH1809" s="7">
        <v>0</v>
      </c>
      <c r="AI1809" s="7">
        <v>0</v>
      </c>
      <c r="AJ1809" s="7">
        <v>36240308.99</v>
      </c>
      <c r="AK1809" s="7">
        <v>32165856.24</v>
      </c>
      <c r="AL1809" s="16">
        <f t="shared" si="115"/>
        <v>309591884.63</v>
      </c>
      <c r="AM1809" s="16">
        <f t="shared" si="116"/>
        <v>356726728.59</v>
      </c>
      <c r="AN1809" s="16">
        <f t="shared" si="117"/>
        <v>-47134843.96</v>
      </c>
      <c r="AO1809" s="19">
        <f>C1809/(1+0.13)/VLOOKUP(A1809,[1]选股结果!$A$2:$AX$3002,3,FALSE)</f>
        <v>0.876457208167088</v>
      </c>
      <c r="AP1809" s="19">
        <f>(V1809/(1+0.1)+AJ1809)/(VLOOKUP(A1809,[1]选股结果!$A$2:$AY$3002,51,FALSE))</f>
        <v>0.965130225275739</v>
      </c>
      <c r="AQ1809" s="20"/>
      <c r="AR1809" s="19">
        <f>AN1809/VLOOKUP(A1809,[1]选股结果!$A$2:$AX$3002,35,FALSE)</f>
        <v>-5.83971010292118</v>
      </c>
      <c r="AS1809" s="16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V1809/(1+0.13)+AJ1809)</f>
        <v>16634299.1753983</v>
      </c>
      <c r="AT1809" s="16">
        <f t="shared" si="118"/>
        <v>-63769143.1353983</v>
      </c>
      <c r="AU1809" s="24">
        <f>AN1809-VLOOKUP(A1809,[2]选股结果!$A$2:$G$4900,7,FALSE)</f>
        <v>-47141212.54</v>
      </c>
    </row>
    <row r="1810" spans="1:47">
      <c r="A1810" s="6" t="s">
        <v>3663</v>
      </c>
      <c r="B1810" s="6" t="s">
        <v>3664</v>
      </c>
      <c r="C1810" s="7">
        <v>307006157.19</v>
      </c>
      <c r="D1810" s="7">
        <v>0</v>
      </c>
      <c r="E1810" s="7">
        <v>0</v>
      </c>
      <c r="F1810" s="7"/>
      <c r="G1810" s="7"/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/>
      <c r="N1810" s="7">
        <v>0</v>
      </c>
      <c r="O1810" s="7">
        <v>0</v>
      </c>
      <c r="P1810" s="7"/>
      <c r="Q1810" s="7"/>
      <c r="R1810" s="7">
        <v>0</v>
      </c>
      <c r="S1810" s="7">
        <v>24600227.55</v>
      </c>
      <c r="T1810" s="7">
        <v>11514626.57</v>
      </c>
      <c r="U1810" s="7"/>
      <c r="V1810" s="7">
        <v>220651630</v>
      </c>
      <c r="W1810" s="7">
        <v>0</v>
      </c>
      <c r="X1810" s="7"/>
      <c r="Y1810" s="7"/>
      <c r="Z1810" s="7"/>
      <c r="AA1810" s="7"/>
      <c r="AB1810" s="7"/>
      <c r="AC1810" s="7"/>
      <c r="AD1810" s="7">
        <v>0</v>
      </c>
      <c r="AE1810" s="7">
        <v>0</v>
      </c>
      <c r="AF1810" s="7"/>
      <c r="AG1810" s="7"/>
      <c r="AH1810" s="7">
        <v>0</v>
      </c>
      <c r="AI1810" s="7">
        <v>0</v>
      </c>
      <c r="AJ1810" s="7">
        <v>44500220.49</v>
      </c>
      <c r="AK1810" s="7">
        <v>63296260.06</v>
      </c>
      <c r="AL1810" s="16">
        <f t="shared" si="115"/>
        <v>318520783.76</v>
      </c>
      <c r="AM1810" s="16">
        <f t="shared" si="116"/>
        <v>353048338.1</v>
      </c>
      <c r="AN1810" s="16">
        <f t="shared" si="117"/>
        <v>-34527554.34</v>
      </c>
      <c r="AO1810" s="19">
        <f>C1810/(1+0.13)/VLOOKUP(A1810,[1]选股结果!$A$2:$AX$3002,3,FALSE)</f>
        <v>0.906612420982056</v>
      </c>
      <c r="AP1810" s="19">
        <f>(V1810/(1+0.1)+AJ1810)/(VLOOKUP(A1810,[1]选股结果!$A$2:$AY$3002,51,FALSE))</f>
        <v>0.881070775559062</v>
      </c>
      <c r="AQ1810" s="20"/>
      <c r="AR1810" s="19">
        <f>AN1810/VLOOKUP(A1810,[1]选股结果!$A$2:$AX$3002,35,FALSE)</f>
        <v>-1.47510825922207</v>
      </c>
      <c r="AS1810" s="16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V1810/(1+0.13)+AJ1810)</f>
        <v>38408699.7364601</v>
      </c>
      <c r="AT1810" s="16">
        <f t="shared" si="118"/>
        <v>-72936254.0764602</v>
      </c>
      <c r="AU1810" s="24">
        <f>AN1810-VLOOKUP(A1810,[2]选股结果!$A$2:$G$4900,7,FALSE)</f>
        <v>-34527554.34</v>
      </c>
    </row>
    <row r="1811" spans="1:47">
      <c r="A1811" s="6" t="s">
        <v>3665</v>
      </c>
      <c r="B1811" s="6" t="s">
        <v>3666</v>
      </c>
      <c r="C1811" s="7">
        <v>745239302.33</v>
      </c>
      <c r="D1811" s="7">
        <v>0</v>
      </c>
      <c r="E1811" s="7">
        <v>0</v>
      </c>
      <c r="F1811" s="7"/>
      <c r="G1811" s="7"/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/>
      <c r="N1811" s="7">
        <v>0</v>
      </c>
      <c r="O1811" s="7">
        <v>0</v>
      </c>
      <c r="P1811" s="7"/>
      <c r="Q1811" s="7"/>
      <c r="R1811" s="7">
        <v>0</v>
      </c>
      <c r="S1811" s="7">
        <v>8815453.87</v>
      </c>
      <c r="T1811" s="7">
        <v>52192083.4</v>
      </c>
      <c r="U1811" s="7"/>
      <c r="V1811" s="7">
        <v>255072425.68</v>
      </c>
      <c r="W1811" s="7">
        <v>0</v>
      </c>
      <c r="X1811" s="7"/>
      <c r="Y1811" s="7"/>
      <c r="Z1811" s="7"/>
      <c r="AA1811" s="7"/>
      <c r="AB1811" s="7"/>
      <c r="AC1811" s="7"/>
      <c r="AD1811" s="7">
        <v>0</v>
      </c>
      <c r="AE1811" s="7">
        <v>0</v>
      </c>
      <c r="AF1811" s="7"/>
      <c r="AG1811" s="7"/>
      <c r="AH1811" s="7">
        <v>0</v>
      </c>
      <c r="AI1811" s="7">
        <v>0</v>
      </c>
      <c r="AJ1811" s="7">
        <v>30098585.78</v>
      </c>
      <c r="AK1811" s="7">
        <v>64193841.59</v>
      </c>
      <c r="AL1811" s="16">
        <f t="shared" si="115"/>
        <v>797431385.73</v>
      </c>
      <c r="AM1811" s="16">
        <f t="shared" si="116"/>
        <v>358180306.92</v>
      </c>
      <c r="AN1811" s="16">
        <f t="shared" si="117"/>
        <v>439251078.81</v>
      </c>
      <c r="AO1811" s="19">
        <f>C1811/(1+0.13)/VLOOKUP(A1811,[1]选股结果!$A$2:$AX$3002,3,FALSE)</f>
        <v>0.881198788521962</v>
      </c>
      <c r="AP1811" s="19">
        <f>(V1811/(1+0.1)+AJ1811)/(VLOOKUP(A1811,[1]选股结果!$A$2:$AY$3002,51,FALSE))</f>
        <v>0.34615130381637</v>
      </c>
      <c r="AQ1811" s="20"/>
      <c r="AR1811" s="19">
        <f>AN1811/VLOOKUP(A1811,[1]选股结果!$A$2:$AX$3002,35,FALSE)</f>
        <v>86.9217429115242</v>
      </c>
      <c r="AS1811" s="16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V1811/(1+0.13)+AJ1811)</f>
        <v>501017811.133717</v>
      </c>
      <c r="AT1811" s="16">
        <f t="shared" si="118"/>
        <v>-61766732.3237169</v>
      </c>
      <c r="AU1811" s="24">
        <f>AN1811-VLOOKUP(A1811,[2]选股结果!$A$2:$G$4900,7,FALSE)</f>
        <v>439270119.33</v>
      </c>
    </row>
    <row r="1812" spans="1:47">
      <c r="A1812" s="6" t="s">
        <v>3667</v>
      </c>
      <c r="B1812" s="6" t="s">
        <v>3668</v>
      </c>
      <c r="C1812" s="7">
        <v>105619174.64</v>
      </c>
      <c r="D1812" s="7">
        <v>0</v>
      </c>
      <c r="E1812" s="7">
        <v>0</v>
      </c>
      <c r="F1812" s="7"/>
      <c r="G1812" s="7"/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/>
      <c r="N1812" s="7">
        <v>0</v>
      </c>
      <c r="O1812" s="7">
        <v>0</v>
      </c>
      <c r="P1812" s="7"/>
      <c r="Q1812" s="7"/>
      <c r="R1812" s="7">
        <v>0</v>
      </c>
      <c r="S1812" s="7">
        <v>15362451.05</v>
      </c>
      <c r="T1812" s="7">
        <v>9709019.13</v>
      </c>
      <c r="U1812" s="7"/>
      <c r="V1812" s="7">
        <v>61873366.81</v>
      </c>
      <c r="W1812" s="7">
        <v>0</v>
      </c>
      <c r="X1812" s="7"/>
      <c r="Y1812" s="7"/>
      <c r="Z1812" s="7"/>
      <c r="AA1812" s="7"/>
      <c r="AB1812" s="7"/>
      <c r="AC1812" s="7"/>
      <c r="AD1812" s="7">
        <v>0</v>
      </c>
      <c r="AE1812" s="7">
        <v>0</v>
      </c>
      <c r="AF1812" s="7"/>
      <c r="AG1812" s="7"/>
      <c r="AH1812" s="7">
        <v>0</v>
      </c>
      <c r="AI1812" s="7">
        <v>0</v>
      </c>
      <c r="AJ1812" s="7">
        <v>28818476.2</v>
      </c>
      <c r="AK1812" s="7">
        <v>11172743.98</v>
      </c>
      <c r="AL1812" s="16">
        <f t="shared" si="115"/>
        <v>115328193.77</v>
      </c>
      <c r="AM1812" s="16">
        <f t="shared" si="116"/>
        <v>117227038.04</v>
      </c>
      <c r="AN1812" s="16">
        <f t="shared" si="117"/>
        <v>-1898844.27000001</v>
      </c>
      <c r="AO1812" s="19">
        <f>C1812/(1+0.13)/VLOOKUP(A1812,[1]选股结果!$A$2:$AX$3002,3,FALSE)</f>
        <v>0.907266984501072</v>
      </c>
      <c r="AP1812" s="19">
        <f>(V1812/(1+0.1)+AJ1812)/(VLOOKUP(A1812,[1]选股结果!$A$2:$AY$3002,51,FALSE))</f>
        <v>0.598788550312937</v>
      </c>
      <c r="AQ1812" s="20"/>
      <c r="AR1812" s="19">
        <f>AN1812/VLOOKUP(A1812,[1]选股结果!$A$2:$AX$3002,35,FALSE)</f>
        <v>0.0615713590746718</v>
      </c>
      <c r="AS1812" s="16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V1812/(1+0.13)+AJ1812)</f>
        <v>58491492.3927434</v>
      </c>
      <c r="AT1812" s="16">
        <f t="shared" si="118"/>
        <v>-60390336.6627434</v>
      </c>
      <c r="AU1812" s="24">
        <f>AN1812-VLOOKUP(A1812,[2]选股结果!$A$2:$G$4900,7,FALSE)</f>
        <v>-1898844.27000001</v>
      </c>
    </row>
    <row r="1813" spans="1:47">
      <c r="A1813" s="6" t="s">
        <v>3669</v>
      </c>
      <c r="B1813" s="6" t="s">
        <v>3670</v>
      </c>
      <c r="C1813" s="7">
        <v>5233419000</v>
      </c>
      <c r="D1813" s="7">
        <v>0</v>
      </c>
      <c r="E1813" s="7">
        <v>0</v>
      </c>
      <c r="F1813" s="7"/>
      <c r="G1813" s="7"/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/>
      <c r="N1813" s="7">
        <v>0</v>
      </c>
      <c r="O1813" s="7">
        <v>0</v>
      </c>
      <c r="P1813" s="7"/>
      <c r="Q1813" s="7"/>
      <c r="R1813" s="7">
        <v>0</v>
      </c>
      <c r="S1813" s="7">
        <v>55062000</v>
      </c>
      <c r="T1813" s="7">
        <v>3562000</v>
      </c>
      <c r="U1813" s="7"/>
      <c r="V1813" s="7">
        <v>3783341000</v>
      </c>
      <c r="W1813" s="7">
        <v>0</v>
      </c>
      <c r="X1813" s="7"/>
      <c r="Y1813" s="7"/>
      <c r="Z1813" s="7"/>
      <c r="AA1813" s="7"/>
      <c r="AB1813" s="7"/>
      <c r="AC1813" s="7"/>
      <c r="AD1813" s="7">
        <v>0</v>
      </c>
      <c r="AE1813" s="7">
        <v>0</v>
      </c>
      <c r="AF1813" s="7"/>
      <c r="AG1813" s="7"/>
      <c r="AH1813" s="7">
        <v>0</v>
      </c>
      <c r="AI1813" s="7">
        <v>0</v>
      </c>
      <c r="AJ1813" s="7">
        <v>1226426000</v>
      </c>
      <c r="AK1813" s="7">
        <v>471289000</v>
      </c>
      <c r="AL1813" s="16">
        <f t="shared" si="115"/>
        <v>5236981000</v>
      </c>
      <c r="AM1813" s="16">
        <f t="shared" si="116"/>
        <v>5536118000</v>
      </c>
      <c r="AN1813" s="16">
        <f t="shared" si="117"/>
        <v>-299137000</v>
      </c>
      <c r="AO1813" s="19">
        <f>C1813/(1+0.13)/VLOOKUP(A1813,[1]选股结果!$A$2:$AX$3002,3,FALSE)</f>
        <v>1.13278841099714</v>
      </c>
      <c r="AP1813" s="19">
        <f>(V1813/(1+0.1)+AJ1813)/(VLOOKUP(A1813,[1]选股结果!$A$2:$AY$3002,51,FALSE))</f>
        <v>1.10082966590985</v>
      </c>
      <c r="AQ1813" s="20"/>
      <c r="AR1813" s="19">
        <f>AN1813/VLOOKUP(A1813,[1]选股结果!$A$2:$AX$3002,35,FALSE)</f>
        <v>0.931278816727945</v>
      </c>
      <c r="AS1813" s="16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V1813/(1+0.13)+AJ1813)</f>
        <v>-336051380.530973</v>
      </c>
      <c r="AT1813" s="16">
        <f t="shared" si="118"/>
        <v>36914380.5309734</v>
      </c>
      <c r="AU1813" s="24">
        <f>AN1813-VLOOKUP(A1813,[2]选股结果!$A$2:$G$4900,7,FALSE)</f>
        <v>-298515000</v>
      </c>
    </row>
    <row r="1814" spans="1:47">
      <c r="A1814" s="6" t="s">
        <v>3671</v>
      </c>
      <c r="B1814" s="6" t="s">
        <v>3672</v>
      </c>
      <c r="C1814" s="7">
        <v>34511991933.81</v>
      </c>
      <c r="D1814" s="7">
        <v>0</v>
      </c>
      <c r="E1814" s="7">
        <v>0</v>
      </c>
      <c r="F1814" s="7"/>
      <c r="G1814" s="7"/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/>
      <c r="N1814" s="7">
        <v>0</v>
      </c>
      <c r="O1814" s="7">
        <v>0</v>
      </c>
      <c r="P1814" s="7"/>
      <c r="Q1814" s="7"/>
      <c r="R1814" s="7">
        <v>0</v>
      </c>
      <c r="S1814" s="7">
        <v>3882147989.42</v>
      </c>
      <c r="T1814" s="7">
        <v>2596465752.78</v>
      </c>
      <c r="U1814" s="7"/>
      <c r="V1814" s="7">
        <v>22138807263.91</v>
      </c>
      <c r="W1814" s="7">
        <v>0</v>
      </c>
      <c r="X1814" s="7"/>
      <c r="Y1814" s="7"/>
      <c r="Z1814" s="7"/>
      <c r="AA1814" s="7"/>
      <c r="AB1814" s="7"/>
      <c r="AC1814" s="7"/>
      <c r="AD1814" s="7">
        <v>0</v>
      </c>
      <c r="AE1814" s="7">
        <v>0</v>
      </c>
      <c r="AF1814" s="7"/>
      <c r="AG1814" s="7"/>
      <c r="AH1814" s="7">
        <v>0</v>
      </c>
      <c r="AI1814" s="7">
        <v>0</v>
      </c>
      <c r="AJ1814" s="7">
        <v>1685118050.34</v>
      </c>
      <c r="AK1814" s="7">
        <v>2520393920.63</v>
      </c>
      <c r="AL1814" s="16">
        <f t="shared" si="115"/>
        <v>37108457686.59</v>
      </c>
      <c r="AM1814" s="16">
        <f t="shared" si="116"/>
        <v>30226467224.3</v>
      </c>
      <c r="AN1814" s="16">
        <f t="shared" si="117"/>
        <v>6881990462.28999</v>
      </c>
      <c r="AO1814" s="19">
        <f>C1814/(1+0.13)/VLOOKUP(A1814,[1]选股结果!$A$2:$AX$3002,3,FALSE)</f>
        <v>1.00081545363024</v>
      </c>
      <c r="AP1814" s="19">
        <f>(V1814/(1+0.1)+AJ1814)/(VLOOKUP(A1814,[1]选股结果!$A$2:$AY$3002,51,FALSE))</f>
        <v>0.880350895500464</v>
      </c>
      <c r="AQ1814" s="20"/>
      <c r="AR1814" s="19">
        <f>AN1814/VLOOKUP(A1814,[1]选股结果!$A$2:$AX$3002,35,FALSE)</f>
        <v>2.59998938873723</v>
      </c>
      <c r="AS1814" s="16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V1814/(1+0.13)+AJ1814)</f>
        <v>3498713468.55142</v>
      </c>
      <c r="AT1814" s="16">
        <f t="shared" si="118"/>
        <v>3383276993.73857</v>
      </c>
      <c r="AU1814" s="24">
        <f>AN1814-VLOOKUP(A1814,[2]选股结果!$A$2:$G$4900,7,FALSE)</f>
        <v>6904963642.50999</v>
      </c>
    </row>
    <row r="1815" spans="1:47">
      <c r="A1815" s="6" t="s">
        <v>3673</v>
      </c>
      <c r="B1815" s="6" t="s">
        <v>3674</v>
      </c>
      <c r="C1815" s="7">
        <v>18963902331.08</v>
      </c>
      <c r="D1815" s="7">
        <v>0</v>
      </c>
      <c r="E1815" s="7">
        <v>0</v>
      </c>
      <c r="F1815" s="7"/>
      <c r="G1815" s="7"/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/>
      <c r="N1815" s="7">
        <v>0</v>
      </c>
      <c r="O1815" s="7">
        <v>0</v>
      </c>
      <c r="P1815" s="7"/>
      <c r="Q1815" s="7"/>
      <c r="R1815" s="7">
        <v>0</v>
      </c>
      <c r="S1815" s="7">
        <v>811741681.1</v>
      </c>
      <c r="T1815" s="7">
        <v>17707515137.83</v>
      </c>
      <c r="U1815" s="7"/>
      <c r="V1815" s="7">
        <v>15595633607.13</v>
      </c>
      <c r="W1815" s="7">
        <v>0</v>
      </c>
      <c r="X1815" s="7"/>
      <c r="Y1815" s="7"/>
      <c r="Z1815" s="7"/>
      <c r="AA1815" s="7"/>
      <c r="AB1815" s="7"/>
      <c r="AC1815" s="7"/>
      <c r="AD1815" s="7">
        <v>0</v>
      </c>
      <c r="AE1815" s="7">
        <v>0</v>
      </c>
      <c r="AF1815" s="7"/>
      <c r="AG1815" s="7"/>
      <c r="AH1815" s="7">
        <v>0</v>
      </c>
      <c r="AI1815" s="7">
        <v>0</v>
      </c>
      <c r="AJ1815" s="7">
        <v>2357488843.84</v>
      </c>
      <c r="AK1815" s="7">
        <v>17373944268.99</v>
      </c>
      <c r="AL1815" s="16">
        <f t="shared" si="115"/>
        <v>36671417468.91</v>
      </c>
      <c r="AM1815" s="16">
        <f t="shared" si="116"/>
        <v>36138808401.06</v>
      </c>
      <c r="AN1815" s="16">
        <f t="shared" si="117"/>
        <v>532609067.849998</v>
      </c>
      <c r="AO1815" s="19">
        <f>C1815/(1+0.13)/VLOOKUP(A1815,[1]选股结果!$A$2:$AX$3002,3,FALSE)</f>
        <v>0.947892899745487</v>
      </c>
      <c r="AP1815" s="19">
        <f>(V1815/(1+0.1)+AJ1815)/(VLOOKUP(A1815,[1]选股结果!$A$2:$AY$3002,51,FALSE))</f>
        <v>0.870044463551068</v>
      </c>
      <c r="AQ1815" s="20"/>
      <c r="AR1815" s="19">
        <f>AN1815/VLOOKUP(A1815,[1]选股结果!$A$2:$AX$3002,35,FALSE)</f>
        <v>-0.405105345511339</v>
      </c>
      <c r="AS1815" s="16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V1815/(1+0.13)+AJ1815)</f>
        <v>2846229325.81345</v>
      </c>
      <c r="AT1815" s="16">
        <f t="shared" si="118"/>
        <v>-2313620257.96345</v>
      </c>
      <c r="AU1815" s="24">
        <f>AN1815-VLOOKUP(A1815,[2]选股结果!$A$2:$G$4900,7,FALSE)</f>
        <v>532033710.239998</v>
      </c>
    </row>
    <row r="1816" spans="1:47">
      <c r="A1816" s="6" t="s">
        <v>3675</v>
      </c>
      <c r="B1816" s="6" t="s">
        <v>3676</v>
      </c>
      <c r="C1816" s="7">
        <v>5652377103.24</v>
      </c>
      <c r="D1816" s="7">
        <v>0</v>
      </c>
      <c r="E1816" s="7">
        <v>0</v>
      </c>
      <c r="F1816" s="7"/>
      <c r="G1816" s="7"/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/>
      <c r="N1816" s="7">
        <v>0</v>
      </c>
      <c r="O1816" s="7">
        <v>0</v>
      </c>
      <c r="P1816" s="7"/>
      <c r="Q1816" s="7"/>
      <c r="R1816" s="7">
        <v>0</v>
      </c>
      <c r="S1816" s="7">
        <v>723072791.54</v>
      </c>
      <c r="T1816" s="7">
        <v>310021542.59</v>
      </c>
      <c r="U1816" s="7"/>
      <c r="V1816" s="7">
        <v>1377628630.75</v>
      </c>
      <c r="W1816" s="7">
        <v>0</v>
      </c>
      <c r="X1816" s="7"/>
      <c r="Y1816" s="7"/>
      <c r="Z1816" s="7"/>
      <c r="AA1816" s="7"/>
      <c r="AB1816" s="7"/>
      <c r="AC1816" s="7"/>
      <c r="AD1816" s="7">
        <v>0</v>
      </c>
      <c r="AE1816" s="7">
        <v>0</v>
      </c>
      <c r="AF1816" s="7"/>
      <c r="AG1816" s="7"/>
      <c r="AH1816" s="7">
        <v>0</v>
      </c>
      <c r="AI1816" s="7">
        <v>0</v>
      </c>
      <c r="AJ1816" s="7">
        <v>782687795.48</v>
      </c>
      <c r="AK1816" s="7">
        <v>470121677.49</v>
      </c>
      <c r="AL1816" s="16">
        <f t="shared" si="115"/>
        <v>5962398645.83</v>
      </c>
      <c r="AM1816" s="16">
        <f t="shared" si="116"/>
        <v>3353510895.26</v>
      </c>
      <c r="AN1816" s="16">
        <f t="shared" si="117"/>
        <v>2608887750.57</v>
      </c>
      <c r="AO1816" s="19">
        <f>C1816/(1+0.13)/VLOOKUP(A1816,[1]选股结果!$A$2:$AX$3002,3,FALSE)</f>
        <v>0.75490554467568</v>
      </c>
      <c r="AP1816" s="19">
        <f>(V1816/(1+0.1)+AJ1816)/(VLOOKUP(A1816,[1]选股结果!$A$2:$AY$3002,51,FALSE))</f>
        <v>0.481340953484825</v>
      </c>
      <c r="AQ1816" s="20"/>
      <c r="AR1816" s="19">
        <f>AN1816/VLOOKUP(A1816,[1]选股结果!$A$2:$AX$3002,35,FALSE)</f>
        <v>1.31228513432943</v>
      </c>
      <c r="AS1816" s="16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V1816/(1+0.13)+AJ1816)</f>
        <v>2226105152.21531</v>
      </c>
      <c r="AT1816" s="16">
        <f t="shared" si="118"/>
        <v>382782598.354691</v>
      </c>
      <c r="AU1816" s="24">
        <f>AN1816-VLOOKUP(A1816,[2]选股结果!$A$2:$G$4900,7,FALSE)</f>
        <v>2624004337.18</v>
      </c>
    </row>
    <row r="1817" spans="1:47">
      <c r="A1817" s="6" t="s">
        <v>3677</v>
      </c>
      <c r="B1817" s="6" t="s">
        <v>3678</v>
      </c>
      <c r="C1817" s="7">
        <v>13894674839.83</v>
      </c>
      <c r="D1817" s="7">
        <v>0</v>
      </c>
      <c r="E1817" s="7">
        <v>0</v>
      </c>
      <c r="F1817" s="7"/>
      <c r="G1817" s="7"/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/>
      <c r="N1817" s="7">
        <v>0</v>
      </c>
      <c r="O1817" s="7">
        <v>0</v>
      </c>
      <c r="P1817" s="7"/>
      <c r="Q1817" s="7"/>
      <c r="R1817" s="7">
        <v>0</v>
      </c>
      <c r="S1817" s="7">
        <v>726889215.15</v>
      </c>
      <c r="T1817" s="7">
        <v>256420318.58</v>
      </c>
      <c r="U1817" s="7"/>
      <c r="V1817" s="7">
        <v>10135261294.42</v>
      </c>
      <c r="W1817" s="7">
        <v>0</v>
      </c>
      <c r="X1817" s="7"/>
      <c r="Y1817" s="7"/>
      <c r="Z1817" s="7"/>
      <c r="AA1817" s="7"/>
      <c r="AB1817" s="7"/>
      <c r="AC1817" s="7"/>
      <c r="AD1817" s="7">
        <v>0</v>
      </c>
      <c r="AE1817" s="7">
        <v>0</v>
      </c>
      <c r="AF1817" s="7"/>
      <c r="AG1817" s="7"/>
      <c r="AH1817" s="7">
        <v>0</v>
      </c>
      <c r="AI1817" s="7">
        <v>0</v>
      </c>
      <c r="AJ1817" s="7">
        <v>1510975397.98</v>
      </c>
      <c r="AK1817" s="7">
        <v>407781551.86</v>
      </c>
      <c r="AL1817" s="16">
        <f t="shared" si="115"/>
        <v>14151095158.41</v>
      </c>
      <c r="AM1817" s="16">
        <f t="shared" si="116"/>
        <v>12780907459.41</v>
      </c>
      <c r="AN1817" s="16">
        <f t="shared" si="117"/>
        <v>1370187699</v>
      </c>
      <c r="AO1817" s="19">
        <f>C1817/(1+0.13)/VLOOKUP(A1817,[1]选股结果!$A$2:$AX$3002,3,FALSE)</f>
        <v>0.554571992828345</v>
      </c>
      <c r="AP1817" s="19">
        <f>(V1817/(1+0.1)+AJ1817)/(VLOOKUP(A1817,[1]选股结果!$A$2:$AY$3002,51,FALSE))</f>
        <v>0.529770186236112</v>
      </c>
      <c r="AQ1817" s="20"/>
      <c r="AR1817" s="19">
        <f>AN1817/VLOOKUP(A1817,[1]选股结果!$A$2:$AX$3002,35,FALSE)</f>
        <v>1.04075461029713</v>
      </c>
      <c r="AS1817" s="16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V1817/(1+0.13)+AJ1817)</f>
        <v>9764109707.33743</v>
      </c>
      <c r="AT1817" s="16">
        <f t="shared" si="118"/>
        <v>-8393922008.33743</v>
      </c>
      <c r="AU1817" s="24">
        <f>AN1817-VLOOKUP(A1817,[2]选股结果!$A$2:$G$4900,7,FALSE)</f>
        <v>1371513321.09</v>
      </c>
    </row>
    <row r="1818" spans="1:47">
      <c r="A1818" s="6" t="s">
        <v>3679</v>
      </c>
      <c r="B1818" s="6" t="s">
        <v>3680</v>
      </c>
      <c r="C1818" s="7">
        <v>2338141711.18</v>
      </c>
      <c r="D1818" s="7">
        <v>0</v>
      </c>
      <c r="E1818" s="7">
        <v>0</v>
      </c>
      <c r="F1818" s="7"/>
      <c r="G1818" s="7"/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/>
      <c r="N1818" s="7">
        <v>0</v>
      </c>
      <c r="O1818" s="7">
        <v>0</v>
      </c>
      <c r="P1818" s="7"/>
      <c r="Q1818" s="7"/>
      <c r="R1818" s="7">
        <v>0</v>
      </c>
      <c r="S1818" s="7">
        <v>94642995.02</v>
      </c>
      <c r="T1818" s="7">
        <v>133378699.3</v>
      </c>
      <c r="U1818" s="7"/>
      <c r="V1818" s="7">
        <v>2185168533.69</v>
      </c>
      <c r="W1818" s="7">
        <v>0</v>
      </c>
      <c r="X1818" s="7"/>
      <c r="Y1818" s="7"/>
      <c r="Z1818" s="7"/>
      <c r="AA1818" s="7"/>
      <c r="AB1818" s="7"/>
      <c r="AC1818" s="7"/>
      <c r="AD1818" s="7">
        <v>0</v>
      </c>
      <c r="AE1818" s="7">
        <v>0</v>
      </c>
      <c r="AF1818" s="7"/>
      <c r="AG1818" s="7"/>
      <c r="AH1818" s="7">
        <v>0</v>
      </c>
      <c r="AI1818" s="7">
        <v>0</v>
      </c>
      <c r="AJ1818" s="7">
        <v>371275291.41</v>
      </c>
      <c r="AK1818" s="7">
        <v>198222136.59</v>
      </c>
      <c r="AL1818" s="16">
        <f t="shared" si="115"/>
        <v>2471520410.48</v>
      </c>
      <c r="AM1818" s="16">
        <f t="shared" si="116"/>
        <v>2849308956.71</v>
      </c>
      <c r="AN1818" s="16">
        <f t="shared" si="117"/>
        <v>-377788546.23</v>
      </c>
      <c r="AO1818" s="19">
        <f>C1818/(1+0.13)/VLOOKUP(A1818,[1]选股结果!$A$2:$AX$3002,3,FALSE)</f>
        <v>0.83131189031544</v>
      </c>
      <c r="AP1818" s="19">
        <f>(V1818/(1+0.1)+AJ1818)/(VLOOKUP(A1818,[1]选股结果!$A$2:$AY$3002,51,FALSE))</f>
        <v>0.983561199953246</v>
      </c>
      <c r="AQ1818" s="20"/>
      <c r="AR1818" s="19">
        <f>AN1818/VLOOKUP(A1818,[1]选股结果!$A$2:$AX$3002,35,FALSE)</f>
        <v>-42.6338477761051</v>
      </c>
      <c r="AS1818" s="16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V1818/(1+0.13)+AJ1818)</f>
        <v>92146463.9975219</v>
      </c>
      <c r="AT1818" s="16">
        <f t="shared" si="118"/>
        <v>-469935010.227522</v>
      </c>
      <c r="AU1818" s="24">
        <f>AN1818-VLOOKUP(A1818,[2]选股结果!$A$2:$G$4900,7,FALSE)</f>
        <v>-376176721.19</v>
      </c>
    </row>
    <row r="1819" spans="1:47">
      <c r="A1819" s="6" t="s">
        <v>3681</v>
      </c>
      <c r="B1819" s="6" t="s">
        <v>3682</v>
      </c>
      <c r="C1819" s="7">
        <v>6293678186.86</v>
      </c>
      <c r="D1819" s="7">
        <v>0</v>
      </c>
      <c r="E1819" s="7">
        <v>0</v>
      </c>
      <c r="F1819" s="7"/>
      <c r="G1819" s="7"/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/>
      <c r="N1819" s="7">
        <v>0</v>
      </c>
      <c r="O1819" s="7">
        <v>0</v>
      </c>
      <c r="P1819" s="7"/>
      <c r="Q1819" s="7"/>
      <c r="R1819" s="7">
        <v>0</v>
      </c>
      <c r="S1819" s="7">
        <v>91512620.84</v>
      </c>
      <c r="T1819" s="7">
        <v>51502850.77</v>
      </c>
      <c r="U1819" s="7"/>
      <c r="V1819" s="7">
        <v>6317824539.74</v>
      </c>
      <c r="W1819" s="7">
        <v>0</v>
      </c>
      <c r="X1819" s="7"/>
      <c r="Y1819" s="7"/>
      <c r="Z1819" s="7"/>
      <c r="AA1819" s="7"/>
      <c r="AB1819" s="7"/>
      <c r="AC1819" s="7"/>
      <c r="AD1819" s="7">
        <v>0</v>
      </c>
      <c r="AE1819" s="7">
        <v>0</v>
      </c>
      <c r="AF1819" s="7"/>
      <c r="AG1819" s="7"/>
      <c r="AH1819" s="7">
        <v>0</v>
      </c>
      <c r="AI1819" s="7">
        <v>0</v>
      </c>
      <c r="AJ1819" s="7">
        <v>296238331.34</v>
      </c>
      <c r="AK1819" s="7">
        <v>76724359.6</v>
      </c>
      <c r="AL1819" s="16">
        <f t="shared" si="115"/>
        <v>6345181037.63</v>
      </c>
      <c r="AM1819" s="16">
        <f t="shared" si="116"/>
        <v>6782299851.52</v>
      </c>
      <c r="AN1819" s="16">
        <f t="shared" si="117"/>
        <v>-437118813.89</v>
      </c>
      <c r="AO1819" s="19">
        <f>C1819/(1+0.13)/VLOOKUP(A1819,[1]选股结果!$A$2:$AX$3002,3,FALSE)</f>
        <v>0.972616744174916</v>
      </c>
      <c r="AP1819" s="19">
        <f>(V1819/(1+0.1)+AJ1819)/(VLOOKUP(A1819,[1]选股结果!$A$2:$AY$3002,51,FALSE))</f>
        <v>1.08109360654952</v>
      </c>
      <c r="AQ1819" s="20"/>
      <c r="AR1819" s="19">
        <f>AN1819/VLOOKUP(A1819,[1]选股结果!$A$2:$AX$3002,35,FALSE)</f>
        <v>-1.58258411397009</v>
      </c>
      <c r="AS1819" s="16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V1819/(1+0.13)+AJ1819)</f>
        <v>-300561680.031505</v>
      </c>
      <c r="AT1819" s="16">
        <f t="shared" si="118"/>
        <v>-136557133.858496</v>
      </c>
      <c r="AU1819" s="24">
        <f>AN1819-VLOOKUP(A1819,[2]选股结果!$A$2:$G$4900,7,FALSE)</f>
        <v>-437049678.02</v>
      </c>
    </row>
    <row r="1820" spans="1:47">
      <c r="A1820" s="6" t="s">
        <v>3683</v>
      </c>
      <c r="B1820" s="6" t="s">
        <v>3684</v>
      </c>
      <c r="C1820" s="7">
        <v>4558695790.41</v>
      </c>
      <c r="D1820" s="7">
        <v>0</v>
      </c>
      <c r="E1820" s="7">
        <v>0</v>
      </c>
      <c r="F1820" s="7"/>
      <c r="G1820" s="7"/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/>
      <c r="N1820" s="7">
        <v>0</v>
      </c>
      <c r="O1820" s="7">
        <v>0</v>
      </c>
      <c r="P1820" s="7"/>
      <c r="Q1820" s="7"/>
      <c r="R1820" s="7">
        <v>0</v>
      </c>
      <c r="S1820" s="7">
        <v>132160743.36</v>
      </c>
      <c r="T1820" s="7">
        <v>292220495.37</v>
      </c>
      <c r="U1820" s="7"/>
      <c r="V1820" s="7">
        <v>3776122733.99</v>
      </c>
      <c r="W1820" s="7">
        <v>0</v>
      </c>
      <c r="X1820" s="7"/>
      <c r="Y1820" s="7"/>
      <c r="Z1820" s="7"/>
      <c r="AA1820" s="7"/>
      <c r="AB1820" s="7"/>
      <c r="AC1820" s="7"/>
      <c r="AD1820" s="7">
        <v>0</v>
      </c>
      <c r="AE1820" s="7">
        <v>0</v>
      </c>
      <c r="AF1820" s="7"/>
      <c r="AG1820" s="7"/>
      <c r="AH1820" s="7">
        <v>0</v>
      </c>
      <c r="AI1820" s="7">
        <v>0</v>
      </c>
      <c r="AJ1820" s="7">
        <v>537462515.8</v>
      </c>
      <c r="AK1820" s="7">
        <v>390422339.25</v>
      </c>
      <c r="AL1820" s="16">
        <f t="shared" si="115"/>
        <v>4850916285.78</v>
      </c>
      <c r="AM1820" s="16">
        <f t="shared" si="116"/>
        <v>4836168332.4</v>
      </c>
      <c r="AN1820" s="16">
        <f t="shared" si="117"/>
        <v>14747953.3800001</v>
      </c>
      <c r="AO1820" s="19">
        <f>C1820/(1+0.13)/VLOOKUP(A1820,[1]选股结果!$A$2:$AX$3002,3,FALSE)</f>
        <v>0.83273436858513</v>
      </c>
      <c r="AP1820" s="19">
        <f>(V1820/(1+0.1)+AJ1820)/(VLOOKUP(A1820,[1]选股结果!$A$2:$AY$3002,51,FALSE))</f>
        <v>0.873779876272897</v>
      </c>
      <c r="AQ1820" s="20"/>
      <c r="AR1820" s="19">
        <f>AN1820/VLOOKUP(A1820,[1]选股结果!$A$2:$AX$3002,35,FALSE)</f>
        <v>0.0918800150535982</v>
      </c>
      <c r="AS1820" s="16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V1820/(1+0.13)+AJ1820)</f>
        <v>664659254.275576</v>
      </c>
      <c r="AT1820" s="16">
        <f t="shared" si="118"/>
        <v>-649911300.895576</v>
      </c>
      <c r="AU1820" s="24">
        <f>AN1820-VLOOKUP(A1820,[2]选股结果!$A$2:$G$4900,7,FALSE)</f>
        <v>14760235.8600001</v>
      </c>
    </row>
    <row r="1821" spans="1:47">
      <c r="A1821" s="6" t="s">
        <v>3685</v>
      </c>
      <c r="B1821" s="6" t="s">
        <v>3686</v>
      </c>
      <c r="C1821" s="7">
        <v>2909249481.38</v>
      </c>
      <c r="D1821" s="7">
        <v>0</v>
      </c>
      <c r="E1821" s="7">
        <v>0</v>
      </c>
      <c r="F1821" s="7"/>
      <c r="G1821" s="7"/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/>
      <c r="N1821" s="7">
        <v>0</v>
      </c>
      <c r="O1821" s="7">
        <v>0</v>
      </c>
      <c r="P1821" s="7"/>
      <c r="Q1821" s="7"/>
      <c r="R1821" s="7">
        <v>0</v>
      </c>
      <c r="S1821" s="7">
        <v>103798646.57</v>
      </c>
      <c r="T1821" s="7">
        <v>26920510.05</v>
      </c>
      <c r="U1821" s="7"/>
      <c r="V1821" s="7">
        <v>2790150214.94</v>
      </c>
      <c r="W1821" s="7">
        <v>0</v>
      </c>
      <c r="X1821" s="7"/>
      <c r="Y1821" s="7"/>
      <c r="Z1821" s="7"/>
      <c r="AA1821" s="7"/>
      <c r="AB1821" s="7"/>
      <c r="AC1821" s="7"/>
      <c r="AD1821" s="7">
        <v>0</v>
      </c>
      <c r="AE1821" s="7">
        <v>0</v>
      </c>
      <c r="AF1821" s="7"/>
      <c r="AG1821" s="7"/>
      <c r="AH1821" s="7">
        <v>0</v>
      </c>
      <c r="AI1821" s="7">
        <v>0</v>
      </c>
      <c r="AJ1821" s="7">
        <v>284531458.35</v>
      </c>
      <c r="AK1821" s="7">
        <v>204076296.08</v>
      </c>
      <c r="AL1821" s="16">
        <f t="shared" si="115"/>
        <v>2936169991.43</v>
      </c>
      <c r="AM1821" s="16">
        <f t="shared" si="116"/>
        <v>3382556615.94</v>
      </c>
      <c r="AN1821" s="16">
        <f t="shared" si="117"/>
        <v>-446386624.51</v>
      </c>
      <c r="AO1821" s="19">
        <f>C1821/(1+0.13)/VLOOKUP(A1821,[1]选股结果!$A$2:$AX$3002,3,FALSE)</f>
        <v>0.791981089658052</v>
      </c>
      <c r="AP1821" s="19">
        <f>(V1821/(1+0.1)+AJ1821)/(VLOOKUP(A1821,[1]选股结果!$A$2:$AY$3002,51,FALSE))</f>
        <v>0.962583399834733</v>
      </c>
      <c r="AQ1821" s="20"/>
      <c r="AR1821" s="19">
        <f>AN1821/VLOOKUP(A1821,[1]选股结果!$A$2:$AX$3002,35,FALSE)</f>
        <v>-2.01653891982882</v>
      </c>
      <c r="AS1821" s="16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V1821/(1+0.13)+AJ1821)</f>
        <v>176997095.612212</v>
      </c>
      <c r="AT1821" s="16">
        <f t="shared" si="118"/>
        <v>-623383720.122211</v>
      </c>
      <c r="AU1821" s="24">
        <f>AN1821-VLOOKUP(A1821,[2]选股结果!$A$2:$G$4900,7,FALSE)</f>
        <v>-446386624.51</v>
      </c>
    </row>
    <row r="1822" spans="1:47">
      <c r="A1822" s="6" t="s">
        <v>3687</v>
      </c>
      <c r="B1822" s="6" t="s">
        <v>3688</v>
      </c>
      <c r="C1822" s="7">
        <v>3223675434.45</v>
      </c>
      <c r="D1822" s="7">
        <v>0</v>
      </c>
      <c r="E1822" s="7">
        <v>0</v>
      </c>
      <c r="F1822" s="7"/>
      <c r="G1822" s="7"/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/>
      <c r="N1822" s="7">
        <v>0</v>
      </c>
      <c r="O1822" s="7">
        <v>0</v>
      </c>
      <c r="P1822" s="7"/>
      <c r="Q1822" s="7"/>
      <c r="R1822" s="7">
        <v>0</v>
      </c>
      <c r="S1822" s="7">
        <v>299965443.48</v>
      </c>
      <c r="T1822" s="7">
        <v>144283781.94</v>
      </c>
      <c r="U1822" s="7"/>
      <c r="V1822" s="7">
        <v>567577513.96</v>
      </c>
      <c r="W1822" s="7">
        <v>0</v>
      </c>
      <c r="X1822" s="7"/>
      <c r="Y1822" s="7"/>
      <c r="Z1822" s="7"/>
      <c r="AA1822" s="7"/>
      <c r="AB1822" s="7"/>
      <c r="AC1822" s="7"/>
      <c r="AD1822" s="7">
        <v>0</v>
      </c>
      <c r="AE1822" s="7">
        <v>0</v>
      </c>
      <c r="AF1822" s="7"/>
      <c r="AG1822" s="7"/>
      <c r="AH1822" s="7">
        <v>0</v>
      </c>
      <c r="AI1822" s="7">
        <v>0</v>
      </c>
      <c r="AJ1822" s="7">
        <v>359364716.17</v>
      </c>
      <c r="AK1822" s="7">
        <v>1457690429.65</v>
      </c>
      <c r="AL1822" s="16">
        <f t="shared" si="115"/>
        <v>3367959216.39</v>
      </c>
      <c r="AM1822" s="16">
        <f t="shared" si="116"/>
        <v>2684598103.26</v>
      </c>
      <c r="AN1822" s="16">
        <f t="shared" si="117"/>
        <v>683361113.13</v>
      </c>
      <c r="AO1822" s="19">
        <f>C1822/(1+0.13)/VLOOKUP(A1822,[1]选股结果!$A$2:$AX$3002,3,FALSE)</f>
        <v>1.10419610466664</v>
      </c>
      <c r="AP1822" s="19">
        <f>(V1822/(1+0.1)+AJ1822)/(VLOOKUP(A1822,[1]选股结果!$A$2:$AY$3002,51,FALSE))</f>
        <v>0.376556514267721</v>
      </c>
      <c r="AQ1822" s="20"/>
      <c r="AR1822" s="19">
        <f>AN1822/VLOOKUP(A1822,[1]选股结果!$A$2:$AX$3002,35,FALSE)</f>
        <v>3.44595025871719</v>
      </c>
      <c r="AS1822" s="16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V1822/(1+0.13)+AJ1822)</f>
        <v>1462956956.98469</v>
      </c>
      <c r="AT1822" s="16">
        <f t="shared" si="118"/>
        <v>-779595843.854691</v>
      </c>
      <c r="AU1822" s="24">
        <f>AN1822-VLOOKUP(A1822,[2]选股结果!$A$2:$G$4900,7,FALSE)</f>
        <v>684776471.56</v>
      </c>
    </row>
    <row r="1823" spans="1:47">
      <c r="A1823" s="6" t="s">
        <v>3689</v>
      </c>
      <c r="B1823" s="6" t="s">
        <v>3690</v>
      </c>
      <c r="C1823" s="7">
        <v>2207735271.95</v>
      </c>
      <c r="D1823" s="7">
        <v>0</v>
      </c>
      <c r="E1823" s="7">
        <v>0</v>
      </c>
      <c r="F1823" s="7"/>
      <c r="G1823" s="7"/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/>
      <c r="N1823" s="7">
        <v>0</v>
      </c>
      <c r="O1823" s="7">
        <v>0</v>
      </c>
      <c r="P1823" s="7"/>
      <c r="Q1823" s="7"/>
      <c r="R1823" s="7">
        <v>0</v>
      </c>
      <c r="S1823" s="7">
        <v>78335881.17</v>
      </c>
      <c r="T1823" s="7">
        <v>21173852.49</v>
      </c>
      <c r="U1823" s="7"/>
      <c r="V1823" s="7">
        <v>1800163265.03</v>
      </c>
      <c r="W1823" s="7">
        <v>0</v>
      </c>
      <c r="X1823" s="7"/>
      <c r="Y1823" s="7"/>
      <c r="Z1823" s="7"/>
      <c r="AA1823" s="7"/>
      <c r="AB1823" s="7"/>
      <c r="AC1823" s="7"/>
      <c r="AD1823" s="7">
        <v>0</v>
      </c>
      <c r="AE1823" s="7">
        <v>0</v>
      </c>
      <c r="AF1823" s="7"/>
      <c r="AG1823" s="7"/>
      <c r="AH1823" s="7">
        <v>0</v>
      </c>
      <c r="AI1823" s="7">
        <v>0</v>
      </c>
      <c r="AJ1823" s="7">
        <v>214497390.23</v>
      </c>
      <c r="AK1823" s="7">
        <v>130787120.83</v>
      </c>
      <c r="AL1823" s="16">
        <f t="shared" si="115"/>
        <v>2228909124.44</v>
      </c>
      <c r="AM1823" s="16">
        <f t="shared" si="116"/>
        <v>2223783657.26</v>
      </c>
      <c r="AN1823" s="16">
        <f t="shared" si="117"/>
        <v>5125467.17999983</v>
      </c>
      <c r="AO1823" s="19">
        <f>C1823/(1+0.13)/VLOOKUP(A1823,[1]选股结果!$A$2:$AX$3002,3,FALSE)</f>
        <v>0.717979267025888</v>
      </c>
      <c r="AP1823" s="19">
        <f>(V1823/(1+0.1)+AJ1823)/(VLOOKUP(A1823,[1]选股结果!$A$2:$AY$3002,51,FALSE))</f>
        <v>0.70786498850425</v>
      </c>
      <c r="AQ1823" s="20"/>
      <c r="AR1823" s="19">
        <f>AN1823/VLOOKUP(A1823,[1]选股结果!$A$2:$AX$3002,35,FALSE)</f>
        <v>0.0544354922006357</v>
      </c>
      <c r="AS1823" s="16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V1823/(1+0.13)+AJ1823)</f>
        <v>807356549.510266</v>
      </c>
      <c r="AT1823" s="16">
        <f t="shared" si="118"/>
        <v>-802231082.330266</v>
      </c>
      <c r="AU1823" s="24">
        <f>AN1823-VLOOKUP(A1823,[2]选股结果!$A$2:$G$4900,7,FALSE)</f>
        <v>12970111.9099998</v>
      </c>
    </row>
    <row r="1824" spans="1:47">
      <c r="A1824" s="6" t="s">
        <v>3691</v>
      </c>
      <c r="B1824" s="6" t="s">
        <v>3692</v>
      </c>
      <c r="C1824" s="7">
        <v>4242136909.34</v>
      </c>
      <c r="D1824" s="7">
        <v>0</v>
      </c>
      <c r="E1824" s="7">
        <v>0</v>
      </c>
      <c r="F1824" s="7"/>
      <c r="G1824" s="7"/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/>
      <c r="N1824" s="7">
        <v>0</v>
      </c>
      <c r="O1824" s="7">
        <v>0</v>
      </c>
      <c r="P1824" s="7"/>
      <c r="Q1824" s="7"/>
      <c r="R1824" s="7">
        <v>0</v>
      </c>
      <c r="S1824" s="7">
        <v>766323706.16</v>
      </c>
      <c r="T1824" s="7">
        <v>363051594.45</v>
      </c>
      <c r="U1824" s="7"/>
      <c r="V1824" s="7">
        <v>1342282464.17</v>
      </c>
      <c r="W1824" s="7">
        <v>0</v>
      </c>
      <c r="X1824" s="7"/>
      <c r="Y1824" s="7"/>
      <c r="Z1824" s="7"/>
      <c r="AA1824" s="7"/>
      <c r="AB1824" s="7"/>
      <c r="AC1824" s="7"/>
      <c r="AD1824" s="7">
        <v>0</v>
      </c>
      <c r="AE1824" s="7">
        <v>0</v>
      </c>
      <c r="AF1824" s="7"/>
      <c r="AG1824" s="7"/>
      <c r="AH1824" s="7">
        <v>0</v>
      </c>
      <c r="AI1824" s="7">
        <v>0</v>
      </c>
      <c r="AJ1824" s="7">
        <v>580484646.97</v>
      </c>
      <c r="AK1824" s="7">
        <v>812867868.91</v>
      </c>
      <c r="AL1824" s="16">
        <f t="shared" si="115"/>
        <v>4605188503.79</v>
      </c>
      <c r="AM1824" s="16">
        <f t="shared" si="116"/>
        <v>3501958686.21</v>
      </c>
      <c r="AN1824" s="16">
        <f t="shared" si="117"/>
        <v>1103229817.58</v>
      </c>
      <c r="AO1824" s="19">
        <f>C1824/(1+0.13)/VLOOKUP(A1824,[1]选股结果!$A$2:$AX$3002,3,FALSE)</f>
        <v>1.35569032880653</v>
      </c>
      <c r="AP1824" s="19">
        <f>(V1824/(1+0.1)+AJ1824)/(VLOOKUP(A1824,[1]选股结果!$A$2:$AY$3002,51,FALSE))</f>
        <v>0.727954117435139</v>
      </c>
      <c r="AQ1824" s="20"/>
      <c r="AR1824" s="19">
        <f>AN1824/VLOOKUP(A1824,[1]选股结果!$A$2:$AX$3002,35,FALSE)</f>
        <v>4.91272675442353</v>
      </c>
      <c r="AS1824" s="16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V1824/(1+0.13)+AJ1824)</f>
        <v>705356595.438938</v>
      </c>
      <c r="AT1824" s="16">
        <f t="shared" si="118"/>
        <v>397873222.141062</v>
      </c>
      <c r="AU1824" s="24">
        <f>AN1824-VLOOKUP(A1824,[2]选股结果!$A$2:$G$4900,7,FALSE)</f>
        <v>1103273305.04</v>
      </c>
    </row>
    <row r="1825" spans="1:47">
      <c r="A1825" s="6" t="s">
        <v>3693</v>
      </c>
      <c r="B1825" s="6" t="s">
        <v>3694</v>
      </c>
      <c r="C1825" s="7">
        <v>512280970.52</v>
      </c>
      <c r="D1825" s="7">
        <v>0</v>
      </c>
      <c r="E1825" s="7">
        <v>0</v>
      </c>
      <c r="F1825" s="7"/>
      <c r="G1825" s="7"/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/>
      <c r="N1825" s="7">
        <v>0</v>
      </c>
      <c r="O1825" s="7">
        <v>0</v>
      </c>
      <c r="P1825" s="7"/>
      <c r="Q1825" s="7"/>
      <c r="R1825" s="7">
        <v>0</v>
      </c>
      <c r="S1825" s="7">
        <v>28899699.43</v>
      </c>
      <c r="T1825" s="7">
        <v>35083689.68</v>
      </c>
      <c r="U1825" s="7"/>
      <c r="V1825" s="7">
        <v>295808386.4</v>
      </c>
      <c r="W1825" s="7">
        <v>0</v>
      </c>
      <c r="X1825" s="7"/>
      <c r="Y1825" s="7"/>
      <c r="Z1825" s="7"/>
      <c r="AA1825" s="7"/>
      <c r="AB1825" s="7"/>
      <c r="AC1825" s="7"/>
      <c r="AD1825" s="7">
        <v>0</v>
      </c>
      <c r="AE1825" s="7">
        <v>0</v>
      </c>
      <c r="AF1825" s="7"/>
      <c r="AG1825" s="7"/>
      <c r="AH1825" s="7">
        <v>0</v>
      </c>
      <c r="AI1825" s="7">
        <v>0</v>
      </c>
      <c r="AJ1825" s="7">
        <v>58519509.89</v>
      </c>
      <c r="AK1825" s="7">
        <v>45263105.02</v>
      </c>
      <c r="AL1825" s="16">
        <f t="shared" si="115"/>
        <v>547364660.2</v>
      </c>
      <c r="AM1825" s="16">
        <f t="shared" si="116"/>
        <v>428490700.74</v>
      </c>
      <c r="AN1825" s="16">
        <f t="shared" si="117"/>
        <v>118873959.46</v>
      </c>
      <c r="AO1825" s="19">
        <f>C1825/(1+0.13)/VLOOKUP(A1825,[1]选股结果!$A$2:$AX$3002,3,FALSE)</f>
        <v>0.90216095106112</v>
      </c>
      <c r="AP1825" s="19">
        <f>(V1825/(1+0.1)+AJ1825)/(VLOOKUP(A1825,[1]选股结果!$A$2:$AY$3002,51,FALSE))</f>
        <v>0.706125495125126</v>
      </c>
      <c r="AQ1825" s="20"/>
      <c r="AR1825" s="19">
        <f>AN1825/VLOOKUP(A1825,[1]选股结果!$A$2:$AX$3002,35,FALSE)</f>
        <v>3.5679985471457</v>
      </c>
      <c r="AS1825" s="16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V1825/(1+0.13)+AJ1825)</f>
        <v>143411417.172655</v>
      </c>
      <c r="AT1825" s="16">
        <f t="shared" si="118"/>
        <v>-24537457.7126549</v>
      </c>
      <c r="AU1825" s="24">
        <f>AN1825-VLOOKUP(A1825,[2]选股结果!$A$2:$G$4900,7,FALSE)</f>
        <v>118857450.18</v>
      </c>
    </row>
    <row r="1826" spans="1:47">
      <c r="A1826" s="6" t="s">
        <v>3695</v>
      </c>
      <c r="B1826" s="6" t="s">
        <v>3696</v>
      </c>
      <c r="C1826" s="7">
        <v>1390902606.21</v>
      </c>
      <c r="D1826" s="7">
        <v>0</v>
      </c>
      <c r="E1826" s="7">
        <v>0</v>
      </c>
      <c r="F1826" s="7"/>
      <c r="G1826" s="7"/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/>
      <c r="N1826" s="7">
        <v>0</v>
      </c>
      <c r="O1826" s="7">
        <v>0</v>
      </c>
      <c r="P1826" s="7"/>
      <c r="Q1826" s="7"/>
      <c r="R1826" s="7">
        <v>0</v>
      </c>
      <c r="S1826" s="7">
        <v>101069146.28</v>
      </c>
      <c r="T1826" s="7">
        <v>869342870.79</v>
      </c>
      <c r="U1826" s="7"/>
      <c r="V1826" s="7">
        <v>919026914.44</v>
      </c>
      <c r="W1826" s="7">
        <v>0</v>
      </c>
      <c r="X1826" s="7"/>
      <c r="Y1826" s="7"/>
      <c r="Z1826" s="7"/>
      <c r="AA1826" s="7"/>
      <c r="AB1826" s="7"/>
      <c r="AC1826" s="7"/>
      <c r="AD1826" s="7">
        <v>0</v>
      </c>
      <c r="AE1826" s="7">
        <v>0</v>
      </c>
      <c r="AF1826" s="7"/>
      <c r="AG1826" s="7"/>
      <c r="AH1826" s="7">
        <v>0</v>
      </c>
      <c r="AI1826" s="7">
        <v>0</v>
      </c>
      <c r="AJ1826" s="7">
        <v>566393558.49</v>
      </c>
      <c r="AK1826" s="7">
        <v>422584802.19</v>
      </c>
      <c r="AL1826" s="16">
        <f t="shared" si="115"/>
        <v>2260245477</v>
      </c>
      <c r="AM1826" s="16">
        <f t="shared" si="116"/>
        <v>2009074421.4</v>
      </c>
      <c r="AN1826" s="16">
        <f t="shared" si="117"/>
        <v>251171055.6</v>
      </c>
      <c r="AO1826" s="19">
        <f>C1826/(1+0.13)/VLOOKUP(A1826,[1]选股结果!$A$2:$AX$3002,3,FALSE)</f>
        <v>0.894477667945339</v>
      </c>
      <c r="AP1826" s="19">
        <f>(V1826/(1+0.1)+AJ1826)/(VLOOKUP(A1826,[1]选股结果!$A$2:$AY$3002,51,FALSE))</f>
        <v>0.816548187853855</v>
      </c>
      <c r="AQ1826" s="20"/>
      <c r="AR1826" s="19">
        <f>AN1826/VLOOKUP(A1826,[1]选股结果!$A$2:$AX$3002,35,FALSE)</f>
        <v>-0.675027441020009</v>
      </c>
      <c r="AS1826" s="16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V1826/(1+0.13)+AJ1826)</f>
        <v>337136016.928319</v>
      </c>
      <c r="AT1826" s="16">
        <f t="shared" si="118"/>
        <v>-85964961.3283186</v>
      </c>
      <c r="AU1826" s="24">
        <f>AN1826-VLOOKUP(A1826,[2]选股结果!$A$2:$G$4900,7,FALSE)</f>
        <v>276203601.58</v>
      </c>
    </row>
    <row r="1827" spans="1:47">
      <c r="A1827" s="6" t="s">
        <v>3697</v>
      </c>
      <c r="B1827" s="6" t="s">
        <v>3698</v>
      </c>
      <c r="C1827" s="7">
        <v>2446765953.58</v>
      </c>
      <c r="D1827" s="7">
        <v>0</v>
      </c>
      <c r="E1827" s="7">
        <v>0</v>
      </c>
      <c r="F1827" s="7"/>
      <c r="G1827" s="7"/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/>
      <c r="N1827" s="7">
        <v>0</v>
      </c>
      <c r="O1827" s="7">
        <v>0</v>
      </c>
      <c r="P1827" s="7"/>
      <c r="Q1827" s="7"/>
      <c r="R1827" s="7">
        <v>0</v>
      </c>
      <c r="S1827" s="7">
        <v>118190750.37</v>
      </c>
      <c r="T1827" s="7">
        <v>97642076.03</v>
      </c>
      <c r="U1827" s="7"/>
      <c r="V1827" s="7">
        <v>2097405174.02</v>
      </c>
      <c r="W1827" s="7">
        <v>0</v>
      </c>
      <c r="X1827" s="7"/>
      <c r="Y1827" s="7"/>
      <c r="Z1827" s="7"/>
      <c r="AA1827" s="7"/>
      <c r="AB1827" s="7"/>
      <c r="AC1827" s="7"/>
      <c r="AD1827" s="7">
        <v>0</v>
      </c>
      <c r="AE1827" s="7">
        <v>0</v>
      </c>
      <c r="AF1827" s="7"/>
      <c r="AG1827" s="7"/>
      <c r="AH1827" s="7">
        <v>0</v>
      </c>
      <c r="AI1827" s="7">
        <v>0</v>
      </c>
      <c r="AJ1827" s="7">
        <v>223719420.26</v>
      </c>
      <c r="AK1827" s="7">
        <v>149452093.39</v>
      </c>
      <c r="AL1827" s="16">
        <f t="shared" si="115"/>
        <v>2544408029.61</v>
      </c>
      <c r="AM1827" s="16">
        <f t="shared" si="116"/>
        <v>2588767438.04</v>
      </c>
      <c r="AN1827" s="16">
        <f t="shared" si="117"/>
        <v>-44359408.4299994</v>
      </c>
      <c r="AO1827" s="19">
        <f>C1827/(1+0.13)/VLOOKUP(A1827,[1]选股结果!$A$2:$AX$3002,3,FALSE)</f>
        <v>0.915047340839512</v>
      </c>
      <c r="AP1827" s="19">
        <f>(V1827/(1+0.1)+AJ1827)/(VLOOKUP(A1827,[1]选股结果!$A$2:$AY$3002,51,FALSE))</f>
        <v>1.04559781993343</v>
      </c>
      <c r="AQ1827" s="20"/>
      <c r="AR1827" s="19">
        <f>AN1827/VLOOKUP(A1827,[1]选股结果!$A$2:$AX$3002,35,FALSE)</f>
        <v>-0.181519298662603</v>
      </c>
      <c r="AS1827" s="16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V1827/(1+0.13)+AJ1827)</f>
        <v>-42286354.1890268</v>
      </c>
      <c r="AT1827" s="16">
        <f t="shared" si="118"/>
        <v>-2073054.24097252</v>
      </c>
      <c r="AU1827" s="24">
        <f>AN1827-VLOOKUP(A1827,[2]选股结果!$A$2:$G$4900,7,FALSE)</f>
        <v>-44359408.4299994</v>
      </c>
    </row>
    <row r="1828" spans="1:47">
      <c r="A1828" s="6" t="s">
        <v>3699</v>
      </c>
      <c r="B1828" s="6" t="s">
        <v>3700</v>
      </c>
      <c r="C1828" s="7">
        <v>2060304515.64</v>
      </c>
      <c r="D1828" s="7">
        <v>0</v>
      </c>
      <c r="E1828" s="7">
        <v>0</v>
      </c>
      <c r="F1828" s="7"/>
      <c r="G1828" s="7"/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/>
      <c r="N1828" s="7">
        <v>0</v>
      </c>
      <c r="O1828" s="7">
        <v>0</v>
      </c>
      <c r="P1828" s="7"/>
      <c r="Q1828" s="7"/>
      <c r="R1828" s="7">
        <v>0</v>
      </c>
      <c r="S1828" s="7">
        <v>194947830.32</v>
      </c>
      <c r="T1828" s="7">
        <v>38413153.94</v>
      </c>
      <c r="U1828" s="7"/>
      <c r="V1828" s="7">
        <v>916318209.39</v>
      </c>
      <c r="W1828" s="7">
        <v>0</v>
      </c>
      <c r="X1828" s="7"/>
      <c r="Y1828" s="7"/>
      <c r="Z1828" s="7"/>
      <c r="AA1828" s="7"/>
      <c r="AB1828" s="7"/>
      <c r="AC1828" s="7"/>
      <c r="AD1828" s="7">
        <v>0</v>
      </c>
      <c r="AE1828" s="7">
        <v>0</v>
      </c>
      <c r="AF1828" s="7"/>
      <c r="AG1828" s="7"/>
      <c r="AH1828" s="7">
        <v>0</v>
      </c>
      <c r="AI1828" s="7">
        <v>0</v>
      </c>
      <c r="AJ1828" s="7">
        <v>375306341.09</v>
      </c>
      <c r="AK1828" s="7">
        <v>57452150.61</v>
      </c>
      <c r="AL1828" s="16">
        <f t="shared" si="115"/>
        <v>2098717669.58</v>
      </c>
      <c r="AM1828" s="16">
        <f t="shared" si="116"/>
        <v>1544024531.41</v>
      </c>
      <c r="AN1828" s="16">
        <f t="shared" si="117"/>
        <v>554693138.17</v>
      </c>
      <c r="AO1828" s="19">
        <f>C1828/(1+0.13)/VLOOKUP(A1828,[1]选股结果!$A$2:$AX$3002,3,FALSE)</f>
        <v>0.902222571754857</v>
      </c>
      <c r="AP1828" s="19">
        <f>(V1828/(1+0.1)+AJ1828)/(VLOOKUP(A1828,[1]选股结果!$A$2:$AY$3002,51,FALSE))</f>
        <v>0.860562053050177</v>
      </c>
      <c r="AQ1828" s="20"/>
      <c r="AR1828" s="19">
        <f>AN1828/VLOOKUP(A1828,[1]选股结果!$A$2:$AX$3002,35,FALSE)</f>
        <v>0.997552779560483</v>
      </c>
      <c r="AS1828" s="16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V1828/(1+0.13)+AJ1828)</f>
        <v>217901555.343363</v>
      </c>
      <c r="AT1828" s="16">
        <f t="shared" si="118"/>
        <v>336791582.826638</v>
      </c>
      <c r="AU1828" s="24">
        <f>AN1828-VLOOKUP(A1828,[2]选股结果!$A$2:$G$4900,7,FALSE)</f>
        <v>554693138.17</v>
      </c>
    </row>
    <row r="1829" spans="1:47">
      <c r="A1829" s="6" t="s">
        <v>3701</v>
      </c>
      <c r="B1829" s="6" t="s">
        <v>3702</v>
      </c>
      <c r="C1829" s="7">
        <v>17945863111.43</v>
      </c>
      <c r="D1829" s="7">
        <v>0</v>
      </c>
      <c r="E1829" s="7">
        <v>0</v>
      </c>
      <c r="F1829" s="7"/>
      <c r="G1829" s="7"/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/>
      <c r="N1829" s="7">
        <v>0</v>
      </c>
      <c r="O1829" s="7">
        <v>0</v>
      </c>
      <c r="P1829" s="7"/>
      <c r="Q1829" s="7"/>
      <c r="R1829" s="7">
        <v>0</v>
      </c>
      <c r="S1829" s="7">
        <v>2008809020.64</v>
      </c>
      <c r="T1829" s="7">
        <v>670941365.19</v>
      </c>
      <c r="U1829" s="7"/>
      <c r="V1829" s="7">
        <v>18773319148.29</v>
      </c>
      <c r="W1829" s="7">
        <v>0</v>
      </c>
      <c r="X1829" s="7"/>
      <c r="Y1829" s="7"/>
      <c r="Z1829" s="7"/>
      <c r="AA1829" s="7"/>
      <c r="AB1829" s="7"/>
      <c r="AC1829" s="7"/>
      <c r="AD1829" s="7">
        <v>0</v>
      </c>
      <c r="AE1829" s="7">
        <v>0</v>
      </c>
      <c r="AF1829" s="7"/>
      <c r="AG1829" s="7"/>
      <c r="AH1829" s="7">
        <v>0</v>
      </c>
      <c r="AI1829" s="7">
        <v>0</v>
      </c>
      <c r="AJ1829" s="7">
        <v>1687924671.14</v>
      </c>
      <c r="AK1829" s="7">
        <v>1599746484.79</v>
      </c>
      <c r="AL1829" s="16">
        <f t="shared" si="115"/>
        <v>18616804476.62</v>
      </c>
      <c r="AM1829" s="16">
        <f t="shared" si="116"/>
        <v>24069799324.86</v>
      </c>
      <c r="AN1829" s="16">
        <f t="shared" si="117"/>
        <v>-5452994848.24</v>
      </c>
      <c r="AO1829" s="19">
        <f>C1829/(1+0.13)/VLOOKUP(A1829,[1]选股结果!$A$2:$AX$3002,3,FALSE)</f>
        <v>1.4119346682671</v>
      </c>
      <c r="AP1829" s="19">
        <f>(V1829/(1+0.1)+AJ1829)/(VLOOKUP(A1829,[1]选股结果!$A$2:$AY$3002,51,FALSE))</f>
        <v>1.74602890006916</v>
      </c>
      <c r="AQ1829" s="20"/>
      <c r="AR1829" s="19">
        <f>AN1829/VLOOKUP(A1829,[1]选股结果!$A$2:$AX$3002,35,FALSE)</f>
        <v>-10.1764712630704</v>
      </c>
      <c r="AS1829" s="16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V1829/(1+0.13)+AJ1829)</f>
        <v>-7560205369.26823</v>
      </c>
      <c r="AT1829" s="16">
        <f t="shared" si="118"/>
        <v>2107210521.02823</v>
      </c>
      <c r="AU1829" s="24">
        <f>AN1829-VLOOKUP(A1829,[2]选股结果!$A$2:$G$4900,7,FALSE)</f>
        <v>-5453210758.06</v>
      </c>
    </row>
    <row r="1830" spans="1:47">
      <c r="A1830" s="6" t="s">
        <v>3703</v>
      </c>
      <c r="B1830" s="6" t="s">
        <v>3704</v>
      </c>
      <c r="C1830" s="7">
        <v>6211479306.63</v>
      </c>
      <c r="D1830" s="7">
        <v>0</v>
      </c>
      <c r="E1830" s="7">
        <v>0</v>
      </c>
      <c r="F1830" s="7"/>
      <c r="G1830" s="7"/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/>
      <c r="N1830" s="7">
        <v>0</v>
      </c>
      <c r="O1830" s="7">
        <v>0</v>
      </c>
      <c r="P1830" s="7"/>
      <c r="Q1830" s="7"/>
      <c r="R1830" s="7">
        <v>0</v>
      </c>
      <c r="S1830" s="7">
        <v>859547677.05</v>
      </c>
      <c r="T1830" s="7">
        <v>340800200.93</v>
      </c>
      <c r="U1830" s="7"/>
      <c r="V1830" s="7">
        <v>719221513.17</v>
      </c>
      <c r="W1830" s="7">
        <v>0</v>
      </c>
      <c r="X1830" s="7"/>
      <c r="Y1830" s="7"/>
      <c r="Z1830" s="7"/>
      <c r="AA1830" s="7"/>
      <c r="AB1830" s="7"/>
      <c r="AC1830" s="7"/>
      <c r="AD1830" s="7">
        <v>0</v>
      </c>
      <c r="AE1830" s="7">
        <v>0</v>
      </c>
      <c r="AF1830" s="7"/>
      <c r="AG1830" s="7"/>
      <c r="AH1830" s="7">
        <v>0</v>
      </c>
      <c r="AI1830" s="7">
        <v>0</v>
      </c>
      <c r="AJ1830" s="7">
        <v>704544382.61</v>
      </c>
      <c r="AK1830" s="7">
        <v>2675703288.54</v>
      </c>
      <c r="AL1830" s="16">
        <f t="shared" si="115"/>
        <v>6552279507.56</v>
      </c>
      <c r="AM1830" s="16">
        <f t="shared" si="116"/>
        <v>4959016861.37</v>
      </c>
      <c r="AN1830" s="16">
        <f t="shared" si="117"/>
        <v>1593262646.19</v>
      </c>
      <c r="AO1830" s="19">
        <f>C1830/(1+0.13)/VLOOKUP(A1830,[1]选股结果!$A$2:$AX$3002,3,FALSE)</f>
        <v>1.0162355346851</v>
      </c>
      <c r="AP1830" s="19">
        <f>(V1830/(1+0.1)+AJ1830)/(VLOOKUP(A1830,[1]选股结果!$A$2:$AY$3002,51,FALSE))</f>
        <v>0.332203328988104</v>
      </c>
      <c r="AQ1830" s="20"/>
      <c r="AR1830" s="19">
        <f>AN1830/VLOOKUP(A1830,[1]选股结果!$A$2:$AX$3002,35,FALSE)</f>
        <v>1.26144520843579</v>
      </c>
      <c r="AS1830" s="16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V1830/(1+0.13)+AJ1830)</f>
        <v>2747984558.71531</v>
      </c>
      <c r="AT1830" s="16">
        <f t="shared" si="118"/>
        <v>-1154721912.52531</v>
      </c>
      <c r="AU1830" s="24">
        <f>AN1830-VLOOKUP(A1830,[2]选股结果!$A$2:$G$4900,7,FALSE)</f>
        <v>1593864207.35</v>
      </c>
    </row>
    <row r="1831" spans="1:47">
      <c r="A1831" s="6" t="s">
        <v>3705</v>
      </c>
      <c r="B1831" s="6" t="s">
        <v>3706</v>
      </c>
      <c r="C1831" s="7">
        <v>24714348467.46</v>
      </c>
      <c r="D1831" s="7">
        <v>0</v>
      </c>
      <c r="E1831" s="7">
        <v>0</v>
      </c>
      <c r="F1831" s="7"/>
      <c r="G1831" s="7"/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/>
      <c r="N1831" s="7">
        <v>0</v>
      </c>
      <c r="O1831" s="7">
        <v>0</v>
      </c>
      <c r="P1831" s="7"/>
      <c r="Q1831" s="7"/>
      <c r="R1831" s="7">
        <v>0</v>
      </c>
      <c r="S1831" s="7">
        <v>1548343738.21</v>
      </c>
      <c r="T1831" s="7">
        <v>2303241497.67</v>
      </c>
      <c r="U1831" s="7"/>
      <c r="V1831" s="7">
        <v>22360060829.92</v>
      </c>
      <c r="W1831" s="7">
        <v>0</v>
      </c>
      <c r="X1831" s="7"/>
      <c r="Y1831" s="7"/>
      <c r="Z1831" s="7"/>
      <c r="AA1831" s="7"/>
      <c r="AB1831" s="7"/>
      <c r="AC1831" s="7"/>
      <c r="AD1831" s="7">
        <v>0</v>
      </c>
      <c r="AE1831" s="7">
        <v>0</v>
      </c>
      <c r="AF1831" s="7"/>
      <c r="AG1831" s="7"/>
      <c r="AH1831" s="7">
        <v>0</v>
      </c>
      <c r="AI1831" s="7">
        <v>0</v>
      </c>
      <c r="AJ1831" s="7">
        <v>1323829608.47</v>
      </c>
      <c r="AK1831" s="7">
        <v>668815674.57</v>
      </c>
      <c r="AL1831" s="16">
        <f t="shared" si="115"/>
        <v>27017589965.13</v>
      </c>
      <c r="AM1831" s="16">
        <f t="shared" si="116"/>
        <v>25901049851.17</v>
      </c>
      <c r="AN1831" s="16">
        <f t="shared" si="117"/>
        <v>1116540113.96</v>
      </c>
      <c r="AO1831" s="19">
        <f>C1831/(1+0.13)/VLOOKUP(A1831,[1]选股结果!$A$2:$AX$3002,3,FALSE)</f>
        <v>0.909258508696793</v>
      </c>
      <c r="AP1831" s="19">
        <f>(V1831/(1+0.1)+AJ1831)/(VLOOKUP(A1831,[1]选股结果!$A$2:$AY$3002,51,FALSE))</f>
        <v>0.939240334892856</v>
      </c>
      <c r="AQ1831" s="20"/>
      <c r="AR1831" s="19">
        <f>AN1831/VLOOKUP(A1831,[1]选股结果!$A$2:$AX$3002,35,FALSE)</f>
        <v>2.54536293892539</v>
      </c>
      <c r="AS1831" s="16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V1831/(1+0.13)+AJ1831)</f>
        <v>1940281754.54336</v>
      </c>
      <c r="AT1831" s="16">
        <f t="shared" si="118"/>
        <v>-823741640.583363</v>
      </c>
      <c r="AU1831" s="24">
        <f>AN1831-VLOOKUP(A1831,[2]选股结果!$A$2:$G$4900,7,FALSE)</f>
        <v>1283660280.7</v>
      </c>
    </row>
    <row r="1832" spans="1:47">
      <c r="A1832" s="6" t="s">
        <v>3707</v>
      </c>
      <c r="B1832" s="6" t="s">
        <v>3708</v>
      </c>
      <c r="C1832" s="7">
        <v>43413075454.4</v>
      </c>
      <c r="D1832" s="7">
        <v>0</v>
      </c>
      <c r="E1832" s="7">
        <v>0</v>
      </c>
      <c r="F1832" s="7"/>
      <c r="G1832" s="7"/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/>
      <c r="N1832" s="7">
        <v>0</v>
      </c>
      <c r="O1832" s="7">
        <v>0</v>
      </c>
      <c r="P1832" s="7"/>
      <c r="Q1832" s="7"/>
      <c r="R1832" s="7">
        <v>0</v>
      </c>
      <c r="S1832" s="7">
        <v>1024208227.05</v>
      </c>
      <c r="T1832" s="7">
        <v>295126320.57</v>
      </c>
      <c r="U1832" s="7"/>
      <c r="V1832" s="7">
        <v>37631636265.57</v>
      </c>
      <c r="W1832" s="7">
        <v>0</v>
      </c>
      <c r="X1832" s="7"/>
      <c r="Y1832" s="7"/>
      <c r="Z1832" s="7"/>
      <c r="AA1832" s="7"/>
      <c r="AB1832" s="7"/>
      <c r="AC1832" s="7"/>
      <c r="AD1832" s="7">
        <v>0</v>
      </c>
      <c r="AE1832" s="7">
        <v>0</v>
      </c>
      <c r="AF1832" s="7"/>
      <c r="AG1832" s="7"/>
      <c r="AH1832" s="7">
        <v>0</v>
      </c>
      <c r="AI1832" s="7">
        <v>0</v>
      </c>
      <c r="AJ1832" s="7">
        <v>1701070791.76</v>
      </c>
      <c r="AK1832" s="7">
        <v>436693958.46</v>
      </c>
      <c r="AL1832" s="16">
        <f t="shared" si="115"/>
        <v>43708201774.97</v>
      </c>
      <c r="AM1832" s="16">
        <f t="shared" si="116"/>
        <v>40793609242.84</v>
      </c>
      <c r="AN1832" s="16">
        <f t="shared" si="117"/>
        <v>2914592532.13</v>
      </c>
      <c r="AO1832" s="19">
        <f>C1832/(1+0.13)/VLOOKUP(A1832,[1]选股结果!$A$2:$AX$3002,3,FALSE)</f>
        <v>1.01636613982783</v>
      </c>
      <c r="AP1832" s="19">
        <f>(V1832/(1+0.1)+AJ1832)/(VLOOKUP(A1832,[1]选股结果!$A$2:$AY$3002,51,FALSE))</f>
        <v>0.994118177116885</v>
      </c>
      <c r="AQ1832" s="20"/>
      <c r="AR1832" s="19">
        <f>AN1832/VLOOKUP(A1832,[1]选股结果!$A$2:$AX$3002,35,FALSE)</f>
        <v>2.87427026122772</v>
      </c>
      <c r="AS1832" s="16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V1832/(1+0.13)+AJ1832)</f>
        <v>1120721149.44947</v>
      </c>
      <c r="AT1832" s="16">
        <f t="shared" si="118"/>
        <v>1793871382.68053</v>
      </c>
      <c r="AU1832" s="24">
        <f>AN1832-VLOOKUP(A1832,[2]选股结果!$A$2:$G$4900,7,FALSE)</f>
        <v>2916485315</v>
      </c>
    </row>
    <row r="1833" spans="1:47">
      <c r="A1833" s="6" t="s">
        <v>3709</v>
      </c>
      <c r="B1833" s="6" t="s">
        <v>3710</v>
      </c>
      <c r="C1833" s="7">
        <v>2967272282.32</v>
      </c>
      <c r="D1833" s="7">
        <v>0</v>
      </c>
      <c r="E1833" s="7">
        <v>0</v>
      </c>
      <c r="F1833" s="7"/>
      <c r="G1833" s="7"/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/>
      <c r="N1833" s="7">
        <v>0</v>
      </c>
      <c r="O1833" s="7">
        <v>0</v>
      </c>
      <c r="P1833" s="7"/>
      <c r="Q1833" s="7"/>
      <c r="R1833" s="7">
        <v>0</v>
      </c>
      <c r="S1833" s="7">
        <v>414112626.39</v>
      </c>
      <c r="T1833" s="7">
        <v>100626295.29</v>
      </c>
      <c r="U1833" s="7"/>
      <c r="V1833" s="7">
        <v>164679114.49</v>
      </c>
      <c r="W1833" s="7">
        <v>0</v>
      </c>
      <c r="X1833" s="7"/>
      <c r="Y1833" s="7"/>
      <c r="Z1833" s="7"/>
      <c r="AA1833" s="7"/>
      <c r="AB1833" s="7"/>
      <c r="AC1833" s="7"/>
      <c r="AD1833" s="7">
        <v>0</v>
      </c>
      <c r="AE1833" s="7">
        <v>0</v>
      </c>
      <c r="AF1833" s="7"/>
      <c r="AG1833" s="7"/>
      <c r="AH1833" s="7">
        <v>0</v>
      </c>
      <c r="AI1833" s="7">
        <v>0</v>
      </c>
      <c r="AJ1833" s="7">
        <v>2597649025.88</v>
      </c>
      <c r="AK1833" s="7">
        <v>648813901.86</v>
      </c>
      <c r="AL1833" s="16">
        <f t="shared" si="115"/>
        <v>3067898577.61</v>
      </c>
      <c r="AM1833" s="16">
        <f t="shared" si="116"/>
        <v>3825254668.62</v>
      </c>
      <c r="AN1833" s="16">
        <f t="shared" si="117"/>
        <v>-757356091.01</v>
      </c>
      <c r="AO1833" s="19">
        <f>C1833/(1+0.13)/VLOOKUP(A1833,[1]选股结果!$A$2:$AX$3002,3,FALSE)</f>
        <v>0.841399280819092</v>
      </c>
      <c r="AP1833" s="19">
        <f>(V1833/(1+0.1)+AJ1833)/(VLOOKUP(A1833,[1]选股结果!$A$2:$AY$3002,51,FALSE))</f>
        <v>0.903926125295123</v>
      </c>
      <c r="AQ1833" s="20"/>
      <c r="AR1833" s="19">
        <f>AN1833/VLOOKUP(A1833,[1]选股结果!$A$2:$AX$3002,35,FALSE)</f>
        <v>-1.4814564839057</v>
      </c>
      <c r="AS1833" s="16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V1833/(1+0.13)+AJ1833)</f>
        <v>295977690.982832</v>
      </c>
      <c r="AT1833" s="16">
        <f t="shared" si="118"/>
        <v>-1053333781.99283</v>
      </c>
      <c r="AU1833" s="24">
        <f>AN1833-VLOOKUP(A1833,[2]选股结果!$A$2:$G$4900,7,FALSE)</f>
        <v>-757184262.45</v>
      </c>
    </row>
    <row r="1834" spans="1:47">
      <c r="A1834" s="6" t="s">
        <v>3711</v>
      </c>
      <c r="B1834" s="6" t="s">
        <v>3712</v>
      </c>
      <c r="C1834" s="7">
        <v>809210296.29</v>
      </c>
      <c r="D1834" s="7">
        <v>0</v>
      </c>
      <c r="E1834" s="7">
        <v>0</v>
      </c>
      <c r="F1834" s="7"/>
      <c r="G1834" s="7"/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/>
      <c r="N1834" s="7">
        <v>0</v>
      </c>
      <c r="O1834" s="7">
        <v>0</v>
      </c>
      <c r="P1834" s="7"/>
      <c r="Q1834" s="7"/>
      <c r="R1834" s="7">
        <v>0</v>
      </c>
      <c r="S1834" s="7">
        <v>93843519.04</v>
      </c>
      <c r="T1834" s="7">
        <v>82383458.72</v>
      </c>
      <c r="U1834" s="7"/>
      <c r="V1834" s="7">
        <v>222227072.55</v>
      </c>
      <c r="W1834" s="7">
        <v>0</v>
      </c>
      <c r="X1834" s="7"/>
      <c r="Y1834" s="7"/>
      <c r="Z1834" s="7"/>
      <c r="AA1834" s="7"/>
      <c r="AB1834" s="7"/>
      <c r="AC1834" s="7"/>
      <c r="AD1834" s="7">
        <v>0</v>
      </c>
      <c r="AE1834" s="7">
        <v>0</v>
      </c>
      <c r="AF1834" s="7"/>
      <c r="AG1834" s="7"/>
      <c r="AH1834" s="7">
        <v>0</v>
      </c>
      <c r="AI1834" s="7">
        <v>0</v>
      </c>
      <c r="AJ1834" s="7">
        <v>628445178.62</v>
      </c>
      <c r="AK1834" s="7">
        <v>292163484.96</v>
      </c>
      <c r="AL1834" s="16">
        <f t="shared" si="115"/>
        <v>891593755.01</v>
      </c>
      <c r="AM1834" s="16">
        <f t="shared" si="116"/>
        <v>1236679255.17</v>
      </c>
      <c r="AN1834" s="16">
        <f t="shared" si="117"/>
        <v>-345085500.16</v>
      </c>
      <c r="AO1834" s="19">
        <f>C1834/(1+0.13)/VLOOKUP(A1834,[1]选股结果!$A$2:$AX$3002,3,FALSE)</f>
        <v>0.739038255030614</v>
      </c>
      <c r="AP1834" s="19">
        <f>(V1834/(1+0.1)+AJ1834)/(VLOOKUP(A1834,[1]选股结果!$A$2:$AY$3002,51,FALSE))</f>
        <v>0.842014555363841</v>
      </c>
      <c r="AQ1834" s="20"/>
      <c r="AR1834" s="19">
        <f>AN1834/VLOOKUP(A1834,[1]选股结果!$A$2:$AX$3002,35,FALSE)</f>
        <v>-1.1908119801513</v>
      </c>
      <c r="AS1834" s="16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V1834/(1+0.13)+AJ1834)</f>
        <v>161182809.519558</v>
      </c>
      <c r="AT1834" s="16">
        <f t="shared" si="118"/>
        <v>-506268309.679558</v>
      </c>
      <c r="AU1834" s="24">
        <f>AN1834-VLOOKUP(A1834,[2]选股结果!$A$2:$G$4900,7,FALSE)</f>
        <v>-82728389.5400001</v>
      </c>
    </row>
    <row r="1835" spans="1:47">
      <c r="A1835" s="6" t="s">
        <v>3713</v>
      </c>
      <c r="B1835" s="6" t="s">
        <v>3714</v>
      </c>
      <c r="C1835" s="7">
        <v>4272919643.39</v>
      </c>
      <c r="D1835" s="7">
        <v>0</v>
      </c>
      <c r="E1835" s="7">
        <v>0</v>
      </c>
      <c r="F1835" s="7"/>
      <c r="G1835" s="7"/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/>
      <c r="N1835" s="7">
        <v>0</v>
      </c>
      <c r="O1835" s="7">
        <v>0</v>
      </c>
      <c r="P1835" s="7"/>
      <c r="Q1835" s="7"/>
      <c r="R1835" s="7">
        <v>0</v>
      </c>
      <c r="S1835" s="7">
        <v>528593466.13</v>
      </c>
      <c r="T1835" s="7">
        <v>219521498.41</v>
      </c>
      <c r="U1835" s="7"/>
      <c r="V1835" s="7">
        <v>1028400005.72</v>
      </c>
      <c r="W1835" s="7">
        <v>0</v>
      </c>
      <c r="X1835" s="7"/>
      <c r="Y1835" s="7"/>
      <c r="Z1835" s="7"/>
      <c r="AA1835" s="7"/>
      <c r="AB1835" s="7"/>
      <c r="AC1835" s="7"/>
      <c r="AD1835" s="7">
        <v>0</v>
      </c>
      <c r="AE1835" s="7">
        <v>0</v>
      </c>
      <c r="AF1835" s="7"/>
      <c r="AG1835" s="7"/>
      <c r="AH1835" s="7">
        <v>0</v>
      </c>
      <c r="AI1835" s="7">
        <v>0</v>
      </c>
      <c r="AJ1835" s="7">
        <v>834679815.94</v>
      </c>
      <c r="AK1835" s="7">
        <v>1561143375.86</v>
      </c>
      <c r="AL1835" s="16">
        <f t="shared" si="115"/>
        <v>4492441141.8</v>
      </c>
      <c r="AM1835" s="16">
        <f t="shared" si="116"/>
        <v>3952816663.65</v>
      </c>
      <c r="AN1835" s="16">
        <f t="shared" si="117"/>
        <v>539624478.15</v>
      </c>
      <c r="AO1835" s="19">
        <f>C1835/(1+0.13)/VLOOKUP(A1835,[1]选股结果!$A$2:$AX$3002,3,FALSE)</f>
        <v>0.818354844052606</v>
      </c>
      <c r="AP1835" s="19">
        <f>(V1835/(1+0.1)+AJ1835)/(VLOOKUP(A1835,[1]选股结果!$A$2:$AY$3002,51,FALSE))</f>
        <v>0.443166024568822</v>
      </c>
      <c r="AQ1835" s="20"/>
      <c r="AR1835" s="19">
        <f>AN1835/VLOOKUP(A1835,[1]选股结果!$A$2:$AX$3002,35,FALSE)</f>
        <v>2.55098438076124</v>
      </c>
      <c r="AS1835" s="16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V1835/(1+0.13)+AJ1835)</f>
        <v>2248292554.39283</v>
      </c>
      <c r="AT1835" s="16">
        <f t="shared" si="118"/>
        <v>-1708668076.24283</v>
      </c>
      <c r="AU1835" s="24">
        <f>AN1835-VLOOKUP(A1835,[2]选股结果!$A$2:$G$4900,7,FALSE)</f>
        <v>539783165.44</v>
      </c>
    </row>
    <row r="1836" spans="1:47">
      <c r="A1836" s="6" t="s">
        <v>3715</v>
      </c>
      <c r="B1836" s="6" t="s">
        <v>3716</v>
      </c>
      <c r="C1836" s="7">
        <v>595984146.82</v>
      </c>
      <c r="D1836" s="7">
        <v>0</v>
      </c>
      <c r="E1836" s="7">
        <v>0</v>
      </c>
      <c r="F1836" s="7"/>
      <c r="G1836" s="7"/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/>
      <c r="N1836" s="7">
        <v>0</v>
      </c>
      <c r="O1836" s="7">
        <v>0</v>
      </c>
      <c r="P1836" s="7"/>
      <c r="Q1836" s="7"/>
      <c r="R1836" s="7">
        <v>0</v>
      </c>
      <c r="S1836" s="7">
        <v>79377074.7</v>
      </c>
      <c r="T1836" s="7">
        <v>5864534.24</v>
      </c>
      <c r="U1836" s="7"/>
      <c r="V1836" s="7">
        <v>272991693.26</v>
      </c>
      <c r="W1836" s="7">
        <v>0</v>
      </c>
      <c r="X1836" s="7"/>
      <c r="Y1836" s="7"/>
      <c r="Z1836" s="7"/>
      <c r="AA1836" s="7"/>
      <c r="AB1836" s="7"/>
      <c r="AC1836" s="7"/>
      <c r="AD1836" s="7">
        <v>0</v>
      </c>
      <c r="AE1836" s="7">
        <v>0</v>
      </c>
      <c r="AF1836" s="7"/>
      <c r="AG1836" s="7"/>
      <c r="AH1836" s="7">
        <v>0</v>
      </c>
      <c r="AI1836" s="7">
        <v>0</v>
      </c>
      <c r="AJ1836" s="7">
        <v>79223093.64</v>
      </c>
      <c r="AK1836" s="7">
        <v>32017805.24</v>
      </c>
      <c r="AL1836" s="16">
        <f t="shared" si="115"/>
        <v>601848681.06</v>
      </c>
      <c r="AM1836" s="16">
        <f t="shared" si="116"/>
        <v>463609666.84</v>
      </c>
      <c r="AN1836" s="16">
        <f t="shared" si="117"/>
        <v>138239014.22</v>
      </c>
      <c r="AO1836" s="19">
        <f>C1836/(1+0.13)/VLOOKUP(A1836,[1]选股结果!$A$2:$AX$3002,3,FALSE)</f>
        <v>1.01082326069702</v>
      </c>
      <c r="AP1836" s="19">
        <f>(V1836/(1+0.1)+AJ1836)/(VLOOKUP(A1836,[1]选股结果!$A$2:$AY$3002,51,FALSE))</f>
        <v>0.663218263107567</v>
      </c>
      <c r="AQ1836" s="20"/>
      <c r="AR1836" s="19">
        <f>AN1836/VLOOKUP(A1836,[1]选股结果!$A$2:$AX$3002,35,FALSE)</f>
        <v>3.91692831081026</v>
      </c>
      <c r="AS1836" s="16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V1836/(1+0.13)+AJ1836)</f>
        <v>172840831.473363</v>
      </c>
      <c r="AT1836" s="16">
        <f t="shared" si="118"/>
        <v>-34601817.2533627</v>
      </c>
      <c r="AU1836" s="24">
        <f>AN1836-VLOOKUP(A1836,[2]选股结果!$A$2:$G$4900,7,FALSE)</f>
        <v>138239014.22</v>
      </c>
    </row>
    <row r="1837" spans="1:47">
      <c r="A1837" s="6" t="s">
        <v>3717</v>
      </c>
      <c r="B1837" s="6" t="s">
        <v>3718</v>
      </c>
      <c r="C1837" s="7">
        <v>17059717332.65</v>
      </c>
      <c r="D1837" s="7">
        <v>0</v>
      </c>
      <c r="E1837" s="7">
        <v>0</v>
      </c>
      <c r="F1837" s="7"/>
      <c r="G1837" s="7"/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/>
      <c r="N1837" s="7">
        <v>0</v>
      </c>
      <c r="O1837" s="7">
        <v>0</v>
      </c>
      <c r="P1837" s="7"/>
      <c r="Q1837" s="7"/>
      <c r="R1837" s="7">
        <v>0</v>
      </c>
      <c r="S1837" s="7">
        <v>419347584.34</v>
      </c>
      <c r="T1837" s="7">
        <v>208906404.25</v>
      </c>
      <c r="U1837" s="7"/>
      <c r="V1837" s="7">
        <v>14334613571.81</v>
      </c>
      <c r="W1837" s="7">
        <v>0</v>
      </c>
      <c r="X1837" s="7"/>
      <c r="Y1837" s="7"/>
      <c r="Z1837" s="7"/>
      <c r="AA1837" s="7"/>
      <c r="AB1837" s="7"/>
      <c r="AC1837" s="7"/>
      <c r="AD1837" s="7">
        <v>0</v>
      </c>
      <c r="AE1837" s="7">
        <v>0</v>
      </c>
      <c r="AF1837" s="7"/>
      <c r="AG1837" s="7"/>
      <c r="AH1837" s="7">
        <v>0</v>
      </c>
      <c r="AI1837" s="7">
        <v>0</v>
      </c>
      <c r="AJ1837" s="7">
        <v>1061646917.18</v>
      </c>
      <c r="AK1837" s="7">
        <v>405919574.09</v>
      </c>
      <c r="AL1837" s="16">
        <f t="shared" si="115"/>
        <v>17268623736.9</v>
      </c>
      <c r="AM1837" s="16">
        <f t="shared" si="116"/>
        <v>16221527647.42</v>
      </c>
      <c r="AN1837" s="16">
        <f t="shared" si="117"/>
        <v>1047096089.48</v>
      </c>
      <c r="AO1837" s="19">
        <f>C1837/(1+0.13)/VLOOKUP(A1837,[1]选股结果!$A$2:$AX$3002,3,FALSE)</f>
        <v>0.902326211823407</v>
      </c>
      <c r="AP1837" s="19">
        <f>(V1837/(1+0.1)+AJ1837)/(VLOOKUP(A1837,[1]选股结果!$A$2:$AY$3002,51,FALSE))</f>
        <v>0.868447154972735</v>
      </c>
      <c r="AQ1837" s="20"/>
      <c r="AR1837" s="19">
        <f>AN1837/VLOOKUP(A1837,[1]选股结果!$A$2:$AX$3002,35,FALSE)</f>
        <v>2.52730788935484</v>
      </c>
      <c r="AS1837" s="16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V1837/(1+0.13)+AJ1837)</f>
        <v>2480800652.87496</v>
      </c>
      <c r="AT1837" s="16">
        <f t="shared" si="118"/>
        <v>-1433704563.39495</v>
      </c>
      <c r="AU1837" s="24">
        <f>AN1837-VLOOKUP(A1837,[2]选股结果!$A$2:$G$4900,7,FALSE)</f>
        <v>1047096089.48</v>
      </c>
    </row>
    <row r="1838" spans="1:47">
      <c r="A1838" s="6" t="s">
        <v>3719</v>
      </c>
      <c r="B1838" s="6" t="s">
        <v>3720</v>
      </c>
      <c r="C1838" s="7">
        <v>690318659.88</v>
      </c>
      <c r="D1838" s="7">
        <v>0</v>
      </c>
      <c r="E1838" s="7">
        <v>0</v>
      </c>
      <c r="F1838" s="7"/>
      <c r="G1838" s="7"/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/>
      <c r="N1838" s="7">
        <v>0</v>
      </c>
      <c r="O1838" s="7">
        <v>0</v>
      </c>
      <c r="P1838" s="7"/>
      <c r="Q1838" s="7"/>
      <c r="R1838" s="7">
        <v>0</v>
      </c>
      <c r="S1838" s="7">
        <v>5588550.01</v>
      </c>
      <c r="T1838" s="7">
        <v>99332635.37</v>
      </c>
      <c r="U1838" s="7"/>
      <c r="V1838" s="7">
        <v>685166108.71</v>
      </c>
      <c r="W1838" s="7">
        <v>0</v>
      </c>
      <c r="X1838" s="7"/>
      <c r="Y1838" s="7"/>
      <c r="Z1838" s="7"/>
      <c r="AA1838" s="7"/>
      <c r="AB1838" s="7"/>
      <c r="AC1838" s="7"/>
      <c r="AD1838" s="7">
        <v>0</v>
      </c>
      <c r="AE1838" s="7">
        <v>0</v>
      </c>
      <c r="AF1838" s="7"/>
      <c r="AG1838" s="7"/>
      <c r="AH1838" s="7">
        <v>0</v>
      </c>
      <c r="AI1838" s="7">
        <v>0</v>
      </c>
      <c r="AJ1838" s="7">
        <v>22463541.04</v>
      </c>
      <c r="AK1838" s="7">
        <v>90494015.63</v>
      </c>
      <c r="AL1838" s="16">
        <f t="shared" si="115"/>
        <v>789651295.25</v>
      </c>
      <c r="AM1838" s="16">
        <f t="shared" si="116"/>
        <v>803712215.39</v>
      </c>
      <c r="AN1838" s="16">
        <f t="shared" si="117"/>
        <v>-14060920.14</v>
      </c>
      <c r="AO1838" s="19">
        <f>C1838/(1+0.13)/VLOOKUP(A1838,[1]选股结果!$A$2:$AX$3002,3,FALSE)</f>
        <v>3.76633737460494</v>
      </c>
      <c r="AP1838" s="19">
        <f>(V1838/(1+0.1)+AJ1838)/(VLOOKUP(A1838,[1]选股结果!$A$2:$AY$3002,51,FALSE))</f>
        <v>4.99535358835427</v>
      </c>
      <c r="AQ1838" s="20"/>
      <c r="AR1838" s="19">
        <f>AN1838/VLOOKUP(A1838,[1]选股结果!$A$2:$AX$3002,35,FALSE)</f>
        <v>-1.8560472075491</v>
      </c>
      <c r="AS1838" s="16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V1838/(1+0.13)+AJ1838)</f>
        <v>-499616813.313894</v>
      </c>
      <c r="AT1838" s="16">
        <f t="shared" si="118"/>
        <v>485555893.173894</v>
      </c>
      <c r="AU1838" s="24">
        <f>AN1838-VLOOKUP(A1838,[2]选股结果!$A$2:$G$4900,7,FALSE)</f>
        <v>-14060920.14</v>
      </c>
    </row>
    <row r="1839" spans="1:47">
      <c r="A1839" s="6" t="s">
        <v>3721</v>
      </c>
      <c r="B1839" s="6" t="s">
        <v>3722</v>
      </c>
      <c r="C1839" s="7">
        <v>13086410822.82</v>
      </c>
      <c r="D1839" s="7">
        <v>0</v>
      </c>
      <c r="E1839" s="7">
        <v>0</v>
      </c>
      <c r="F1839" s="7"/>
      <c r="G1839" s="7"/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/>
      <c r="N1839" s="7">
        <v>0</v>
      </c>
      <c r="O1839" s="7">
        <v>0</v>
      </c>
      <c r="P1839" s="7"/>
      <c r="Q1839" s="7"/>
      <c r="R1839" s="7">
        <v>0</v>
      </c>
      <c r="S1839" s="7">
        <v>279027681.62</v>
      </c>
      <c r="T1839" s="7">
        <v>40603888.23</v>
      </c>
      <c r="U1839" s="7"/>
      <c r="V1839" s="7">
        <v>13088769434.94</v>
      </c>
      <c r="W1839" s="7">
        <v>0</v>
      </c>
      <c r="X1839" s="7"/>
      <c r="Y1839" s="7"/>
      <c r="Z1839" s="7"/>
      <c r="AA1839" s="7"/>
      <c r="AB1839" s="7"/>
      <c r="AC1839" s="7"/>
      <c r="AD1839" s="7">
        <v>0</v>
      </c>
      <c r="AE1839" s="7">
        <v>0</v>
      </c>
      <c r="AF1839" s="7"/>
      <c r="AG1839" s="7"/>
      <c r="AH1839" s="7">
        <v>0</v>
      </c>
      <c r="AI1839" s="7">
        <v>0</v>
      </c>
      <c r="AJ1839" s="7">
        <v>307061524.01</v>
      </c>
      <c r="AK1839" s="7">
        <v>191227568.86</v>
      </c>
      <c r="AL1839" s="16">
        <f t="shared" si="115"/>
        <v>13127014711.05</v>
      </c>
      <c r="AM1839" s="16">
        <f t="shared" si="116"/>
        <v>13866086209.43</v>
      </c>
      <c r="AN1839" s="16">
        <f t="shared" si="117"/>
        <v>-739071498.380003</v>
      </c>
      <c r="AO1839" s="19">
        <f>C1839/(1+0.13)/VLOOKUP(A1839,[1]选股结果!$A$2:$AX$3002,3,FALSE)</f>
        <v>0.84756276696435</v>
      </c>
      <c r="AP1839" s="19">
        <f>(V1839/(1+0.1)+AJ1839)/(VLOOKUP(A1839,[1]选股结果!$A$2:$AY$3002,51,FALSE))</f>
        <v>0.944619979650878</v>
      </c>
      <c r="AQ1839" s="20"/>
      <c r="AR1839" s="19">
        <f>AN1839/VLOOKUP(A1839,[1]选股结果!$A$2:$AX$3002,35,FALSE)</f>
        <v>-1.49335542298909</v>
      </c>
      <c r="AS1839" s="16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V1839/(1+0.13)+AJ1839)</f>
        <v>1031494533.17814</v>
      </c>
      <c r="AT1839" s="16">
        <f t="shared" si="118"/>
        <v>-1770566031.55814</v>
      </c>
      <c r="AU1839" s="24">
        <f>AN1839-VLOOKUP(A1839,[2]选股结果!$A$2:$G$4900,7,FALSE)</f>
        <v>-738947482.170003</v>
      </c>
    </row>
    <row r="1840" spans="1:47">
      <c r="A1840" s="6" t="s">
        <v>3723</v>
      </c>
      <c r="B1840" s="6" t="s">
        <v>3724</v>
      </c>
      <c r="C1840" s="7">
        <v>16254095976.77</v>
      </c>
      <c r="D1840" s="7">
        <v>0</v>
      </c>
      <c r="E1840" s="7">
        <v>0</v>
      </c>
      <c r="F1840" s="7"/>
      <c r="G1840" s="7"/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/>
      <c r="N1840" s="7">
        <v>0</v>
      </c>
      <c r="O1840" s="7">
        <v>0</v>
      </c>
      <c r="P1840" s="7"/>
      <c r="Q1840" s="7"/>
      <c r="R1840" s="7">
        <v>0</v>
      </c>
      <c r="S1840" s="7">
        <v>595449999.78</v>
      </c>
      <c r="T1840" s="7">
        <v>314693490.47</v>
      </c>
      <c r="U1840" s="7"/>
      <c r="V1840" s="7">
        <v>11982767610.58</v>
      </c>
      <c r="W1840" s="7">
        <v>0</v>
      </c>
      <c r="X1840" s="7"/>
      <c r="Y1840" s="7"/>
      <c r="Z1840" s="7"/>
      <c r="AA1840" s="7"/>
      <c r="AB1840" s="7"/>
      <c r="AC1840" s="7"/>
      <c r="AD1840" s="7">
        <v>0</v>
      </c>
      <c r="AE1840" s="7">
        <v>0</v>
      </c>
      <c r="AF1840" s="7"/>
      <c r="AG1840" s="7"/>
      <c r="AH1840" s="7">
        <v>0</v>
      </c>
      <c r="AI1840" s="7">
        <v>0</v>
      </c>
      <c r="AJ1840" s="7">
        <v>1063561967.25</v>
      </c>
      <c r="AK1840" s="7">
        <v>369837045.71</v>
      </c>
      <c r="AL1840" s="16">
        <f t="shared" si="115"/>
        <v>16568789467.24</v>
      </c>
      <c r="AM1840" s="16">
        <f t="shared" si="116"/>
        <v>14011616623.32</v>
      </c>
      <c r="AN1840" s="16">
        <f t="shared" si="117"/>
        <v>2557172843.92</v>
      </c>
      <c r="AO1840" s="19">
        <f>C1840/(1+0.13)/VLOOKUP(A1840,[1]选股结果!$A$2:$AX$3002,3,FALSE)</f>
        <v>0.940659676389177</v>
      </c>
      <c r="AP1840" s="19">
        <f>(V1840/(1+0.1)+AJ1840)/(VLOOKUP(A1840,[1]选股结果!$A$2:$AY$3002,51,FALSE))</f>
        <v>0.722033569486838</v>
      </c>
      <c r="AQ1840" s="20"/>
      <c r="AR1840" s="19">
        <f>AN1840/VLOOKUP(A1840,[1]选股结果!$A$2:$AX$3002,35,FALSE)</f>
        <v>-1.22968898534941</v>
      </c>
      <c r="AS1840" s="16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V1840/(1+0.13)+AJ1840)</f>
        <v>4892372858.35292</v>
      </c>
      <c r="AT1840" s="16">
        <f t="shared" si="118"/>
        <v>-2335200014.43292</v>
      </c>
      <c r="AU1840" s="24">
        <f>AN1840-VLOOKUP(A1840,[2]选股结果!$A$2:$G$4900,7,FALSE)</f>
        <v>2557431520.79</v>
      </c>
    </row>
    <row r="1841" spans="1:47">
      <c r="A1841" s="6" t="s">
        <v>3725</v>
      </c>
      <c r="B1841" s="6" t="s">
        <v>3726</v>
      </c>
      <c r="C1841" s="7">
        <v>8546469108.45</v>
      </c>
      <c r="D1841" s="7">
        <v>0</v>
      </c>
      <c r="E1841" s="7">
        <v>0</v>
      </c>
      <c r="F1841" s="7"/>
      <c r="G1841" s="7"/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/>
      <c r="N1841" s="7">
        <v>0</v>
      </c>
      <c r="O1841" s="7">
        <v>0</v>
      </c>
      <c r="P1841" s="7"/>
      <c r="Q1841" s="7"/>
      <c r="R1841" s="7">
        <v>0</v>
      </c>
      <c r="S1841" s="7">
        <v>766223148.41</v>
      </c>
      <c r="T1841" s="7">
        <v>41818253.87</v>
      </c>
      <c r="U1841" s="7"/>
      <c r="V1841" s="7">
        <v>4672928966.52</v>
      </c>
      <c r="W1841" s="7">
        <v>0</v>
      </c>
      <c r="X1841" s="7"/>
      <c r="Y1841" s="7"/>
      <c r="Z1841" s="7"/>
      <c r="AA1841" s="7"/>
      <c r="AB1841" s="7"/>
      <c r="AC1841" s="7"/>
      <c r="AD1841" s="7">
        <v>0</v>
      </c>
      <c r="AE1841" s="7">
        <v>0</v>
      </c>
      <c r="AF1841" s="7"/>
      <c r="AG1841" s="7"/>
      <c r="AH1841" s="7">
        <v>0</v>
      </c>
      <c r="AI1841" s="7">
        <v>0</v>
      </c>
      <c r="AJ1841" s="7">
        <v>2319796856.96</v>
      </c>
      <c r="AK1841" s="7">
        <v>132043879.63</v>
      </c>
      <c r="AL1841" s="16">
        <f t="shared" si="115"/>
        <v>8588287362.32</v>
      </c>
      <c r="AM1841" s="16">
        <f t="shared" si="116"/>
        <v>7890992851.52</v>
      </c>
      <c r="AN1841" s="16">
        <f t="shared" si="117"/>
        <v>697294510.799999</v>
      </c>
      <c r="AO1841" s="19">
        <f>C1841/(1+0.13)/VLOOKUP(A1841,[1]选股结果!$A$2:$AX$3002,3,FALSE)</f>
        <v>1.13110548966471</v>
      </c>
      <c r="AP1841" s="19">
        <f>(V1841/(1+0.1)+AJ1841)/(VLOOKUP(A1841,[1]选股结果!$A$2:$AY$3002,51,FALSE))</f>
        <v>0.949722236449214</v>
      </c>
      <c r="AQ1841" s="20"/>
      <c r="AR1841" s="19">
        <f>AN1841/VLOOKUP(A1841,[1]选股结果!$A$2:$AX$3002,35,FALSE)</f>
        <v>-2.67477853433865</v>
      </c>
      <c r="AS1841" s="16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V1841/(1+0.13)+AJ1841)</f>
        <v>460483569.43823</v>
      </c>
      <c r="AT1841" s="16">
        <f t="shared" si="118"/>
        <v>236810941.36177</v>
      </c>
      <c r="AU1841" s="24">
        <f>AN1841-VLOOKUP(A1841,[2]选股结果!$A$2:$G$4900,7,FALSE)</f>
        <v>697096158.869999</v>
      </c>
    </row>
    <row r="1842" spans="1:47">
      <c r="A1842" s="6" t="s">
        <v>3727</v>
      </c>
      <c r="B1842" s="6" t="s">
        <v>3728</v>
      </c>
      <c r="C1842" s="7">
        <v>8597950443.96</v>
      </c>
      <c r="D1842" s="7">
        <v>0</v>
      </c>
      <c r="E1842" s="7">
        <v>0</v>
      </c>
      <c r="F1842" s="7"/>
      <c r="G1842" s="7"/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/>
      <c r="N1842" s="7">
        <v>0</v>
      </c>
      <c r="O1842" s="7">
        <v>0</v>
      </c>
      <c r="P1842" s="7"/>
      <c r="Q1842" s="7"/>
      <c r="R1842" s="7">
        <v>0</v>
      </c>
      <c r="S1842" s="7">
        <v>423151054.78</v>
      </c>
      <c r="T1842" s="7">
        <v>446681998.56</v>
      </c>
      <c r="U1842" s="7"/>
      <c r="V1842" s="7">
        <v>5302604345.66</v>
      </c>
      <c r="W1842" s="7">
        <v>0</v>
      </c>
      <c r="X1842" s="7"/>
      <c r="Y1842" s="7"/>
      <c r="Z1842" s="7"/>
      <c r="AA1842" s="7"/>
      <c r="AB1842" s="7"/>
      <c r="AC1842" s="7"/>
      <c r="AD1842" s="7">
        <v>0</v>
      </c>
      <c r="AE1842" s="7">
        <v>0</v>
      </c>
      <c r="AF1842" s="7"/>
      <c r="AG1842" s="7"/>
      <c r="AH1842" s="7">
        <v>0</v>
      </c>
      <c r="AI1842" s="7">
        <v>0</v>
      </c>
      <c r="AJ1842" s="7">
        <v>1463382152.54</v>
      </c>
      <c r="AK1842" s="7">
        <v>1252817813.38</v>
      </c>
      <c r="AL1842" s="16">
        <f t="shared" si="115"/>
        <v>9044632442.52</v>
      </c>
      <c r="AM1842" s="16">
        <f t="shared" si="116"/>
        <v>8441955366.36</v>
      </c>
      <c r="AN1842" s="16">
        <f t="shared" si="117"/>
        <v>602677076.159999</v>
      </c>
      <c r="AO1842" s="19">
        <f>C1842/(1+0.13)/VLOOKUP(A1842,[1]选股结果!$A$2:$AX$3002,3,FALSE)</f>
        <v>0.726193835779926</v>
      </c>
      <c r="AP1842" s="19">
        <f>(V1842/(1+0.1)+AJ1842)/(VLOOKUP(A1842,[1]选股结果!$A$2:$AY$3002,51,FALSE))</f>
        <v>0.657309510084642</v>
      </c>
      <c r="AQ1842" s="20"/>
      <c r="AR1842" s="19">
        <f>AN1842/VLOOKUP(A1842,[1]选股结果!$A$2:$AX$3002,35,FALSE)</f>
        <v>0.966951326840254</v>
      </c>
      <c r="AS1842" s="16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V1842/(1+0.13)+AJ1842)</f>
        <v>3404127716.04177</v>
      </c>
      <c r="AT1842" s="16">
        <f t="shared" si="118"/>
        <v>-2801450639.88177</v>
      </c>
      <c r="AU1842" s="24">
        <f>AN1842-VLOOKUP(A1842,[2]选股结果!$A$2:$G$4900,7,FALSE)</f>
        <v>608055206.309999</v>
      </c>
    </row>
    <row r="1843" spans="1:47">
      <c r="A1843" s="6" t="s">
        <v>3729</v>
      </c>
      <c r="B1843" s="6" t="s">
        <v>3730</v>
      </c>
      <c r="C1843" s="7">
        <v>18788974425.07</v>
      </c>
      <c r="D1843" s="7">
        <v>0</v>
      </c>
      <c r="E1843" s="7">
        <v>0</v>
      </c>
      <c r="F1843" s="7"/>
      <c r="G1843" s="7"/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/>
      <c r="N1843" s="7">
        <v>0</v>
      </c>
      <c r="O1843" s="7">
        <v>0</v>
      </c>
      <c r="P1843" s="7"/>
      <c r="Q1843" s="7"/>
      <c r="R1843" s="7">
        <v>0</v>
      </c>
      <c r="S1843" s="7">
        <v>1072902259.51</v>
      </c>
      <c r="T1843" s="7">
        <v>132320274.41</v>
      </c>
      <c r="U1843" s="7"/>
      <c r="V1843" s="7">
        <v>15486707239.5</v>
      </c>
      <c r="W1843" s="7">
        <v>0</v>
      </c>
      <c r="X1843" s="7"/>
      <c r="Y1843" s="7"/>
      <c r="Z1843" s="7"/>
      <c r="AA1843" s="7"/>
      <c r="AB1843" s="7"/>
      <c r="AC1843" s="7"/>
      <c r="AD1843" s="7">
        <v>0</v>
      </c>
      <c r="AE1843" s="7">
        <v>0</v>
      </c>
      <c r="AF1843" s="7"/>
      <c r="AG1843" s="7"/>
      <c r="AH1843" s="7">
        <v>0</v>
      </c>
      <c r="AI1843" s="7">
        <v>0</v>
      </c>
      <c r="AJ1843" s="7">
        <v>664868348.22</v>
      </c>
      <c r="AK1843" s="7">
        <v>932000174.18</v>
      </c>
      <c r="AL1843" s="16">
        <f t="shared" si="115"/>
        <v>18921294699.48</v>
      </c>
      <c r="AM1843" s="16">
        <f t="shared" si="116"/>
        <v>18156478021.41</v>
      </c>
      <c r="AN1843" s="16">
        <f t="shared" si="117"/>
        <v>764816678.07</v>
      </c>
      <c r="AO1843" s="19">
        <f>C1843/(1+0.13)/VLOOKUP(A1843,[1]选股结果!$A$2:$AX$3002,3,FALSE)</f>
        <v>0.698230088923885</v>
      </c>
      <c r="AP1843" s="19">
        <f>(V1843/(1+0.1)+AJ1843)/(VLOOKUP(A1843,[1]选股结果!$A$2:$AY$3002,51,FALSE))</f>
        <v>0.704596915462069</v>
      </c>
      <c r="AQ1843" s="20"/>
      <c r="AR1843" s="19">
        <f>AN1843/VLOOKUP(A1843,[1]选股结果!$A$2:$AX$3002,35,FALSE)</f>
        <v>0.343443127953687</v>
      </c>
      <c r="AS1843" s="16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V1843/(1+0.13)+AJ1843)</f>
        <v>6555084765.97522</v>
      </c>
      <c r="AT1843" s="16">
        <f t="shared" si="118"/>
        <v>-5790268087.90522</v>
      </c>
      <c r="AU1843" s="24">
        <f>AN1843-VLOOKUP(A1843,[2]选股结果!$A$2:$G$4900,7,FALSE)</f>
        <v>764816678.07</v>
      </c>
    </row>
    <row r="1844" spans="1:47">
      <c r="A1844" s="6" t="s">
        <v>3731</v>
      </c>
      <c r="B1844" s="6" t="s">
        <v>3732</v>
      </c>
      <c r="C1844" s="7">
        <v>11929450048.52</v>
      </c>
      <c r="D1844" s="7">
        <v>0</v>
      </c>
      <c r="E1844" s="7">
        <v>0</v>
      </c>
      <c r="F1844" s="7"/>
      <c r="G1844" s="7"/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/>
      <c r="N1844" s="7">
        <v>0</v>
      </c>
      <c r="O1844" s="7">
        <v>0</v>
      </c>
      <c r="P1844" s="7"/>
      <c r="Q1844" s="7"/>
      <c r="R1844" s="7">
        <v>0</v>
      </c>
      <c r="S1844" s="7">
        <v>1557421175.88</v>
      </c>
      <c r="T1844" s="7">
        <v>591983713.11</v>
      </c>
      <c r="U1844" s="7"/>
      <c r="V1844" s="7">
        <v>4934445837.64</v>
      </c>
      <c r="W1844" s="7">
        <v>0</v>
      </c>
      <c r="X1844" s="7"/>
      <c r="Y1844" s="7"/>
      <c r="Z1844" s="7"/>
      <c r="AA1844" s="7"/>
      <c r="AB1844" s="7"/>
      <c r="AC1844" s="7"/>
      <c r="AD1844" s="7">
        <v>0</v>
      </c>
      <c r="AE1844" s="7">
        <v>0</v>
      </c>
      <c r="AF1844" s="7"/>
      <c r="AG1844" s="7"/>
      <c r="AH1844" s="7">
        <v>0</v>
      </c>
      <c r="AI1844" s="7">
        <v>0</v>
      </c>
      <c r="AJ1844" s="7">
        <v>3511541051.24</v>
      </c>
      <c r="AK1844" s="7">
        <v>1088644158.37</v>
      </c>
      <c r="AL1844" s="16">
        <f t="shared" si="115"/>
        <v>12521433761.63</v>
      </c>
      <c r="AM1844" s="16">
        <f t="shared" si="116"/>
        <v>11092052223.13</v>
      </c>
      <c r="AN1844" s="16">
        <f t="shared" si="117"/>
        <v>1429381538.5</v>
      </c>
      <c r="AO1844" s="19">
        <f>C1844/(1+0.13)/VLOOKUP(A1844,[1]选股结果!$A$2:$AX$3002,3,FALSE)</f>
        <v>0.631426271366988</v>
      </c>
      <c r="AP1844" s="19">
        <f>(V1844/(1+0.1)+AJ1844)/(VLOOKUP(A1844,[1]选股结果!$A$2:$AY$3002,51,FALSE))</f>
        <v>0.534860916019412</v>
      </c>
      <c r="AQ1844" s="20"/>
      <c r="AR1844" s="19">
        <f>AN1844/VLOOKUP(A1844,[1]选股结果!$A$2:$AX$3002,35,FALSE)</f>
        <v>1.18516270538147</v>
      </c>
      <c r="AS1844" s="16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V1844/(1+0.13)+AJ1844)</f>
        <v>7073992775.06</v>
      </c>
      <c r="AT1844" s="16">
        <f t="shared" si="118"/>
        <v>-5644611236.56</v>
      </c>
      <c r="AU1844" s="24">
        <f>AN1844-VLOOKUP(A1844,[2]选股结果!$A$2:$G$4900,7,FALSE)</f>
        <v>1430211776.5</v>
      </c>
    </row>
    <row r="1845" spans="1:47">
      <c r="A1845" s="6" t="s">
        <v>3733</v>
      </c>
      <c r="B1845" s="6" t="s">
        <v>3734</v>
      </c>
      <c r="C1845" s="7">
        <v>15060809100</v>
      </c>
      <c r="D1845" s="7">
        <v>0</v>
      </c>
      <c r="E1845" s="7">
        <v>0</v>
      </c>
      <c r="F1845" s="7"/>
      <c r="G1845" s="7"/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/>
      <c r="N1845" s="7">
        <v>0</v>
      </c>
      <c r="O1845" s="7">
        <v>0</v>
      </c>
      <c r="P1845" s="7"/>
      <c r="Q1845" s="7"/>
      <c r="R1845" s="7">
        <v>0</v>
      </c>
      <c r="S1845" s="7">
        <v>272852500</v>
      </c>
      <c r="T1845" s="7">
        <v>331543300</v>
      </c>
      <c r="U1845" s="7"/>
      <c r="V1845" s="7">
        <v>10888995600</v>
      </c>
      <c r="W1845" s="7">
        <v>0</v>
      </c>
      <c r="X1845" s="7"/>
      <c r="Y1845" s="7"/>
      <c r="Z1845" s="7"/>
      <c r="AA1845" s="7"/>
      <c r="AB1845" s="7"/>
      <c r="AC1845" s="7"/>
      <c r="AD1845" s="7">
        <v>0</v>
      </c>
      <c r="AE1845" s="7">
        <v>0</v>
      </c>
      <c r="AF1845" s="7"/>
      <c r="AG1845" s="7"/>
      <c r="AH1845" s="7">
        <v>0</v>
      </c>
      <c r="AI1845" s="7">
        <v>0</v>
      </c>
      <c r="AJ1845" s="7">
        <v>1895592900</v>
      </c>
      <c r="AK1845" s="7">
        <v>266949800</v>
      </c>
      <c r="AL1845" s="16">
        <f t="shared" si="115"/>
        <v>15392352400</v>
      </c>
      <c r="AM1845" s="16">
        <f t="shared" si="116"/>
        <v>13324390800</v>
      </c>
      <c r="AN1845" s="16">
        <f t="shared" si="117"/>
        <v>2067961600</v>
      </c>
      <c r="AO1845" s="19">
        <f>C1845/(1+0.13)/VLOOKUP(A1845,[1]选股结果!$A$2:$AX$3002,3,FALSE)</f>
        <v>1.11549948000026</v>
      </c>
      <c r="AP1845" s="19">
        <f>(V1845/(1+0.1)+AJ1845)/(VLOOKUP(A1845,[1]选股结果!$A$2:$AY$3002,51,FALSE))</f>
        <v>1.05088744611424</v>
      </c>
      <c r="AQ1845" s="20"/>
      <c r="AR1845" s="19">
        <f>AN1845/VLOOKUP(A1845,[1]选股结果!$A$2:$AX$3002,35,FALSE)</f>
        <v>4.28821130574312</v>
      </c>
      <c r="AS1845" s="16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V1845/(1+0.13)+AJ1845)</f>
        <v>-308329792.035398</v>
      </c>
      <c r="AT1845" s="16">
        <f t="shared" si="118"/>
        <v>2376291392.0354</v>
      </c>
      <c r="AU1845" s="24">
        <f>AN1845-VLOOKUP(A1845,[2]选股结果!$A$2:$G$4900,7,FALSE)</f>
        <v>2082009300</v>
      </c>
    </row>
    <row r="1846" spans="1:47">
      <c r="A1846" s="6" t="s">
        <v>3735</v>
      </c>
      <c r="B1846" s="6" t="s">
        <v>3736</v>
      </c>
      <c r="C1846" s="7">
        <v>22833905106.43</v>
      </c>
      <c r="D1846" s="7">
        <v>0</v>
      </c>
      <c r="E1846" s="7">
        <v>0</v>
      </c>
      <c r="F1846" s="7"/>
      <c r="G1846" s="7"/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/>
      <c r="N1846" s="7">
        <v>0</v>
      </c>
      <c r="O1846" s="7">
        <v>0</v>
      </c>
      <c r="P1846" s="7"/>
      <c r="Q1846" s="7"/>
      <c r="R1846" s="7">
        <v>0</v>
      </c>
      <c r="S1846" s="7">
        <v>588827123.47</v>
      </c>
      <c r="T1846" s="7">
        <v>206854135.41</v>
      </c>
      <c r="U1846" s="7"/>
      <c r="V1846" s="7">
        <v>14414944813.81</v>
      </c>
      <c r="W1846" s="7">
        <v>0</v>
      </c>
      <c r="X1846" s="7"/>
      <c r="Y1846" s="7"/>
      <c r="Z1846" s="7"/>
      <c r="AA1846" s="7"/>
      <c r="AB1846" s="7"/>
      <c r="AC1846" s="7"/>
      <c r="AD1846" s="7">
        <v>0</v>
      </c>
      <c r="AE1846" s="7">
        <v>0</v>
      </c>
      <c r="AF1846" s="7"/>
      <c r="AG1846" s="7"/>
      <c r="AH1846" s="7">
        <v>0</v>
      </c>
      <c r="AI1846" s="7">
        <v>0</v>
      </c>
      <c r="AJ1846" s="7">
        <v>3327328296.13</v>
      </c>
      <c r="AK1846" s="7">
        <v>256685529.81</v>
      </c>
      <c r="AL1846" s="16">
        <f t="shared" si="115"/>
        <v>23040759241.84</v>
      </c>
      <c r="AM1846" s="16">
        <f t="shared" si="116"/>
        <v>18587785763.22</v>
      </c>
      <c r="AN1846" s="16">
        <f t="shared" si="117"/>
        <v>4452973478.62</v>
      </c>
      <c r="AO1846" s="19">
        <f>C1846/(1+0.13)/VLOOKUP(A1846,[1]选股结果!$A$2:$AX$3002,3,FALSE)</f>
        <v>0.921973329638865</v>
      </c>
      <c r="AP1846" s="19">
        <f>(V1846/(1+0.1)+AJ1846)/(VLOOKUP(A1846,[1]选股结果!$A$2:$AY$3002,51,FALSE))</f>
        <v>0.829422439486356</v>
      </c>
      <c r="AQ1846" s="20"/>
      <c r="AR1846" s="19">
        <f>AN1846/VLOOKUP(A1846,[1]选股结果!$A$2:$AX$3002,35,FALSE)</f>
        <v>2.23353243239968</v>
      </c>
      <c r="AS1846" s="16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V1846/(1+0.13)+AJ1846)</f>
        <v>3727246899.80469</v>
      </c>
      <c r="AT1846" s="16">
        <f t="shared" si="118"/>
        <v>725726578.815308</v>
      </c>
      <c r="AU1846" s="24">
        <f>AN1846-VLOOKUP(A1846,[2]选股结果!$A$2:$G$4900,7,FALSE)</f>
        <v>4483265138.26</v>
      </c>
    </row>
    <row r="1847" spans="1:47">
      <c r="A1847" s="6" t="s">
        <v>3737</v>
      </c>
      <c r="B1847" s="6" t="s">
        <v>3738</v>
      </c>
      <c r="C1847" s="7">
        <v>141553852062</v>
      </c>
      <c r="D1847" s="7">
        <v>0</v>
      </c>
      <c r="E1847" s="7">
        <v>0</v>
      </c>
      <c r="F1847" s="7"/>
      <c r="G1847" s="7"/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/>
      <c r="N1847" s="7">
        <v>0</v>
      </c>
      <c r="O1847" s="7">
        <v>0</v>
      </c>
      <c r="P1847" s="7"/>
      <c r="Q1847" s="7"/>
      <c r="R1847" s="7">
        <v>0</v>
      </c>
      <c r="S1847" s="7">
        <v>14558017805</v>
      </c>
      <c r="T1847" s="7">
        <v>1469395637</v>
      </c>
      <c r="U1847" s="7"/>
      <c r="V1847" s="7">
        <v>99085881738</v>
      </c>
      <c r="W1847" s="7">
        <v>0</v>
      </c>
      <c r="X1847" s="7"/>
      <c r="Y1847" s="7"/>
      <c r="Z1847" s="7"/>
      <c r="AA1847" s="7"/>
      <c r="AB1847" s="7"/>
      <c r="AC1847" s="7"/>
      <c r="AD1847" s="7">
        <v>0</v>
      </c>
      <c r="AE1847" s="7">
        <v>0</v>
      </c>
      <c r="AF1847" s="7"/>
      <c r="AG1847" s="7"/>
      <c r="AH1847" s="7">
        <v>0</v>
      </c>
      <c r="AI1847" s="7">
        <v>0</v>
      </c>
      <c r="AJ1847" s="7">
        <v>6754636145</v>
      </c>
      <c r="AK1847" s="7">
        <v>1186224040</v>
      </c>
      <c r="AL1847" s="16">
        <f t="shared" si="115"/>
        <v>143023247699</v>
      </c>
      <c r="AM1847" s="16">
        <f t="shared" si="116"/>
        <v>121584759728</v>
      </c>
      <c r="AN1847" s="16">
        <f t="shared" si="117"/>
        <v>21438487971</v>
      </c>
      <c r="AO1847" s="19">
        <f>C1847/(1+0.13)/VLOOKUP(A1847,[1]选股结果!$A$2:$AX$3002,3,FALSE)</f>
        <v>1.02923422634513</v>
      </c>
      <c r="AP1847" s="19">
        <f>(V1847/(1+0.1)+AJ1847)/(VLOOKUP(A1847,[1]选股结果!$A$2:$AY$3002,51,FALSE))</f>
        <v>1.00977010941758</v>
      </c>
      <c r="AQ1847" s="20"/>
      <c r="AR1847" s="19">
        <f>AN1847/VLOOKUP(A1847,[1]选股结果!$A$2:$AX$3002,35,FALSE)</f>
        <v>0.962794775069087</v>
      </c>
      <c r="AS1847" s="16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V1847/(1+0.13)+AJ1847)</f>
        <v>1454540860.92035</v>
      </c>
      <c r="AT1847" s="16">
        <f t="shared" si="118"/>
        <v>19983947110.0797</v>
      </c>
      <c r="AU1847" s="24">
        <f>AN1847-VLOOKUP(A1847,[2]选股结果!$A$2:$G$4900,7,FALSE)</f>
        <v>21491647719</v>
      </c>
    </row>
    <row r="1848" spans="1:47">
      <c r="A1848" s="6" t="s">
        <v>3739</v>
      </c>
      <c r="B1848" s="6" t="s">
        <v>3740</v>
      </c>
      <c r="C1848" s="7">
        <v>3055568077.43</v>
      </c>
      <c r="D1848" s="7">
        <v>0</v>
      </c>
      <c r="E1848" s="7">
        <v>0</v>
      </c>
      <c r="F1848" s="7"/>
      <c r="G1848" s="7"/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/>
      <c r="N1848" s="7">
        <v>0</v>
      </c>
      <c r="O1848" s="7">
        <v>0</v>
      </c>
      <c r="P1848" s="7"/>
      <c r="Q1848" s="7"/>
      <c r="R1848" s="7">
        <v>0</v>
      </c>
      <c r="S1848" s="7">
        <v>553954530.54</v>
      </c>
      <c r="T1848" s="7">
        <v>160731507.1</v>
      </c>
      <c r="U1848" s="7"/>
      <c r="V1848" s="7">
        <v>1013285416</v>
      </c>
      <c r="W1848" s="7">
        <v>0</v>
      </c>
      <c r="X1848" s="7"/>
      <c r="Y1848" s="7"/>
      <c r="Z1848" s="7"/>
      <c r="AA1848" s="7"/>
      <c r="AB1848" s="7"/>
      <c r="AC1848" s="7"/>
      <c r="AD1848" s="7">
        <v>0</v>
      </c>
      <c r="AE1848" s="7">
        <v>0</v>
      </c>
      <c r="AF1848" s="7"/>
      <c r="AG1848" s="7"/>
      <c r="AH1848" s="7">
        <v>0</v>
      </c>
      <c r="AI1848" s="7">
        <v>0</v>
      </c>
      <c r="AJ1848" s="7">
        <v>352953116.34</v>
      </c>
      <c r="AK1848" s="7">
        <v>155735243.71</v>
      </c>
      <c r="AL1848" s="16">
        <f t="shared" si="115"/>
        <v>3216299584.53</v>
      </c>
      <c r="AM1848" s="16">
        <f t="shared" si="116"/>
        <v>2075928306.59</v>
      </c>
      <c r="AN1848" s="16">
        <f t="shared" si="117"/>
        <v>1140371277.94</v>
      </c>
      <c r="AO1848" s="19">
        <f>C1848/(1+0.13)/VLOOKUP(A1848,[1]选股结果!$A$2:$AX$3002,3,FALSE)</f>
        <v>0.531156341372017</v>
      </c>
      <c r="AP1848" s="19">
        <f>(V1848/(1+0.1)+AJ1848)/(VLOOKUP(A1848,[1]选股结果!$A$2:$AY$3002,51,FALSE))</f>
        <v>0.348734628729858</v>
      </c>
      <c r="AQ1848" s="20"/>
      <c r="AR1848" s="19">
        <f>AN1848/VLOOKUP(A1848,[1]选股结果!$A$2:$AX$3002,35,FALSE)</f>
        <v>0.955133868143465</v>
      </c>
      <c r="AS1848" s="16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V1848/(1+0.13)+AJ1848)</f>
        <v>2403890645.54788</v>
      </c>
      <c r="AT1848" s="16">
        <f t="shared" si="118"/>
        <v>-1263519367.60788</v>
      </c>
      <c r="AU1848" s="24">
        <f>AN1848-VLOOKUP(A1848,[2]选股结果!$A$2:$G$4900,7,FALSE)</f>
        <v>1136218232.83</v>
      </c>
    </row>
    <row r="1849" spans="1:47">
      <c r="A1849" s="6" t="s">
        <v>3741</v>
      </c>
      <c r="B1849" s="6" t="s">
        <v>3742</v>
      </c>
      <c r="C1849" s="7">
        <v>8761515586.87</v>
      </c>
      <c r="D1849" s="7">
        <v>0</v>
      </c>
      <c r="E1849" s="7">
        <v>0</v>
      </c>
      <c r="F1849" s="7"/>
      <c r="G1849" s="7"/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/>
      <c r="N1849" s="7">
        <v>0</v>
      </c>
      <c r="O1849" s="7">
        <v>0</v>
      </c>
      <c r="P1849" s="7"/>
      <c r="Q1849" s="7"/>
      <c r="R1849" s="7">
        <v>0</v>
      </c>
      <c r="S1849" s="7">
        <v>397660798.47</v>
      </c>
      <c r="T1849" s="7">
        <v>235658267.39</v>
      </c>
      <c r="U1849" s="7"/>
      <c r="V1849" s="7">
        <v>6002121602.8</v>
      </c>
      <c r="W1849" s="7">
        <v>0</v>
      </c>
      <c r="X1849" s="7"/>
      <c r="Y1849" s="7"/>
      <c r="Z1849" s="7"/>
      <c r="AA1849" s="7"/>
      <c r="AB1849" s="7"/>
      <c r="AC1849" s="7"/>
      <c r="AD1849" s="7">
        <v>0</v>
      </c>
      <c r="AE1849" s="7">
        <v>0</v>
      </c>
      <c r="AF1849" s="7"/>
      <c r="AG1849" s="7"/>
      <c r="AH1849" s="7">
        <v>0</v>
      </c>
      <c r="AI1849" s="7">
        <v>0</v>
      </c>
      <c r="AJ1849" s="7">
        <v>714670336.46</v>
      </c>
      <c r="AK1849" s="7">
        <v>597103820.71</v>
      </c>
      <c r="AL1849" s="16">
        <f t="shared" si="115"/>
        <v>8997173854.26</v>
      </c>
      <c r="AM1849" s="16">
        <f t="shared" si="116"/>
        <v>7711556558.44</v>
      </c>
      <c r="AN1849" s="16">
        <f t="shared" si="117"/>
        <v>1285617295.82</v>
      </c>
      <c r="AO1849" s="19">
        <f>C1849/(1+0.13)/VLOOKUP(A1849,[1]选股结果!$A$2:$AX$3002,3,FALSE)</f>
        <v>1.05420426784698</v>
      </c>
      <c r="AP1849" s="19">
        <f>(V1849/(1+0.1)+AJ1849)/(VLOOKUP(A1849,[1]选股结果!$A$2:$AY$3002,51,FALSE))</f>
        <v>0.897106093145068</v>
      </c>
      <c r="AQ1849" s="20"/>
      <c r="AR1849" s="19">
        <f>AN1849/VLOOKUP(A1849,[1]选股结果!$A$2:$AX$3002,35,FALSE)</f>
        <v>3.16766527182744</v>
      </c>
      <c r="AS1849" s="16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V1849/(1+0.13)+AJ1849)</f>
        <v>852663792.653893</v>
      </c>
      <c r="AT1849" s="16">
        <f t="shared" si="118"/>
        <v>432953503.166106</v>
      </c>
      <c r="AU1849" s="24">
        <f>AN1849-VLOOKUP(A1849,[2]选股结果!$A$2:$G$4900,7,FALSE)</f>
        <v>1283676221.92</v>
      </c>
    </row>
    <row r="1850" spans="1:47">
      <c r="A1850" s="6" t="s">
        <v>3743</v>
      </c>
      <c r="B1850" s="6" t="s">
        <v>3744</v>
      </c>
      <c r="C1850" s="7">
        <v>4769183149</v>
      </c>
      <c r="D1850" s="7">
        <v>0</v>
      </c>
      <c r="E1850" s="7">
        <v>0</v>
      </c>
      <c r="F1850" s="7"/>
      <c r="G1850" s="7"/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/>
      <c r="N1850" s="7">
        <v>0</v>
      </c>
      <c r="O1850" s="7">
        <v>0</v>
      </c>
      <c r="P1850" s="7"/>
      <c r="Q1850" s="7"/>
      <c r="R1850" s="7">
        <v>0</v>
      </c>
      <c r="S1850" s="7">
        <v>612135765</v>
      </c>
      <c r="T1850" s="7">
        <v>339492686</v>
      </c>
      <c r="U1850" s="7"/>
      <c r="V1850" s="7">
        <v>901565944</v>
      </c>
      <c r="W1850" s="7">
        <v>0</v>
      </c>
      <c r="X1850" s="7"/>
      <c r="Y1850" s="7"/>
      <c r="Z1850" s="7"/>
      <c r="AA1850" s="7"/>
      <c r="AB1850" s="7"/>
      <c r="AC1850" s="7"/>
      <c r="AD1850" s="7">
        <v>0</v>
      </c>
      <c r="AE1850" s="7">
        <v>0</v>
      </c>
      <c r="AF1850" s="7"/>
      <c r="AG1850" s="7"/>
      <c r="AH1850" s="7">
        <v>0</v>
      </c>
      <c r="AI1850" s="7">
        <v>0</v>
      </c>
      <c r="AJ1850" s="7">
        <v>3662816215</v>
      </c>
      <c r="AK1850" s="7">
        <v>934475435</v>
      </c>
      <c r="AL1850" s="16">
        <f t="shared" si="115"/>
        <v>5108675835</v>
      </c>
      <c r="AM1850" s="16">
        <f t="shared" si="116"/>
        <v>6110993359</v>
      </c>
      <c r="AN1850" s="16">
        <f t="shared" si="117"/>
        <v>-1002317524</v>
      </c>
      <c r="AO1850" s="19">
        <f>C1850/(1+0.13)/VLOOKUP(A1850,[1]选股结果!$A$2:$AX$3002,3,FALSE)</f>
        <v>0.855615221542219</v>
      </c>
      <c r="AP1850" s="19">
        <f>(V1850/(1+0.1)+AJ1850)/(VLOOKUP(A1850,[1]选股结果!$A$2:$AY$3002,51,FALSE))</f>
        <v>0.846170143936057</v>
      </c>
      <c r="AQ1850" s="20"/>
      <c r="AR1850" s="19">
        <f>AN1850/VLOOKUP(A1850,[1]选股结果!$A$2:$AX$3002,35,FALSE)</f>
        <v>5.55464809486688</v>
      </c>
      <c r="AS1850" s="16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V1850/(1+0.13)+AJ1850)</f>
        <v>836643152.858407</v>
      </c>
      <c r="AT1850" s="16">
        <f t="shared" si="118"/>
        <v>-1838960676.85841</v>
      </c>
      <c r="AU1850" s="24">
        <f>AN1850-VLOOKUP(A1850,[2]选股结果!$A$2:$G$4900,7,FALSE)</f>
        <v>-1001655842</v>
      </c>
    </row>
    <row r="1851" spans="1:47">
      <c r="A1851" s="6" t="s">
        <v>3745</v>
      </c>
      <c r="B1851" s="6" t="s">
        <v>3746</v>
      </c>
      <c r="C1851" s="7">
        <v>3984613617.73</v>
      </c>
      <c r="D1851" s="7">
        <v>0</v>
      </c>
      <c r="E1851" s="7">
        <v>0</v>
      </c>
      <c r="F1851" s="7"/>
      <c r="G1851" s="7"/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/>
      <c r="N1851" s="7">
        <v>0</v>
      </c>
      <c r="O1851" s="7">
        <v>0</v>
      </c>
      <c r="P1851" s="7"/>
      <c r="Q1851" s="7"/>
      <c r="R1851" s="7">
        <v>0</v>
      </c>
      <c r="S1851" s="7">
        <v>202361249.79</v>
      </c>
      <c r="T1851" s="7">
        <v>88317808.33</v>
      </c>
      <c r="U1851" s="7"/>
      <c r="V1851" s="7">
        <v>3575949913.56</v>
      </c>
      <c r="W1851" s="7">
        <v>0</v>
      </c>
      <c r="X1851" s="7"/>
      <c r="Y1851" s="7"/>
      <c r="Z1851" s="7"/>
      <c r="AA1851" s="7"/>
      <c r="AB1851" s="7"/>
      <c r="AC1851" s="7"/>
      <c r="AD1851" s="7">
        <v>0</v>
      </c>
      <c r="AE1851" s="7">
        <v>0</v>
      </c>
      <c r="AF1851" s="7"/>
      <c r="AG1851" s="7"/>
      <c r="AH1851" s="7">
        <v>0</v>
      </c>
      <c r="AI1851" s="7">
        <v>0</v>
      </c>
      <c r="AJ1851" s="7">
        <v>315414227.37</v>
      </c>
      <c r="AK1851" s="7">
        <v>399822259.61</v>
      </c>
      <c r="AL1851" s="16">
        <f t="shared" si="115"/>
        <v>4072931426.06</v>
      </c>
      <c r="AM1851" s="16">
        <f t="shared" si="116"/>
        <v>4493547650.33</v>
      </c>
      <c r="AN1851" s="16">
        <f t="shared" si="117"/>
        <v>-420616224.27</v>
      </c>
      <c r="AO1851" s="19">
        <f>C1851/(1+0.13)/VLOOKUP(A1851,[1]选股结果!$A$2:$AX$3002,3,FALSE)</f>
        <v>1.07958842374514</v>
      </c>
      <c r="AP1851" s="19">
        <f>(V1851/(1+0.1)+AJ1851)/(VLOOKUP(A1851,[1]选股结果!$A$2:$AY$3002,51,FALSE))</f>
        <v>1.19398174321112</v>
      </c>
      <c r="AQ1851" s="20"/>
      <c r="AR1851" s="19">
        <f>AN1851/VLOOKUP(A1851,[1]选股结果!$A$2:$AX$3002,35,FALSE)</f>
        <v>-0.902596796430977</v>
      </c>
      <c r="AS1851" s="16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V1851/(1+0.13)+AJ1851)</f>
        <v>-493093686.438319</v>
      </c>
      <c r="AT1851" s="16">
        <f t="shared" si="118"/>
        <v>72477462.1683192</v>
      </c>
      <c r="AU1851" s="24">
        <f>AN1851-VLOOKUP(A1851,[2]选股结果!$A$2:$G$4900,7,FALSE)</f>
        <v>-421244133.41</v>
      </c>
    </row>
    <row r="1852" spans="1:47">
      <c r="A1852" s="6" t="s">
        <v>3747</v>
      </c>
      <c r="B1852" s="6" t="s">
        <v>3748</v>
      </c>
      <c r="C1852" s="7">
        <v>873826393.39</v>
      </c>
      <c r="D1852" s="7">
        <v>0</v>
      </c>
      <c r="E1852" s="7">
        <v>0</v>
      </c>
      <c r="F1852" s="7"/>
      <c r="G1852" s="7"/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/>
      <c r="N1852" s="7">
        <v>0</v>
      </c>
      <c r="O1852" s="7">
        <v>0</v>
      </c>
      <c r="P1852" s="7"/>
      <c r="Q1852" s="7"/>
      <c r="R1852" s="7">
        <v>0</v>
      </c>
      <c r="S1852" s="7">
        <v>43997773.94</v>
      </c>
      <c r="T1852" s="7">
        <v>26175808.76</v>
      </c>
      <c r="U1852" s="7"/>
      <c r="V1852" s="7">
        <v>623034156.72</v>
      </c>
      <c r="W1852" s="7">
        <v>0</v>
      </c>
      <c r="X1852" s="7"/>
      <c r="Y1852" s="7"/>
      <c r="Z1852" s="7"/>
      <c r="AA1852" s="7"/>
      <c r="AB1852" s="7"/>
      <c r="AC1852" s="7"/>
      <c r="AD1852" s="7">
        <v>0</v>
      </c>
      <c r="AE1852" s="7">
        <v>0</v>
      </c>
      <c r="AF1852" s="7"/>
      <c r="AG1852" s="7"/>
      <c r="AH1852" s="7">
        <v>0</v>
      </c>
      <c r="AI1852" s="7">
        <v>0</v>
      </c>
      <c r="AJ1852" s="7">
        <v>220216425.69</v>
      </c>
      <c r="AK1852" s="7">
        <v>49240506.8</v>
      </c>
      <c r="AL1852" s="16">
        <f t="shared" ref="AL1852:AL1915" si="119">C1852+D1852+E1852+F1852+G1852+H1852+I1852+J1852+K1852+L1852+M1852+N1852+O1852+P1852+Q1852+R1852+T1852+U1852</f>
        <v>900002202.15</v>
      </c>
      <c r="AM1852" s="16">
        <f t="shared" ref="AM1852:AM1915" si="120">V1852+W1852+X1852+Y1852+Z1852+AA1852+AB1852+AC1852+AD1852+AE1852+AF1852+AG1852+AH1852+AI1852+AJ1852+AK1852+S1852</f>
        <v>936488863.15</v>
      </c>
      <c r="AN1852" s="16">
        <f t="shared" ref="AN1852:AN1915" si="121">AL1852-AM1852</f>
        <v>-36486661.0000001</v>
      </c>
      <c r="AO1852" s="19">
        <f>C1852/(1+0.13)/VLOOKUP(A1852,[1]选股结果!$A$2:$AX$3002,3,FALSE)</f>
        <v>0.698123937643052</v>
      </c>
      <c r="AP1852" s="19">
        <f>(V1852/(1+0.1)+AJ1852)/(VLOOKUP(A1852,[1]选股结果!$A$2:$AY$3002,51,FALSE))</f>
        <v>0.809665987975607</v>
      </c>
      <c r="AQ1852" s="20"/>
      <c r="AR1852" s="19">
        <f>AN1852/VLOOKUP(A1852,[1]选股结果!$A$2:$AX$3002,35,FALSE)</f>
        <v>-0.250273167671767</v>
      </c>
      <c r="AS1852" s="16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V1852/(1+0.13)+AJ1852)</f>
        <v>199951363.865841</v>
      </c>
      <c r="AT1852" s="16">
        <f t="shared" si="118"/>
        <v>-236438024.865841</v>
      </c>
      <c r="AU1852" s="24">
        <f>AN1852-VLOOKUP(A1852,[2]选股结果!$A$2:$G$4900,7,FALSE)</f>
        <v>-16057635.2800001</v>
      </c>
    </row>
    <row r="1853" spans="1:47">
      <c r="A1853" s="6" t="s">
        <v>3749</v>
      </c>
      <c r="B1853" s="6" t="s">
        <v>3750</v>
      </c>
      <c r="C1853" s="7">
        <v>2835478560.9</v>
      </c>
      <c r="D1853" s="7">
        <v>0</v>
      </c>
      <c r="E1853" s="7">
        <v>0</v>
      </c>
      <c r="F1853" s="7"/>
      <c r="G1853" s="7"/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/>
      <c r="N1853" s="7">
        <v>0</v>
      </c>
      <c r="O1853" s="7">
        <v>0</v>
      </c>
      <c r="P1853" s="7"/>
      <c r="Q1853" s="7"/>
      <c r="R1853" s="7">
        <v>0</v>
      </c>
      <c r="S1853" s="7">
        <v>301702315.89</v>
      </c>
      <c r="T1853" s="7">
        <v>60962582.16</v>
      </c>
      <c r="U1853" s="7"/>
      <c r="V1853" s="7">
        <v>333102563.76</v>
      </c>
      <c r="W1853" s="7">
        <v>0</v>
      </c>
      <c r="X1853" s="7"/>
      <c r="Y1853" s="7"/>
      <c r="Z1853" s="7"/>
      <c r="AA1853" s="7"/>
      <c r="AB1853" s="7"/>
      <c r="AC1853" s="7"/>
      <c r="AD1853" s="7">
        <v>0</v>
      </c>
      <c r="AE1853" s="7">
        <v>0</v>
      </c>
      <c r="AF1853" s="7"/>
      <c r="AG1853" s="7"/>
      <c r="AH1853" s="7">
        <v>0</v>
      </c>
      <c r="AI1853" s="7">
        <v>0</v>
      </c>
      <c r="AJ1853" s="7">
        <v>667794967.94</v>
      </c>
      <c r="AK1853" s="7">
        <v>1056109928.09</v>
      </c>
      <c r="AL1853" s="16">
        <f t="shared" si="119"/>
        <v>2896441143.06</v>
      </c>
      <c r="AM1853" s="16">
        <f t="shared" si="120"/>
        <v>2358709775.68</v>
      </c>
      <c r="AN1853" s="16">
        <f t="shared" si="121"/>
        <v>537731367.38</v>
      </c>
      <c r="AO1853" s="19">
        <f>C1853/(1+0.13)/VLOOKUP(A1853,[1]选股结果!$A$2:$AX$3002,3,FALSE)</f>
        <v>0.962977134158721</v>
      </c>
      <c r="AP1853" s="19">
        <f>(V1853/(1+0.1)+AJ1853)/(VLOOKUP(A1853,[1]选股结果!$A$2:$AY$3002,51,FALSE))</f>
        <v>0.433644937108901</v>
      </c>
      <c r="AQ1853" s="20"/>
      <c r="AR1853" s="19">
        <f>AN1853/VLOOKUP(A1853,[1]选股结果!$A$2:$AX$3002,35,FALSE)</f>
        <v>2.04263971044049</v>
      </c>
      <c r="AS1853" s="16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V1853/(1+0.13)+AJ1853)</f>
        <v>1275696370.63389</v>
      </c>
      <c r="AT1853" s="16">
        <f t="shared" si="118"/>
        <v>-737965003.253894</v>
      </c>
      <c r="AU1853" s="24">
        <f>AN1853-VLOOKUP(A1853,[2]选股结果!$A$2:$G$4900,7,FALSE)</f>
        <v>536358293.28</v>
      </c>
    </row>
    <row r="1854" spans="1:47">
      <c r="A1854" s="6" t="s">
        <v>3751</v>
      </c>
      <c r="B1854" s="6" t="s">
        <v>3752</v>
      </c>
      <c r="C1854" s="7">
        <v>9357193907.2</v>
      </c>
      <c r="D1854" s="7">
        <v>0</v>
      </c>
      <c r="E1854" s="7">
        <v>0</v>
      </c>
      <c r="F1854" s="7"/>
      <c r="G1854" s="7"/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/>
      <c r="N1854" s="7">
        <v>0</v>
      </c>
      <c r="O1854" s="7">
        <v>0</v>
      </c>
      <c r="P1854" s="7"/>
      <c r="Q1854" s="7"/>
      <c r="R1854" s="7">
        <v>0</v>
      </c>
      <c r="S1854" s="7">
        <v>370433326.24</v>
      </c>
      <c r="T1854" s="7">
        <v>247915542.28</v>
      </c>
      <c r="U1854" s="7"/>
      <c r="V1854" s="7">
        <v>6575888402.51</v>
      </c>
      <c r="W1854" s="7">
        <v>0</v>
      </c>
      <c r="X1854" s="7"/>
      <c r="Y1854" s="7"/>
      <c r="Z1854" s="7"/>
      <c r="AA1854" s="7"/>
      <c r="AB1854" s="7"/>
      <c r="AC1854" s="7"/>
      <c r="AD1854" s="7">
        <v>0</v>
      </c>
      <c r="AE1854" s="7">
        <v>0</v>
      </c>
      <c r="AF1854" s="7"/>
      <c r="AG1854" s="7"/>
      <c r="AH1854" s="7">
        <v>0</v>
      </c>
      <c r="AI1854" s="7">
        <v>0</v>
      </c>
      <c r="AJ1854" s="7">
        <v>819448168.25</v>
      </c>
      <c r="AK1854" s="7">
        <v>495839685.23</v>
      </c>
      <c r="AL1854" s="16">
        <f t="shared" si="119"/>
        <v>9605109449.48</v>
      </c>
      <c r="AM1854" s="16">
        <f t="shared" si="120"/>
        <v>8261609582.23</v>
      </c>
      <c r="AN1854" s="16">
        <f t="shared" si="121"/>
        <v>1343499867.25</v>
      </c>
      <c r="AO1854" s="19">
        <f>C1854/(1+0.13)/VLOOKUP(A1854,[1]选股结果!$A$2:$AX$3002,3,FALSE)</f>
        <v>0.621848521277835</v>
      </c>
      <c r="AP1854" s="19">
        <f>(V1854/(1+0.1)+AJ1854)/(VLOOKUP(A1854,[1]选股结果!$A$2:$AY$3002,51,FALSE))</f>
        <v>0.597286040082617</v>
      </c>
      <c r="AQ1854" s="20"/>
      <c r="AR1854" s="19">
        <f>AN1854/VLOOKUP(A1854,[1]选股结果!$A$2:$AX$3002,35,FALSE)</f>
        <v>0.831650489340717</v>
      </c>
      <c r="AS1854" s="16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V1854/(1+0.13)+AJ1854)</f>
        <v>4741873691.43203</v>
      </c>
      <c r="AT1854" s="16">
        <f t="shared" si="118"/>
        <v>-3398373824.18203</v>
      </c>
      <c r="AU1854" s="24">
        <f>AN1854-VLOOKUP(A1854,[2]选股结果!$A$2:$G$4900,7,FALSE)</f>
        <v>1343440222.18</v>
      </c>
    </row>
    <row r="1855" spans="1:47">
      <c r="A1855" s="6" t="s">
        <v>3753</v>
      </c>
      <c r="B1855" s="6" t="s">
        <v>3754</v>
      </c>
      <c r="C1855" s="7">
        <v>24892897119</v>
      </c>
      <c r="D1855" s="7">
        <v>0</v>
      </c>
      <c r="E1855" s="7">
        <v>0</v>
      </c>
      <c r="F1855" s="7"/>
      <c r="G1855" s="7"/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/>
      <c r="N1855" s="7">
        <v>0</v>
      </c>
      <c r="O1855" s="7">
        <v>0</v>
      </c>
      <c r="P1855" s="7"/>
      <c r="Q1855" s="7"/>
      <c r="R1855" s="7">
        <v>0</v>
      </c>
      <c r="S1855" s="7">
        <v>708593269</v>
      </c>
      <c r="T1855" s="7">
        <v>302499024</v>
      </c>
      <c r="U1855" s="7"/>
      <c r="V1855" s="7">
        <v>18901188366</v>
      </c>
      <c r="W1855" s="7">
        <v>0</v>
      </c>
      <c r="X1855" s="7"/>
      <c r="Y1855" s="7"/>
      <c r="Z1855" s="7"/>
      <c r="AA1855" s="7"/>
      <c r="AB1855" s="7"/>
      <c r="AC1855" s="7"/>
      <c r="AD1855" s="7">
        <v>0</v>
      </c>
      <c r="AE1855" s="7">
        <v>0</v>
      </c>
      <c r="AF1855" s="7"/>
      <c r="AG1855" s="7"/>
      <c r="AH1855" s="7">
        <v>0</v>
      </c>
      <c r="AI1855" s="7">
        <v>0</v>
      </c>
      <c r="AJ1855" s="7">
        <v>2456295921</v>
      </c>
      <c r="AK1855" s="7">
        <v>2504986300</v>
      </c>
      <c r="AL1855" s="16">
        <f t="shared" si="119"/>
        <v>25195396143</v>
      </c>
      <c r="AM1855" s="16">
        <f t="shared" si="120"/>
        <v>24571063856</v>
      </c>
      <c r="AN1855" s="16">
        <f t="shared" si="121"/>
        <v>624332287</v>
      </c>
      <c r="AO1855" s="19">
        <f>C1855/(1+0.13)/VLOOKUP(A1855,[1]选股结果!$A$2:$AX$3002,3,FALSE)</f>
        <v>0.998740592082487</v>
      </c>
      <c r="AP1855" s="19">
        <f>(V1855/(1+0.1)+AJ1855)/(VLOOKUP(A1855,[1]选股结果!$A$2:$AY$3002,51,FALSE))</f>
        <v>0.909921690597315</v>
      </c>
      <c r="AQ1855" s="20"/>
      <c r="AR1855" s="19">
        <f>AN1855/VLOOKUP(A1855,[1]选股结果!$A$2:$AX$3002,35,FALSE)</f>
        <v>2.04154672150831</v>
      </c>
      <c r="AS1855" s="16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V1855/(1+0.13)+AJ1855)</f>
        <v>2400378400.85841</v>
      </c>
      <c r="AT1855" s="16">
        <f t="shared" si="118"/>
        <v>-1776046113.85841</v>
      </c>
      <c r="AU1855" s="24">
        <f>AN1855-VLOOKUP(A1855,[2]选股结果!$A$2:$G$4900,7,FALSE)</f>
        <v>638277974</v>
      </c>
    </row>
    <row r="1856" spans="1:47">
      <c r="A1856" s="6" t="s">
        <v>3755</v>
      </c>
      <c r="B1856" s="6" t="s">
        <v>3756</v>
      </c>
      <c r="C1856" s="7">
        <v>3092618314.42</v>
      </c>
      <c r="D1856" s="7">
        <v>0</v>
      </c>
      <c r="E1856" s="7">
        <v>0</v>
      </c>
      <c r="F1856" s="7"/>
      <c r="G1856" s="7"/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/>
      <c r="N1856" s="7">
        <v>0</v>
      </c>
      <c r="O1856" s="7">
        <v>0</v>
      </c>
      <c r="P1856" s="7"/>
      <c r="Q1856" s="7"/>
      <c r="R1856" s="7">
        <v>0</v>
      </c>
      <c r="S1856" s="7">
        <v>27239491.2</v>
      </c>
      <c r="T1856" s="7">
        <v>392990344.55</v>
      </c>
      <c r="U1856" s="7"/>
      <c r="V1856" s="7">
        <v>846610874.87</v>
      </c>
      <c r="W1856" s="7">
        <v>0</v>
      </c>
      <c r="X1856" s="7"/>
      <c r="Y1856" s="7"/>
      <c r="Z1856" s="7"/>
      <c r="AA1856" s="7"/>
      <c r="AB1856" s="7"/>
      <c r="AC1856" s="7"/>
      <c r="AD1856" s="7">
        <v>0</v>
      </c>
      <c r="AE1856" s="7">
        <v>0</v>
      </c>
      <c r="AF1856" s="7"/>
      <c r="AG1856" s="7"/>
      <c r="AH1856" s="7">
        <v>0</v>
      </c>
      <c r="AI1856" s="7">
        <v>0</v>
      </c>
      <c r="AJ1856" s="7">
        <v>632333303.58</v>
      </c>
      <c r="AK1856" s="7">
        <v>187999229.95</v>
      </c>
      <c r="AL1856" s="16">
        <f t="shared" si="119"/>
        <v>3485608658.97</v>
      </c>
      <c r="AM1856" s="16">
        <f t="shared" si="120"/>
        <v>1694182899.6</v>
      </c>
      <c r="AN1856" s="16">
        <f t="shared" si="121"/>
        <v>1791425759.37</v>
      </c>
      <c r="AO1856" s="19">
        <f>C1856/(1+0.13)/VLOOKUP(A1856,[1]选股结果!$A$2:$AX$3002,3,FALSE)</f>
        <v>0.953011596559408</v>
      </c>
      <c r="AP1856" s="19">
        <f>(V1856/(1+0.1)+AJ1856)/(VLOOKUP(A1856,[1]选股结果!$A$2:$AY$3002,51,FALSE))</f>
        <v>0.729470557026424</v>
      </c>
      <c r="AQ1856" s="20"/>
      <c r="AR1856" s="19">
        <f>AN1856/VLOOKUP(A1856,[1]选股结果!$A$2:$AX$3002,35,FALSE)</f>
        <v>2.48192162394226</v>
      </c>
      <c r="AS1856" s="16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V1856/(1+0.13)+AJ1856)</f>
        <v>540367364.64823</v>
      </c>
      <c r="AT1856" s="16">
        <f t="shared" si="118"/>
        <v>1251058394.72177</v>
      </c>
      <c r="AU1856" s="24">
        <f>AN1856-VLOOKUP(A1856,[2]选股结果!$A$2:$G$4900,7,FALSE)</f>
        <v>1791499378.54</v>
      </c>
    </row>
    <row r="1857" spans="1:47">
      <c r="A1857" s="6" t="s">
        <v>3757</v>
      </c>
      <c r="B1857" s="6" t="s">
        <v>3758</v>
      </c>
      <c r="C1857" s="7">
        <v>28916016055</v>
      </c>
      <c r="D1857" s="7">
        <v>0</v>
      </c>
      <c r="E1857" s="7">
        <v>0</v>
      </c>
      <c r="F1857" s="7"/>
      <c r="G1857" s="7"/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/>
      <c r="N1857" s="7">
        <v>0</v>
      </c>
      <c r="O1857" s="7">
        <v>0</v>
      </c>
      <c r="P1857" s="7"/>
      <c r="Q1857" s="7"/>
      <c r="R1857" s="7">
        <v>0</v>
      </c>
      <c r="S1857" s="7">
        <v>4521712724</v>
      </c>
      <c r="T1857" s="7">
        <v>866285974</v>
      </c>
      <c r="U1857" s="7"/>
      <c r="V1857" s="7">
        <v>11933218264</v>
      </c>
      <c r="W1857" s="7">
        <v>0</v>
      </c>
      <c r="X1857" s="7"/>
      <c r="Y1857" s="7"/>
      <c r="Z1857" s="7"/>
      <c r="AA1857" s="7"/>
      <c r="AB1857" s="7"/>
      <c r="AC1857" s="7"/>
      <c r="AD1857" s="7">
        <v>0</v>
      </c>
      <c r="AE1857" s="7">
        <v>0</v>
      </c>
      <c r="AF1857" s="7"/>
      <c r="AG1857" s="7"/>
      <c r="AH1857" s="7">
        <v>0</v>
      </c>
      <c r="AI1857" s="7">
        <v>0</v>
      </c>
      <c r="AJ1857" s="7">
        <v>3741502262</v>
      </c>
      <c r="AK1857" s="7">
        <v>3433054313</v>
      </c>
      <c r="AL1857" s="16">
        <f t="shared" si="119"/>
        <v>29782302029</v>
      </c>
      <c r="AM1857" s="16">
        <f t="shared" si="120"/>
        <v>23629487563</v>
      </c>
      <c r="AN1857" s="16">
        <f t="shared" si="121"/>
        <v>6152814466</v>
      </c>
      <c r="AO1857" s="19">
        <f>C1857/(1+0.13)/VLOOKUP(A1857,[1]选股结果!$A$2:$AX$3002,3,FALSE)</f>
        <v>0.955848514568272</v>
      </c>
      <c r="AP1857" s="19">
        <f>(V1857/(1+0.1)+AJ1857)/(VLOOKUP(A1857,[1]选股结果!$A$2:$AY$3002,51,FALSE))</f>
        <v>0.642016640355613</v>
      </c>
      <c r="AQ1857" s="20"/>
      <c r="AR1857" s="19">
        <f>AN1857/VLOOKUP(A1857,[1]选股结果!$A$2:$AX$3002,35,FALSE)</f>
        <v>1.88035591924426</v>
      </c>
      <c r="AS1857" s="16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V1857/(1+0.13)+AJ1857)</f>
        <v>8423212247.86726</v>
      </c>
      <c r="AT1857" s="16">
        <f t="shared" si="118"/>
        <v>-2270397781.86726</v>
      </c>
      <c r="AU1857" s="24">
        <f>AN1857-VLOOKUP(A1857,[2]选股结果!$A$2:$G$4900,7,FALSE)</f>
        <v>6048100719</v>
      </c>
    </row>
    <row r="1858" spans="1:47">
      <c r="A1858" s="6" t="s">
        <v>3759</v>
      </c>
      <c r="B1858" s="6" t="s">
        <v>3760</v>
      </c>
      <c r="C1858" s="7">
        <v>3614974140.68</v>
      </c>
      <c r="D1858" s="7">
        <v>0</v>
      </c>
      <c r="E1858" s="7">
        <v>0</v>
      </c>
      <c r="F1858" s="7"/>
      <c r="G1858" s="7"/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/>
      <c r="N1858" s="7">
        <v>0</v>
      </c>
      <c r="O1858" s="7">
        <v>0</v>
      </c>
      <c r="P1858" s="7"/>
      <c r="Q1858" s="7"/>
      <c r="R1858" s="7">
        <v>0</v>
      </c>
      <c r="S1858" s="7">
        <v>137404670.08</v>
      </c>
      <c r="T1858" s="7">
        <v>131260797.09</v>
      </c>
      <c r="U1858" s="7"/>
      <c r="V1858" s="7">
        <v>3303101373.57</v>
      </c>
      <c r="W1858" s="7">
        <v>0</v>
      </c>
      <c r="X1858" s="7"/>
      <c r="Y1858" s="7"/>
      <c r="Z1858" s="7"/>
      <c r="AA1858" s="7"/>
      <c r="AB1858" s="7"/>
      <c r="AC1858" s="7"/>
      <c r="AD1858" s="7">
        <v>0</v>
      </c>
      <c r="AE1858" s="7">
        <v>0</v>
      </c>
      <c r="AF1858" s="7"/>
      <c r="AG1858" s="7"/>
      <c r="AH1858" s="7">
        <v>0</v>
      </c>
      <c r="AI1858" s="7">
        <v>0</v>
      </c>
      <c r="AJ1858" s="7">
        <v>440259346.64</v>
      </c>
      <c r="AK1858" s="7">
        <v>272097957.01</v>
      </c>
      <c r="AL1858" s="16">
        <f t="shared" si="119"/>
        <v>3746234937.77</v>
      </c>
      <c r="AM1858" s="16">
        <f t="shared" si="120"/>
        <v>4152863347.3</v>
      </c>
      <c r="AN1858" s="16">
        <f t="shared" si="121"/>
        <v>-406628409.53</v>
      </c>
      <c r="AO1858" s="19">
        <f>C1858/(1+0.13)/VLOOKUP(A1858,[1]选股结果!$A$2:$AX$3002,3,FALSE)</f>
        <v>0.904092644807014</v>
      </c>
      <c r="AP1858" s="19">
        <f>(V1858/(1+0.1)+AJ1858)/(VLOOKUP(A1858,[1]选股结果!$A$2:$AY$3002,51,FALSE))</f>
        <v>0.999457149277881</v>
      </c>
      <c r="AQ1858" s="20"/>
      <c r="AR1858" s="19">
        <f>AN1858/VLOOKUP(A1858,[1]选股结果!$A$2:$AX$3002,35,FALSE)</f>
        <v>-2.56440840935764</v>
      </c>
      <c r="AS1858" s="16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V1858/(1+0.13)+AJ1858)</f>
        <v>81590962.818584</v>
      </c>
      <c r="AT1858" s="16">
        <f t="shared" si="118"/>
        <v>-488219372.348584</v>
      </c>
      <c r="AU1858" s="24">
        <f>AN1858-VLOOKUP(A1858,[2]选股结果!$A$2:$G$4900,7,FALSE)</f>
        <v>-405413392.08</v>
      </c>
    </row>
    <row r="1859" spans="1:47">
      <c r="A1859" s="6" t="s">
        <v>3761</v>
      </c>
      <c r="B1859" s="6" t="s">
        <v>3762</v>
      </c>
      <c r="C1859" s="7">
        <v>3299066271.73</v>
      </c>
      <c r="D1859" s="7">
        <v>0</v>
      </c>
      <c r="E1859" s="7">
        <v>0</v>
      </c>
      <c r="F1859" s="7"/>
      <c r="G1859" s="7"/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/>
      <c r="N1859" s="7">
        <v>0</v>
      </c>
      <c r="O1859" s="7">
        <v>0</v>
      </c>
      <c r="P1859" s="7"/>
      <c r="Q1859" s="7"/>
      <c r="R1859" s="7">
        <v>0</v>
      </c>
      <c r="S1859" s="7">
        <v>690769989.83</v>
      </c>
      <c r="T1859" s="7">
        <v>185587967.09</v>
      </c>
      <c r="U1859" s="7"/>
      <c r="V1859" s="7">
        <v>1606993385.36</v>
      </c>
      <c r="W1859" s="7">
        <v>0</v>
      </c>
      <c r="X1859" s="7"/>
      <c r="Y1859" s="7"/>
      <c r="Z1859" s="7"/>
      <c r="AA1859" s="7"/>
      <c r="AB1859" s="7"/>
      <c r="AC1859" s="7"/>
      <c r="AD1859" s="7">
        <v>0</v>
      </c>
      <c r="AE1859" s="7">
        <v>0</v>
      </c>
      <c r="AF1859" s="7"/>
      <c r="AG1859" s="7"/>
      <c r="AH1859" s="7">
        <v>0</v>
      </c>
      <c r="AI1859" s="7">
        <v>0</v>
      </c>
      <c r="AJ1859" s="7">
        <v>77561112.93</v>
      </c>
      <c r="AK1859" s="7">
        <v>149369957.9</v>
      </c>
      <c r="AL1859" s="16">
        <f t="shared" si="119"/>
        <v>3484654238.82</v>
      </c>
      <c r="AM1859" s="16">
        <f t="shared" si="120"/>
        <v>2524694446.02</v>
      </c>
      <c r="AN1859" s="16">
        <f t="shared" si="121"/>
        <v>959959792.8</v>
      </c>
      <c r="AO1859" s="19">
        <f>C1859/(1+0.13)/VLOOKUP(A1859,[1]选股结果!$A$2:$AX$3002,3,FALSE)</f>
        <v>1.2978457842722</v>
      </c>
      <c r="AP1859" s="19">
        <f>(V1859/(1+0.1)+AJ1859)/(VLOOKUP(A1859,[1]选股结果!$A$2:$AY$3002,51,FALSE))</f>
        <v>0.924753382673942</v>
      </c>
      <c r="AQ1859" s="20"/>
      <c r="AR1859" s="19">
        <f>AN1859/VLOOKUP(A1859,[1]选股结果!$A$2:$AX$3002,35,FALSE)</f>
        <v>2.30878156375043</v>
      </c>
      <c r="AS1859" s="16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V1859/(1+0.13)+AJ1859)</f>
        <v>163968927.978407</v>
      </c>
      <c r="AT1859" s="16">
        <f t="shared" ref="AT1859:AT1922" si="122">AN1859-AS1859</f>
        <v>795990864.821593</v>
      </c>
      <c r="AU1859" s="24">
        <f>AN1859-VLOOKUP(A1859,[2]选股结果!$A$2:$G$4900,7,FALSE)</f>
        <v>959964571.87</v>
      </c>
    </row>
    <row r="1860" spans="1:47">
      <c r="A1860" s="6" t="s">
        <v>3763</v>
      </c>
      <c r="B1860" s="6" t="s">
        <v>3764</v>
      </c>
      <c r="C1860" s="7">
        <v>506108135.1</v>
      </c>
      <c r="D1860" s="7">
        <v>0</v>
      </c>
      <c r="E1860" s="7">
        <v>0</v>
      </c>
      <c r="F1860" s="7"/>
      <c r="G1860" s="7"/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/>
      <c r="N1860" s="7">
        <v>0</v>
      </c>
      <c r="O1860" s="7">
        <v>0</v>
      </c>
      <c r="P1860" s="7"/>
      <c r="Q1860" s="7"/>
      <c r="R1860" s="7">
        <v>0</v>
      </c>
      <c r="S1860" s="7">
        <v>158757835.4</v>
      </c>
      <c r="T1860" s="7">
        <v>56003113.21</v>
      </c>
      <c r="U1860" s="7"/>
      <c r="V1860" s="7">
        <v>923026777.34</v>
      </c>
      <c r="W1860" s="7">
        <v>0</v>
      </c>
      <c r="X1860" s="7"/>
      <c r="Y1860" s="7"/>
      <c r="Z1860" s="7"/>
      <c r="AA1860" s="7"/>
      <c r="AB1860" s="7"/>
      <c r="AC1860" s="7"/>
      <c r="AD1860" s="7">
        <v>0</v>
      </c>
      <c r="AE1860" s="7">
        <v>0</v>
      </c>
      <c r="AF1860" s="7"/>
      <c r="AG1860" s="7"/>
      <c r="AH1860" s="7">
        <v>0</v>
      </c>
      <c r="AI1860" s="7">
        <v>0</v>
      </c>
      <c r="AJ1860" s="7">
        <v>44665298.68</v>
      </c>
      <c r="AK1860" s="7">
        <v>23376174.48</v>
      </c>
      <c r="AL1860" s="16">
        <f t="shared" si="119"/>
        <v>562111248.31</v>
      </c>
      <c r="AM1860" s="16">
        <f t="shared" si="120"/>
        <v>1149826085.9</v>
      </c>
      <c r="AN1860" s="16">
        <f t="shared" si="121"/>
        <v>-587714837.59</v>
      </c>
      <c r="AO1860" s="19">
        <f>C1860/(1+0.13)/VLOOKUP(A1860,[1]选股结果!$A$2:$AX$3002,3,FALSE)</f>
        <v>0.863629815275886</v>
      </c>
      <c r="AP1860" s="19">
        <f>(V1860/(1+0.1)+AJ1860)/(VLOOKUP(A1860,[1]选股结果!$A$2:$AY$3002,51,FALSE))</f>
        <v>2.28997100261849</v>
      </c>
      <c r="AQ1860" s="20"/>
      <c r="AR1860" s="19">
        <f>AN1860/VLOOKUP(A1860,[1]选股结果!$A$2:$AX$3002,35,FALSE)</f>
        <v>4.90442643671755</v>
      </c>
      <c r="AS1860" s="16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V1860/(1+0.13)+AJ1860)</f>
        <v>-475567896.253097</v>
      </c>
      <c r="AT1860" s="16">
        <f t="shared" si="122"/>
        <v>-112146941.336903</v>
      </c>
      <c r="AU1860" s="24">
        <f>AN1860-VLOOKUP(A1860,[2]选股结果!$A$2:$G$4900,7,FALSE)</f>
        <v>-587702354.77</v>
      </c>
    </row>
    <row r="1861" spans="1:47">
      <c r="A1861" s="6" t="s">
        <v>3765</v>
      </c>
      <c r="B1861" s="6" t="s">
        <v>3766</v>
      </c>
      <c r="C1861" s="7">
        <v>172855666.3</v>
      </c>
      <c r="D1861" s="7">
        <v>0</v>
      </c>
      <c r="E1861" s="7">
        <v>0</v>
      </c>
      <c r="F1861" s="7"/>
      <c r="G1861" s="7"/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/>
      <c r="N1861" s="7">
        <v>0</v>
      </c>
      <c r="O1861" s="7">
        <v>0</v>
      </c>
      <c r="P1861" s="7"/>
      <c r="Q1861" s="7"/>
      <c r="R1861" s="7">
        <v>0</v>
      </c>
      <c r="S1861" s="7">
        <v>35166758.46</v>
      </c>
      <c r="T1861" s="7">
        <v>115687427.15</v>
      </c>
      <c r="U1861" s="7"/>
      <c r="V1861" s="7">
        <v>730874204.33</v>
      </c>
      <c r="W1861" s="7">
        <v>0</v>
      </c>
      <c r="X1861" s="7"/>
      <c r="Y1861" s="7"/>
      <c r="Z1861" s="7"/>
      <c r="AA1861" s="7"/>
      <c r="AB1861" s="7"/>
      <c r="AC1861" s="7"/>
      <c r="AD1861" s="7">
        <v>0</v>
      </c>
      <c r="AE1861" s="7">
        <v>0</v>
      </c>
      <c r="AF1861" s="7"/>
      <c r="AG1861" s="7"/>
      <c r="AH1861" s="7">
        <v>0</v>
      </c>
      <c r="AI1861" s="7">
        <v>0</v>
      </c>
      <c r="AJ1861" s="7">
        <v>22549805.67</v>
      </c>
      <c r="AK1861" s="7">
        <v>125084486.61</v>
      </c>
      <c r="AL1861" s="16">
        <f t="shared" si="119"/>
        <v>288543093.45</v>
      </c>
      <c r="AM1861" s="16">
        <f t="shared" si="120"/>
        <v>913675255.07</v>
      </c>
      <c r="AN1861" s="16">
        <f t="shared" si="121"/>
        <v>-625132161.62</v>
      </c>
      <c r="AO1861" s="19">
        <f>C1861/(1+0.13)/VLOOKUP(A1861,[1]选股结果!$A$2:$AX$3002,3,FALSE)</f>
        <v>1.81666856990035</v>
      </c>
      <c r="AP1861" s="19">
        <f>(V1861/(1+0.1)+AJ1861)/(VLOOKUP(A1861,[1]选股结果!$A$2:$AY$3002,51,FALSE))</f>
        <v>11.8218173943103</v>
      </c>
      <c r="AQ1861" s="20"/>
      <c r="AR1861" s="19">
        <f>AN1861/VLOOKUP(A1861,[1]选股结果!$A$2:$AX$3002,35,FALSE)</f>
        <v>-12.205038281148</v>
      </c>
      <c r="AS1861" s="16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V1861/(1+0.13)+AJ1861)</f>
        <v>-611229860.335487</v>
      </c>
      <c r="AT1861" s="16">
        <f t="shared" si="122"/>
        <v>-13902301.2845132</v>
      </c>
      <c r="AU1861" s="24">
        <f>AN1861-VLOOKUP(A1861,[2]选股结果!$A$2:$G$4900,7,FALSE)</f>
        <v>-625132161.62</v>
      </c>
    </row>
    <row r="1862" spans="1:47">
      <c r="A1862" s="6" t="s">
        <v>3767</v>
      </c>
      <c r="B1862" s="6" t="s">
        <v>3768</v>
      </c>
      <c r="C1862" s="7">
        <v>415162961830.47</v>
      </c>
      <c r="D1862" s="7">
        <v>9984</v>
      </c>
      <c r="E1862" s="7">
        <v>0</v>
      </c>
      <c r="F1862" s="7"/>
      <c r="G1862" s="7"/>
      <c r="H1862" s="7">
        <v>229</v>
      </c>
      <c r="I1862" s="7">
        <v>705700</v>
      </c>
      <c r="J1862" s="7">
        <v>0</v>
      </c>
      <c r="K1862" s="7">
        <v>0</v>
      </c>
      <c r="L1862" s="7">
        <v>383452278.7</v>
      </c>
      <c r="M1862" s="7"/>
      <c r="N1862" s="7">
        <v>0</v>
      </c>
      <c r="O1862" s="7">
        <v>300688</v>
      </c>
      <c r="P1862" s="7"/>
      <c r="Q1862" s="7"/>
      <c r="R1862" s="7">
        <v>0</v>
      </c>
      <c r="S1862" s="7">
        <v>26120829550.99</v>
      </c>
      <c r="T1862" s="7">
        <v>105725942821.18</v>
      </c>
      <c r="U1862" s="7"/>
      <c r="V1862" s="7">
        <v>342370367190.71</v>
      </c>
      <c r="W1862" s="7">
        <v>242820946.03</v>
      </c>
      <c r="X1862" s="7"/>
      <c r="Y1862" s="7"/>
      <c r="Z1862" s="7"/>
      <c r="AA1862" s="7"/>
      <c r="AB1862" s="7"/>
      <c r="AC1862" s="7"/>
      <c r="AD1862" s="7">
        <v>250000</v>
      </c>
      <c r="AE1862" s="7">
        <v>0</v>
      </c>
      <c r="AF1862" s="7"/>
      <c r="AG1862" s="7"/>
      <c r="AH1862" s="7">
        <v>107398539.36</v>
      </c>
      <c r="AI1862" s="7">
        <v>148028923.94</v>
      </c>
      <c r="AJ1862" s="7">
        <v>13234957657.7</v>
      </c>
      <c r="AK1862" s="7">
        <v>91825636860.34</v>
      </c>
      <c r="AL1862" s="16">
        <f t="shared" si="119"/>
        <v>521273373531.35</v>
      </c>
      <c r="AM1862" s="16">
        <f t="shared" si="120"/>
        <v>474050289669.07</v>
      </c>
      <c r="AN1862" s="16">
        <f t="shared" si="121"/>
        <v>47223083862.2799</v>
      </c>
      <c r="AO1862" s="19">
        <f>C1862/(1+0.13)/VLOOKUP(A1862,[1]选股结果!$A$2:$AX$3002,3,FALSE)</f>
        <v>0.860893675985351</v>
      </c>
      <c r="AP1862" s="19">
        <f>(V1862/(1+0.1)+AJ1862)/(VLOOKUP(A1862,[1]选股结果!$A$2:$AY$3002,51,FALSE))</f>
        <v>0.803066361339076</v>
      </c>
      <c r="AQ1862" s="20"/>
      <c r="AR1862" s="19">
        <f>AN1862/VLOOKUP(A1862,[1]选股结果!$A$2:$AX$3002,35,FALSE)</f>
        <v>3.26771562151856</v>
      </c>
      <c r="AS1862" s="16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V1862/(1+0.13)+AJ1862)</f>
        <v>87834636393.4033</v>
      </c>
      <c r="AT1862" s="16">
        <f t="shared" si="122"/>
        <v>-40611552531.1234</v>
      </c>
      <c r="AU1862" s="24">
        <f>AN1862-VLOOKUP(A1862,[2]选股结果!$A$2:$G$4900,7,FALSE)</f>
        <v>47403771087.4699</v>
      </c>
    </row>
    <row r="1863" spans="1:47">
      <c r="A1863" s="6" t="s">
        <v>3769</v>
      </c>
      <c r="B1863" s="6" t="s">
        <v>3770</v>
      </c>
      <c r="C1863" s="7">
        <v>4433100083.04</v>
      </c>
      <c r="D1863" s="7">
        <v>0</v>
      </c>
      <c r="E1863" s="7">
        <v>0</v>
      </c>
      <c r="F1863" s="7"/>
      <c r="G1863" s="7"/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/>
      <c r="N1863" s="7">
        <v>0</v>
      </c>
      <c r="O1863" s="7">
        <v>0</v>
      </c>
      <c r="P1863" s="7"/>
      <c r="Q1863" s="7"/>
      <c r="R1863" s="7">
        <v>0</v>
      </c>
      <c r="S1863" s="7">
        <v>271978409.84</v>
      </c>
      <c r="T1863" s="7">
        <v>390475807.77</v>
      </c>
      <c r="U1863" s="7"/>
      <c r="V1863" s="7">
        <v>3512080888.78</v>
      </c>
      <c r="W1863" s="7">
        <v>0</v>
      </c>
      <c r="X1863" s="7"/>
      <c r="Y1863" s="7"/>
      <c r="Z1863" s="7"/>
      <c r="AA1863" s="7"/>
      <c r="AB1863" s="7"/>
      <c r="AC1863" s="7"/>
      <c r="AD1863" s="7">
        <v>0</v>
      </c>
      <c r="AE1863" s="7">
        <v>0</v>
      </c>
      <c r="AF1863" s="7"/>
      <c r="AG1863" s="7"/>
      <c r="AH1863" s="7">
        <v>0</v>
      </c>
      <c r="AI1863" s="7">
        <v>0</v>
      </c>
      <c r="AJ1863" s="7">
        <v>293593814.79</v>
      </c>
      <c r="AK1863" s="7">
        <v>582903923.02</v>
      </c>
      <c r="AL1863" s="16">
        <f t="shared" si="119"/>
        <v>4823575890.81</v>
      </c>
      <c r="AM1863" s="16">
        <f t="shared" si="120"/>
        <v>4660557036.43</v>
      </c>
      <c r="AN1863" s="16">
        <f t="shared" si="121"/>
        <v>163018854.379999</v>
      </c>
      <c r="AO1863" s="19">
        <f>C1863/(1+0.13)/VLOOKUP(A1863,[1]选股结果!$A$2:$AX$3002,3,FALSE)</f>
        <v>0.984237516717847</v>
      </c>
      <c r="AP1863" s="19">
        <f>(V1863/(1+0.1)+AJ1863)/(VLOOKUP(A1863,[1]选股结果!$A$2:$AY$3002,51,FALSE))</f>
        <v>0.986722274138521</v>
      </c>
      <c r="AQ1863" s="20"/>
      <c r="AR1863" s="19">
        <f>AN1863/VLOOKUP(A1863,[1]选股结果!$A$2:$AX$3002,35,FALSE)</f>
        <v>0.457058413560417</v>
      </c>
      <c r="AS1863" s="16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V1863/(1+0.13)+AJ1863)</f>
        <v>131678930.578938</v>
      </c>
      <c r="AT1863" s="16">
        <f t="shared" si="122"/>
        <v>31339923.8010616</v>
      </c>
      <c r="AU1863" s="24">
        <f>AN1863-VLOOKUP(A1863,[2]选股结果!$A$2:$G$4900,7,FALSE)</f>
        <v>163727728.479999</v>
      </c>
    </row>
    <row r="1864" spans="1:47">
      <c r="A1864" s="6" t="s">
        <v>3771</v>
      </c>
      <c r="B1864" s="6" t="s">
        <v>3772</v>
      </c>
      <c r="C1864" s="7">
        <v>958190903.51</v>
      </c>
      <c r="D1864" s="7">
        <v>0</v>
      </c>
      <c r="E1864" s="7">
        <v>0</v>
      </c>
      <c r="F1864" s="7"/>
      <c r="G1864" s="7"/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/>
      <c r="N1864" s="7">
        <v>0</v>
      </c>
      <c r="O1864" s="7">
        <v>0</v>
      </c>
      <c r="P1864" s="7"/>
      <c r="Q1864" s="7"/>
      <c r="R1864" s="7">
        <v>0</v>
      </c>
      <c r="S1864" s="7">
        <v>31079156.82</v>
      </c>
      <c r="T1864" s="7">
        <v>24173004.15</v>
      </c>
      <c r="U1864" s="7"/>
      <c r="V1864" s="7">
        <v>672586203.31</v>
      </c>
      <c r="W1864" s="7">
        <v>0</v>
      </c>
      <c r="X1864" s="7"/>
      <c r="Y1864" s="7"/>
      <c r="Z1864" s="7"/>
      <c r="AA1864" s="7"/>
      <c r="AB1864" s="7"/>
      <c r="AC1864" s="7"/>
      <c r="AD1864" s="7">
        <v>0</v>
      </c>
      <c r="AE1864" s="7">
        <v>0</v>
      </c>
      <c r="AF1864" s="7"/>
      <c r="AG1864" s="7"/>
      <c r="AH1864" s="7">
        <v>0</v>
      </c>
      <c r="AI1864" s="7">
        <v>0</v>
      </c>
      <c r="AJ1864" s="7">
        <v>72039665.63</v>
      </c>
      <c r="AK1864" s="7">
        <v>106632010.45</v>
      </c>
      <c r="AL1864" s="16">
        <f t="shared" si="119"/>
        <v>982363907.66</v>
      </c>
      <c r="AM1864" s="16">
        <f t="shared" si="120"/>
        <v>882337036.21</v>
      </c>
      <c r="AN1864" s="16">
        <f t="shared" si="121"/>
        <v>100026871.45</v>
      </c>
      <c r="AO1864" s="19">
        <f>C1864/(1+0.13)/VLOOKUP(A1864,[1]选股结果!$A$2:$AX$3002,3,FALSE)</f>
        <v>0.817312584879636</v>
      </c>
      <c r="AP1864" s="19">
        <f>(V1864/(1+0.1)+AJ1864)/(VLOOKUP(A1864,[1]选股结果!$A$2:$AY$3002,51,FALSE))</f>
        <v>0.727737509054824</v>
      </c>
      <c r="AQ1864" s="20"/>
      <c r="AR1864" s="19">
        <f>AN1864/VLOOKUP(A1864,[1]选股结果!$A$2:$AX$3002,35,FALSE)</f>
        <v>2.59193865251775</v>
      </c>
      <c r="AS1864" s="16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V1864/(1+0.13)+AJ1864)</f>
        <v>271938388.332124</v>
      </c>
      <c r="AT1864" s="16">
        <f t="shared" si="122"/>
        <v>-171911516.882124</v>
      </c>
      <c r="AU1864" s="24">
        <f>AN1864-VLOOKUP(A1864,[2]选股结果!$A$2:$G$4900,7,FALSE)</f>
        <v>101068950.06</v>
      </c>
    </row>
    <row r="1865" spans="1:47">
      <c r="A1865" s="6" t="s">
        <v>3773</v>
      </c>
      <c r="B1865" s="6" t="s">
        <v>3774</v>
      </c>
      <c r="C1865" s="7">
        <v>3223314291.5</v>
      </c>
      <c r="D1865" s="7">
        <v>0</v>
      </c>
      <c r="E1865" s="7">
        <v>0</v>
      </c>
      <c r="F1865" s="7"/>
      <c r="G1865" s="7"/>
      <c r="H1865" s="7">
        <v>0</v>
      </c>
      <c r="I1865" s="7">
        <v>0</v>
      </c>
      <c r="J1865" s="7">
        <v>0</v>
      </c>
      <c r="K1865" s="7">
        <v>0</v>
      </c>
      <c r="L1865" s="7">
        <v>152780780.69</v>
      </c>
      <c r="M1865" s="7"/>
      <c r="N1865" s="7">
        <v>0</v>
      </c>
      <c r="O1865" s="7">
        <v>0</v>
      </c>
      <c r="P1865" s="7"/>
      <c r="Q1865" s="7"/>
      <c r="R1865" s="7">
        <v>0</v>
      </c>
      <c r="S1865" s="7">
        <v>621255731.24</v>
      </c>
      <c r="T1865" s="7">
        <v>137289660.38</v>
      </c>
      <c r="U1865" s="7"/>
      <c r="V1865" s="7">
        <v>977459743.79</v>
      </c>
      <c r="W1865" s="7">
        <v>77497081</v>
      </c>
      <c r="X1865" s="7"/>
      <c r="Y1865" s="7"/>
      <c r="Z1865" s="7"/>
      <c r="AA1865" s="7"/>
      <c r="AB1865" s="7"/>
      <c r="AC1865" s="7"/>
      <c r="AD1865" s="7">
        <v>0</v>
      </c>
      <c r="AE1865" s="7">
        <v>0</v>
      </c>
      <c r="AF1865" s="7"/>
      <c r="AG1865" s="7"/>
      <c r="AH1865" s="7">
        <v>6097268.74</v>
      </c>
      <c r="AI1865" s="7">
        <v>0</v>
      </c>
      <c r="AJ1865" s="7">
        <v>517394264.33</v>
      </c>
      <c r="AK1865" s="7">
        <v>301107100.65</v>
      </c>
      <c r="AL1865" s="16">
        <f t="shared" si="119"/>
        <v>3513384732.57</v>
      </c>
      <c r="AM1865" s="16">
        <f t="shared" si="120"/>
        <v>2500811189.75</v>
      </c>
      <c r="AN1865" s="16">
        <f t="shared" si="121"/>
        <v>1012573542.82</v>
      </c>
      <c r="AO1865" s="19">
        <f>C1865/(1+0.13)/VLOOKUP(A1865,[1]选股结果!$A$2:$AX$3002,3,FALSE)</f>
        <v>1.79413739330836</v>
      </c>
      <c r="AP1865" s="19">
        <f>(V1865/(1+0.1)+AJ1865)/(VLOOKUP(A1865,[1]选股结果!$A$2:$AY$3002,51,FALSE))</f>
        <v>0.961103406989313</v>
      </c>
      <c r="AQ1865" s="20"/>
      <c r="AR1865" s="19">
        <f>AN1865/VLOOKUP(A1865,[1]选股结果!$A$2:$AX$3002,35,FALSE)</f>
        <v>9.14500962392096</v>
      </c>
      <c r="AS1865" s="16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V1865/(1+0.13)+AJ1865)</f>
        <v>80492802.5169911</v>
      </c>
      <c r="AT1865" s="16">
        <f t="shared" si="122"/>
        <v>932080740.303009</v>
      </c>
      <c r="AU1865" s="24">
        <f>AN1865-VLOOKUP(A1865,[2]选股结果!$A$2:$G$4900,7,FALSE)</f>
        <v>1035924560.89</v>
      </c>
    </row>
    <row r="1866" spans="1:47">
      <c r="A1866" s="6" t="s">
        <v>3775</v>
      </c>
      <c r="B1866" s="6" t="s">
        <v>3776</v>
      </c>
      <c r="C1866" s="7">
        <v>49449705712.14</v>
      </c>
      <c r="D1866" s="7">
        <v>0</v>
      </c>
      <c r="E1866" s="7">
        <v>0</v>
      </c>
      <c r="F1866" s="7"/>
      <c r="G1866" s="7"/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/>
      <c r="N1866" s="7">
        <v>0</v>
      </c>
      <c r="O1866" s="7">
        <v>0</v>
      </c>
      <c r="P1866" s="7"/>
      <c r="Q1866" s="7"/>
      <c r="R1866" s="7">
        <v>0</v>
      </c>
      <c r="S1866" s="7">
        <v>1287810711.51</v>
      </c>
      <c r="T1866" s="7">
        <v>297649860.82</v>
      </c>
      <c r="U1866" s="7"/>
      <c r="V1866" s="7">
        <v>47582451928.3</v>
      </c>
      <c r="W1866" s="7">
        <v>0</v>
      </c>
      <c r="X1866" s="7"/>
      <c r="Y1866" s="7"/>
      <c r="Z1866" s="7"/>
      <c r="AA1866" s="7"/>
      <c r="AB1866" s="7"/>
      <c r="AC1866" s="7"/>
      <c r="AD1866" s="7">
        <v>0</v>
      </c>
      <c r="AE1866" s="7">
        <v>0</v>
      </c>
      <c r="AF1866" s="7"/>
      <c r="AG1866" s="7"/>
      <c r="AH1866" s="7">
        <v>0</v>
      </c>
      <c r="AI1866" s="7">
        <v>0</v>
      </c>
      <c r="AJ1866" s="7">
        <v>520735059.46</v>
      </c>
      <c r="AK1866" s="7">
        <v>315076648.09</v>
      </c>
      <c r="AL1866" s="16">
        <f t="shared" si="119"/>
        <v>49747355572.96</v>
      </c>
      <c r="AM1866" s="16">
        <f t="shared" si="120"/>
        <v>49706074347.36</v>
      </c>
      <c r="AN1866" s="16">
        <f t="shared" si="121"/>
        <v>41281225.5999985</v>
      </c>
      <c r="AO1866" s="19">
        <f>C1866/(1+0.13)/VLOOKUP(A1866,[1]选股结果!$A$2:$AX$3002,3,FALSE)</f>
        <v>0.878970673341231</v>
      </c>
      <c r="AP1866" s="19">
        <f>(V1866/(1+0.1)+AJ1866)/(VLOOKUP(A1866,[1]选股结果!$A$2:$AY$3002,51,FALSE))</f>
        <v>0.925867062674587</v>
      </c>
      <c r="AQ1866" s="20"/>
      <c r="AR1866" s="19">
        <f>AN1866/VLOOKUP(A1866,[1]选股结果!$A$2:$AX$3002,35,FALSE)</f>
        <v>0.0214308093031659</v>
      </c>
      <c r="AS1866" s="16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V1866/(1+0.13)+AJ1866)</f>
        <v>4653616576.69141</v>
      </c>
      <c r="AT1866" s="16">
        <f t="shared" si="122"/>
        <v>-4612335351.09142</v>
      </c>
      <c r="AU1866" s="24">
        <f>AN1866-VLOOKUP(A1866,[2]选股结果!$A$2:$G$4900,7,FALSE)</f>
        <v>333046147.889998</v>
      </c>
    </row>
    <row r="1867" spans="1:47">
      <c r="A1867" s="6" t="s">
        <v>3777</v>
      </c>
      <c r="B1867" s="6" t="s">
        <v>3778</v>
      </c>
      <c r="C1867" s="7">
        <v>1496247077.35</v>
      </c>
      <c r="D1867" s="7">
        <v>0</v>
      </c>
      <c r="E1867" s="7">
        <v>0</v>
      </c>
      <c r="F1867" s="7"/>
      <c r="G1867" s="7"/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/>
      <c r="N1867" s="7">
        <v>0</v>
      </c>
      <c r="O1867" s="7">
        <v>0</v>
      </c>
      <c r="P1867" s="7"/>
      <c r="Q1867" s="7"/>
      <c r="R1867" s="7">
        <v>0</v>
      </c>
      <c r="S1867" s="7">
        <v>157824107.81</v>
      </c>
      <c r="T1867" s="7">
        <v>143753367.55</v>
      </c>
      <c r="U1867" s="7"/>
      <c r="V1867" s="7">
        <v>431260284.3</v>
      </c>
      <c r="W1867" s="7">
        <v>0</v>
      </c>
      <c r="X1867" s="7"/>
      <c r="Y1867" s="7"/>
      <c r="Z1867" s="7"/>
      <c r="AA1867" s="7"/>
      <c r="AB1867" s="7"/>
      <c r="AC1867" s="7"/>
      <c r="AD1867" s="7">
        <v>0</v>
      </c>
      <c r="AE1867" s="7">
        <v>0</v>
      </c>
      <c r="AF1867" s="7"/>
      <c r="AG1867" s="7"/>
      <c r="AH1867" s="7">
        <v>0</v>
      </c>
      <c r="AI1867" s="7">
        <v>0</v>
      </c>
      <c r="AJ1867" s="7">
        <v>112214472.06</v>
      </c>
      <c r="AK1867" s="7">
        <v>826558082.32</v>
      </c>
      <c r="AL1867" s="16">
        <f t="shared" si="119"/>
        <v>1640000444.9</v>
      </c>
      <c r="AM1867" s="16">
        <f t="shared" si="120"/>
        <v>1527856946.49</v>
      </c>
      <c r="AN1867" s="16">
        <f t="shared" si="121"/>
        <v>112143498.41</v>
      </c>
      <c r="AO1867" s="19">
        <f>C1867/(1+0.13)/VLOOKUP(A1867,[1]选股结果!$A$2:$AX$3002,3,FALSE)</f>
        <v>0.777477242620808</v>
      </c>
      <c r="AP1867" s="19">
        <f>(V1867/(1+0.1)+AJ1867)/(VLOOKUP(A1867,[1]选股结果!$A$2:$AY$3002,51,FALSE))</f>
        <v>0.310219764203011</v>
      </c>
      <c r="AQ1867" s="20"/>
      <c r="AR1867" s="19">
        <f>AN1867/VLOOKUP(A1867,[1]选股结果!$A$2:$AX$3002,35,FALSE)</f>
        <v>2.33534531140003</v>
      </c>
      <c r="AS1867" s="16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V1867/(1+0.13)+AJ1867)</f>
        <v>1131661982.07796</v>
      </c>
      <c r="AT1867" s="16">
        <f t="shared" si="122"/>
        <v>-1019518483.66796</v>
      </c>
      <c r="AU1867" s="24">
        <f>AN1867-VLOOKUP(A1867,[2]选股结果!$A$2:$G$4900,7,FALSE)</f>
        <v>112158173.57</v>
      </c>
    </row>
    <row r="1868" spans="1:47">
      <c r="A1868" s="6" t="s">
        <v>3779</v>
      </c>
      <c r="B1868" s="6" t="s">
        <v>3780</v>
      </c>
      <c r="C1868" s="7">
        <v>547210501.62</v>
      </c>
      <c r="D1868" s="7">
        <v>0</v>
      </c>
      <c r="E1868" s="7">
        <v>0</v>
      </c>
      <c r="F1868" s="7"/>
      <c r="G1868" s="7"/>
      <c r="H1868" s="7">
        <v>0</v>
      </c>
      <c r="I1868" s="7">
        <v>0</v>
      </c>
      <c r="J1868" s="7">
        <v>0</v>
      </c>
      <c r="K1868" s="7">
        <v>0</v>
      </c>
      <c r="L1868" s="7">
        <v>0</v>
      </c>
      <c r="M1868" s="7"/>
      <c r="N1868" s="7">
        <v>0</v>
      </c>
      <c r="O1868" s="7">
        <v>0</v>
      </c>
      <c r="P1868" s="7"/>
      <c r="Q1868" s="7"/>
      <c r="R1868" s="7">
        <v>0</v>
      </c>
      <c r="S1868" s="7">
        <v>57201025.89</v>
      </c>
      <c r="T1868" s="7">
        <v>9451924.09</v>
      </c>
      <c r="U1868" s="7"/>
      <c r="V1868" s="7">
        <v>209905728.21</v>
      </c>
      <c r="W1868" s="7">
        <v>0</v>
      </c>
      <c r="X1868" s="7"/>
      <c r="Y1868" s="7"/>
      <c r="Z1868" s="7"/>
      <c r="AA1868" s="7"/>
      <c r="AB1868" s="7"/>
      <c r="AC1868" s="7"/>
      <c r="AD1868" s="7">
        <v>0</v>
      </c>
      <c r="AE1868" s="7">
        <v>0</v>
      </c>
      <c r="AF1868" s="7"/>
      <c r="AG1868" s="7"/>
      <c r="AH1868" s="7">
        <v>0</v>
      </c>
      <c r="AI1868" s="7">
        <v>0</v>
      </c>
      <c r="AJ1868" s="7">
        <v>157580552.31</v>
      </c>
      <c r="AK1868" s="7">
        <v>121381309</v>
      </c>
      <c r="AL1868" s="16">
        <f t="shared" si="119"/>
        <v>556662425.71</v>
      </c>
      <c r="AM1868" s="16">
        <f t="shared" si="120"/>
        <v>546068615.41</v>
      </c>
      <c r="AN1868" s="16">
        <f t="shared" si="121"/>
        <v>10593810.3000001</v>
      </c>
      <c r="AO1868" s="19">
        <f>C1868/(1+0.13)/VLOOKUP(A1868,[1]选股结果!$A$2:$AX$3002,3,FALSE)</f>
        <v>1.17007846885159</v>
      </c>
      <c r="AP1868" s="19">
        <f>(V1868/(1+0.1)+AJ1868)/(VLOOKUP(A1868,[1]选股结果!$A$2:$AY$3002,51,FALSE))</f>
        <v>0.765586200959621</v>
      </c>
      <c r="AQ1868" s="20"/>
      <c r="AR1868" s="19">
        <f>AN1868/VLOOKUP(A1868,[1]选股结果!$A$2:$AX$3002,35,FALSE)</f>
        <v>-0.350171180746545</v>
      </c>
      <c r="AS1868" s="16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V1868/(1+0.13)+AJ1868)</f>
        <v>111743437.34823</v>
      </c>
      <c r="AT1868" s="16">
        <f t="shared" si="122"/>
        <v>-101149627.04823</v>
      </c>
      <c r="AU1868" s="24">
        <f>AN1868-VLOOKUP(A1868,[2]选股结果!$A$2:$G$4900,7,FALSE)</f>
        <v>10593810.3000001</v>
      </c>
    </row>
    <row r="1869" spans="1:47">
      <c r="A1869" s="6" t="s">
        <v>3781</v>
      </c>
      <c r="B1869" s="6" t="s">
        <v>3782</v>
      </c>
      <c r="C1869" s="7">
        <v>7898352300.42</v>
      </c>
      <c r="D1869" s="7">
        <v>0</v>
      </c>
      <c r="E1869" s="7">
        <v>0</v>
      </c>
      <c r="F1869" s="7"/>
      <c r="G1869" s="7"/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/>
      <c r="N1869" s="7">
        <v>0</v>
      </c>
      <c r="O1869" s="7">
        <v>0</v>
      </c>
      <c r="P1869" s="7"/>
      <c r="Q1869" s="7"/>
      <c r="R1869" s="7">
        <v>0</v>
      </c>
      <c r="S1869" s="7">
        <v>169748348.26</v>
      </c>
      <c r="T1869" s="7">
        <v>186730648.48</v>
      </c>
      <c r="U1869" s="7"/>
      <c r="V1869" s="7">
        <v>5674042175.34</v>
      </c>
      <c r="W1869" s="7">
        <v>0</v>
      </c>
      <c r="X1869" s="7"/>
      <c r="Y1869" s="7"/>
      <c r="Z1869" s="7"/>
      <c r="AA1869" s="7"/>
      <c r="AB1869" s="7"/>
      <c r="AC1869" s="7"/>
      <c r="AD1869" s="7">
        <v>0</v>
      </c>
      <c r="AE1869" s="7">
        <v>0</v>
      </c>
      <c r="AF1869" s="7"/>
      <c r="AG1869" s="7"/>
      <c r="AH1869" s="7">
        <v>0</v>
      </c>
      <c r="AI1869" s="7">
        <v>0</v>
      </c>
      <c r="AJ1869" s="7">
        <v>428816480.39</v>
      </c>
      <c r="AK1869" s="7">
        <v>206132555.39</v>
      </c>
      <c r="AL1869" s="16">
        <f t="shared" si="119"/>
        <v>8085082948.9</v>
      </c>
      <c r="AM1869" s="16">
        <f t="shared" si="120"/>
        <v>6478739559.38</v>
      </c>
      <c r="AN1869" s="16">
        <f t="shared" si="121"/>
        <v>1606343389.52</v>
      </c>
      <c r="AO1869" s="19">
        <f>C1869/(1+0.13)/VLOOKUP(A1869,[1]选股结果!$A$2:$AX$3002,3,FALSE)</f>
        <v>1.04764274003927</v>
      </c>
      <c r="AP1869" s="19">
        <f>(V1869/(1+0.1)+AJ1869)/(VLOOKUP(A1869,[1]选股结果!$A$2:$AY$3002,51,FALSE))</f>
        <v>0.868117163511436</v>
      </c>
      <c r="AQ1869" s="20"/>
      <c r="AR1869" s="19">
        <f>AN1869/VLOOKUP(A1869,[1]选股结果!$A$2:$AX$3002,35,FALSE)</f>
        <v>-3.62971544035918</v>
      </c>
      <c r="AS1869" s="16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V1869/(1+0.13)+AJ1869)</f>
        <v>985716702.667168</v>
      </c>
      <c r="AT1869" s="16">
        <f t="shared" si="122"/>
        <v>620626686.852831</v>
      </c>
      <c r="AU1869" s="24">
        <f>AN1869-VLOOKUP(A1869,[2]选股结果!$A$2:$G$4900,7,FALSE)</f>
        <v>1606576713.77</v>
      </c>
    </row>
    <row r="1870" spans="1:47">
      <c r="A1870" s="6" t="s">
        <v>3783</v>
      </c>
      <c r="B1870" s="6" t="s">
        <v>3784</v>
      </c>
      <c r="C1870" s="7">
        <v>3630265829.85</v>
      </c>
      <c r="D1870" s="7">
        <v>0</v>
      </c>
      <c r="E1870" s="7">
        <v>0</v>
      </c>
      <c r="F1870" s="7"/>
      <c r="G1870" s="7"/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/>
      <c r="N1870" s="7">
        <v>0</v>
      </c>
      <c r="O1870" s="7">
        <v>0</v>
      </c>
      <c r="P1870" s="7"/>
      <c r="Q1870" s="7"/>
      <c r="R1870" s="7">
        <v>0</v>
      </c>
      <c r="S1870" s="7">
        <v>332144752.46</v>
      </c>
      <c r="T1870" s="7">
        <v>48577232.53</v>
      </c>
      <c r="U1870" s="7"/>
      <c r="V1870" s="7">
        <v>2450625125.82</v>
      </c>
      <c r="W1870" s="7">
        <v>0</v>
      </c>
      <c r="X1870" s="7"/>
      <c r="Y1870" s="7"/>
      <c r="Z1870" s="7"/>
      <c r="AA1870" s="7"/>
      <c r="AB1870" s="7"/>
      <c r="AC1870" s="7"/>
      <c r="AD1870" s="7">
        <v>0</v>
      </c>
      <c r="AE1870" s="7">
        <v>0</v>
      </c>
      <c r="AF1870" s="7"/>
      <c r="AG1870" s="7"/>
      <c r="AH1870" s="7">
        <v>0</v>
      </c>
      <c r="AI1870" s="7">
        <v>0</v>
      </c>
      <c r="AJ1870" s="7">
        <v>136926366.6</v>
      </c>
      <c r="AK1870" s="7">
        <v>123300407.88</v>
      </c>
      <c r="AL1870" s="16">
        <f t="shared" si="119"/>
        <v>3678843062.38</v>
      </c>
      <c r="AM1870" s="16">
        <f t="shared" si="120"/>
        <v>3042996652.76</v>
      </c>
      <c r="AN1870" s="16">
        <f t="shared" si="121"/>
        <v>635846409.62</v>
      </c>
      <c r="AO1870" s="19">
        <f>C1870/(1+0.13)/VLOOKUP(A1870,[1]选股结果!$A$2:$AX$3002,3,FALSE)</f>
        <v>0.688517468495408</v>
      </c>
      <c r="AP1870" s="19">
        <f>(V1870/(1+0.1)+AJ1870)/(VLOOKUP(A1870,[1]选股结果!$A$2:$AY$3002,51,FALSE))</f>
        <v>0.648893732337673</v>
      </c>
      <c r="AQ1870" s="20"/>
      <c r="AR1870" s="19">
        <f>AN1870/VLOOKUP(A1870,[1]选股结果!$A$2:$AX$3002,35,FALSE)</f>
        <v>0.557720374999035</v>
      </c>
      <c r="AS1870" s="16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V1870/(1+0.13)+AJ1870)</f>
        <v>1338684936.50938</v>
      </c>
      <c r="AT1870" s="16">
        <f t="shared" si="122"/>
        <v>-702838526.889381</v>
      </c>
      <c r="AU1870" s="24">
        <f>AN1870-VLOOKUP(A1870,[2]选股结果!$A$2:$G$4900,7,FALSE)</f>
        <v>635846409.62</v>
      </c>
    </row>
    <row r="1871" spans="1:47">
      <c r="A1871" s="6" t="s">
        <v>3785</v>
      </c>
      <c r="B1871" s="6" t="s">
        <v>3786</v>
      </c>
      <c r="C1871" s="7">
        <v>11134306411.2</v>
      </c>
      <c r="D1871" s="7">
        <v>0</v>
      </c>
      <c r="E1871" s="7">
        <v>0</v>
      </c>
      <c r="F1871" s="7"/>
      <c r="G1871" s="7"/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/>
      <c r="N1871" s="7">
        <v>0</v>
      </c>
      <c r="O1871" s="7">
        <v>0</v>
      </c>
      <c r="P1871" s="7"/>
      <c r="Q1871" s="7"/>
      <c r="R1871" s="7">
        <v>0</v>
      </c>
      <c r="S1871" s="7">
        <v>280973773.2</v>
      </c>
      <c r="T1871" s="7">
        <v>77364905.51</v>
      </c>
      <c r="U1871" s="7"/>
      <c r="V1871" s="7">
        <v>9397378486.37</v>
      </c>
      <c r="W1871" s="7">
        <v>0</v>
      </c>
      <c r="X1871" s="7"/>
      <c r="Y1871" s="7"/>
      <c r="Z1871" s="7"/>
      <c r="AA1871" s="7"/>
      <c r="AB1871" s="7"/>
      <c r="AC1871" s="7"/>
      <c r="AD1871" s="7">
        <v>0</v>
      </c>
      <c r="AE1871" s="7">
        <v>0</v>
      </c>
      <c r="AF1871" s="7"/>
      <c r="AG1871" s="7"/>
      <c r="AH1871" s="7">
        <v>0</v>
      </c>
      <c r="AI1871" s="7">
        <v>0</v>
      </c>
      <c r="AJ1871" s="7">
        <v>1494404068.06</v>
      </c>
      <c r="AK1871" s="7">
        <v>265273881.07</v>
      </c>
      <c r="AL1871" s="16">
        <f t="shared" si="119"/>
        <v>11211671316.71</v>
      </c>
      <c r="AM1871" s="16">
        <f t="shared" si="120"/>
        <v>11438030208.7</v>
      </c>
      <c r="AN1871" s="16">
        <f t="shared" si="121"/>
        <v>-226358891.99</v>
      </c>
      <c r="AO1871" s="19">
        <f>C1871/(1+0.13)/VLOOKUP(A1871,[1]选股结果!$A$2:$AX$3002,3,FALSE)</f>
        <v>0.827513717182335</v>
      </c>
      <c r="AP1871" s="19">
        <f>(V1871/(1+0.1)+AJ1871)/(VLOOKUP(A1871,[1]选股结果!$A$2:$AY$3002,51,FALSE))</f>
        <v>0.852664753030079</v>
      </c>
      <c r="AQ1871" s="20"/>
      <c r="AR1871" s="19">
        <f>AN1871/VLOOKUP(A1871,[1]选股结果!$A$2:$AX$3002,35,FALSE)</f>
        <v>-1.66367010371219</v>
      </c>
      <c r="AS1871" s="16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V1871/(1+0.13)+AJ1871)</f>
        <v>1961221479.49991</v>
      </c>
      <c r="AT1871" s="16">
        <f t="shared" si="122"/>
        <v>-2187580371.48991</v>
      </c>
      <c r="AU1871" s="24">
        <f>AN1871-VLOOKUP(A1871,[2]选股结果!$A$2:$G$4900,7,FALSE)</f>
        <v>-213989680.29</v>
      </c>
    </row>
    <row r="1872" spans="1:47">
      <c r="A1872" s="6" t="s">
        <v>3787</v>
      </c>
      <c r="B1872" s="6" t="s">
        <v>3788</v>
      </c>
      <c r="C1872" s="7">
        <v>34538138.05</v>
      </c>
      <c r="D1872" s="7">
        <v>0</v>
      </c>
      <c r="E1872" s="7">
        <v>0</v>
      </c>
      <c r="F1872" s="7"/>
      <c r="G1872" s="7"/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/>
      <c r="N1872" s="7">
        <v>0</v>
      </c>
      <c r="O1872" s="7">
        <v>0</v>
      </c>
      <c r="P1872" s="7"/>
      <c r="Q1872" s="7"/>
      <c r="R1872" s="7">
        <v>0</v>
      </c>
      <c r="S1872" s="7">
        <v>3982896.28</v>
      </c>
      <c r="T1872" s="7">
        <v>29097731.89</v>
      </c>
      <c r="U1872" s="7"/>
      <c r="V1872" s="7">
        <v>161742583</v>
      </c>
      <c r="W1872" s="7">
        <v>0</v>
      </c>
      <c r="X1872" s="7"/>
      <c r="Y1872" s="7"/>
      <c r="Z1872" s="7"/>
      <c r="AA1872" s="7"/>
      <c r="AB1872" s="7"/>
      <c r="AC1872" s="7"/>
      <c r="AD1872" s="7">
        <v>0</v>
      </c>
      <c r="AE1872" s="7">
        <v>0</v>
      </c>
      <c r="AF1872" s="7"/>
      <c r="AG1872" s="7"/>
      <c r="AH1872" s="7">
        <v>0</v>
      </c>
      <c r="AI1872" s="7">
        <v>0</v>
      </c>
      <c r="AJ1872" s="7">
        <v>26607928.66</v>
      </c>
      <c r="AK1872" s="7">
        <v>33839511.79</v>
      </c>
      <c r="AL1872" s="16">
        <f t="shared" si="119"/>
        <v>63635869.94</v>
      </c>
      <c r="AM1872" s="16">
        <f t="shared" si="120"/>
        <v>226172919.73</v>
      </c>
      <c r="AN1872" s="16">
        <f t="shared" si="121"/>
        <v>-162537049.79</v>
      </c>
      <c r="AO1872" s="19">
        <f>C1872/(1+0.13)/VLOOKUP(A1872,[1]选股结果!$A$2:$AX$3002,3,FALSE)</f>
        <v>0.955647958525645</v>
      </c>
      <c r="AP1872" s="19">
        <f>(V1872/(1+0.1)+AJ1872)/(VLOOKUP(A1872,[1]选股结果!$A$2:$AY$3002,51,FALSE))</f>
        <v>3.3371887448469</v>
      </c>
      <c r="AQ1872" s="20"/>
      <c r="AR1872" s="19">
        <f>AN1872/VLOOKUP(A1872,[1]选股结果!$A$2:$AX$3002,35,FALSE)</f>
        <v>-0.961330076373007</v>
      </c>
      <c r="AS1872" s="16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V1872/(1+0.13)+AJ1872)</f>
        <v>-117709149.24354</v>
      </c>
      <c r="AT1872" s="16">
        <f t="shared" si="122"/>
        <v>-44827900.5464602</v>
      </c>
      <c r="AU1872" s="24">
        <f>AN1872-VLOOKUP(A1872,[2]选股结果!$A$2:$G$4900,7,FALSE)</f>
        <v>-161850036.6</v>
      </c>
    </row>
    <row r="1873" spans="1:47">
      <c r="A1873" s="6" t="s">
        <v>3789</v>
      </c>
      <c r="B1873" s="6" t="s">
        <v>3790</v>
      </c>
      <c r="C1873" s="7">
        <v>113685161.48</v>
      </c>
      <c r="D1873" s="7">
        <v>0</v>
      </c>
      <c r="E1873" s="7">
        <v>0</v>
      </c>
      <c r="F1873" s="7"/>
      <c r="G1873" s="7"/>
      <c r="H1873" s="7">
        <v>0</v>
      </c>
      <c r="I1873" s="7">
        <v>0</v>
      </c>
      <c r="J1873" s="7">
        <v>0</v>
      </c>
      <c r="K1873" s="7">
        <v>0</v>
      </c>
      <c r="L1873" s="7">
        <v>1648643912.35</v>
      </c>
      <c r="M1873" s="7"/>
      <c r="N1873" s="7">
        <v>0</v>
      </c>
      <c r="O1873" s="7">
        <v>482711767.13</v>
      </c>
      <c r="P1873" s="7"/>
      <c r="Q1873" s="7"/>
      <c r="R1873" s="7">
        <v>0</v>
      </c>
      <c r="S1873" s="7">
        <v>177681067.54</v>
      </c>
      <c r="T1873" s="7">
        <v>113029811.18</v>
      </c>
      <c r="U1873" s="7"/>
      <c r="V1873" s="7">
        <v>69189854.26</v>
      </c>
      <c r="W1873" s="7">
        <v>0</v>
      </c>
      <c r="X1873" s="7"/>
      <c r="Y1873" s="7"/>
      <c r="Z1873" s="7"/>
      <c r="AA1873" s="7"/>
      <c r="AB1873" s="7"/>
      <c r="AC1873" s="7"/>
      <c r="AD1873" s="7">
        <v>0</v>
      </c>
      <c r="AE1873" s="7">
        <v>0</v>
      </c>
      <c r="AF1873" s="7"/>
      <c r="AG1873" s="7"/>
      <c r="AH1873" s="7">
        <v>418799685.51</v>
      </c>
      <c r="AI1873" s="7">
        <v>0</v>
      </c>
      <c r="AJ1873" s="7">
        <v>554999182.77</v>
      </c>
      <c r="AK1873" s="7">
        <v>979138797.55</v>
      </c>
      <c r="AL1873" s="16">
        <f t="shared" si="119"/>
        <v>2358070652.14</v>
      </c>
      <c r="AM1873" s="16">
        <f t="shared" si="120"/>
        <v>2199808587.63</v>
      </c>
      <c r="AN1873" s="16">
        <f t="shared" si="121"/>
        <v>158262064.51</v>
      </c>
      <c r="AO1873" s="19">
        <f>C1873/(1+0.13)/VLOOKUP(A1873,[1]选股结果!$A$2:$AX$3002,3,FALSE)</f>
        <v>1.01753631831659</v>
      </c>
      <c r="AP1873" s="19">
        <f>(V1873/(1+0.1)+AJ1873)/(VLOOKUP(A1873,[1]选股结果!$A$2:$AY$3002,51,FALSE))</f>
        <v>4.36156431765667</v>
      </c>
      <c r="AQ1873" s="20"/>
      <c r="AR1873" s="19">
        <f>AN1873/VLOOKUP(A1873,[1]选股结果!$A$2:$AX$3002,35,FALSE)</f>
        <v>0.375967265020455</v>
      </c>
      <c r="AS1873" s="16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V1873/(1+0.13)+AJ1873)</f>
        <v>-474560005.882124</v>
      </c>
      <c r="AT1873" s="16">
        <f t="shared" si="122"/>
        <v>632822070.392124</v>
      </c>
      <c r="AU1873" s="24">
        <f>AN1873-VLOOKUP(A1873,[2]选股结果!$A$2:$G$4900,7,FALSE)</f>
        <v>158291717.63</v>
      </c>
    </row>
    <row r="1874" spans="1:47">
      <c r="A1874" s="6" t="s">
        <v>3791</v>
      </c>
      <c r="B1874" s="6" t="s">
        <v>3792</v>
      </c>
      <c r="C1874" s="7">
        <v>5483438555.92</v>
      </c>
      <c r="D1874" s="7">
        <v>0</v>
      </c>
      <c r="E1874" s="7">
        <v>0</v>
      </c>
      <c r="F1874" s="7"/>
      <c r="G1874" s="7"/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/>
      <c r="N1874" s="7">
        <v>0</v>
      </c>
      <c r="O1874" s="7">
        <v>0</v>
      </c>
      <c r="P1874" s="7"/>
      <c r="Q1874" s="7"/>
      <c r="R1874" s="7">
        <v>0</v>
      </c>
      <c r="S1874" s="7">
        <v>907516120.49</v>
      </c>
      <c r="T1874" s="7">
        <v>217035242.89</v>
      </c>
      <c r="U1874" s="7"/>
      <c r="V1874" s="7">
        <v>832018895.99</v>
      </c>
      <c r="W1874" s="7">
        <v>0</v>
      </c>
      <c r="X1874" s="7"/>
      <c r="Y1874" s="7"/>
      <c r="Z1874" s="7"/>
      <c r="AA1874" s="7"/>
      <c r="AB1874" s="7"/>
      <c r="AC1874" s="7"/>
      <c r="AD1874" s="7">
        <v>0</v>
      </c>
      <c r="AE1874" s="7">
        <v>0</v>
      </c>
      <c r="AF1874" s="7"/>
      <c r="AG1874" s="7"/>
      <c r="AH1874" s="7">
        <v>0</v>
      </c>
      <c r="AI1874" s="7">
        <v>0</v>
      </c>
      <c r="AJ1874" s="7">
        <v>316578383.33</v>
      </c>
      <c r="AK1874" s="7">
        <v>504538463.74</v>
      </c>
      <c r="AL1874" s="16">
        <f t="shared" si="119"/>
        <v>5700473798.81</v>
      </c>
      <c r="AM1874" s="16">
        <f t="shared" si="120"/>
        <v>2560651863.55</v>
      </c>
      <c r="AN1874" s="16">
        <f t="shared" si="121"/>
        <v>3139821935.26</v>
      </c>
      <c r="AO1874" s="19">
        <f>C1874/(1+0.13)/VLOOKUP(A1874,[1]选股结果!$A$2:$AX$3002,3,FALSE)</f>
        <v>2.02668865201846</v>
      </c>
      <c r="AP1874" s="19">
        <f>(V1874/(1+0.1)+AJ1874)/(VLOOKUP(A1874,[1]选股结果!$A$2:$AY$3002,51,FALSE))</f>
        <v>0.581164333128234</v>
      </c>
      <c r="AQ1874" s="20"/>
      <c r="AR1874" s="19">
        <f>AN1874/VLOOKUP(A1874,[1]选股结果!$A$2:$AX$3002,35,FALSE)</f>
        <v>43.8210600365725</v>
      </c>
      <c r="AS1874" s="16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V1874/(1+0.13)+AJ1874)</f>
        <v>793345120.414248</v>
      </c>
      <c r="AT1874" s="16">
        <f t="shared" si="122"/>
        <v>2346476814.84575</v>
      </c>
      <c r="AU1874" s="24">
        <f>AN1874-VLOOKUP(A1874,[2]选股结果!$A$2:$G$4900,7,FALSE)</f>
        <v>3139488799.08</v>
      </c>
    </row>
    <row r="1875" spans="1:47">
      <c r="A1875" s="6" t="s">
        <v>3793</v>
      </c>
      <c r="B1875" s="6" t="s">
        <v>3794</v>
      </c>
      <c r="C1875" s="7">
        <v>30950307013.47</v>
      </c>
      <c r="D1875" s="7">
        <v>992344106.52</v>
      </c>
      <c r="E1875" s="7">
        <v>0</v>
      </c>
      <c r="F1875" s="7"/>
      <c r="G1875" s="7"/>
      <c r="H1875" s="7">
        <v>0</v>
      </c>
      <c r="I1875" s="7">
        <v>0</v>
      </c>
      <c r="J1875" s="7">
        <v>0</v>
      </c>
      <c r="K1875" s="7">
        <v>0</v>
      </c>
      <c r="L1875" s="7">
        <v>267397939.93</v>
      </c>
      <c r="M1875" s="7"/>
      <c r="N1875" s="7">
        <v>0</v>
      </c>
      <c r="O1875" s="7">
        <v>0</v>
      </c>
      <c r="P1875" s="7"/>
      <c r="Q1875" s="7"/>
      <c r="R1875" s="7">
        <v>0</v>
      </c>
      <c r="S1875" s="7">
        <v>1314828902.46</v>
      </c>
      <c r="T1875" s="7">
        <v>580649573.78</v>
      </c>
      <c r="U1875" s="7"/>
      <c r="V1875" s="7">
        <v>24326806611.21</v>
      </c>
      <c r="W1875" s="7">
        <v>1279087766.07</v>
      </c>
      <c r="X1875" s="7"/>
      <c r="Y1875" s="7"/>
      <c r="Z1875" s="7"/>
      <c r="AA1875" s="7"/>
      <c r="AB1875" s="7"/>
      <c r="AC1875" s="7"/>
      <c r="AD1875" s="7">
        <v>41929381.8</v>
      </c>
      <c r="AE1875" s="7">
        <v>0</v>
      </c>
      <c r="AF1875" s="7"/>
      <c r="AG1875" s="7"/>
      <c r="AH1875" s="7">
        <v>217838923.52</v>
      </c>
      <c r="AI1875" s="7">
        <v>0</v>
      </c>
      <c r="AJ1875" s="7">
        <v>1519858203.77</v>
      </c>
      <c r="AK1875" s="7">
        <v>1375970247.73</v>
      </c>
      <c r="AL1875" s="16">
        <f t="shared" si="119"/>
        <v>32790698633.7</v>
      </c>
      <c r="AM1875" s="16">
        <f t="shared" si="120"/>
        <v>30076320036.56</v>
      </c>
      <c r="AN1875" s="16">
        <f t="shared" si="121"/>
        <v>2714378597.14</v>
      </c>
      <c r="AO1875" s="19">
        <f>C1875/(1+0.13)/VLOOKUP(A1875,[1]选股结果!$A$2:$AX$3002,3,FALSE)</f>
        <v>0.858928312468456</v>
      </c>
      <c r="AP1875" s="19">
        <f>(V1875/(1+0.1)+AJ1875)/(VLOOKUP(A1875,[1]选股结果!$A$2:$AY$3002,51,FALSE))</f>
        <v>0.833950162465233</v>
      </c>
      <c r="AQ1875" s="20"/>
      <c r="AR1875" s="19">
        <f>AN1875/VLOOKUP(A1875,[1]选股结果!$A$2:$AX$3002,35,FALSE)</f>
        <v>0.950423848956569</v>
      </c>
      <c r="AS1875" s="16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V1875/(1+0.13)+AJ1875)</f>
        <v>5293180678.93132</v>
      </c>
      <c r="AT1875" s="16">
        <f t="shared" si="122"/>
        <v>-2578802081.79132</v>
      </c>
      <c r="AU1875" s="24">
        <f>AN1875-VLOOKUP(A1875,[2]选股结果!$A$2:$G$4900,7,FALSE)</f>
        <v>2719029954.87</v>
      </c>
    </row>
    <row r="1876" spans="1:47">
      <c r="A1876" s="6" t="s">
        <v>3795</v>
      </c>
      <c r="B1876" s="6" t="s">
        <v>3796</v>
      </c>
      <c r="C1876" s="7">
        <v>804978195.15</v>
      </c>
      <c r="D1876" s="7">
        <v>0</v>
      </c>
      <c r="E1876" s="7">
        <v>0</v>
      </c>
      <c r="F1876" s="7"/>
      <c r="G1876" s="7"/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/>
      <c r="N1876" s="7">
        <v>0</v>
      </c>
      <c r="O1876" s="7">
        <v>0</v>
      </c>
      <c r="P1876" s="7"/>
      <c r="Q1876" s="7"/>
      <c r="R1876" s="7">
        <v>0</v>
      </c>
      <c r="S1876" s="7">
        <v>117491776.17</v>
      </c>
      <c r="T1876" s="7">
        <v>22657943.11</v>
      </c>
      <c r="U1876" s="7"/>
      <c r="V1876" s="7">
        <v>127326760.28</v>
      </c>
      <c r="W1876" s="7">
        <v>0</v>
      </c>
      <c r="X1876" s="7"/>
      <c r="Y1876" s="7"/>
      <c r="Z1876" s="7"/>
      <c r="AA1876" s="7"/>
      <c r="AB1876" s="7"/>
      <c r="AC1876" s="7"/>
      <c r="AD1876" s="7">
        <v>0</v>
      </c>
      <c r="AE1876" s="7">
        <v>0</v>
      </c>
      <c r="AF1876" s="7"/>
      <c r="AG1876" s="7"/>
      <c r="AH1876" s="7">
        <v>0</v>
      </c>
      <c r="AI1876" s="7">
        <v>0</v>
      </c>
      <c r="AJ1876" s="7">
        <v>252206701.94</v>
      </c>
      <c r="AK1876" s="7">
        <v>214056293.4</v>
      </c>
      <c r="AL1876" s="16">
        <f t="shared" si="119"/>
        <v>827636138.26</v>
      </c>
      <c r="AM1876" s="16">
        <f t="shared" si="120"/>
        <v>711081531.79</v>
      </c>
      <c r="AN1876" s="16">
        <f t="shared" si="121"/>
        <v>116554606.47</v>
      </c>
      <c r="AO1876" s="19">
        <f>C1876/(1+0.13)/VLOOKUP(A1876,[1]选股结果!$A$2:$AX$3002,3,FALSE)</f>
        <v>0.913520557546086</v>
      </c>
      <c r="AP1876" s="19">
        <f>(V1876/(1+0.1)+AJ1876)/(VLOOKUP(A1876,[1]选股结果!$A$2:$AY$3002,51,FALSE))</f>
        <v>0.518129975884092</v>
      </c>
      <c r="AQ1876" s="20"/>
      <c r="AR1876" s="19">
        <f>AN1876/VLOOKUP(A1876,[1]选股结果!$A$2:$AX$3002,35,FALSE)</f>
        <v>9.36406949789282</v>
      </c>
      <c r="AS1876" s="16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V1876/(1+0.13)+AJ1876)</f>
        <v>345280767.939646</v>
      </c>
      <c r="AT1876" s="16">
        <f t="shared" si="122"/>
        <v>-228726161.469646</v>
      </c>
      <c r="AU1876" s="24">
        <f>AN1876-VLOOKUP(A1876,[2]选股结果!$A$2:$G$4900,7,FALSE)</f>
        <v>116554606.47</v>
      </c>
    </row>
    <row r="1877" spans="1:47">
      <c r="A1877" s="6" t="s">
        <v>3797</v>
      </c>
      <c r="B1877" s="6" t="s">
        <v>3798</v>
      </c>
      <c r="C1877" s="7">
        <v>9033346872.88</v>
      </c>
      <c r="D1877" s="7">
        <v>0</v>
      </c>
      <c r="E1877" s="7">
        <v>0</v>
      </c>
      <c r="F1877" s="7"/>
      <c r="G1877" s="7"/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/>
      <c r="N1877" s="7">
        <v>0</v>
      </c>
      <c r="O1877" s="7">
        <v>0</v>
      </c>
      <c r="P1877" s="7"/>
      <c r="Q1877" s="7"/>
      <c r="R1877" s="7">
        <v>0</v>
      </c>
      <c r="S1877" s="7">
        <v>284473613.19</v>
      </c>
      <c r="T1877" s="7">
        <v>754299820.26</v>
      </c>
      <c r="U1877" s="7"/>
      <c r="V1877" s="7">
        <v>7943626314.23</v>
      </c>
      <c r="W1877" s="7">
        <v>0</v>
      </c>
      <c r="X1877" s="7"/>
      <c r="Y1877" s="7"/>
      <c r="Z1877" s="7"/>
      <c r="AA1877" s="7"/>
      <c r="AB1877" s="7"/>
      <c r="AC1877" s="7"/>
      <c r="AD1877" s="7">
        <v>0</v>
      </c>
      <c r="AE1877" s="7">
        <v>0</v>
      </c>
      <c r="AF1877" s="7"/>
      <c r="AG1877" s="7"/>
      <c r="AH1877" s="7">
        <v>0</v>
      </c>
      <c r="AI1877" s="7">
        <v>0</v>
      </c>
      <c r="AJ1877" s="7">
        <v>1493420961.92</v>
      </c>
      <c r="AK1877" s="7">
        <v>566682928.34</v>
      </c>
      <c r="AL1877" s="16">
        <f t="shared" si="119"/>
        <v>9787646693.14</v>
      </c>
      <c r="AM1877" s="16">
        <f t="shared" si="120"/>
        <v>10288203817.68</v>
      </c>
      <c r="AN1877" s="16">
        <f t="shared" si="121"/>
        <v>-500557124.540001</v>
      </c>
      <c r="AO1877" s="19">
        <f>C1877/(1+0.13)/VLOOKUP(A1877,[1]选股结果!$A$2:$AX$3002,3,FALSE)</f>
        <v>0.969897535493933</v>
      </c>
      <c r="AP1877" s="19">
        <f>(V1877/(1+0.1)+AJ1877)/(VLOOKUP(A1877,[1]选股结果!$A$2:$AY$3002,51,FALSE))</f>
        <v>1.03189937585913</v>
      </c>
      <c r="AQ1877" s="20"/>
      <c r="AR1877" s="19">
        <f>AN1877/VLOOKUP(A1877,[1]选股结果!$A$2:$AX$3002,35,FALSE)</f>
        <v>7.64798898884939</v>
      </c>
      <c r="AS1877" s="16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V1877/(1+0.13)+AJ1877)</f>
        <v>-77685302.8935394</v>
      </c>
      <c r="AT1877" s="16">
        <f t="shared" si="122"/>
        <v>-422871821.646461</v>
      </c>
      <c r="AU1877" s="24">
        <f>AN1877-VLOOKUP(A1877,[2]选股结果!$A$2:$G$4900,7,FALSE)</f>
        <v>-489288700.560001</v>
      </c>
    </row>
    <row r="1878" spans="1:47">
      <c r="A1878" s="6" t="s">
        <v>3799</v>
      </c>
      <c r="B1878" s="6" t="s">
        <v>3800</v>
      </c>
      <c r="C1878" s="7">
        <v>1085382538.12</v>
      </c>
      <c r="D1878" s="7">
        <v>0</v>
      </c>
      <c r="E1878" s="7">
        <v>0</v>
      </c>
      <c r="F1878" s="7"/>
      <c r="G1878" s="7"/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/>
      <c r="N1878" s="7">
        <v>0</v>
      </c>
      <c r="O1878" s="7">
        <v>0</v>
      </c>
      <c r="P1878" s="7"/>
      <c r="Q1878" s="7"/>
      <c r="R1878" s="7">
        <v>0</v>
      </c>
      <c r="S1878" s="7">
        <v>92638545.22</v>
      </c>
      <c r="T1878" s="7">
        <v>51488492.27</v>
      </c>
      <c r="U1878" s="7"/>
      <c r="V1878" s="7">
        <v>639484697.2</v>
      </c>
      <c r="W1878" s="7">
        <v>0</v>
      </c>
      <c r="X1878" s="7"/>
      <c r="Y1878" s="7"/>
      <c r="Z1878" s="7"/>
      <c r="AA1878" s="7"/>
      <c r="AB1878" s="7"/>
      <c r="AC1878" s="7"/>
      <c r="AD1878" s="7">
        <v>0</v>
      </c>
      <c r="AE1878" s="7">
        <v>0</v>
      </c>
      <c r="AF1878" s="7"/>
      <c r="AG1878" s="7"/>
      <c r="AH1878" s="7">
        <v>0</v>
      </c>
      <c r="AI1878" s="7">
        <v>0</v>
      </c>
      <c r="AJ1878" s="7">
        <v>181491339.84</v>
      </c>
      <c r="AK1878" s="7">
        <v>90937319.38</v>
      </c>
      <c r="AL1878" s="16">
        <f t="shared" si="119"/>
        <v>1136871030.39</v>
      </c>
      <c r="AM1878" s="16">
        <f t="shared" si="120"/>
        <v>1004551901.64</v>
      </c>
      <c r="AN1878" s="16">
        <f t="shared" si="121"/>
        <v>132319128.75</v>
      </c>
      <c r="AO1878" s="19">
        <f>C1878/(1+0.13)/VLOOKUP(A1878,[1]选股结果!$A$2:$AX$3002,3,FALSE)</f>
        <v>1.13798936440068</v>
      </c>
      <c r="AP1878" s="19">
        <f>(V1878/(1+0.1)+AJ1878)/(VLOOKUP(A1878,[1]选股结果!$A$2:$AY$3002,51,FALSE))</f>
        <v>0.999271672297184</v>
      </c>
      <c r="AQ1878" s="20"/>
      <c r="AR1878" s="19">
        <f>AN1878/VLOOKUP(A1878,[1]选股结果!$A$2:$AX$3002,35,FALSE)</f>
        <v>1.63000008917756</v>
      </c>
      <c r="AS1878" s="16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V1878/(1+0.13)+AJ1878)</f>
        <v>15990066.7210619</v>
      </c>
      <c r="AT1878" s="16">
        <f t="shared" si="122"/>
        <v>116329062.028938</v>
      </c>
      <c r="AU1878" s="24">
        <f>AN1878-VLOOKUP(A1878,[2]选股结果!$A$2:$G$4900,7,FALSE)</f>
        <v>132319128.75</v>
      </c>
    </row>
    <row r="1879" spans="1:47">
      <c r="A1879" s="6" t="s">
        <v>3801</v>
      </c>
      <c r="B1879" s="6" t="s">
        <v>3802</v>
      </c>
      <c r="C1879" s="7">
        <v>5667668598.88</v>
      </c>
      <c r="D1879" s="7">
        <v>0</v>
      </c>
      <c r="E1879" s="7">
        <v>0</v>
      </c>
      <c r="F1879" s="7"/>
      <c r="G1879" s="7"/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/>
      <c r="N1879" s="7">
        <v>0</v>
      </c>
      <c r="O1879" s="7">
        <v>0</v>
      </c>
      <c r="P1879" s="7"/>
      <c r="Q1879" s="7"/>
      <c r="R1879" s="7">
        <v>0</v>
      </c>
      <c r="S1879" s="7">
        <v>279609350.91</v>
      </c>
      <c r="T1879" s="7">
        <v>354848583.71</v>
      </c>
      <c r="U1879" s="7"/>
      <c r="V1879" s="7">
        <v>3347011534.25</v>
      </c>
      <c r="W1879" s="7">
        <v>0</v>
      </c>
      <c r="X1879" s="7"/>
      <c r="Y1879" s="7"/>
      <c r="Z1879" s="7"/>
      <c r="AA1879" s="7"/>
      <c r="AB1879" s="7"/>
      <c r="AC1879" s="7"/>
      <c r="AD1879" s="7">
        <v>0</v>
      </c>
      <c r="AE1879" s="7">
        <v>0</v>
      </c>
      <c r="AF1879" s="7"/>
      <c r="AG1879" s="7"/>
      <c r="AH1879" s="7">
        <v>0</v>
      </c>
      <c r="AI1879" s="7">
        <v>0</v>
      </c>
      <c r="AJ1879" s="7">
        <v>2386492117.71</v>
      </c>
      <c r="AK1879" s="7">
        <v>408218117.34</v>
      </c>
      <c r="AL1879" s="16">
        <f t="shared" si="119"/>
        <v>6022517182.59</v>
      </c>
      <c r="AM1879" s="16">
        <f t="shared" si="120"/>
        <v>6421331120.21</v>
      </c>
      <c r="AN1879" s="16">
        <f t="shared" si="121"/>
        <v>-398813937.62</v>
      </c>
      <c r="AO1879" s="19">
        <f>C1879/(1+0.13)/VLOOKUP(A1879,[1]选股结果!$A$2:$AX$3002,3,FALSE)</f>
        <v>0.828040632503981</v>
      </c>
      <c r="AP1879" s="19">
        <f>(V1879/(1+0.1)+AJ1879)/(VLOOKUP(A1879,[1]选股结果!$A$2:$AY$3002,51,FALSE))</f>
        <v>0.944292362624575</v>
      </c>
      <c r="AQ1879" s="20"/>
      <c r="AR1879" s="19">
        <f>AN1879/VLOOKUP(A1879,[1]选股结果!$A$2:$AX$3002,35,FALSE)</f>
        <v>-1.46544663944699</v>
      </c>
      <c r="AS1879" s="16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V1879/(1+0.13)+AJ1879)</f>
        <v>401072944.714246</v>
      </c>
      <c r="AT1879" s="16">
        <f t="shared" si="122"/>
        <v>-799886882.334246</v>
      </c>
      <c r="AU1879" s="24">
        <f>AN1879-VLOOKUP(A1879,[2]选股结果!$A$2:$G$4900,7,FALSE)</f>
        <v>-398561925.07</v>
      </c>
    </row>
    <row r="1880" spans="1:47">
      <c r="A1880" s="6" t="s">
        <v>3803</v>
      </c>
      <c r="B1880" s="6" t="s">
        <v>3804</v>
      </c>
      <c r="C1880" s="7">
        <v>2585617215.39</v>
      </c>
      <c r="D1880" s="7">
        <v>0</v>
      </c>
      <c r="E1880" s="7">
        <v>0</v>
      </c>
      <c r="F1880" s="7"/>
      <c r="G1880" s="7"/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/>
      <c r="N1880" s="7">
        <v>0</v>
      </c>
      <c r="O1880" s="7">
        <v>0</v>
      </c>
      <c r="P1880" s="7"/>
      <c r="Q1880" s="7"/>
      <c r="R1880" s="7">
        <v>0</v>
      </c>
      <c r="S1880" s="7">
        <v>83136318.14</v>
      </c>
      <c r="T1880" s="7">
        <v>768226427.25</v>
      </c>
      <c r="U1880" s="7"/>
      <c r="V1880" s="7">
        <v>2423434938.36</v>
      </c>
      <c r="W1880" s="7">
        <v>0</v>
      </c>
      <c r="X1880" s="7"/>
      <c r="Y1880" s="7"/>
      <c r="Z1880" s="7"/>
      <c r="AA1880" s="7"/>
      <c r="AB1880" s="7"/>
      <c r="AC1880" s="7"/>
      <c r="AD1880" s="7">
        <v>0</v>
      </c>
      <c r="AE1880" s="7">
        <v>0</v>
      </c>
      <c r="AF1880" s="7"/>
      <c r="AG1880" s="7"/>
      <c r="AH1880" s="7">
        <v>0</v>
      </c>
      <c r="AI1880" s="7">
        <v>0</v>
      </c>
      <c r="AJ1880" s="7">
        <v>289220781.51</v>
      </c>
      <c r="AK1880" s="7">
        <v>787764444.74</v>
      </c>
      <c r="AL1880" s="16">
        <f t="shared" si="119"/>
        <v>3353843642.64</v>
      </c>
      <c r="AM1880" s="16">
        <f t="shared" si="120"/>
        <v>3583556482.75</v>
      </c>
      <c r="AN1880" s="16">
        <f t="shared" si="121"/>
        <v>-229712840.11</v>
      </c>
      <c r="AO1880" s="19">
        <f>C1880/(1+0.13)/VLOOKUP(A1880,[1]选股结果!$A$2:$AX$3002,3,FALSE)</f>
        <v>0.972983293403476</v>
      </c>
      <c r="AP1880" s="19">
        <f>(V1880/(1+0.1)+AJ1880)/(VLOOKUP(A1880,[1]选股结果!$A$2:$AY$3002,51,FALSE))</f>
        <v>1.07102338555544</v>
      </c>
      <c r="AQ1880" s="20"/>
      <c r="AR1880" s="19">
        <f>AN1880/VLOOKUP(A1880,[1]选股结果!$A$2:$AX$3002,35,FALSE)</f>
        <v>-17.4625249474744</v>
      </c>
      <c r="AS1880" s="16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V1880/(1+0.13)+AJ1880)</f>
        <v>-106786212.63416</v>
      </c>
      <c r="AT1880" s="16">
        <f t="shared" si="122"/>
        <v>-122926627.47584</v>
      </c>
      <c r="AU1880" s="24">
        <f>AN1880-VLOOKUP(A1880,[2]选股结果!$A$2:$G$4900,7,FALSE)</f>
        <v>-228702168.5</v>
      </c>
    </row>
    <row r="1881" spans="1:47">
      <c r="A1881" s="6" t="s">
        <v>3805</v>
      </c>
      <c r="B1881" s="6" t="s">
        <v>3806</v>
      </c>
      <c r="C1881" s="7">
        <v>2459145297.09</v>
      </c>
      <c r="D1881" s="7">
        <v>0</v>
      </c>
      <c r="E1881" s="7">
        <v>0</v>
      </c>
      <c r="F1881" s="7"/>
      <c r="G1881" s="7"/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/>
      <c r="N1881" s="7">
        <v>0</v>
      </c>
      <c r="O1881" s="7">
        <v>0</v>
      </c>
      <c r="P1881" s="7"/>
      <c r="Q1881" s="7"/>
      <c r="R1881" s="7">
        <v>0</v>
      </c>
      <c r="S1881" s="7">
        <v>240274066.35</v>
      </c>
      <c r="T1881" s="7">
        <v>98444507.81</v>
      </c>
      <c r="U1881" s="7"/>
      <c r="V1881" s="7">
        <v>616668591.64</v>
      </c>
      <c r="W1881" s="7">
        <v>0</v>
      </c>
      <c r="X1881" s="7"/>
      <c r="Y1881" s="7"/>
      <c r="Z1881" s="7"/>
      <c r="AA1881" s="7"/>
      <c r="AB1881" s="7"/>
      <c r="AC1881" s="7"/>
      <c r="AD1881" s="7">
        <v>0</v>
      </c>
      <c r="AE1881" s="7">
        <v>0</v>
      </c>
      <c r="AF1881" s="7"/>
      <c r="AG1881" s="7"/>
      <c r="AH1881" s="7">
        <v>0</v>
      </c>
      <c r="AI1881" s="7">
        <v>0</v>
      </c>
      <c r="AJ1881" s="7">
        <v>660478243.78</v>
      </c>
      <c r="AK1881" s="7">
        <v>474862467.53</v>
      </c>
      <c r="AL1881" s="16">
        <f t="shared" si="119"/>
        <v>2557589804.9</v>
      </c>
      <c r="AM1881" s="16">
        <f t="shared" si="120"/>
        <v>1992283369.3</v>
      </c>
      <c r="AN1881" s="16">
        <f t="shared" si="121"/>
        <v>565306435.6</v>
      </c>
      <c r="AO1881" s="19">
        <f>C1881/(1+0.13)/VLOOKUP(A1881,[1]选股结果!$A$2:$AX$3002,3,FALSE)</f>
        <v>0.971957615772971</v>
      </c>
      <c r="AP1881" s="19">
        <f>(V1881/(1+0.1)+AJ1881)/(VLOOKUP(A1881,[1]选股结果!$A$2:$AY$3002,51,FALSE))</f>
        <v>0.747583297450439</v>
      </c>
      <c r="AQ1881" s="20"/>
      <c r="AR1881" s="19">
        <f>AN1881/VLOOKUP(A1881,[1]选股结果!$A$2:$AX$3002,35,FALSE)</f>
        <v>1.12103998970688</v>
      </c>
      <c r="AS1881" s="16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V1881/(1+0.13)+AJ1881)</f>
        <v>427175262.779469</v>
      </c>
      <c r="AT1881" s="16">
        <f t="shared" si="122"/>
        <v>138131172.820531</v>
      </c>
      <c r="AU1881" s="24">
        <f>AN1881-VLOOKUP(A1881,[2]选股结果!$A$2:$G$4900,7,FALSE)</f>
        <v>588554792.26</v>
      </c>
    </row>
    <row r="1882" spans="1:47">
      <c r="A1882" s="6" t="s">
        <v>3807</v>
      </c>
      <c r="B1882" s="6" t="s">
        <v>3808</v>
      </c>
      <c r="C1882" s="7">
        <v>4763161118.1</v>
      </c>
      <c r="D1882" s="7">
        <v>0</v>
      </c>
      <c r="E1882" s="7">
        <v>0</v>
      </c>
      <c r="F1882" s="7"/>
      <c r="G1882" s="7"/>
      <c r="H1882" s="7">
        <v>0</v>
      </c>
      <c r="I1882" s="7">
        <v>0</v>
      </c>
      <c r="J1882" s="7">
        <v>0</v>
      </c>
      <c r="K1882" s="7">
        <v>0</v>
      </c>
      <c r="L1882" s="7">
        <v>105845835.08</v>
      </c>
      <c r="M1882" s="7"/>
      <c r="N1882" s="7">
        <v>0</v>
      </c>
      <c r="O1882" s="7">
        <v>0</v>
      </c>
      <c r="P1882" s="7"/>
      <c r="Q1882" s="7"/>
      <c r="R1882" s="7">
        <v>0</v>
      </c>
      <c r="S1882" s="7">
        <v>175263182.45</v>
      </c>
      <c r="T1882" s="7">
        <v>91034601.17</v>
      </c>
      <c r="U1882" s="7"/>
      <c r="V1882" s="7">
        <v>3374474792.19</v>
      </c>
      <c r="W1882" s="7">
        <v>0</v>
      </c>
      <c r="X1882" s="7"/>
      <c r="Y1882" s="7"/>
      <c r="Z1882" s="7"/>
      <c r="AA1882" s="7"/>
      <c r="AB1882" s="7"/>
      <c r="AC1882" s="7"/>
      <c r="AD1882" s="7">
        <v>0</v>
      </c>
      <c r="AE1882" s="7">
        <v>0</v>
      </c>
      <c r="AF1882" s="7"/>
      <c r="AG1882" s="7"/>
      <c r="AH1882" s="7">
        <v>0</v>
      </c>
      <c r="AI1882" s="7">
        <v>0</v>
      </c>
      <c r="AJ1882" s="7">
        <v>498323143.45</v>
      </c>
      <c r="AK1882" s="7">
        <v>157753911.83</v>
      </c>
      <c r="AL1882" s="16">
        <f t="shared" si="119"/>
        <v>4960041554.35</v>
      </c>
      <c r="AM1882" s="16">
        <f t="shared" si="120"/>
        <v>4205815029.92</v>
      </c>
      <c r="AN1882" s="16">
        <f t="shared" si="121"/>
        <v>754226524.430001</v>
      </c>
      <c r="AO1882" s="19">
        <f>C1882/(1+0.13)/VLOOKUP(A1882,[1]选股结果!$A$2:$AX$3002,3,FALSE)</f>
        <v>1.02701176931758</v>
      </c>
      <c r="AP1882" s="19">
        <f>(V1882/(1+0.1)+AJ1882)/(VLOOKUP(A1882,[1]选股结果!$A$2:$AY$3002,51,FALSE))</f>
        <v>0.90849826963893</v>
      </c>
      <c r="AQ1882" s="20"/>
      <c r="AR1882" s="19">
        <f>AN1882/VLOOKUP(A1882,[1]选股结果!$A$2:$AX$3002,35,FALSE)</f>
        <v>3.91107695094005</v>
      </c>
      <c r="AS1882" s="16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V1882/(1+0.13)+AJ1882)</f>
        <v>440605072.595752</v>
      </c>
      <c r="AT1882" s="16">
        <f t="shared" si="122"/>
        <v>313621451.834249</v>
      </c>
      <c r="AU1882" s="24">
        <f>AN1882-VLOOKUP(A1882,[2]选股结果!$A$2:$G$4900,7,FALSE)</f>
        <v>754291874.910001</v>
      </c>
    </row>
    <row r="1883" spans="1:47">
      <c r="A1883" s="6" t="s">
        <v>3809</v>
      </c>
      <c r="B1883" s="6" t="s">
        <v>3810</v>
      </c>
      <c r="C1883" s="7">
        <v>340068810.4</v>
      </c>
      <c r="D1883" s="7">
        <v>0</v>
      </c>
      <c r="E1883" s="7">
        <v>0</v>
      </c>
      <c r="F1883" s="7"/>
      <c r="G1883" s="7"/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/>
      <c r="N1883" s="7">
        <v>0</v>
      </c>
      <c r="O1883" s="7">
        <v>0</v>
      </c>
      <c r="P1883" s="7"/>
      <c r="Q1883" s="7"/>
      <c r="R1883" s="7">
        <v>0</v>
      </c>
      <c r="S1883" s="7">
        <v>49233992.85</v>
      </c>
      <c r="T1883" s="7">
        <v>16738175.48</v>
      </c>
      <c r="U1883" s="7"/>
      <c r="V1883" s="7">
        <v>101588669.89</v>
      </c>
      <c r="W1883" s="7">
        <v>0</v>
      </c>
      <c r="X1883" s="7"/>
      <c r="Y1883" s="7"/>
      <c r="Z1883" s="7"/>
      <c r="AA1883" s="7"/>
      <c r="AB1883" s="7"/>
      <c r="AC1883" s="7"/>
      <c r="AD1883" s="7">
        <v>0</v>
      </c>
      <c r="AE1883" s="7">
        <v>0</v>
      </c>
      <c r="AF1883" s="7"/>
      <c r="AG1883" s="7"/>
      <c r="AH1883" s="7">
        <v>0</v>
      </c>
      <c r="AI1883" s="7">
        <v>0</v>
      </c>
      <c r="AJ1883" s="7">
        <v>162992195.94</v>
      </c>
      <c r="AK1883" s="7">
        <v>51231803.25</v>
      </c>
      <c r="AL1883" s="16">
        <f t="shared" si="119"/>
        <v>356806985.88</v>
      </c>
      <c r="AM1883" s="16">
        <f t="shared" si="120"/>
        <v>365046661.93</v>
      </c>
      <c r="AN1883" s="16">
        <f t="shared" si="121"/>
        <v>-8239676.05000001</v>
      </c>
      <c r="AO1883" s="19">
        <f>C1883/(1+0.13)/VLOOKUP(A1883,[1]选股结果!$A$2:$AX$3002,3,FALSE)</f>
        <v>1.0852421722249</v>
      </c>
      <c r="AP1883" s="19">
        <f>(V1883/(1+0.1)+AJ1883)/(VLOOKUP(A1883,[1]选股结果!$A$2:$AY$3002,51,FALSE))</f>
        <v>0.990413610914554</v>
      </c>
      <c r="AQ1883" s="20"/>
      <c r="AR1883" s="19">
        <f>AN1883/VLOOKUP(A1883,[1]选股结果!$A$2:$AX$3002,35,FALSE)</f>
        <v>-0.188036979132049</v>
      </c>
      <c r="AS1883" s="16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V1883/(1+0.13)+AJ1883)</f>
        <v>4923393.2012389</v>
      </c>
      <c r="AT1883" s="16">
        <f t="shared" si="122"/>
        <v>-13163069.2512389</v>
      </c>
      <c r="AU1883" s="24">
        <f>AN1883-VLOOKUP(A1883,[2]选股结果!$A$2:$G$4900,7,FALSE)</f>
        <v>-8140259.95000001</v>
      </c>
    </row>
    <row r="1884" spans="1:47">
      <c r="A1884" s="6" t="s">
        <v>3811</v>
      </c>
      <c r="B1884" s="6" t="s">
        <v>3812</v>
      </c>
      <c r="C1884" s="7">
        <v>8129075003.51</v>
      </c>
      <c r="D1884" s="7">
        <v>0</v>
      </c>
      <c r="E1884" s="7">
        <v>0</v>
      </c>
      <c r="F1884" s="7"/>
      <c r="G1884" s="7"/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/>
      <c r="N1884" s="7">
        <v>0</v>
      </c>
      <c r="O1884" s="7">
        <v>0</v>
      </c>
      <c r="P1884" s="7"/>
      <c r="Q1884" s="7"/>
      <c r="R1884" s="7">
        <v>0</v>
      </c>
      <c r="S1884" s="7">
        <v>619617643.74</v>
      </c>
      <c r="T1884" s="7">
        <v>726578951.63</v>
      </c>
      <c r="U1884" s="7"/>
      <c r="V1884" s="7">
        <v>4442386394.47</v>
      </c>
      <c r="W1884" s="7">
        <v>0</v>
      </c>
      <c r="X1884" s="7"/>
      <c r="Y1884" s="7"/>
      <c r="Z1884" s="7"/>
      <c r="AA1884" s="7"/>
      <c r="AB1884" s="7"/>
      <c r="AC1884" s="7"/>
      <c r="AD1884" s="7">
        <v>0</v>
      </c>
      <c r="AE1884" s="7">
        <v>0</v>
      </c>
      <c r="AF1884" s="7"/>
      <c r="AG1884" s="7"/>
      <c r="AH1884" s="7">
        <v>0</v>
      </c>
      <c r="AI1884" s="7">
        <v>0</v>
      </c>
      <c r="AJ1884" s="7">
        <v>1569839622.81</v>
      </c>
      <c r="AK1884" s="7">
        <v>916297285.09</v>
      </c>
      <c r="AL1884" s="16">
        <f t="shared" si="119"/>
        <v>8855653955.14</v>
      </c>
      <c r="AM1884" s="16">
        <f t="shared" si="120"/>
        <v>7548140946.11</v>
      </c>
      <c r="AN1884" s="16">
        <f t="shared" si="121"/>
        <v>1307513009.03</v>
      </c>
      <c r="AO1884" s="19">
        <f>C1884/(1+0.13)/VLOOKUP(A1884,[1]选股结果!$A$2:$AX$3002,3,FALSE)</f>
        <v>1.1246100206367</v>
      </c>
      <c r="AP1884" s="19">
        <f>(V1884/(1+0.1)+AJ1884)/(VLOOKUP(A1884,[1]选股结果!$A$2:$AY$3002,51,FALSE))</f>
        <v>0.940517288778714</v>
      </c>
      <c r="AQ1884" s="20"/>
      <c r="AR1884" s="19">
        <f>AN1884/VLOOKUP(A1884,[1]选股结果!$A$2:$AX$3002,35,FALSE)</f>
        <v>1.458986070701</v>
      </c>
      <c r="AS1884" s="16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V1884/(1+0.13)+AJ1884)</f>
        <v>461917407.513717</v>
      </c>
      <c r="AT1884" s="16">
        <f t="shared" si="122"/>
        <v>845595601.516282</v>
      </c>
      <c r="AU1884" s="24">
        <f>AN1884-VLOOKUP(A1884,[2]选股结果!$A$2:$G$4900,7,FALSE)</f>
        <v>1306673960.41</v>
      </c>
    </row>
    <row r="1885" spans="1:47">
      <c r="A1885" s="6" t="s">
        <v>3813</v>
      </c>
      <c r="B1885" s="6" t="s">
        <v>3814</v>
      </c>
      <c r="C1885" s="7">
        <v>2823767615.59</v>
      </c>
      <c r="D1885" s="7">
        <v>0</v>
      </c>
      <c r="E1885" s="7">
        <v>0</v>
      </c>
      <c r="F1885" s="7"/>
      <c r="G1885" s="7"/>
      <c r="H1885" s="7">
        <v>0</v>
      </c>
      <c r="I1885" s="7">
        <v>0</v>
      </c>
      <c r="J1885" s="7">
        <v>0</v>
      </c>
      <c r="K1885" s="7">
        <v>0</v>
      </c>
      <c r="L1885" s="7">
        <v>198171235.36</v>
      </c>
      <c r="M1885" s="7"/>
      <c r="N1885" s="7">
        <v>0</v>
      </c>
      <c r="O1885" s="7">
        <v>0</v>
      </c>
      <c r="P1885" s="7"/>
      <c r="Q1885" s="7"/>
      <c r="R1885" s="7">
        <v>0</v>
      </c>
      <c r="S1885" s="7">
        <v>330676901.25</v>
      </c>
      <c r="T1885" s="7">
        <v>436823519.06</v>
      </c>
      <c r="U1885" s="7"/>
      <c r="V1885" s="7">
        <v>1424229844.19</v>
      </c>
      <c r="W1885" s="7">
        <v>0</v>
      </c>
      <c r="X1885" s="7"/>
      <c r="Y1885" s="7"/>
      <c r="Z1885" s="7"/>
      <c r="AA1885" s="7"/>
      <c r="AB1885" s="7"/>
      <c r="AC1885" s="7"/>
      <c r="AD1885" s="7">
        <v>0</v>
      </c>
      <c r="AE1885" s="7">
        <v>0</v>
      </c>
      <c r="AF1885" s="7"/>
      <c r="AG1885" s="7"/>
      <c r="AH1885" s="7">
        <v>0</v>
      </c>
      <c r="AI1885" s="7">
        <v>0</v>
      </c>
      <c r="AJ1885" s="7">
        <v>186675049.24</v>
      </c>
      <c r="AK1885" s="7">
        <v>560011136.04</v>
      </c>
      <c r="AL1885" s="16">
        <f t="shared" si="119"/>
        <v>3458762370.01</v>
      </c>
      <c r="AM1885" s="16">
        <f t="shared" si="120"/>
        <v>2501592930.72</v>
      </c>
      <c r="AN1885" s="16">
        <f t="shared" si="121"/>
        <v>957169439.29</v>
      </c>
      <c r="AO1885" s="19">
        <f>C1885/(1+0.13)/VLOOKUP(A1885,[1]选股结果!$A$2:$AX$3002,3,FALSE)</f>
        <v>1.68551549618065</v>
      </c>
      <c r="AP1885" s="19">
        <f>(V1885/(1+0.1)+AJ1885)/(VLOOKUP(A1885,[1]选股结果!$A$2:$AY$3002,51,FALSE))</f>
        <v>0.915601888048512</v>
      </c>
      <c r="AQ1885" s="20"/>
      <c r="AR1885" s="19">
        <f>AN1885/VLOOKUP(A1885,[1]选股结果!$A$2:$AX$3002,35,FALSE)</f>
        <v>-12.6673171468917</v>
      </c>
      <c r="AS1885" s="16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V1885/(1+0.13)+AJ1885)</f>
        <v>170928828.331504</v>
      </c>
      <c r="AT1885" s="16">
        <f t="shared" si="122"/>
        <v>786240610.958496</v>
      </c>
      <c r="AU1885" s="24">
        <f>AN1885-VLOOKUP(A1885,[2]选股结果!$A$2:$G$4900,7,FALSE)</f>
        <v>957369142.97</v>
      </c>
    </row>
    <row r="1886" spans="1:47">
      <c r="A1886" s="6" t="s">
        <v>3815</v>
      </c>
      <c r="B1886" s="6" t="s">
        <v>3816</v>
      </c>
      <c r="C1886" s="7">
        <v>1864551859.6</v>
      </c>
      <c r="D1886" s="7">
        <v>0</v>
      </c>
      <c r="E1886" s="7">
        <v>0</v>
      </c>
      <c r="F1886" s="7"/>
      <c r="G1886" s="7"/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/>
      <c r="N1886" s="7">
        <v>0</v>
      </c>
      <c r="O1886" s="7">
        <v>0</v>
      </c>
      <c r="P1886" s="7"/>
      <c r="Q1886" s="7"/>
      <c r="R1886" s="7">
        <v>0</v>
      </c>
      <c r="S1886" s="7">
        <v>656086708.98</v>
      </c>
      <c r="T1886" s="7">
        <v>86789230.94</v>
      </c>
      <c r="U1886" s="7"/>
      <c r="V1886" s="7">
        <v>1274280575.48</v>
      </c>
      <c r="W1886" s="7">
        <v>0</v>
      </c>
      <c r="X1886" s="7"/>
      <c r="Y1886" s="7"/>
      <c r="Z1886" s="7"/>
      <c r="AA1886" s="7"/>
      <c r="AB1886" s="7"/>
      <c r="AC1886" s="7"/>
      <c r="AD1886" s="7">
        <v>0</v>
      </c>
      <c r="AE1886" s="7">
        <v>0</v>
      </c>
      <c r="AF1886" s="7"/>
      <c r="AG1886" s="7"/>
      <c r="AH1886" s="7">
        <v>0</v>
      </c>
      <c r="AI1886" s="7">
        <v>0</v>
      </c>
      <c r="AJ1886" s="7">
        <v>66527033.66</v>
      </c>
      <c r="AK1886" s="7">
        <v>79743493.68</v>
      </c>
      <c r="AL1886" s="16">
        <f t="shared" si="119"/>
        <v>1951341090.54</v>
      </c>
      <c r="AM1886" s="16">
        <f t="shared" si="120"/>
        <v>2076637811.8</v>
      </c>
      <c r="AN1886" s="16">
        <f t="shared" si="121"/>
        <v>-125296721.26</v>
      </c>
      <c r="AO1886" s="19">
        <f>C1886/(1+0.13)/VLOOKUP(A1886,[1]选股结果!$A$2:$AX$3002,3,FALSE)</f>
        <v>0.956142136853763</v>
      </c>
      <c r="AP1886" s="19">
        <f>(V1886/(1+0.1)+AJ1886)/(VLOOKUP(A1886,[1]选股结果!$A$2:$AY$3002,51,FALSE))</f>
        <v>1.3702065418912</v>
      </c>
      <c r="AQ1886" s="20"/>
      <c r="AR1886" s="19">
        <f>AN1886/VLOOKUP(A1886,[1]选股结果!$A$2:$AX$3002,35,FALSE)</f>
        <v>-0.225779474794764</v>
      </c>
      <c r="AS1886" s="16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V1886/(1+0.13)+AJ1886)</f>
        <v>-300209490.16354</v>
      </c>
      <c r="AT1886" s="16">
        <f t="shared" si="122"/>
        <v>174912768.90354</v>
      </c>
      <c r="AU1886" s="24">
        <f>AN1886-VLOOKUP(A1886,[2]选股结果!$A$2:$G$4900,7,FALSE)</f>
        <v>-125336232.58</v>
      </c>
    </row>
    <row r="1887" spans="1:47">
      <c r="A1887" s="6" t="s">
        <v>3817</v>
      </c>
      <c r="B1887" s="6" t="s">
        <v>3818</v>
      </c>
      <c r="C1887" s="7">
        <v>3720595776.44</v>
      </c>
      <c r="D1887" s="7">
        <v>0</v>
      </c>
      <c r="E1887" s="7">
        <v>0</v>
      </c>
      <c r="F1887" s="7"/>
      <c r="G1887" s="7"/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/>
      <c r="N1887" s="7">
        <v>0</v>
      </c>
      <c r="O1887" s="7">
        <v>0</v>
      </c>
      <c r="P1887" s="7"/>
      <c r="Q1887" s="7"/>
      <c r="R1887" s="7">
        <v>0</v>
      </c>
      <c r="S1887" s="7">
        <v>42754785.9</v>
      </c>
      <c r="T1887" s="7">
        <v>1596833037.8</v>
      </c>
      <c r="U1887" s="7"/>
      <c r="V1887" s="7">
        <v>3169049359.66</v>
      </c>
      <c r="W1887" s="7">
        <v>0</v>
      </c>
      <c r="X1887" s="7"/>
      <c r="Y1887" s="7"/>
      <c r="Z1887" s="7"/>
      <c r="AA1887" s="7"/>
      <c r="AB1887" s="7"/>
      <c r="AC1887" s="7"/>
      <c r="AD1887" s="7">
        <v>0</v>
      </c>
      <c r="AE1887" s="7">
        <v>0</v>
      </c>
      <c r="AF1887" s="7"/>
      <c r="AG1887" s="7"/>
      <c r="AH1887" s="7">
        <v>0</v>
      </c>
      <c r="AI1887" s="7">
        <v>0</v>
      </c>
      <c r="AJ1887" s="7">
        <v>332894722.42</v>
      </c>
      <c r="AK1887" s="7">
        <v>1686335654.77</v>
      </c>
      <c r="AL1887" s="16">
        <f t="shared" si="119"/>
        <v>5317428814.24</v>
      </c>
      <c r="AM1887" s="16">
        <f t="shared" si="120"/>
        <v>5231034522.75</v>
      </c>
      <c r="AN1887" s="16">
        <f t="shared" si="121"/>
        <v>86394291.4899998</v>
      </c>
      <c r="AO1887" s="19">
        <f>C1887/(1+0.13)/VLOOKUP(A1887,[1]选股结果!$A$2:$AX$3002,3,FALSE)</f>
        <v>1.11440796138953</v>
      </c>
      <c r="AP1887" s="19">
        <f>(V1887/(1+0.1)+AJ1887)/(VLOOKUP(A1887,[1]选股结果!$A$2:$AY$3002,51,FALSE))</f>
        <v>1.00807796573308</v>
      </c>
      <c r="AQ1887" s="20"/>
      <c r="AR1887" s="19">
        <f>AN1887/VLOOKUP(A1887,[1]选股结果!$A$2:$AX$3002,35,FALSE)</f>
        <v>-0.394608493128525</v>
      </c>
      <c r="AS1887" s="16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V1887/(1+0.13)+AJ1887)</f>
        <v>50732178.3738937</v>
      </c>
      <c r="AT1887" s="16">
        <f t="shared" si="122"/>
        <v>35662113.116106</v>
      </c>
      <c r="AU1887" s="24">
        <f>AN1887-VLOOKUP(A1887,[2]选股结果!$A$2:$G$4900,7,FALSE)</f>
        <v>86225523.9699998</v>
      </c>
    </row>
    <row r="1888" spans="1:47">
      <c r="A1888" s="6" t="s">
        <v>3819</v>
      </c>
      <c r="B1888" s="6" t="s">
        <v>3820</v>
      </c>
      <c r="C1888" s="7">
        <v>454901102.53</v>
      </c>
      <c r="D1888" s="7">
        <v>0</v>
      </c>
      <c r="E1888" s="7">
        <v>0</v>
      </c>
      <c r="F1888" s="7"/>
      <c r="G1888" s="7"/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/>
      <c r="N1888" s="7">
        <v>0</v>
      </c>
      <c r="O1888" s="7">
        <v>0</v>
      </c>
      <c r="P1888" s="7"/>
      <c r="Q1888" s="7"/>
      <c r="R1888" s="7">
        <v>0</v>
      </c>
      <c r="S1888" s="7">
        <v>216208890.16</v>
      </c>
      <c r="T1888" s="7">
        <v>77225257.94</v>
      </c>
      <c r="U1888" s="7"/>
      <c r="V1888" s="7">
        <v>328494157.26</v>
      </c>
      <c r="W1888" s="7">
        <v>0</v>
      </c>
      <c r="X1888" s="7"/>
      <c r="Y1888" s="7"/>
      <c r="Z1888" s="7"/>
      <c r="AA1888" s="7"/>
      <c r="AB1888" s="7"/>
      <c r="AC1888" s="7"/>
      <c r="AD1888" s="7">
        <v>0</v>
      </c>
      <c r="AE1888" s="7">
        <v>0</v>
      </c>
      <c r="AF1888" s="7"/>
      <c r="AG1888" s="7"/>
      <c r="AH1888" s="7">
        <v>0</v>
      </c>
      <c r="AI1888" s="7">
        <v>0</v>
      </c>
      <c r="AJ1888" s="7">
        <v>89968512.94</v>
      </c>
      <c r="AK1888" s="7">
        <v>115745508.83</v>
      </c>
      <c r="AL1888" s="16">
        <f t="shared" si="119"/>
        <v>532126360.47</v>
      </c>
      <c r="AM1888" s="16">
        <f t="shared" si="120"/>
        <v>750417069.19</v>
      </c>
      <c r="AN1888" s="16">
        <f t="shared" si="121"/>
        <v>-218290708.72</v>
      </c>
      <c r="AO1888" s="19">
        <f>C1888/(1+0.13)/VLOOKUP(A1888,[1]选股结果!$A$2:$AX$3002,3,FALSE)</f>
        <v>0.622926545367027</v>
      </c>
      <c r="AP1888" s="19">
        <f>(V1888/(1+0.1)+AJ1888)/(VLOOKUP(A1888,[1]选股结果!$A$2:$AY$3002,51,FALSE))</f>
        <v>0.829714725550934</v>
      </c>
      <c r="AQ1888" s="20"/>
      <c r="AR1888" s="19">
        <f>AN1888/VLOOKUP(A1888,[1]选股结果!$A$2:$AX$3002,35,FALSE)</f>
        <v>-0.731588356250018</v>
      </c>
      <c r="AS1888" s="16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V1888/(1+0.13)+AJ1888)</f>
        <v>87681914.9546018</v>
      </c>
      <c r="AT1888" s="16">
        <f t="shared" si="122"/>
        <v>-305972623.674602</v>
      </c>
      <c r="AU1888" s="24">
        <f>AN1888-VLOOKUP(A1888,[2]选股结果!$A$2:$G$4900,7,FALSE)</f>
        <v>-199947947.91</v>
      </c>
    </row>
    <row r="1889" spans="1:47">
      <c r="A1889" s="6" t="s">
        <v>3821</v>
      </c>
      <c r="B1889" s="6" t="s">
        <v>3822</v>
      </c>
      <c r="C1889" s="7">
        <v>19780990173.72</v>
      </c>
      <c r="D1889" s="7">
        <v>0</v>
      </c>
      <c r="E1889" s="7">
        <v>0</v>
      </c>
      <c r="F1889" s="7"/>
      <c r="G1889" s="7"/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/>
      <c r="N1889" s="7">
        <v>0</v>
      </c>
      <c r="O1889" s="7">
        <v>0</v>
      </c>
      <c r="P1889" s="7"/>
      <c r="Q1889" s="7"/>
      <c r="R1889" s="7">
        <v>0</v>
      </c>
      <c r="S1889" s="7">
        <v>1041584520.07</v>
      </c>
      <c r="T1889" s="7">
        <v>229797497.84</v>
      </c>
      <c r="U1889" s="7"/>
      <c r="V1889" s="7">
        <v>14433907470.65</v>
      </c>
      <c r="W1889" s="7">
        <v>0</v>
      </c>
      <c r="X1889" s="7"/>
      <c r="Y1889" s="7"/>
      <c r="Z1889" s="7"/>
      <c r="AA1889" s="7"/>
      <c r="AB1889" s="7"/>
      <c r="AC1889" s="7"/>
      <c r="AD1889" s="7">
        <v>0</v>
      </c>
      <c r="AE1889" s="7">
        <v>0</v>
      </c>
      <c r="AF1889" s="7"/>
      <c r="AG1889" s="7"/>
      <c r="AH1889" s="7">
        <v>0</v>
      </c>
      <c r="AI1889" s="7">
        <v>0</v>
      </c>
      <c r="AJ1889" s="7">
        <v>753124548.53</v>
      </c>
      <c r="AK1889" s="7">
        <v>378097861.46</v>
      </c>
      <c r="AL1889" s="16">
        <f t="shared" si="119"/>
        <v>20010787671.56</v>
      </c>
      <c r="AM1889" s="16">
        <f t="shared" si="120"/>
        <v>16606714400.71</v>
      </c>
      <c r="AN1889" s="16">
        <f t="shared" si="121"/>
        <v>3404073270.85</v>
      </c>
      <c r="AO1889" s="19">
        <f>C1889/(1+0.13)/VLOOKUP(A1889,[1]选股结果!$A$2:$AX$3002,3,FALSE)</f>
        <v>0.977991492203988</v>
      </c>
      <c r="AP1889" s="19">
        <f>(V1889/(1+0.1)+AJ1889)/(VLOOKUP(A1889,[1]选股结果!$A$2:$AY$3002,51,FALSE))</f>
        <v>0.84845969198097</v>
      </c>
      <c r="AQ1889" s="20"/>
      <c r="AR1889" s="19">
        <f>AN1889/VLOOKUP(A1889,[1]选股结果!$A$2:$AX$3002,35,FALSE)</f>
        <v>1.29298339380235</v>
      </c>
      <c r="AS1889" s="16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V1889/(1+0.13)+AJ1889)</f>
        <v>2826502790.5769</v>
      </c>
      <c r="AT1889" s="16">
        <f t="shared" si="122"/>
        <v>577570480.273104</v>
      </c>
      <c r="AU1889" s="24">
        <f>AN1889-VLOOKUP(A1889,[2]选股结果!$A$2:$G$4900,7,FALSE)</f>
        <v>3404083085.72</v>
      </c>
    </row>
    <row r="1890" spans="1:47">
      <c r="A1890" s="6" t="s">
        <v>3823</v>
      </c>
      <c r="B1890" s="6" t="s">
        <v>3824</v>
      </c>
      <c r="C1890" s="7">
        <v>2397882644.74</v>
      </c>
      <c r="D1890" s="7">
        <v>0</v>
      </c>
      <c r="E1890" s="7">
        <v>0</v>
      </c>
      <c r="F1890" s="7"/>
      <c r="G1890" s="7"/>
      <c r="H1890" s="7">
        <v>0</v>
      </c>
      <c r="I1890" s="7">
        <v>0</v>
      </c>
      <c r="J1890" s="7">
        <v>0</v>
      </c>
      <c r="K1890" s="7">
        <v>0</v>
      </c>
      <c r="L1890" s="7">
        <v>1447831364.07</v>
      </c>
      <c r="M1890" s="7"/>
      <c r="N1890" s="7">
        <v>0</v>
      </c>
      <c r="O1890" s="7">
        <v>-58600903.38</v>
      </c>
      <c r="P1890" s="7"/>
      <c r="Q1890" s="7"/>
      <c r="R1890" s="7">
        <v>0</v>
      </c>
      <c r="S1890" s="7">
        <v>1082881436.05</v>
      </c>
      <c r="T1890" s="7">
        <v>824770282.91</v>
      </c>
      <c r="U1890" s="7"/>
      <c r="V1890" s="7">
        <v>1472655466.43</v>
      </c>
      <c r="W1890" s="7">
        <v>422783195.15</v>
      </c>
      <c r="X1890" s="7"/>
      <c r="Y1890" s="7"/>
      <c r="Z1890" s="7"/>
      <c r="AA1890" s="7"/>
      <c r="AB1890" s="7"/>
      <c r="AC1890" s="7"/>
      <c r="AD1890" s="7">
        <v>0</v>
      </c>
      <c r="AE1890" s="7">
        <v>0</v>
      </c>
      <c r="AF1890" s="7"/>
      <c r="AG1890" s="7"/>
      <c r="AH1890" s="7">
        <v>27032960.74</v>
      </c>
      <c r="AI1890" s="7">
        <v>0</v>
      </c>
      <c r="AJ1890" s="7">
        <v>662571367.49</v>
      </c>
      <c r="AK1890" s="7">
        <v>609656069.12</v>
      </c>
      <c r="AL1890" s="16">
        <f t="shared" si="119"/>
        <v>4611883388.34</v>
      </c>
      <c r="AM1890" s="16">
        <f t="shared" si="120"/>
        <v>4277580494.98</v>
      </c>
      <c r="AN1890" s="16">
        <f t="shared" si="121"/>
        <v>334302893.36</v>
      </c>
      <c r="AO1890" s="19">
        <f>C1890/(1+0.13)/VLOOKUP(A1890,[1]选股结果!$A$2:$AX$3002,3,FALSE)</f>
        <v>1.31586901440541</v>
      </c>
      <c r="AP1890" s="19">
        <f>(V1890/(1+0.1)+AJ1890)/(VLOOKUP(A1890,[1]选股结果!$A$2:$AY$3002,51,FALSE))</f>
        <v>1.09050902472272</v>
      </c>
      <c r="AQ1890" s="20"/>
      <c r="AR1890" s="19">
        <f>AN1890/VLOOKUP(A1890,[1]选股结果!$A$2:$AX$3002,35,FALSE)</f>
        <v>-0.562419455070521</v>
      </c>
      <c r="AS1890" s="16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V1890/(1+0.13)+AJ1890)</f>
        <v>-130563284.194248</v>
      </c>
      <c r="AT1890" s="16">
        <f t="shared" si="122"/>
        <v>464866177.554248</v>
      </c>
      <c r="AU1890" s="24">
        <f>AN1890-VLOOKUP(A1890,[2]选股结果!$A$2:$G$4900,7,FALSE)</f>
        <v>334353844.23</v>
      </c>
    </row>
    <row r="1891" spans="1:47">
      <c r="A1891" s="6" t="s">
        <v>3825</v>
      </c>
      <c r="B1891" s="6" t="s">
        <v>3826</v>
      </c>
      <c r="C1891" s="7">
        <v>2297560832.19</v>
      </c>
      <c r="D1891" s="7">
        <v>0</v>
      </c>
      <c r="E1891" s="7">
        <v>0</v>
      </c>
      <c r="F1891" s="7"/>
      <c r="G1891" s="7"/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/>
      <c r="N1891" s="7">
        <v>0</v>
      </c>
      <c r="O1891" s="7">
        <v>0</v>
      </c>
      <c r="P1891" s="7"/>
      <c r="Q1891" s="7"/>
      <c r="R1891" s="7">
        <v>0</v>
      </c>
      <c r="S1891" s="7">
        <v>192640432.53</v>
      </c>
      <c r="T1891" s="7">
        <v>85203279.11</v>
      </c>
      <c r="U1891" s="7"/>
      <c r="V1891" s="7">
        <v>1270270963.95</v>
      </c>
      <c r="W1891" s="7">
        <v>0</v>
      </c>
      <c r="X1891" s="7"/>
      <c r="Y1891" s="7"/>
      <c r="Z1891" s="7"/>
      <c r="AA1891" s="7"/>
      <c r="AB1891" s="7"/>
      <c r="AC1891" s="7"/>
      <c r="AD1891" s="7">
        <v>0</v>
      </c>
      <c r="AE1891" s="7">
        <v>0</v>
      </c>
      <c r="AF1891" s="7"/>
      <c r="AG1891" s="7"/>
      <c r="AH1891" s="7">
        <v>0</v>
      </c>
      <c r="AI1891" s="7">
        <v>0</v>
      </c>
      <c r="AJ1891" s="7">
        <v>518290862</v>
      </c>
      <c r="AK1891" s="7">
        <v>127579328.46</v>
      </c>
      <c r="AL1891" s="16">
        <f t="shared" si="119"/>
        <v>2382764111.3</v>
      </c>
      <c r="AM1891" s="16">
        <f t="shared" si="120"/>
        <v>2108781586.94</v>
      </c>
      <c r="AN1891" s="16">
        <f t="shared" si="121"/>
        <v>273982524.36</v>
      </c>
      <c r="AO1891" s="19">
        <f>C1891/(1+0.13)/VLOOKUP(A1891,[1]选股结果!$A$2:$AX$3002,3,FALSE)</f>
        <v>1.06998898832612</v>
      </c>
      <c r="AP1891" s="19">
        <f>(V1891/(1+0.1)+AJ1891)/(VLOOKUP(A1891,[1]选股结果!$A$2:$AY$3002,51,FALSE))</f>
        <v>0.980276409735096</v>
      </c>
      <c r="AQ1891" s="20"/>
      <c r="AR1891" s="19">
        <f>AN1891/VLOOKUP(A1891,[1]选股结果!$A$2:$AX$3002,35,FALSE)</f>
        <v>1.56330403770859</v>
      </c>
      <c r="AS1891" s="16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V1891/(1+0.13)+AJ1891)</f>
        <v>64321343.8840706</v>
      </c>
      <c r="AT1891" s="16">
        <f t="shared" si="122"/>
        <v>209661180.475929</v>
      </c>
      <c r="AU1891" s="24">
        <f>AN1891-VLOOKUP(A1891,[2]选股结果!$A$2:$G$4900,7,FALSE)</f>
        <v>273941124.37</v>
      </c>
    </row>
    <row r="1892" spans="1:47">
      <c r="A1892" s="6" t="s">
        <v>3827</v>
      </c>
      <c r="B1892" s="6" t="s">
        <v>3828</v>
      </c>
      <c r="C1892" s="7">
        <v>1209446822.81</v>
      </c>
      <c r="D1892" s="7">
        <v>0</v>
      </c>
      <c r="E1892" s="7">
        <v>0</v>
      </c>
      <c r="F1892" s="7"/>
      <c r="G1892" s="7"/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/>
      <c r="N1892" s="7">
        <v>0</v>
      </c>
      <c r="O1892" s="7">
        <v>0</v>
      </c>
      <c r="P1892" s="7"/>
      <c r="Q1892" s="7"/>
      <c r="R1892" s="7">
        <v>0</v>
      </c>
      <c r="S1892" s="7">
        <v>92271644.23</v>
      </c>
      <c r="T1892" s="7">
        <v>34756462.02</v>
      </c>
      <c r="U1892" s="7"/>
      <c r="V1892" s="7">
        <v>283025699.27</v>
      </c>
      <c r="W1892" s="7">
        <v>0</v>
      </c>
      <c r="X1892" s="7"/>
      <c r="Y1892" s="7"/>
      <c r="Z1892" s="7"/>
      <c r="AA1892" s="7"/>
      <c r="AB1892" s="7"/>
      <c r="AC1892" s="7"/>
      <c r="AD1892" s="7">
        <v>0</v>
      </c>
      <c r="AE1892" s="7">
        <v>0</v>
      </c>
      <c r="AF1892" s="7"/>
      <c r="AG1892" s="7"/>
      <c r="AH1892" s="7">
        <v>0</v>
      </c>
      <c r="AI1892" s="7">
        <v>0</v>
      </c>
      <c r="AJ1892" s="7">
        <v>353631109.34</v>
      </c>
      <c r="AK1892" s="7">
        <v>283880001.98</v>
      </c>
      <c r="AL1892" s="16">
        <f t="shared" si="119"/>
        <v>1244203284.83</v>
      </c>
      <c r="AM1892" s="16">
        <f t="shared" si="120"/>
        <v>1012808454.82</v>
      </c>
      <c r="AN1892" s="16">
        <f t="shared" si="121"/>
        <v>231394830.01</v>
      </c>
      <c r="AO1892" s="19">
        <f>C1892/(1+0.13)/VLOOKUP(A1892,[1]选股结果!$A$2:$AX$3002,3,FALSE)</f>
        <v>0.922841105177756</v>
      </c>
      <c r="AP1892" s="19">
        <f>(V1892/(1+0.1)+AJ1892)/(VLOOKUP(A1892,[1]选股结果!$A$2:$AY$3002,51,FALSE))</f>
        <v>0.607337141544287</v>
      </c>
      <c r="AQ1892" s="20"/>
      <c r="AR1892" s="19">
        <f>AN1892/VLOOKUP(A1892,[1]选股结果!$A$2:$AX$3002,35,FALSE)</f>
        <v>1.29936394126064</v>
      </c>
      <c r="AS1892" s="16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V1892/(1+0.13)+AJ1892)</f>
        <v>401814815.28708</v>
      </c>
      <c r="AT1892" s="16">
        <f t="shared" si="122"/>
        <v>-170419985.27708</v>
      </c>
      <c r="AU1892" s="24">
        <f>AN1892-VLOOKUP(A1892,[2]选股结果!$A$2:$G$4900,7,FALSE)</f>
        <v>232489088</v>
      </c>
    </row>
    <row r="1893" spans="1:47">
      <c r="A1893" s="6" t="s">
        <v>3829</v>
      </c>
      <c r="B1893" s="6" t="s">
        <v>3830</v>
      </c>
      <c r="C1893" s="7">
        <v>194798959.75</v>
      </c>
      <c r="D1893" s="7">
        <v>0</v>
      </c>
      <c r="E1893" s="7">
        <v>0</v>
      </c>
      <c r="F1893" s="7"/>
      <c r="G1893" s="7"/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/>
      <c r="N1893" s="7">
        <v>0</v>
      </c>
      <c r="O1893" s="7">
        <v>0</v>
      </c>
      <c r="P1893" s="7"/>
      <c r="Q1893" s="7"/>
      <c r="R1893" s="7">
        <v>0</v>
      </c>
      <c r="S1893" s="7">
        <v>732143.19</v>
      </c>
      <c r="T1893" s="7">
        <v>3005620.69</v>
      </c>
      <c r="U1893" s="7"/>
      <c r="V1893" s="7">
        <v>351508862.44</v>
      </c>
      <c r="W1893" s="7">
        <v>0</v>
      </c>
      <c r="X1893" s="7"/>
      <c r="Y1893" s="7"/>
      <c r="Z1893" s="7"/>
      <c r="AA1893" s="7"/>
      <c r="AB1893" s="7"/>
      <c r="AC1893" s="7"/>
      <c r="AD1893" s="7">
        <v>0</v>
      </c>
      <c r="AE1893" s="7">
        <v>0</v>
      </c>
      <c r="AF1893" s="7"/>
      <c r="AG1893" s="7"/>
      <c r="AH1893" s="7">
        <v>0</v>
      </c>
      <c r="AI1893" s="7">
        <v>0</v>
      </c>
      <c r="AJ1893" s="7">
        <v>11253700.84</v>
      </c>
      <c r="AK1893" s="7">
        <v>2239785.17</v>
      </c>
      <c r="AL1893" s="16">
        <f t="shared" si="119"/>
        <v>197804580.44</v>
      </c>
      <c r="AM1893" s="16">
        <f t="shared" si="120"/>
        <v>365734491.64</v>
      </c>
      <c r="AN1893" s="16">
        <f t="shared" si="121"/>
        <v>-167929911.2</v>
      </c>
      <c r="AO1893" s="19">
        <f>C1893/(1+0.13)/VLOOKUP(A1893,[1]选股结果!$A$2:$AX$3002,3,FALSE)</f>
        <v>6.43788536645113</v>
      </c>
      <c r="AP1893" s="19">
        <f>(V1893/(1+0.1)+AJ1893)/(VLOOKUP(A1893,[1]选股结果!$A$2:$AY$3002,51,FALSE))</f>
        <v>12.0633628552343</v>
      </c>
      <c r="AQ1893" s="20"/>
      <c r="AR1893" s="19">
        <f>AN1893/VLOOKUP(A1893,[1]选股结果!$A$2:$AX$3002,35,FALSE)</f>
        <v>-61.1236239470001</v>
      </c>
      <c r="AS1893" s="16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V1893/(1+0.13)+AJ1893)</f>
        <v>-294901020.099912</v>
      </c>
      <c r="AT1893" s="16">
        <f t="shared" si="122"/>
        <v>126971108.899912</v>
      </c>
      <c r="AU1893" s="24">
        <f>AN1893-VLOOKUP(A1893,[2]选股结果!$A$2:$G$4900,7,FALSE)</f>
        <v>-167929911.2</v>
      </c>
    </row>
    <row r="1894" spans="1:47">
      <c r="A1894" s="6" t="s">
        <v>3831</v>
      </c>
      <c r="B1894" s="6" t="s">
        <v>3832</v>
      </c>
      <c r="C1894" s="7">
        <v>6453129463.71</v>
      </c>
      <c r="D1894" s="7">
        <v>-548154180.52</v>
      </c>
      <c r="E1894" s="7">
        <v>0</v>
      </c>
      <c r="F1894" s="7"/>
      <c r="G1894" s="7"/>
      <c r="H1894" s="7">
        <v>0</v>
      </c>
      <c r="I1894" s="7">
        <v>0</v>
      </c>
      <c r="J1894" s="7">
        <v>0</v>
      </c>
      <c r="K1894" s="7">
        <v>0</v>
      </c>
      <c r="L1894" s="7">
        <v>93387784.13</v>
      </c>
      <c r="M1894" s="7"/>
      <c r="N1894" s="7">
        <v>0</v>
      </c>
      <c r="O1894" s="7">
        <v>0</v>
      </c>
      <c r="P1894" s="7"/>
      <c r="Q1894" s="7"/>
      <c r="R1894" s="7">
        <v>0</v>
      </c>
      <c r="S1894" s="7">
        <v>1056006769.74</v>
      </c>
      <c r="T1894" s="7">
        <v>3797062311.65</v>
      </c>
      <c r="U1894" s="7"/>
      <c r="V1894" s="7">
        <v>3154619874.97</v>
      </c>
      <c r="W1894" s="7">
        <v>120000000</v>
      </c>
      <c r="X1894" s="7"/>
      <c r="Y1894" s="7"/>
      <c r="Z1894" s="7"/>
      <c r="AA1894" s="7"/>
      <c r="AB1894" s="7"/>
      <c r="AC1894" s="7"/>
      <c r="AD1894" s="7">
        <v>1559154784.08</v>
      </c>
      <c r="AE1894" s="7">
        <v>0</v>
      </c>
      <c r="AF1894" s="7"/>
      <c r="AG1894" s="7"/>
      <c r="AH1894" s="7">
        <v>9236028</v>
      </c>
      <c r="AI1894" s="7">
        <v>0</v>
      </c>
      <c r="AJ1894" s="7">
        <v>532309821.72</v>
      </c>
      <c r="AK1894" s="7">
        <v>2743325120.37</v>
      </c>
      <c r="AL1894" s="16">
        <f t="shared" si="119"/>
        <v>9795425378.97</v>
      </c>
      <c r="AM1894" s="16">
        <f t="shared" si="120"/>
        <v>9174652398.88</v>
      </c>
      <c r="AN1894" s="16">
        <f t="shared" si="121"/>
        <v>620772980.090002</v>
      </c>
      <c r="AO1894" s="19">
        <f>C1894/(1+0.13)/VLOOKUP(A1894,[1]选股结果!$A$2:$AX$3002,3,FALSE)</f>
        <v>1.04395009336529</v>
      </c>
      <c r="AP1894" s="19">
        <f>(V1894/(1+0.1)+AJ1894)/(VLOOKUP(A1894,[1]选股结果!$A$2:$AY$3002,51,FALSE))</f>
        <v>0.734008688832544</v>
      </c>
      <c r="AQ1894" s="20"/>
      <c r="AR1894" s="19">
        <f>AN1894/VLOOKUP(A1894,[1]选股结果!$A$2:$AX$3002,35,FALSE)</f>
        <v>1.45199945650736</v>
      </c>
      <c r="AS1894" s="16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V1894/(1+0.13)+AJ1894)</f>
        <v>1308287934.70177</v>
      </c>
      <c r="AT1894" s="16">
        <f t="shared" si="122"/>
        <v>-687514954.611768</v>
      </c>
      <c r="AU1894" s="24">
        <f>AN1894-VLOOKUP(A1894,[2]选股结果!$A$2:$G$4900,7,FALSE)</f>
        <v>621611826.130002</v>
      </c>
    </row>
    <row r="1895" spans="1:47">
      <c r="A1895" s="6" t="s">
        <v>3833</v>
      </c>
      <c r="B1895" s="6" t="s">
        <v>3834</v>
      </c>
      <c r="C1895" s="7">
        <v>8420817902.1</v>
      </c>
      <c r="D1895" s="7">
        <v>0</v>
      </c>
      <c r="E1895" s="7">
        <v>0</v>
      </c>
      <c r="F1895" s="7"/>
      <c r="G1895" s="7"/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/>
      <c r="N1895" s="7">
        <v>0</v>
      </c>
      <c r="O1895" s="7">
        <v>0</v>
      </c>
      <c r="P1895" s="7"/>
      <c r="Q1895" s="7"/>
      <c r="R1895" s="7">
        <v>0</v>
      </c>
      <c r="S1895" s="7">
        <v>1315186897.09</v>
      </c>
      <c r="T1895" s="7">
        <v>3561252788.06</v>
      </c>
      <c r="U1895" s="7"/>
      <c r="V1895" s="7">
        <v>20741306632.94</v>
      </c>
      <c r="W1895" s="7">
        <v>0</v>
      </c>
      <c r="X1895" s="7"/>
      <c r="Y1895" s="7"/>
      <c r="Z1895" s="7"/>
      <c r="AA1895" s="7"/>
      <c r="AB1895" s="7"/>
      <c r="AC1895" s="7"/>
      <c r="AD1895" s="7">
        <v>0</v>
      </c>
      <c r="AE1895" s="7">
        <v>0</v>
      </c>
      <c r="AF1895" s="7"/>
      <c r="AG1895" s="7"/>
      <c r="AH1895" s="7">
        <v>0</v>
      </c>
      <c r="AI1895" s="7">
        <v>0</v>
      </c>
      <c r="AJ1895" s="7">
        <v>111988804.97</v>
      </c>
      <c r="AK1895" s="7">
        <v>1025777895.81</v>
      </c>
      <c r="AL1895" s="16">
        <f t="shared" si="119"/>
        <v>11982070690.16</v>
      </c>
      <c r="AM1895" s="16">
        <f t="shared" si="120"/>
        <v>23194260230.81</v>
      </c>
      <c r="AN1895" s="16">
        <f t="shared" si="121"/>
        <v>-11212189540.65</v>
      </c>
      <c r="AO1895" s="19">
        <f>C1895/(1+0.13)/VLOOKUP(A1895,[1]选股结果!$A$2:$AX$3002,3,FALSE)</f>
        <v>2.4900218079447</v>
      </c>
      <c r="AP1895" s="19">
        <f>(V1895/(1+0.1)+AJ1895)/(VLOOKUP(A1895,[1]选股结果!$A$2:$AY$3002,51,FALSE))</f>
        <v>8.20824027135535</v>
      </c>
      <c r="AQ1895" s="20"/>
      <c r="AR1895" s="19">
        <f>AN1895/VLOOKUP(A1895,[1]选股结果!$A$2:$AX$3002,35,FALSE)</f>
        <v>-15.1733150919747</v>
      </c>
      <c r="AS1895" s="16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V1895/(1+0.13)+AJ1895)</f>
        <v>-16156312739.2112</v>
      </c>
      <c r="AT1895" s="16">
        <f t="shared" si="122"/>
        <v>4944123198.56124</v>
      </c>
      <c r="AU1895" s="24">
        <f>AN1895-VLOOKUP(A1895,[2]选股结果!$A$2:$G$4900,7,FALSE)</f>
        <v>-11212189540.65</v>
      </c>
    </row>
    <row r="1896" spans="1:47">
      <c r="A1896" s="6" t="s">
        <v>3835</v>
      </c>
      <c r="B1896" s="6" t="s">
        <v>3836</v>
      </c>
      <c r="C1896" s="7">
        <v>2044037594.3</v>
      </c>
      <c r="D1896" s="7">
        <v>0</v>
      </c>
      <c r="E1896" s="7">
        <v>0</v>
      </c>
      <c r="F1896" s="7"/>
      <c r="G1896" s="7"/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/>
      <c r="N1896" s="7">
        <v>0</v>
      </c>
      <c r="O1896" s="7">
        <v>0</v>
      </c>
      <c r="P1896" s="7"/>
      <c r="Q1896" s="7"/>
      <c r="R1896" s="7">
        <v>0</v>
      </c>
      <c r="S1896" s="7">
        <v>160540461.11</v>
      </c>
      <c r="T1896" s="7">
        <v>80554874.53</v>
      </c>
      <c r="U1896" s="7"/>
      <c r="V1896" s="7">
        <v>1308828021.16</v>
      </c>
      <c r="W1896" s="7">
        <v>0</v>
      </c>
      <c r="X1896" s="7"/>
      <c r="Y1896" s="7"/>
      <c r="Z1896" s="7"/>
      <c r="AA1896" s="7"/>
      <c r="AB1896" s="7"/>
      <c r="AC1896" s="7"/>
      <c r="AD1896" s="7">
        <v>0</v>
      </c>
      <c r="AE1896" s="7">
        <v>0</v>
      </c>
      <c r="AF1896" s="7"/>
      <c r="AG1896" s="7"/>
      <c r="AH1896" s="7">
        <v>0</v>
      </c>
      <c r="AI1896" s="7">
        <v>0</v>
      </c>
      <c r="AJ1896" s="7">
        <v>549708187.46</v>
      </c>
      <c r="AK1896" s="7">
        <v>69904127</v>
      </c>
      <c r="AL1896" s="16">
        <f t="shared" si="119"/>
        <v>2124592468.83</v>
      </c>
      <c r="AM1896" s="16">
        <f t="shared" si="120"/>
        <v>2088980796.73</v>
      </c>
      <c r="AN1896" s="16">
        <f t="shared" si="121"/>
        <v>35611672.0999999</v>
      </c>
      <c r="AO1896" s="19">
        <f>C1896/(1+0.13)/VLOOKUP(A1896,[1]选股结果!$A$2:$AX$3002,3,FALSE)</f>
        <v>0.850380394780519</v>
      </c>
      <c r="AP1896" s="19">
        <f>(V1896/(1+0.1)+AJ1896)/(VLOOKUP(A1896,[1]选股结果!$A$2:$AY$3002,51,FALSE))</f>
        <v>0.811811744431844</v>
      </c>
      <c r="AQ1896" s="20"/>
      <c r="AR1896" s="19">
        <f>AN1896/VLOOKUP(A1896,[1]选股结果!$A$2:$AX$3002,35,FALSE)</f>
        <v>0.359280017869363</v>
      </c>
      <c r="AS1896" s="16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V1896/(1+0.13)+AJ1896)</f>
        <v>434838943.147699</v>
      </c>
      <c r="AT1896" s="16">
        <f t="shared" si="122"/>
        <v>-399227271.047699</v>
      </c>
      <c r="AU1896" s="24">
        <f>AN1896-VLOOKUP(A1896,[2]选股结果!$A$2:$G$4900,7,FALSE)</f>
        <v>54830062.5499999</v>
      </c>
    </row>
    <row r="1897" spans="1:47">
      <c r="A1897" s="6" t="s">
        <v>3837</v>
      </c>
      <c r="B1897" s="6" t="s">
        <v>3838</v>
      </c>
      <c r="C1897" s="7">
        <v>3440496438.39</v>
      </c>
      <c r="D1897" s="7">
        <v>0</v>
      </c>
      <c r="E1897" s="7">
        <v>0</v>
      </c>
      <c r="F1897" s="7"/>
      <c r="G1897" s="7"/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/>
      <c r="N1897" s="7">
        <v>0</v>
      </c>
      <c r="O1897" s="7">
        <v>0</v>
      </c>
      <c r="P1897" s="7"/>
      <c r="Q1897" s="7"/>
      <c r="R1897" s="7">
        <v>0</v>
      </c>
      <c r="S1897" s="7">
        <v>287350515.43</v>
      </c>
      <c r="T1897" s="7">
        <v>82549636.56</v>
      </c>
      <c r="U1897" s="7"/>
      <c r="V1897" s="7">
        <v>2118825749.9</v>
      </c>
      <c r="W1897" s="7">
        <v>0</v>
      </c>
      <c r="X1897" s="7"/>
      <c r="Y1897" s="7"/>
      <c r="Z1897" s="7"/>
      <c r="AA1897" s="7"/>
      <c r="AB1897" s="7"/>
      <c r="AC1897" s="7"/>
      <c r="AD1897" s="7">
        <v>0</v>
      </c>
      <c r="AE1897" s="7">
        <v>0</v>
      </c>
      <c r="AF1897" s="7"/>
      <c r="AG1897" s="7"/>
      <c r="AH1897" s="7">
        <v>0</v>
      </c>
      <c r="AI1897" s="7">
        <v>0</v>
      </c>
      <c r="AJ1897" s="7">
        <v>752161482.35</v>
      </c>
      <c r="AK1897" s="7">
        <v>422744198.29</v>
      </c>
      <c r="AL1897" s="16">
        <f t="shared" si="119"/>
        <v>3523046074.95</v>
      </c>
      <c r="AM1897" s="16">
        <f t="shared" si="120"/>
        <v>3581081945.97</v>
      </c>
      <c r="AN1897" s="16">
        <f t="shared" si="121"/>
        <v>-58035871.02</v>
      </c>
      <c r="AO1897" s="19">
        <f>C1897/(1+0.13)/VLOOKUP(A1897,[1]选股结果!$A$2:$AX$3002,3,FALSE)</f>
        <v>0.904647723409271</v>
      </c>
      <c r="AP1897" s="19">
        <f>(V1897/(1+0.1)+AJ1897)/(VLOOKUP(A1897,[1]选股结果!$A$2:$AY$3002,51,FALSE))</f>
        <v>0.799501103540327</v>
      </c>
      <c r="AQ1897" s="20"/>
      <c r="AR1897" s="19">
        <f>AN1897/VLOOKUP(A1897,[1]选股结果!$A$2:$AX$3002,35,FALSE)</f>
        <v>0.320956770072589</v>
      </c>
      <c r="AS1897" s="16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V1897/(1+0.13)+AJ1897)</f>
        <v>722819027.830266</v>
      </c>
      <c r="AT1897" s="16">
        <f t="shared" si="122"/>
        <v>-780854898.850266</v>
      </c>
      <c r="AU1897" s="24">
        <f>AN1897-VLOOKUP(A1897,[2]选股结果!$A$2:$G$4900,7,FALSE)</f>
        <v>-56459157.43</v>
      </c>
    </row>
    <row r="1898" spans="1:47">
      <c r="A1898" s="6" t="s">
        <v>3839</v>
      </c>
      <c r="B1898" s="6" t="s">
        <v>3840</v>
      </c>
      <c r="C1898" s="7">
        <v>6308176477.07</v>
      </c>
      <c r="D1898" s="7">
        <v>0</v>
      </c>
      <c r="E1898" s="7">
        <v>0</v>
      </c>
      <c r="F1898" s="7"/>
      <c r="G1898" s="7"/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/>
      <c r="N1898" s="7">
        <v>0</v>
      </c>
      <c r="O1898" s="7">
        <v>0</v>
      </c>
      <c r="P1898" s="7"/>
      <c r="Q1898" s="7"/>
      <c r="R1898" s="7">
        <v>0</v>
      </c>
      <c r="S1898" s="7">
        <v>148789337.39</v>
      </c>
      <c r="T1898" s="7">
        <v>27335943.32</v>
      </c>
      <c r="U1898" s="7"/>
      <c r="V1898" s="7">
        <v>5447357753.54</v>
      </c>
      <c r="W1898" s="7">
        <v>0</v>
      </c>
      <c r="X1898" s="7"/>
      <c r="Y1898" s="7"/>
      <c r="Z1898" s="7"/>
      <c r="AA1898" s="7"/>
      <c r="AB1898" s="7"/>
      <c r="AC1898" s="7"/>
      <c r="AD1898" s="7">
        <v>0</v>
      </c>
      <c r="AE1898" s="7">
        <v>0</v>
      </c>
      <c r="AF1898" s="7"/>
      <c r="AG1898" s="7"/>
      <c r="AH1898" s="7">
        <v>0</v>
      </c>
      <c r="AI1898" s="7">
        <v>0</v>
      </c>
      <c r="AJ1898" s="7">
        <v>208112360.72</v>
      </c>
      <c r="AK1898" s="7">
        <v>163664253.4</v>
      </c>
      <c r="AL1898" s="16">
        <f t="shared" si="119"/>
        <v>6335512420.39</v>
      </c>
      <c r="AM1898" s="16">
        <f t="shared" si="120"/>
        <v>5967923705.05</v>
      </c>
      <c r="AN1898" s="16">
        <f t="shared" si="121"/>
        <v>367588715.339999</v>
      </c>
      <c r="AO1898" s="19">
        <f>C1898/(1+0.13)/VLOOKUP(A1898,[1]选股结果!$A$2:$AX$3002,3,FALSE)</f>
        <v>0.999110345756423</v>
      </c>
      <c r="AP1898" s="19">
        <f>(V1898/(1+0.1)+AJ1898)/(VLOOKUP(A1898,[1]选股结果!$A$2:$AY$3002,51,FALSE))</f>
        <v>0.955578952611617</v>
      </c>
      <c r="AQ1898" s="20"/>
      <c r="AR1898" s="19">
        <f>AN1898/VLOOKUP(A1898,[1]选股结果!$A$2:$AX$3002,35,FALSE)</f>
        <v>5.62648973488374</v>
      </c>
      <c r="AS1898" s="16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V1898/(1+0.13)+AJ1898)</f>
        <v>371352506.486016</v>
      </c>
      <c r="AT1898" s="16">
        <f t="shared" si="122"/>
        <v>-3763791.14601707</v>
      </c>
      <c r="AU1898" s="24">
        <f>AN1898-VLOOKUP(A1898,[2]选股结果!$A$2:$G$4900,7,FALSE)</f>
        <v>371552021.269999</v>
      </c>
    </row>
    <row r="1899" spans="1:47">
      <c r="A1899" s="6" t="s">
        <v>3841</v>
      </c>
      <c r="B1899" s="6" t="s">
        <v>3842</v>
      </c>
      <c r="C1899" s="7">
        <v>35852376214.8</v>
      </c>
      <c r="D1899" s="7">
        <v>0</v>
      </c>
      <c r="E1899" s="7">
        <v>0</v>
      </c>
      <c r="F1899" s="7"/>
      <c r="G1899" s="7"/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/>
      <c r="N1899" s="7">
        <v>0</v>
      </c>
      <c r="O1899" s="7">
        <v>0</v>
      </c>
      <c r="P1899" s="7"/>
      <c r="Q1899" s="7"/>
      <c r="R1899" s="7">
        <v>0</v>
      </c>
      <c r="S1899" s="7">
        <v>3930681010.41</v>
      </c>
      <c r="T1899" s="7">
        <v>11923234718.62</v>
      </c>
      <c r="U1899" s="7"/>
      <c r="V1899" s="7">
        <v>36376255918.56</v>
      </c>
      <c r="W1899" s="7">
        <v>0</v>
      </c>
      <c r="X1899" s="7"/>
      <c r="Y1899" s="7"/>
      <c r="Z1899" s="7"/>
      <c r="AA1899" s="7"/>
      <c r="AB1899" s="7"/>
      <c r="AC1899" s="7"/>
      <c r="AD1899" s="7">
        <v>0</v>
      </c>
      <c r="AE1899" s="7">
        <v>0</v>
      </c>
      <c r="AF1899" s="7"/>
      <c r="AG1899" s="7"/>
      <c r="AH1899" s="7">
        <v>0</v>
      </c>
      <c r="AI1899" s="7">
        <v>0</v>
      </c>
      <c r="AJ1899" s="7">
        <v>2743403390.31</v>
      </c>
      <c r="AK1899" s="7">
        <v>10329253831.12</v>
      </c>
      <c r="AL1899" s="16">
        <f t="shared" si="119"/>
        <v>47775610933.42</v>
      </c>
      <c r="AM1899" s="16">
        <f t="shared" si="120"/>
        <v>53379594150.4</v>
      </c>
      <c r="AN1899" s="16">
        <f t="shared" si="121"/>
        <v>-5603983216.97999</v>
      </c>
      <c r="AO1899" s="19">
        <f>C1899/(1+0.13)/VLOOKUP(A1899,[1]选股结果!$A$2:$AX$3002,3,FALSE)</f>
        <v>0.984397416428331</v>
      </c>
      <c r="AP1899" s="19">
        <f>(V1899/(1+0.1)+AJ1899)/(VLOOKUP(A1899,[1]选股结果!$A$2:$AY$3002,51,FALSE))</f>
        <v>1.16786866228663</v>
      </c>
      <c r="AQ1899" s="20"/>
      <c r="AR1899" s="19">
        <f>AN1899/VLOOKUP(A1899,[1]选股结果!$A$2:$AX$3002,35,FALSE)</f>
        <v>-3.10484517028818</v>
      </c>
      <c r="AS1899" s="16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V1899/(1+0.13)+AJ1899)</f>
        <v>-4269750833.79964</v>
      </c>
      <c r="AT1899" s="16">
        <f t="shared" si="122"/>
        <v>-1334232383.18034</v>
      </c>
      <c r="AU1899" s="24">
        <f>AN1899-VLOOKUP(A1899,[2]选股结果!$A$2:$G$4900,7,FALSE)</f>
        <v>-5459197487.73999</v>
      </c>
    </row>
    <row r="1900" spans="1:47">
      <c r="A1900" s="6" t="s">
        <v>3843</v>
      </c>
      <c r="B1900" s="6" t="s">
        <v>3844</v>
      </c>
      <c r="C1900" s="7">
        <v>18737789975.48</v>
      </c>
      <c r="D1900" s="7">
        <v>0</v>
      </c>
      <c r="E1900" s="7">
        <v>0</v>
      </c>
      <c r="F1900" s="7"/>
      <c r="G1900" s="7"/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/>
      <c r="N1900" s="7">
        <v>0</v>
      </c>
      <c r="O1900" s="7">
        <v>0</v>
      </c>
      <c r="P1900" s="7"/>
      <c r="Q1900" s="7"/>
      <c r="R1900" s="7">
        <v>0</v>
      </c>
      <c r="S1900" s="7">
        <v>2619253098.38</v>
      </c>
      <c r="T1900" s="7">
        <v>27440688699.12</v>
      </c>
      <c r="U1900" s="7"/>
      <c r="V1900" s="7">
        <v>4725668124.25</v>
      </c>
      <c r="W1900" s="7">
        <v>0</v>
      </c>
      <c r="X1900" s="7"/>
      <c r="Y1900" s="7"/>
      <c r="Z1900" s="7"/>
      <c r="AA1900" s="7"/>
      <c r="AB1900" s="7"/>
      <c r="AC1900" s="7"/>
      <c r="AD1900" s="7">
        <v>0</v>
      </c>
      <c r="AE1900" s="7">
        <v>0</v>
      </c>
      <c r="AF1900" s="7"/>
      <c r="AG1900" s="7"/>
      <c r="AH1900" s="7">
        <v>0</v>
      </c>
      <c r="AI1900" s="7">
        <v>0</v>
      </c>
      <c r="AJ1900" s="7">
        <v>625692581.2</v>
      </c>
      <c r="AK1900" s="7">
        <v>30724138691.57</v>
      </c>
      <c r="AL1900" s="16">
        <f t="shared" si="119"/>
        <v>46178478674.6</v>
      </c>
      <c r="AM1900" s="16">
        <f t="shared" si="120"/>
        <v>38694752495.4</v>
      </c>
      <c r="AN1900" s="16">
        <f t="shared" si="121"/>
        <v>7483726179.2</v>
      </c>
      <c r="AO1900" s="19">
        <f>C1900/(1+0.13)/VLOOKUP(A1900,[1]选股结果!$A$2:$AX$3002,3,FALSE)</f>
        <v>2.04603914864084</v>
      </c>
      <c r="AP1900" s="19">
        <f>(V1900/(1+0.1)+AJ1900)/(VLOOKUP(A1900,[1]选股结果!$A$2:$AY$3002,51,FALSE))</f>
        <v>0.631753492919468</v>
      </c>
      <c r="AQ1900" s="20"/>
      <c r="AR1900" s="19">
        <f>AN1900/VLOOKUP(A1900,[1]选股结果!$A$2:$AX$3002,35,FALSE)</f>
        <v>15.1978562393142</v>
      </c>
      <c r="AS1900" s="16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V1900/(1+0.13)+AJ1900)</f>
        <v>2982925160.43823</v>
      </c>
      <c r="AT1900" s="16">
        <f t="shared" si="122"/>
        <v>4500801018.76177</v>
      </c>
      <c r="AU1900" s="24">
        <f>AN1900-VLOOKUP(A1900,[2]选股结果!$A$2:$G$4900,7,FALSE)</f>
        <v>7483796040.35</v>
      </c>
    </row>
    <row r="1901" spans="1:47">
      <c r="A1901" s="6" t="s">
        <v>3845</v>
      </c>
      <c r="B1901" s="6" t="s">
        <v>3846</v>
      </c>
      <c r="C1901" s="7">
        <v>3417976491.01</v>
      </c>
      <c r="D1901" s="7">
        <v>0</v>
      </c>
      <c r="E1901" s="7">
        <v>0</v>
      </c>
      <c r="F1901" s="7"/>
      <c r="G1901" s="7"/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/>
      <c r="N1901" s="7">
        <v>0</v>
      </c>
      <c r="O1901" s="7">
        <v>0</v>
      </c>
      <c r="P1901" s="7"/>
      <c r="Q1901" s="7"/>
      <c r="R1901" s="7">
        <v>0</v>
      </c>
      <c r="S1901" s="7">
        <v>827856575</v>
      </c>
      <c r="T1901" s="7">
        <v>212568185.53</v>
      </c>
      <c r="U1901" s="7"/>
      <c r="V1901" s="7">
        <v>1872234605.72</v>
      </c>
      <c r="W1901" s="7">
        <v>0</v>
      </c>
      <c r="X1901" s="7"/>
      <c r="Y1901" s="7"/>
      <c r="Z1901" s="7"/>
      <c r="AA1901" s="7"/>
      <c r="AB1901" s="7"/>
      <c r="AC1901" s="7"/>
      <c r="AD1901" s="7">
        <v>0</v>
      </c>
      <c r="AE1901" s="7">
        <v>0</v>
      </c>
      <c r="AF1901" s="7"/>
      <c r="AG1901" s="7"/>
      <c r="AH1901" s="7">
        <v>0</v>
      </c>
      <c r="AI1901" s="7">
        <v>0</v>
      </c>
      <c r="AJ1901" s="7">
        <v>179034232.74</v>
      </c>
      <c r="AK1901" s="7">
        <v>248880826.96</v>
      </c>
      <c r="AL1901" s="16">
        <f t="shared" si="119"/>
        <v>3630544676.54</v>
      </c>
      <c r="AM1901" s="16">
        <f t="shared" si="120"/>
        <v>3128006240.42</v>
      </c>
      <c r="AN1901" s="16">
        <f t="shared" si="121"/>
        <v>502538436.12</v>
      </c>
      <c r="AO1901" s="19">
        <f>C1901/(1+0.13)/VLOOKUP(A1901,[1]选股结果!$A$2:$AX$3002,3,FALSE)</f>
        <v>3.90556040664101</v>
      </c>
      <c r="AP1901" s="19">
        <f>(V1901/(1+0.1)+AJ1901)/(VLOOKUP(A1901,[1]选股结果!$A$2:$AY$3002,51,FALSE))</f>
        <v>2.04640216561129</v>
      </c>
      <c r="AQ1901" s="20"/>
      <c r="AR1901" s="19">
        <f>AN1901/VLOOKUP(A1901,[1]选股结果!$A$2:$AX$3002,35,FALSE)</f>
        <v>-1.93703549817487</v>
      </c>
      <c r="AS1901" s="16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V1901/(1+0.13)+AJ1901)</f>
        <v>-916672751.003009</v>
      </c>
      <c r="AT1901" s="16">
        <f t="shared" si="122"/>
        <v>1419211187.12301</v>
      </c>
      <c r="AU1901" s="24">
        <f>AN1901-VLOOKUP(A1901,[2]选股结果!$A$2:$G$4900,7,FALSE)</f>
        <v>502773726.42</v>
      </c>
    </row>
    <row r="1902" spans="1:47">
      <c r="A1902" s="6" t="s">
        <v>3847</v>
      </c>
      <c r="B1902" s="6" t="s">
        <v>3848</v>
      </c>
      <c r="C1902" s="7">
        <v>18279353061</v>
      </c>
      <c r="D1902" s="7">
        <v>0</v>
      </c>
      <c r="E1902" s="7">
        <v>0</v>
      </c>
      <c r="F1902" s="7"/>
      <c r="G1902" s="7"/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/>
      <c r="N1902" s="7">
        <v>0</v>
      </c>
      <c r="O1902" s="7">
        <v>0</v>
      </c>
      <c r="P1902" s="7"/>
      <c r="Q1902" s="7"/>
      <c r="R1902" s="7">
        <v>0</v>
      </c>
      <c r="S1902" s="7">
        <v>1181840473</v>
      </c>
      <c r="T1902" s="7">
        <v>530711786</v>
      </c>
      <c r="U1902" s="7"/>
      <c r="V1902" s="7">
        <v>9764592369</v>
      </c>
      <c r="W1902" s="7">
        <v>0</v>
      </c>
      <c r="X1902" s="7"/>
      <c r="Y1902" s="7"/>
      <c r="Z1902" s="7"/>
      <c r="AA1902" s="7"/>
      <c r="AB1902" s="7"/>
      <c r="AC1902" s="7"/>
      <c r="AD1902" s="7">
        <v>0</v>
      </c>
      <c r="AE1902" s="7">
        <v>0</v>
      </c>
      <c r="AF1902" s="7"/>
      <c r="AG1902" s="7"/>
      <c r="AH1902" s="7">
        <v>0</v>
      </c>
      <c r="AI1902" s="7">
        <v>0</v>
      </c>
      <c r="AJ1902" s="7">
        <v>3338987538</v>
      </c>
      <c r="AK1902" s="7">
        <v>176139790</v>
      </c>
      <c r="AL1902" s="16">
        <f t="shared" si="119"/>
        <v>18810064847</v>
      </c>
      <c r="AM1902" s="16">
        <f t="shared" si="120"/>
        <v>14461560170</v>
      </c>
      <c r="AN1902" s="16">
        <f t="shared" si="121"/>
        <v>4348504677</v>
      </c>
      <c r="AO1902" s="19">
        <f>C1902/(1+0.13)/VLOOKUP(A1902,[1]选股结果!$A$2:$AX$3002,3,FALSE)</f>
        <v>0.943070211802215</v>
      </c>
      <c r="AP1902" s="19">
        <f>(V1902/(1+0.1)+AJ1902)/(VLOOKUP(A1902,[1]选股结果!$A$2:$AY$3002,51,FALSE))</f>
        <v>0.873351799931675</v>
      </c>
      <c r="AQ1902" s="20"/>
      <c r="AR1902" s="19">
        <f>AN1902/VLOOKUP(A1902,[1]选股结果!$A$2:$AX$3002,35,FALSE)</f>
        <v>1.80962299846059</v>
      </c>
      <c r="AS1902" s="16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V1902/(1+0.13)+AJ1902)</f>
        <v>2007144467.04425</v>
      </c>
      <c r="AT1902" s="16">
        <f t="shared" si="122"/>
        <v>2341360209.95575</v>
      </c>
      <c r="AU1902" s="24">
        <f>AN1902-VLOOKUP(A1902,[2]选股结果!$A$2:$G$4900,7,FALSE)</f>
        <v>4349607825</v>
      </c>
    </row>
    <row r="1903" spans="1:47">
      <c r="A1903" s="6" t="s">
        <v>3849</v>
      </c>
      <c r="B1903" s="6" t="s">
        <v>3850</v>
      </c>
      <c r="C1903" s="7">
        <v>1144777180.49</v>
      </c>
      <c r="D1903" s="7">
        <v>0</v>
      </c>
      <c r="E1903" s="7">
        <v>0</v>
      </c>
      <c r="F1903" s="7"/>
      <c r="G1903" s="7"/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/>
      <c r="N1903" s="7">
        <v>0</v>
      </c>
      <c r="O1903" s="7">
        <v>0</v>
      </c>
      <c r="P1903" s="7"/>
      <c r="Q1903" s="7"/>
      <c r="R1903" s="7">
        <v>0</v>
      </c>
      <c r="S1903" s="7">
        <v>110539165.92</v>
      </c>
      <c r="T1903" s="7">
        <v>21815525.66</v>
      </c>
      <c r="U1903" s="7"/>
      <c r="V1903" s="7">
        <v>282066854.58</v>
      </c>
      <c r="W1903" s="7">
        <v>0</v>
      </c>
      <c r="X1903" s="7"/>
      <c r="Y1903" s="7"/>
      <c r="Z1903" s="7"/>
      <c r="AA1903" s="7"/>
      <c r="AB1903" s="7"/>
      <c r="AC1903" s="7"/>
      <c r="AD1903" s="7">
        <v>0</v>
      </c>
      <c r="AE1903" s="7">
        <v>0</v>
      </c>
      <c r="AF1903" s="7"/>
      <c r="AG1903" s="7"/>
      <c r="AH1903" s="7">
        <v>0</v>
      </c>
      <c r="AI1903" s="7">
        <v>0</v>
      </c>
      <c r="AJ1903" s="7">
        <v>712624141.13</v>
      </c>
      <c r="AK1903" s="7">
        <v>213852829.83</v>
      </c>
      <c r="AL1903" s="16">
        <f t="shared" si="119"/>
        <v>1166592706.15</v>
      </c>
      <c r="AM1903" s="16">
        <f t="shared" si="120"/>
        <v>1319082991.46</v>
      </c>
      <c r="AN1903" s="16">
        <f t="shared" si="121"/>
        <v>-152490285.31</v>
      </c>
      <c r="AO1903" s="19">
        <f>C1903/(1+0.13)/VLOOKUP(A1903,[1]选股结果!$A$2:$AX$3002,3,FALSE)</f>
        <v>0.759795211292255</v>
      </c>
      <c r="AP1903" s="19">
        <f>(V1903/(1+0.1)+AJ1903)/(VLOOKUP(A1903,[1]选股结果!$A$2:$AY$3002,51,FALSE))</f>
        <v>0.735941321312969</v>
      </c>
      <c r="AQ1903" s="20"/>
      <c r="AR1903" s="19">
        <f>AN1903/VLOOKUP(A1903,[1]选股结果!$A$2:$AX$3002,35,FALSE)</f>
        <v>-0.897601467580374</v>
      </c>
      <c r="AS1903" s="16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V1903/(1+0.13)+AJ1903)</f>
        <v>354506210.590973</v>
      </c>
      <c r="AT1903" s="16">
        <f t="shared" si="122"/>
        <v>-506996495.900973</v>
      </c>
      <c r="AU1903" s="24">
        <f>AN1903-VLOOKUP(A1903,[2]选股结果!$A$2:$G$4900,7,FALSE)</f>
        <v>-49039957.7499999</v>
      </c>
    </row>
    <row r="1904" spans="1:47">
      <c r="A1904" s="6" t="s">
        <v>3851</v>
      </c>
      <c r="B1904" s="6" t="s">
        <v>3852</v>
      </c>
      <c r="C1904" s="7">
        <v>9000912901.29</v>
      </c>
      <c r="D1904" s="7">
        <v>0</v>
      </c>
      <c r="E1904" s="7">
        <v>0</v>
      </c>
      <c r="F1904" s="7"/>
      <c r="G1904" s="7"/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/>
      <c r="N1904" s="7">
        <v>0</v>
      </c>
      <c r="O1904" s="7">
        <v>0</v>
      </c>
      <c r="P1904" s="7"/>
      <c r="Q1904" s="7"/>
      <c r="R1904" s="7">
        <v>0</v>
      </c>
      <c r="S1904" s="7">
        <v>739285566.87</v>
      </c>
      <c r="T1904" s="7">
        <v>1359602243.11</v>
      </c>
      <c r="U1904" s="7"/>
      <c r="V1904" s="7">
        <v>7669264593.86</v>
      </c>
      <c r="W1904" s="7">
        <v>0</v>
      </c>
      <c r="X1904" s="7"/>
      <c r="Y1904" s="7"/>
      <c r="Z1904" s="7"/>
      <c r="AA1904" s="7"/>
      <c r="AB1904" s="7"/>
      <c r="AC1904" s="7"/>
      <c r="AD1904" s="7">
        <v>0</v>
      </c>
      <c r="AE1904" s="7">
        <v>0</v>
      </c>
      <c r="AF1904" s="7"/>
      <c r="AG1904" s="7"/>
      <c r="AH1904" s="7">
        <v>0</v>
      </c>
      <c r="AI1904" s="7">
        <v>0</v>
      </c>
      <c r="AJ1904" s="7">
        <v>812124675.92</v>
      </c>
      <c r="AK1904" s="7">
        <v>192919607.92</v>
      </c>
      <c r="AL1904" s="16">
        <f t="shared" si="119"/>
        <v>10360515144.4</v>
      </c>
      <c r="AM1904" s="16">
        <f t="shared" si="120"/>
        <v>9413594444.57</v>
      </c>
      <c r="AN1904" s="16">
        <f t="shared" si="121"/>
        <v>946920699.830002</v>
      </c>
      <c r="AO1904" s="19">
        <f>C1904/(1+0.13)/VLOOKUP(A1904,[1]选股结果!$A$2:$AX$3002,3,FALSE)</f>
        <v>0.961695089262461</v>
      </c>
      <c r="AP1904" s="19">
        <f>(V1904/(1+0.1)+AJ1904)/(VLOOKUP(A1904,[1]选股结果!$A$2:$AY$3002,51,FALSE))</f>
        <v>0.988300837377424</v>
      </c>
      <c r="AQ1904" s="20"/>
      <c r="AR1904" s="19">
        <f>AN1904/VLOOKUP(A1904,[1]选股结果!$A$2:$AX$3002,35,FALSE)</f>
        <v>2.79222476399483</v>
      </c>
      <c r="AS1904" s="16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V1904/(1+0.13)+AJ1904)</f>
        <v>277245368.034778</v>
      </c>
      <c r="AT1904" s="16">
        <f t="shared" si="122"/>
        <v>669675331.795224</v>
      </c>
      <c r="AU1904" s="24">
        <f>AN1904-VLOOKUP(A1904,[2]选股结果!$A$2:$G$4900,7,FALSE)</f>
        <v>946956140.920002</v>
      </c>
    </row>
    <row r="1905" spans="1:47">
      <c r="A1905" s="6" t="s">
        <v>3853</v>
      </c>
      <c r="B1905" s="6" t="s">
        <v>3854</v>
      </c>
      <c r="C1905" s="7">
        <v>9532800316.72</v>
      </c>
      <c r="D1905" s="7">
        <v>0</v>
      </c>
      <c r="E1905" s="7">
        <v>0</v>
      </c>
      <c r="F1905" s="7"/>
      <c r="G1905" s="7"/>
      <c r="H1905" s="7">
        <v>0</v>
      </c>
      <c r="I1905" s="7">
        <v>0</v>
      </c>
      <c r="J1905" s="7">
        <v>0</v>
      </c>
      <c r="K1905" s="7">
        <v>0</v>
      </c>
      <c r="L1905" s="7">
        <v>1547825804.68</v>
      </c>
      <c r="M1905" s="7"/>
      <c r="N1905" s="7">
        <v>0</v>
      </c>
      <c r="O1905" s="7">
        <v>0</v>
      </c>
      <c r="P1905" s="7"/>
      <c r="Q1905" s="7"/>
      <c r="R1905" s="7">
        <v>0</v>
      </c>
      <c r="S1905" s="7">
        <v>3875114971.1</v>
      </c>
      <c r="T1905" s="7">
        <v>1252928294.73</v>
      </c>
      <c r="U1905" s="7"/>
      <c r="V1905" s="7">
        <v>4497182542.13</v>
      </c>
      <c r="W1905" s="7">
        <v>781200000</v>
      </c>
      <c r="X1905" s="7"/>
      <c r="Y1905" s="7"/>
      <c r="Z1905" s="7"/>
      <c r="AA1905" s="7"/>
      <c r="AB1905" s="7"/>
      <c r="AC1905" s="7"/>
      <c r="AD1905" s="7">
        <v>0</v>
      </c>
      <c r="AE1905" s="7">
        <v>0</v>
      </c>
      <c r="AF1905" s="7"/>
      <c r="AG1905" s="7"/>
      <c r="AH1905" s="7">
        <v>50651642.09</v>
      </c>
      <c r="AI1905" s="7">
        <v>0</v>
      </c>
      <c r="AJ1905" s="7">
        <v>1076278021.13</v>
      </c>
      <c r="AK1905" s="7">
        <v>704266069.89</v>
      </c>
      <c r="AL1905" s="16">
        <f t="shared" si="119"/>
        <v>12333554416.13</v>
      </c>
      <c r="AM1905" s="16">
        <f t="shared" si="120"/>
        <v>10984693246.34</v>
      </c>
      <c r="AN1905" s="16">
        <f t="shared" si="121"/>
        <v>1348861169.79</v>
      </c>
      <c r="AO1905" s="19">
        <f>C1905/(1+0.13)/VLOOKUP(A1905,[1]选股结果!$A$2:$AX$3002,3,FALSE)</f>
        <v>1.066112284098</v>
      </c>
      <c r="AP1905" s="19">
        <f>(V1905/(1+0.1)+AJ1905)/(VLOOKUP(A1905,[1]选股结果!$A$2:$AY$3002,51,FALSE))</f>
        <v>1.46109306543397</v>
      </c>
      <c r="AQ1905" s="20"/>
      <c r="AR1905" s="19">
        <f>AN1905/VLOOKUP(A1905,[1]选股结果!$A$2:$AX$3002,35,FALSE)</f>
        <v>0.453570809818253</v>
      </c>
      <c r="AS1905" s="16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V1905/(1+0.13)+AJ1905)</f>
        <v>-1521317050.80708</v>
      </c>
      <c r="AT1905" s="16">
        <f t="shared" si="122"/>
        <v>2870178220.59708</v>
      </c>
      <c r="AU1905" s="24">
        <f>AN1905-VLOOKUP(A1905,[2]选股结果!$A$2:$G$4900,7,FALSE)</f>
        <v>1348978282.46</v>
      </c>
    </row>
    <row r="1906" spans="1:47">
      <c r="A1906" s="6" t="s">
        <v>3855</v>
      </c>
      <c r="B1906" s="6" t="s">
        <v>3856</v>
      </c>
      <c r="C1906" s="7">
        <v>8799611621.59</v>
      </c>
      <c r="D1906" s="7">
        <v>0</v>
      </c>
      <c r="E1906" s="7">
        <v>0</v>
      </c>
      <c r="F1906" s="7"/>
      <c r="G1906" s="7"/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/>
      <c r="N1906" s="7">
        <v>0</v>
      </c>
      <c r="O1906" s="7">
        <v>0</v>
      </c>
      <c r="P1906" s="7"/>
      <c r="Q1906" s="7"/>
      <c r="R1906" s="7">
        <v>0</v>
      </c>
      <c r="S1906" s="7">
        <v>489653519.88</v>
      </c>
      <c r="T1906" s="7">
        <v>337916968.78</v>
      </c>
      <c r="U1906" s="7"/>
      <c r="V1906" s="7">
        <v>6795815137.71</v>
      </c>
      <c r="W1906" s="7">
        <v>0</v>
      </c>
      <c r="X1906" s="7"/>
      <c r="Y1906" s="7"/>
      <c r="Z1906" s="7"/>
      <c r="AA1906" s="7"/>
      <c r="AB1906" s="7"/>
      <c r="AC1906" s="7"/>
      <c r="AD1906" s="7">
        <v>0</v>
      </c>
      <c r="AE1906" s="7">
        <v>0</v>
      </c>
      <c r="AF1906" s="7"/>
      <c r="AG1906" s="7"/>
      <c r="AH1906" s="7">
        <v>0</v>
      </c>
      <c r="AI1906" s="7">
        <v>0</v>
      </c>
      <c r="AJ1906" s="7">
        <v>1158606948.88</v>
      </c>
      <c r="AK1906" s="7">
        <v>853675289.2</v>
      </c>
      <c r="AL1906" s="16">
        <f t="shared" si="119"/>
        <v>9137528590.37</v>
      </c>
      <c r="AM1906" s="16">
        <f t="shared" si="120"/>
        <v>9297750895.67</v>
      </c>
      <c r="AN1906" s="16">
        <f t="shared" si="121"/>
        <v>-160222305.299999</v>
      </c>
      <c r="AO1906" s="19">
        <f>C1906/(1+0.13)/VLOOKUP(A1906,[1]选股结果!$A$2:$AX$3002,3,FALSE)</f>
        <v>0.799564276177605</v>
      </c>
      <c r="AP1906" s="19">
        <f>(V1906/(1+0.1)+AJ1906)/(VLOOKUP(A1906,[1]选股结果!$A$2:$AY$3002,51,FALSE))</f>
        <v>0.806114206267822</v>
      </c>
      <c r="AQ1906" s="20"/>
      <c r="AR1906" s="19">
        <f>AN1906/VLOOKUP(A1906,[1]选股结果!$A$2:$AX$3002,35,FALSE)</f>
        <v>-0.338574945342503</v>
      </c>
      <c r="AS1906" s="16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V1906/(1+0.13)+AJ1906)</f>
        <v>1928614840.8215</v>
      </c>
      <c r="AT1906" s="16">
        <f t="shared" si="122"/>
        <v>-2088837146.1215</v>
      </c>
      <c r="AU1906" s="24">
        <f>AN1906-VLOOKUP(A1906,[2]选股结果!$A$2:$G$4900,7,FALSE)</f>
        <v>-21169073.4099993</v>
      </c>
    </row>
    <row r="1907" spans="1:47">
      <c r="A1907" s="6" t="s">
        <v>3857</v>
      </c>
      <c r="B1907" s="6" t="s">
        <v>3858</v>
      </c>
      <c r="C1907" s="7">
        <v>8128371724.88</v>
      </c>
      <c r="D1907" s="7">
        <v>0</v>
      </c>
      <c r="E1907" s="7">
        <v>0</v>
      </c>
      <c r="F1907" s="7"/>
      <c r="G1907" s="7"/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/>
      <c r="N1907" s="7">
        <v>0</v>
      </c>
      <c r="O1907" s="7">
        <v>0</v>
      </c>
      <c r="P1907" s="7"/>
      <c r="Q1907" s="7"/>
      <c r="R1907" s="7">
        <v>0</v>
      </c>
      <c r="S1907" s="7">
        <v>888285197.48</v>
      </c>
      <c r="T1907" s="7">
        <v>1975303067.84</v>
      </c>
      <c r="U1907" s="7"/>
      <c r="V1907" s="7">
        <v>5772089825.26</v>
      </c>
      <c r="W1907" s="7">
        <v>0</v>
      </c>
      <c r="X1907" s="7"/>
      <c r="Y1907" s="7"/>
      <c r="Z1907" s="7"/>
      <c r="AA1907" s="7"/>
      <c r="AB1907" s="7"/>
      <c r="AC1907" s="7"/>
      <c r="AD1907" s="7">
        <v>0</v>
      </c>
      <c r="AE1907" s="7">
        <v>0</v>
      </c>
      <c r="AF1907" s="7"/>
      <c r="AG1907" s="7"/>
      <c r="AH1907" s="7">
        <v>0</v>
      </c>
      <c r="AI1907" s="7">
        <v>0</v>
      </c>
      <c r="AJ1907" s="7">
        <v>361118498.97</v>
      </c>
      <c r="AK1907" s="7">
        <v>2795893889.59</v>
      </c>
      <c r="AL1907" s="16">
        <f t="shared" si="119"/>
        <v>10103674792.72</v>
      </c>
      <c r="AM1907" s="16">
        <f t="shared" si="120"/>
        <v>9817387411.3</v>
      </c>
      <c r="AN1907" s="16">
        <f t="shared" si="121"/>
        <v>286287381.42</v>
      </c>
      <c r="AO1907" s="19">
        <f>C1907/(1+0.13)/VLOOKUP(A1907,[1]选股结果!$A$2:$AX$3002,3,FALSE)</f>
        <v>1.99675899012978</v>
      </c>
      <c r="AP1907" s="19">
        <f>(V1907/(1+0.1)+AJ1907)/(VLOOKUP(A1907,[1]选股结果!$A$2:$AY$3002,51,FALSE))</f>
        <v>1.67723417126202</v>
      </c>
      <c r="AQ1907" s="20"/>
      <c r="AR1907" s="19">
        <f>AN1907/VLOOKUP(A1907,[1]选股结果!$A$2:$AX$3002,35,FALSE)</f>
        <v>1.00977210223813</v>
      </c>
      <c r="AS1907" s="16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V1907/(1+0.13)+AJ1907)</f>
        <v>-2125280752.80044</v>
      </c>
      <c r="AT1907" s="16">
        <f t="shared" si="122"/>
        <v>2411568134.22044</v>
      </c>
      <c r="AU1907" s="24">
        <f>AN1907-VLOOKUP(A1907,[2]选股结果!$A$2:$G$4900,7,FALSE)</f>
        <v>286287381.42</v>
      </c>
    </row>
    <row r="1908" spans="1:47">
      <c r="A1908" s="6" t="s">
        <v>3859</v>
      </c>
      <c r="B1908" s="6" t="s">
        <v>3860</v>
      </c>
      <c r="C1908" s="7">
        <v>15444650033.98</v>
      </c>
      <c r="D1908" s="7">
        <v>0</v>
      </c>
      <c r="E1908" s="7">
        <v>0</v>
      </c>
      <c r="F1908" s="7"/>
      <c r="G1908" s="7"/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/>
      <c r="N1908" s="7">
        <v>0</v>
      </c>
      <c r="O1908" s="7">
        <v>0</v>
      </c>
      <c r="P1908" s="7"/>
      <c r="Q1908" s="7"/>
      <c r="R1908" s="7">
        <v>0</v>
      </c>
      <c r="S1908" s="7">
        <v>246935228.62</v>
      </c>
      <c r="T1908" s="7">
        <v>59192968.33</v>
      </c>
      <c r="U1908" s="7"/>
      <c r="V1908" s="7">
        <v>14024376168.66</v>
      </c>
      <c r="W1908" s="7">
        <v>0</v>
      </c>
      <c r="X1908" s="7"/>
      <c r="Y1908" s="7"/>
      <c r="Z1908" s="7"/>
      <c r="AA1908" s="7"/>
      <c r="AB1908" s="7"/>
      <c r="AC1908" s="7"/>
      <c r="AD1908" s="7">
        <v>0</v>
      </c>
      <c r="AE1908" s="7">
        <v>0</v>
      </c>
      <c r="AF1908" s="7"/>
      <c r="AG1908" s="7"/>
      <c r="AH1908" s="7">
        <v>0</v>
      </c>
      <c r="AI1908" s="7">
        <v>0</v>
      </c>
      <c r="AJ1908" s="7">
        <v>1387571268.53</v>
      </c>
      <c r="AK1908" s="7">
        <v>278815443.78</v>
      </c>
      <c r="AL1908" s="16">
        <f t="shared" si="119"/>
        <v>15503843002.31</v>
      </c>
      <c r="AM1908" s="16">
        <f t="shared" si="120"/>
        <v>15937698109.59</v>
      </c>
      <c r="AN1908" s="16">
        <f t="shared" si="121"/>
        <v>-433855107.280003</v>
      </c>
      <c r="AO1908" s="19">
        <f>C1908/(1+0.13)/VLOOKUP(A1908,[1]选股结果!$A$2:$AX$3002,3,FALSE)</f>
        <v>0.846163541312267</v>
      </c>
      <c r="AP1908" s="19">
        <f>(V1908/(1+0.1)+AJ1908)/(VLOOKUP(A1908,[1]选股结果!$A$2:$AY$3002,51,FALSE))</f>
        <v>0.920255810914503</v>
      </c>
      <c r="AQ1908" s="20"/>
      <c r="AR1908" s="19">
        <f>AN1908/VLOOKUP(A1908,[1]选股结果!$A$2:$AX$3002,35,FALSE)</f>
        <v>-0.660925161412503</v>
      </c>
      <c r="AS1908" s="16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V1908/(1+0.13)+AJ1908)</f>
        <v>1563513731.02398</v>
      </c>
      <c r="AT1908" s="16">
        <f t="shared" si="122"/>
        <v>-1997368838.30398</v>
      </c>
      <c r="AU1908" s="24">
        <f>AN1908-VLOOKUP(A1908,[2]选股结果!$A$2:$G$4900,7,FALSE)</f>
        <v>-436320946.650003</v>
      </c>
    </row>
    <row r="1909" spans="1:47">
      <c r="A1909" s="6" t="s">
        <v>3861</v>
      </c>
      <c r="B1909" s="6" t="s">
        <v>3862</v>
      </c>
      <c r="C1909" s="7">
        <v>2629960730.81</v>
      </c>
      <c r="D1909" s="7">
        <v>0</v>
      </c>
      <c r="E1909" s="7">
        <v>0</v>
      </c>
      <c r="F1909" s="7"/>
      <c r="G1909" s="7"/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/>
      <c r="N1909" s="7">
        <v>0</v>
      </c>
      <c r="O1909" s="7">
        <v>0</v>
      </c>
      <c r="P1909" s="7"/>
      <c r="Q1909" s="7"/>
      <c r="R1909" s="7">
        <v>0</v>
      </c>
      <c r="S1909" s="7">
        <v>251253560.57</v>
      </c>
      <c r="T1909" s="7">
        <v>47126064.99</v>
      </c>
      <c r="U1909" s="7"/>
      <c r="V1909" s="7">
        <v>1667803939.03</v>
      </c>
      <c r="W1909" s="7">
        <v>0</v>
      </c>
      <c r="X1909" s="7"/>
      <c r="Y1909" s="7"/>
      <c r="Z1909" s="7"/>
      <c r="AA1909" s="7"/>
      <c r="AB1909" s="7"/>
      <c r="AC1909" s="7"/>
      <c r="AD1909" s="7">
        <v>0</v>
      </c>
      <c r="AE1909" s="7">
        <v>0</v>
      </c>
      <c r="AF1909" s="7"/>
      <c r="AG1909" s="7"/>
      <c r="AH1909" s="7">
        <v>0</v>
      </c>
      <c r="AI1909" s="7">
        <v>0</v>
      </c>
      <c r="AJ1909" s="7">
        <v>244600040.76</v>
      </c>
      <c r="AK1909" s="7">
        <v>315104776.24</v>
      </c>
      <c r="AL1909" s="16">
        <f t="shared" si="119"/>
        <v>2677086795.8</v>
      </c>
      <c r="AM1909" s="16">
        <f t="shared" si="120"/>
        <v>2478762316.6</v>
      </c>
      <c r="AN1909" s="16">
        <f t="shared" si="121"/>
        <v>198324479.2</v>
      </c>
      <c r="AO1909" s="19">
        <f>C1909/(1+0.13)/VLOOKUP(A1909,[1]选股结果!$A$2:$AX$3002,3,FALSE)</f>
        <v>0.901862665439995</v>
      </c>
      <c r="AP1909" s="19">
        <f>(V1909/(1+0.1)+AJ1909)/(VLOOKUP(A1909,[1]选股结果!$A$2:$AY$3002,51,FALSE))</f>
        <v>0.787530594615393</v>
      </c>
      <c r="AQ1909" s="20"/>
      <c r="AR1909" s="19">
        <f>AN1909/VLOOKUP(A1909,[1]选股结果!$A$2:$AX$3002,35,FALSE)</f>
        <v>0.427120489445453</v>
      </c>
      <c r="AS1909" s="16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V1909/(1+0.13)+AJ1909)</f>
        <v>515298426.00292</v>
      </c>
      <c r="AT1909" s="16">
        <f t="shared" si="122"/>
        <v>-316973946.80292</v>
      </c>
      <c r="AU1909" s="24">
        <f>AN1909-VLOOKUP(A1909,[2]选股结果!$A$2:$G$4900,7,FALSE)</f>
        <v>198312550.15</v>
      </c>
    </row>
    <row r="1910" spans="1:47">
      <c r="A1910" s="6" t="s">
        <v>3863</v>
      </c>
      <c r="B1910" s="6" t="s">
        <v>3864</v>
      </c>
      <c r="C1910" s="7">
        <v>8498415614.29</v>
      </c>
      <c r="D1910" s="7">
        <v>0</v>
      </c>
      <c r="E1910" s="7">
        <v>0</v>
      </c>
      <c r="F1910" s="7"/>
      <c r="G1910" s="7"/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/>
      <c r="N1910" s="7">
        <v>0</v>
      </c>
      <c r="O1910" s="7">
        <v>0</v>
      </c>
      <c r="P1910" s="7"/>
      <c r="Q1910" s="7"/>
      <c r="R1910" s="7">
        <v>0</v>
      </c>
      <c r="S1910" s="7">
        <v>266723862.61</v>
      </c>
      <c r="T1910" s="7">
        <v>245608899.09</v>
      </c>
      <c r="U1910" s="7"/>
      <c r="V1910" s="7">
        <v>6213923021.15</v>
      </c>
      <c r="W1910" s="7">
        <v>0</v>
      </c>
      <c r="X1910" s="7"/>
      <c r="Y1910" s="7"/>
      <c r="Z1910" s="7"/>
      <c r="AA1910" s="7"/>
      <c r="AB1910" s="7"/>
      <c r="AC1910" s="7"/>
      <c r="AD1910" s="7">
        <v>0</v>
      </c>
      <c r="AE1910" s="7">
        <v>0</v>
      </c>
      <c r="AF1910" s="7"/>
      <c r="AG1910" s="7"/>
      <c r="AH1910" s="7">
        <v>0</v>
      </c>
      <c r="AI1910" s="7">
        <v>0</v>
      </c>
      <c r="AJ1910" s="7">
        <v>818877030.85</v>
      </c>
      <c r="AK1910" s="7">
        <v>684041590.29</v>
      </c>
      <c r="AL1910" s="16">
        <f t="shared" si="119"/>
        <v>8744024513.38</v>
      </c>
      <c r="AM1910" s="16">
        <f t="shared" si="120"/>
        <v>7983565504.9</v>
      </c>
      <c r="AN1910" s="16">
        <f t="shared" si="121"/>
        <v>760459008.48</v>
      </c>
      <c r="AO1910" s="19">
        <f>C1910/(1+0.13)/VLOOKUP(A1910,[1]选股结果!$A$2:$AX$3002,3,FALSE)</f>
        <v>0.829033458118912</v>
      </c>
      <c r="AP1910" s="19">
        <f>(V1910/(1+0.1)+AJ1910)/(VLOOKUP(A1910,[1]选股结果!$A$2:$AY$3002,51,FALSE))</f>
        <v>0.748163144471321</v>
      </c>
      <c r="AQ1910" s="20"/>
      <c r="AR1910" s="19">
        <f>AN1910/VLOOKUP(A1910,[1]选股结果!$A$2:$AX$3002,35,FALSE)</f>
        <v>-27.8227589118245</v>
      </c>
      <c r="AS1910" s="16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V1910/(1+0.13)+AJ1910)</f>
        <v>2327112904.99832</v>
      </c>
      <c r="AT1910" s="16">
        <f t="shared" si="122"/>
        <v>-1566653896.51832</v>
      </c>
      <c r="AU1910" s="24">
        <f>AN1910-VLOOKUP(A1910,[2]选股结果!$A$2:$G$4900,7,FALSE)</f>
        <v>758813363.84</v>
      </c>
    </row>
    <row r="1911" spans="1:47">
      <c r="A1911" s="6" t="s">
        <v>3865</v>
      </c>
      <c r="B1911" s="6" t="s">
        <v>3866</v>
      </c>
      <c r="C1911" s="7">
        <v>895140845.09</v>
      </c>
      <c r="D1911" s="7">
        <v>0</v>
      </c>
      <c r="E1911" s="7">
        <v>0</v>
      </c>
      <c r="F1911" s="7"/>
      <c r="G1911" s="7"/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/>
      <c r="N1911" s="7">
        <v>0</v>
      </c>
      <c r="O1911" s="7">
        <v>0</v>
      </c>
      <c r="P1911" s="7"/>
      <c r="Q1911" s="7"/>
      <c r="R1911" s="7">
        <v>0</v>
      </c>
      <c r="S1911" s="7">
        <v>187268542.96</v>
      </c>
      <c r="T1911" s="7">
        <v>42104976.68</v>
      </c>
      <c r="U1911" s="7"/>
      <c r="V1911" s="7">
        <v>150890439.84</v>
      </c>
      <c r="W1911" s="7">
        <v>0</v>
      </c>
      <c r="X1911" s="7"/>
      <c r="Y1911" s="7"/>
      <c r="Z1911" s="7"/>
      <c r="AA1911" s="7"/>
      <c r="AB1911" s="7"/>
      <c r="AC1911" s="7"/>
      <c r="AD1911" s="7">
        <v>0</v>
      </c>
      <c r="AE1911" s="7">
        <v>0</v>
      </c>
      <c r="AF1911" s="7"/>
      <c r="AG1911" s="7"/>
      <c r="AH1911" s="7">
        <v>0</v>
      </c>
      <c r="AI1911" s="7">
        <v>0</v>
      </c>
      <c r="AJ1911" s="7">
        <v>187543233.4</v>
      </c>
      <c r="AK1911" s="7">
        <v>204708056.54</v>
      </c>
      <c r="AL1911" s="16">
        <f t="shared" si="119"/>
        <v>937245821.77</v>
      </c>
      <c r="AM1911" s="16">
        <f t="shared" si="120"/>
        <v>730410272.74</v>
      </c>
      <c r="AN1911" s="16">
        <f t="shared" si="121"/>
        <v>206835549.03</v>
      </c>
      <c r="AO1911" s="19">
        <f>C1911/(1+0.13)/VLOOKUP(A1911,[1]选股结果!$A$2:$AX$3002,3,FALSE)</f>
        <v>0.88702240590227</v>
      </c>
      <c r="AP1911" s="19">
        <f>(V1911/(1+0.1)+AJ1911)/(VLOOKUP(A1911,[1]选股结果!$A$2:$AY$3002,51,FALSE))</f>
        <v>0.500634409906587</v>
      </c>
      <c r="AQ1911" s="20"/>
      <c r="AR1911" s="19">
        <f>AN1911/VLOOKUP(A1911,[1]选股结果!$A$2:$AX$3002,35,FALSE)</f>
        <v>0.0734932592891803</v>
      </c>
      <c r="AS1911" s="16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V1911/(1+0.13)+AJ1911)</f>
        <v>327535156.059735</v>
      </c>
      <c r="AT1911" s="16">
        <f t="shared" si="122"/>
        <v>-120699607.029735</v>
      </c>
      <c r="AU1911" s="24">
        <f>AN1911-VLOOKUP(A1911,[2]选股结果!$A$2:$G$4900,7,FALSE)</f>
        <v>207071736.57</v>
      </c>
    </row>
    <row r="1912" spans="1:47">
      <c r="A1912" s="6" t="s">
        <v>3867</v>
      </c>
      <c r="B1912" s="6" t="s">
        <v>3868</v>
      </c>
      <c r="C1912" s="7">
        <v>3648910768.54</v>
      </c>
      <c r="D1912" s="7">
        <v>0</v>
      </c>
      <c r="E1912" s="7">
        <v>0</v>
      </c>
      <c r="F1912" s="7"/>
      <c r="G1912" s="7"/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/>
      <c r="N1912" s="7">
        <v>0</v>
      </c>
      <c r="O1912" s="7">
        <v>0</v>
      </c>
      <c r="P1912" s="7"/>
      <c r="Q1912" s="7"/>
      <c r="R1912" s="7">
        <v>0</v>
      </c>
      <c r="S1912" s="7">
        <v>1857273587.1</v>
      </c>
      <c r="T1912" s="7">
        <v>1205493931.83</v>
      </c>
      <c r="U1912" s="7"/>
      <c r="V1912" s="7">
        <v>1894167307.13</v>
      </c>
      <c r="W1912" s="7">
        <v>0</v>
      </c>
      <c r="X1912" s="7"/>
      <c r="Y1912" s="7"/>
      <c r="Z1912" s="7"/>
      <c r="AA1912" s="7"/>
      <c r="AB1912" s="7"/>
      <c r="AC1912" s="7"/>
      <c r="AD1912" s="7">
        <v>0</v>
      </c>
      <c r="AE1912" s="7">
        <v>0</v>
      </c>
      <c r="AF1912" s="7"/>
      <c r="AG1912" s="7"/>
      <c r="AH1912" s="7">
        <v>0</v>
      </c>
      <c r="AI1912" s="7">
        <v>0</v>
      </c>
      <c r="AJ1912" s="7">
        <v>476179316.46</v>
      </c>
      <c r="AK1912" s="7">
        <v>1164080057.59</v>
      </c>
      <c r="AL1912" s="16">
        <f t="shared" si="119"/>
        <v>4854404700.37</v>
      </c>
      <c r="AM1912" s="16">
        <f t="shared" si="120"/>
        <v>5391700268.28</v>
      </c>
      <c r="AN1912" s="16">
        <f t="shared" si="121"/>
        <v>-537295567.910001</v>
      </c>
      <c r="AO1912" s="19">
        <f>C1912/(1+0.13)/VLOOKUP(A1912,[1]选股结果!$A$2:$AX$3002,3,FALSE)</f>
        <v>0.39754298389138</v>
      </c>
      <c r="AP1912" s="19">
        <f>(V1912/(1+0.1)+AJ1912)/(VLOOKUP(A1912,[1]选股结果!$A$2:$AY$3002,51,FALSE))</f>
        <v>0.384255768259724</v>
      </c>
      <c r="AQ1912" s="20"/>
      <c r="AR1912" s="19">
        <f>AN1912/VLOOKUP(A1912,[1]选股结果!$A$2:$AX$3002,35,FALSE)</f>
        <v>-0.365205182097428</v>
      </c>
      <c r="AS1912" s="16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V1912/(1+0.13)+AJ1912)</f>
        <v>3568104095.34265</v>
      </c>
      <c r="AT1912" s="16">
        <f t="shared" si="122"/>
        <v>-4105399663.25266</v>
      </c>
      <c r="AU1912" s="24">
        <f>AN1912-VLOOKUP(A1912,[2]选股结果!$A$2:$G$4900,7,FALSE)</f>
        <v>-522802509.120001</v>
      </c>
    </row>
    <row r="1913" spans="1:47">
      <c r="A1913" s="6" t="s">
        <v>3869</v>
      </c>
      <c r="B1913" s="6" t="s">
        <v>3870</v>
      </c>
      <c r="C1913" s="7">
        <v>6061309747.21</v>
      </c>
      <c r="D1913" s="7">
        <v>0</v>
      </c>
      <c r="E1913" s="7">
        <v>0</v>
      </c>
      <c r="F1913" s="7"/>
      <c r="G1913" s="7"/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/>
      <c r="N1913" s="7">
        <v>0</v>
      </c>
      <c r="O1913" s="7">
        <v>0</v>
      </c>
      <c r="P1913" s="7"/>
      <c r="Q1913" s="7"/>
      <c r="R1913" s="7">
        <v>0</v>
      </c>
      <c r="S1913" s="7">
        <v>157175558.25</v>
      </c>
      <c r="T1913" s="7">
        <v>233153713.89</v>
      </c>
      <c r="U1913" s="7"/>
      <c r="V1913" s="7">
        <v>5014751651.52</v>
      </c>
      <c r="W1913" s="7">
        <v>0</v>
      </c>
      <c r="X1913" s="7"/>
      <c r="Y1913" s="7"/>
      <c r="Z1913" s="7"/>
      <c r="AA1913" s="7"/>
      <c r="AB1913" s="7"/>
      <c r="AC1913" s="7"/>
      <c r="AD1913" s="7">
        <v>0</v>
      </c>
      <c r="AE1913" s="7">
        <v>0</v>
      </c>
      <c r="AF1913" s="7"/>
      <c r="AG1913" s="7"/>
      <c r="AH1913" s="7">
        <v>0</v>
      </c>
      <c r="AI1913" s="7">
        <v>0</v>
      </c>
      <c r="AJ1913" s="7">
        <v>762385758.18</v>
      </c>
      <c r="AK1913" s="7">
        <v>192740470.21</v>
      </c>
      <c r="AL1913" s="16">
        <f t="shared" si="119"/>
        <v>6294463461.1</v>
      </c>
      <c r="AM1913" s="16">
        <f t="shared" si="120"/>
        <v>6127053438.16</v>
      </c>
      <c r="AN1913" s="16">
        <f t="shared" si="121"/>
        <v>167410022.94</v>
      </c>
      <c r="AO1913" s="19">
        <f>C1913/(1+0.13)/VLOOKUP(A1913,[1]选股结果!$A$2:$AX$3002,3,FALSE)</f>
        <v>0.916043761568386</v>
      </c>
      <c r="AP1913" s="19">
        <f>(V1913/(1+0.1)+AJ1913)/(VLOOKUP(A1913,[1]选股结果!$A$2:$AY$3002,51,FALSE))</f>
        <v>0.888796546140651</v>
      </c>
      <c r="AQ1913" s="20"/>
      <c r="AR1913" s="19">
        <f>AN1913/VLOOKUP(A1913,[1]选股结果!$A$2:$AX$3002,35,FALSE)</f>
        <v>-5.66846876928895</v>
      </c>
      <c r="AS1913" s="16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V1913/(1+0.13)+AJ1913)</f>
        <v>786810145.880795</v>
      </c>
      <c r="AT1913" s="16">
        <f t="shared" si="122"/>
        <v>-619400122.940795</v>
      </c>
      <c r="AU1913" s="24">
        <f>AN1913-VLOOKUP(A1913,[2]选股结果!$A$2:$G$4900,7,FALSE)</f>
        <v>293327072</v>
      </c>
    </row>
    <row r="1914" spans="1:47">
      <c r="A1914" s="6" t="s">
        <v>3871</v>
      </c>
      <c r="B1914" s="6" t="s">
        <v>3872</v>
      </c>
      <c r="C1914" s="7">
        <v>178042504.47</v>
      </c>
      <c r="D1914" s="7">
        <v>0</v>
      </c>
      <c r="E1914" s="7">
        <v>0</v>
      </c>
      <c r="F1914" s="7"/>
      <c r="G1914" s="7"/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/>
      <c r="N1914" s="7">
        <v>0</v>
      </c>
      <c r="O1914" s="7">
        <v>0</v>
      </c>
      <c r="P1914" s="7"/>
      <c r="Q1914" s="7"/>
      <c r="R1914" s="7">
        <v>0</v>
      </c>
      <c r="S1914" s="7">
        <v>44080949.76</v>
      </c>
      <c r="T1914" s="7">
        <v>16478359.4</v>
      </c>
      <c r="U1914" s="7"/>
      <c r="V1914" s="7">
        <v>47485519.23</v>
      </c>
      <c r="W1914" s="7">
        <v>0</v>
      </c>
      <c r="X1914" s="7"/>
      <c r="Y1914" s="7"/>
      <c r="Z1914" s="7"/>
      <c r="AA1914" s="7"/>
      <c r="AB1914" s="7"/>
      <c r="AC1914" s="7"/>
      <c r="AD1914" s="7">
        <v>0</v>
      </c>
      <c r="AE1914" s="7">
        <v>0</v>
      </c>
      <c r="AF1914" s="7"/>
      <c r="AG1914" s="7"/>
      <c r="AH1914" s="7">
        <v>0</v>
      </c>
      <c r="AI1914" s="7">
        <v>0</v>
      </c>
      <c r="AJ1914" s="7">
        <v>31559158.92</v>
      </c>
      <c r="AK1914" s="7">
        <v>40287946.79</v>
      </c>
      <c r="AL1914" s="16">
        <f t="shared" si="119"/>
        <v>194520863.87</v>
      </c>
      <c r="AM1914" s="16">
        <f t="shared" si="120"/>
        <v>163413574.7</v>
      </c>
      <c r="AN1914" s="16">
        <f t="shared" si="121"/>
        <v>31107289.17</v>
      </c>
      <c r="AO1914" s="19">
        <f>C1914/(1+0.13)/VLOOKUP(A1914,[1]选股结果!$A$2:$AX$3002,3,FALSE)</f>
        <v>0.571806673595582</v>
      </c>
      <c r="AP1914" s="19">
        <f>(V1914/(1+0.1)+AJ1914)/(VLOOKUP(A1914,[1]选股结果!$A$2:$AY$3002,51,FALSE))</f>
        <v>0.392965298669499</v>
      </c>
      <c r="AQ1914" s="20"/>
      <c r="AR1914" s="19">
        <f>AN1914/VLOOKUP(A1914,[1]选股结果!$A$2:$AX$3002,35,FALSE)</f>
        <v>0.584969354584364</v>
      </c>
      <c r="AS1914" s="16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V1914/(1+0.13)+AJ1914)</f>
        <v>116582155.160619</v>
      </c>
      <c r="AT1914" s="16">
        <f t="shared" si="122"/>
        <v>-85474865.9906195</v>
      </c>
      <c r="AU1914" s="24">
        <f>AN1914-VLOOKUP(A1914,[2]选股结果!$A$2:$G$4900,7,FALSE)</f>
        <v>31107289.17</v>
      </c>
    </row>
    <row r="1915" spans="1:47">
      <c r="A1915" s="6" t="s">
        <v>3873</v>
      </c>
      <c r="B1915" s="6" t="s">
        <v>3874</v>
      </c>
      <c r="C1915" s="7">
        <v>1546715105</v>
      </c>
      <c r="D1915" s="7">
        <v>0</v>
      </c>
      <c r="E1915" s="7">
        <v>0</v>
      </c>
      <c r="F1915" s="7"/>
      <c r="G1915" s="7"/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/>
      <c r="N1915" s="7">
        <v>0</v>
      </c>
      <c r="O1915" s="7">
        <v>0</v>
      </c>
      <c r="P1915" s="7"/>
      <c r="Q1915" s="7"/>
      <c r="R1915" s="7">
        <v>0</v>
      </c>
      <c r="S1915" s="7">
        <v>45334516.26</v>
      </c>
      <c r="T1915" s="7">
        <v>179049834.25</v>
      </c>
      <c r="U1915" s="7"/>
      <c r="V1915" s="7">
        <v>1282653033.5</v>
      </c>
      <c r="W1915" s="7">
        <v>0</v>
      </c>
      <c r="X1915" s="7"/>
      <c r="Y1915" s="7"/>
      <c r="Z1915" s="7"/>
      <c r="AA1915" s="7"/>
      <c r="AB1915" s="7"/>
      <c r="AC1915" s="7"/>
      <c r="AD1915" s="7">
        <v>0</v>
      </c>
      <c r="AE1915" s="7">
        <v>0</v>
      </c>
      <c r="AF1915" s="7"/>
      <c r="AG1915" s="7"/>
      <c r="AH1915" s="7">
        <v>0</v>
      </c>
      <c r="AI1915" s="7">
        <v>0</v>
      </c>
      <c r="AJ1915" s="7">
        <v>120332941.58</v>
      </c>
      <c r="AK1915" s="7">
        <v>376042640.02</v>
      </c>
      <c r="AL1915" s="16">
        <f t="shared" si="119"/>
        <v>1725764939.25</v>
      </c>
      <c r="AM1915" s="16">
        <f t="shared" si="120"/>
        <v>1824363131.36</v>
      </c>
      <c r="AN1915" s="16">
        <f t="shared" si="121"/>
        <v>-98598192.1099999</v>
      </c>
      <c r="AO1915" s="19">
        <f>C1915/(1+0.13)/VLOOKUP(A1915,[1]选股结果!$A$2:$AX$3002,3,FALSE)</f>
        <v>0.84595838037972</v>
      </c>
      <c r="AP1915" s="19">
        <f>(V1915/(1+0.1)+AJ1915)/(VLOOKUP(A1915,[1]选股结果!$A$2:$AY$3002,51,FALSE))</f>
        <v>0.846000758761278</v>
      </c>
      <c r="AQ1915" s="20"/>
      <c r="AR1915" s="19">
        <f>AN1915/VLOOKUP(A1915,[1]选股结果!$A$2:$AX$3002,35,FALSE)</f>
        <v>-1.12626921922481</v>
      </c>
      <c r="AS1915" s="16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V1915/(1+0.13)+AJ1915)</f>
        <v>265119613.701504</v>
      </c>
      <c r="AT1915" s="16">
        <f t="shared" si="122"/>
        <v>-363717805.811504</v>
      </c>
      <c r="AU1915" s="24">
        <f>AN1915-VLOOKUP(A1915,[2]选股结果!$A$2:$G$4900,7,FALSE)</f>
        <v>-98598192.1099999</v>
      </c>
    </row>
    <row r="1916" spans="1:47">
      <c r="A1916" s="6" t="s">
        <v>3875</v>
      </c>
      <c r="B1916" s="6" t="s">
        <v>3876</v>
      </c>
      <c r="C1916" s="7">
        <v>3161200171.64</v>
      </c>
      <c r="D1916" s="7">
        <v>0</v>
      </c>
      <c r="E1916" s="7">
        <v>0</v>
      </c>
      <c r="F1916" s="7"/>
      <c r="G1916" s="7"/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/>
      <c r="N1916" s="7">
        <v>0</v>
      </c>
      <c r="O1916" s="7">
        <v>0</v>
      </c>
      <c r="P1916" s="7"/>
      <c r="Q1916" s="7"/>
      <c r="R1916" s="7">
        <v>0</v>
      </c>
      <c r="S1916" s="7">
        <v>267550026.17</v>
      </c>
      <c r="T1916" s="7">
        <v>160338536.75</v>
      </c>
      <c r="U1916" s="7"/>
      <c r="V1916" s="7">
        <v>2369777806.3</v>
      </c>
      <c r="W1916" s="7">
        <v>0</v>
      </c>
      <c r="X1916" s="7"/>
      <c r="Y1916" s="7"/>
      <c r="Z1916" s="7"/>
      <c r="AA1916" s="7"/>
      <c r="AB1916" s="7"/>
      <c r="AC1916" s="7"/>
      <c r="AD1916" s="7">
        <v>0</v>
      </c>
      <c r="AE1916" s="7">
        <v>0</v>
      </c>
      <c r="AF1916" s="7"/>
      <c r="AG1916" s="7"/>
      <c r="AH1916" s="7">
        <v>0</v>
      </c>
      <c r="AI1916" s="7">
        <v>0</v>
      </c>
      <c r="AJ1916" s="7">
        <v>175141722.42</v>
      </c>
      <c r="AK1916" s="7">
        <v>176841884.8</v>
      </c>
      <c r="AL1916" s="16">
        <f t="shared" ref="AL1916:AL1979" si="123">C1916+D1916+E1916+F1916+G1916+H1916+I1916+J1916+K1916+L1916+M1916+N1916+O1916+P1916+Q1916+R1916+T1916+U1916</f>
        <v>3321538708.39</v>
      </c>
      <c r="AM1916" s="16">
        <f t="shared" ref="AM1916:AM1979" si="124">V1916+W1916+X1916+Y1916+Z1916+AA1916+AB1916+AC1916+AD1916+AE1916+AF1916+AG1916+AH1916+AI1916+AJ1916+AK1916+S1916</f>
        <v>2989311439.69</v>
      </c>
      <c r="AN1916" s="16">
        <f t="shared" ref="AN1916:AN1979" si="125">AL1916-AM1916</f>
        <v>332227268.699999</v>
      </c>
      <c r="AO1916" s="19">
        <f>C1916/(1+0.13)/VLOOKUP(A1916,[1]选股结果!$A$2:$AX$3002,3,FALSE)</f>
        <v>0.893587294837172</v>
      </c>
      <c r="AP1916" s="19">
        <f>(V1916/(1+0.1)+AJ1916)/(VLOOKUP(A1916,[1]选股结果!$A$2:$AY$3002,51,FALSE))</f>
        <v>0.935918836859828</v>
      </c>
      <c r="AQ1916" s="20"/>
      <c r="AR1916" s="19">
        <f>AN1916/VLOOKUP(A1916,[1]选股结果!$A$2:$AX$3002,35,FALSE)</f>
        <v>0.732159537369413</v>
      </c>
      <c r="AS1916" s="16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V1916/(1+0.13)+AJ1916)</f>
        <v>216691823.749557</v>
      </c>
      <c r="AT1916" s="16">
        <f t="shared" si="122"/>
        <v>115535444.950442</v>
      </c>
      <c r="AU1916" s="24">
        <f>AN1916-VLOOKUP(A1916,[2]选股结果!$A$2:$G$4900,7,FALSE)</f>
        <v>333031120.529999</v>
      </c>
    </row>
    <row r="1917" spans="1:47">
      <c r="A1917" s="6" t="s">
        <v>3877</v>
      </c>
      <c r="B1917" s="6" t="s">
        <v>3878</v>
      </c>
      <c r="C1917" s="7">
        <v>6158297707.6</v>
      </c>
      <c r="D1917" s="7">
        <v>0</v>
      </c>
      <c r="E1917" s="7">
        <v>0</v>
      </c>
      <c r="F1917" s="7"/>
      <c r="G1917" s="7"/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/>
      <c r="N1917" s="7">
        <v>0</v>
      </c>
      <c r="O1917" s="7">
        <v>0</v>
      </c>
      <c r="P1917" s="7"/>
      <c r="Q1917" s="7"/>
      <c r="R1917" s="7">
        <v>0</v>
      </c>
      <c r="S1917" s="7">
        <v>600032195.74</v>
      </c>
      <c r="T1917" s="7">
        <v>331060392.69</v>
      </c>
      <c r="U1917" s="7"/>
      <c r="V1917" s="7">
        <v>2256267152.42</v>
      </c>
      <c r="W1917" s="7">
        <v>0</v>
      </c>
      <c r="X1917" s="7"/>
      <c r="Y1917" s="7"/>
      <c r="Z1917" s="7"/>
      <c r="AA1917" s="7"/>
      <c r="AB1917" s="7"/>
      <c r="AC1917" s="7"/>
      <c r="AD1917" s="7">
        <v>0</v>
      </c>
      <c r="AE1917" s="7">
        <v>0</v>
      </c>
      <c r="AF1917" s="7"/>
      <c r="AG1917" s="7"/>
      <c r="AH1917" s="7">
        <v>0</v>
      </c>
      <c r="AI1917" s="7">
        <v>0</v>
      </c>
      <c r="AJ1917" s="7">
        <v>1668506344.86</v>
      </c>
      <c r="AK1917" s="7">
        <v>853118775.46</v>
      </c>
      <c r="AL1917" s="16">
        <f t="shared" si="123"/>
        <v>6489358100.29</v>
      </c>
      <c r="AM1917" s="16">
        <f t="shared" si="124"/>
        <v>5377924468.48</v>
      </c>
      <c r="AN1917" s="16">
        <f t="shared" si="125"/>
        <v>1111433631.81</v>
      </c>
      <c r="AO1917" s="19">
        <f>C1917/(1+0.13)/VLOOKUP(A1917,[1]选股结果!$A$2:$AX$3002,3,FALSE)</f>
        <v>1.22178049885367</v>
      </c>
      <c r="AP1917" s="19">
        <f>(V1917/(1+0.1)+AJ1917)/(VLOOKUP(A1917,[1]选股结果!$A$2:$AY$3002,51,FALSE))</f>
        <v>1.13315106598354</v>
      </c>
      <c r="AQ1917" s="20"/>
      <c r="AR1917" s="19">
        <f>AN1917/VLOOKUP(A1917,[1]选股结果!$A$2:$AX$3002,35,FALSE)</f>
        <v>1.11805462006632</v>
      </c>
      <c r="AS1917" s="16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V1917/(1+0.13)+AJ1917)</f>
        <v>-382623579.351947</v>
      </c>
      <c r="AT1917" s="16">
        <f t="shared" si="122"/>
        <v>1494057211.16195</v>
      </c>
      <c r="AU1917" s="24">
        <f>AN1917-VLOOKUP(A1917,[2]选股结果!$A$2:$G$4900,7,FALSE)</f>
        <v>1111395708.08</v>
      </c>
    </row>
    <row r="1918" spans="1:47">
      <c r="A1918" s="6" t="s">
        <v>3879</v>
      </c>
      <c r="B1918" s="6" t="s">
        <v>3880</v>
      </c>
      <c r="C1918" s="7">
        <v>9226524784.1</v>
      </c>
      <c r="D1918" s="7">
        <v>0</v>
      </c>
      <c r="E1918" s="7">
        <v>0</v>
      </c>
      <c r="F1918" s="7"/>
      <c r="G1918" s="7"/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/>
      <c r="N1918" s="7">
        <v>0</v>
      </c>
      <c r="O1918" s="7">
        <v>0</v>
      </c>
      <c r="P1918" s="7"/>
      <c r="Q1918" s="7"/>
      <c r="R1918" s="7">
        <v>0</v>
      </c>
      <c r="S1918" s="7">
        <v>1293240005.2</v>
      </c>
      <c r="T1918" s="7">
        <v>109535313.64</v>
      </c>
      <c r="U1918" s="7"/>
      <c r="V1918" s="7">
        <v>2088452129.01</v>
      </c>
      <c r="W1918" s="7">
        <v>0</v>
      </c>
      <c r="X1918" s="7"/>
      <c r="Y1918" s="7"/>
      <c r="Z1918" s="7"/>
      <c r="AA1918" s="7"/>
      <c r="AB1918" s="7"/>
      <c r="AC1918" s="7"/>
      <c r="AD1918" s="7">
        <v>0</v>
      </c>
      <c r="AE1918" s="7">
        <v>0</v>
      </c>
      <c r="AF1918" s="7"/>
      <c r="AG1918" s="7"/>
      <c r="AH1918" s="7">
        <v>0</v>
      </c>
      <c r="AI1918" s="7">
        <v>0</v>
      </c>
      <c r="AJ1918" s="7">
        <v>203829912.64</v>
      </c>
      <c r="AK1918" s="7">
        <v>334045682.61</v>
      </c>
      <c r="AL1918" s="16">
        <f t="shared" si="123"/>
        <v>9336060097.74</v>
      </c>
      <c r="AM1918" s="16">
        <f t="shared" si="124"/>
        <v>3919567729.46</v>
      </c>
      <c r="AN1918" s="16">
        <f t="shared" si="125"/>
        <v>5416492368.28</v>
      </c>
      <c r="AO1918" s="19">
        <f>C1918/(1+0.13)/VLOOKUP(A1918,[1]选股结果!$A$2:$AX$3002,3,FALSE)</f>
        <v>2.16248311740959</v>
      </c>
      <c r="AP1918" s="19">
        <f>(V1918/(1+0.1)+AJ1918)/(VLOOKUP(A1918,[1]选股结果!$A$2:$AY$3002,51,FALSE))</f>
        <v>0.587088182020054</v>
      </c>
      <c r="AQ1918" s="20"/>
      <c r="AR1918" s="19">
        <f>AN1918/VLOOKUP(A1918,[1]选股结果!$A$2:$AX$3002,35,FALSE)</f>
        <v>41.8099353677048</v>
      </c>
      <c r="AS1918" s="16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V1918/(1+0.13)+AJ1918)</f>
        <v>1529084523.34239</v>
      </c>
      <c r="AT1918" s="16">
        <f t="shared" si="122"/>
        <v>3887407844.93761</v>
      </c>
      <c r="AU1918" s="24">
        <f>AN1918-VLOOKUP(A1918,[2]选股结果!$A$2:$G$4900,7,FALSE)</f>
        <v>5416492368.28</v>
      </c>
    </row>
    <row r="1919" spans="1:47">
      <c r="A1919" s="6" t="s">
        <v>3881</v>
      </c>
      <c r="B1919" s="6" t="s">
        <v>3882</v>
      </c>
      <c r="C1919" s="7">
        <v>3506367451.48</v>
      </c>
      <c r="D1919" s="7">
        <v>0</v>
      </c>
      <c r="E1919" s="7">
        <v>0</v>
      </c>
      <c r="F1919" s="7"/>
      <c r="G1919" s="7"/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/>
      <c r="N1919" s="7">
        <v>0</v>
      </c>
      <c r="O1919" s="7">
        <v>0</v>
      </c>
      <c r="P1919" s="7"/>
      <c r="Q1919" s="7"/>
      <c r="R1919" s="7">
        <v>0</v>
      </c>
      <c r="S1919" s="7">
        <v>722759610.4</v>
      </c>
      <c r="T1919" s="7">
        <v>471504695.95</v>
      </c>
      <c r="U1919" s="7"/>
      <c r="V1919" s="7">
        <v>2272742840.01</v>
      </c>
      <c r="W1919" s="7">
        <v>0</v>
      </c>
      <c r="X1919" s="7"/>
      <c r="Y1919" s="7"/>
      <c r="Z1919" s="7"/>
      <c r="AA1919" s="7"/>
      <c r="AB1919" s="7"/>
      <c r="AC1919" s="7"/>
      <c r="AD1919" s="7">
        <v>0</v>
      </c>
      <c r="AE1919" s="7">
        <v>0</v>
      </c>
      <c r="AF1919" s="7"/>
      <c r="AG1919" s="7"/>
      <c r="AH1919" s="7">
        <v>0</v>
      </c>
      <c r="AI1919" s="7">
        <v>0</v>
      </c>
      <c r="AJ1919" s="7">
        <v>173987996.08</v>
      </c>
      <c r="AK1919" s="7">
        <v>1377462388.31</v>
      </c>
      <c r="AL1919" s="16">
        <f t="shared" si="123"/>
        <v>3977872147.43</v>
      </c>
      <c r="AM1919" s="16">
        <f t="shared" si="124"/>
        <v>4546952834.8</v>
      </c>
      <c r="AN1919" s="16">
        <f t="shared" si="125"/>
        <v>-569080687.37</v>
      </c>
      <c r="AO1919" s="19">
        <f>C1919/(1+0.13)/VLOOKUP(A1919,[1]选股结果!$A$2:$AX$3002,3,FALSE)</f>
        <v>1.35293448596578</v>
      </c>
      <c r="AP1919" s="19">
        <f>(V1919/(1+0.1)+AJ1919)/(VLOOKUP(A1919,[1]选股结果!$A$2:$AY$3002,51,FALSE))</f>
        <v>1.32517892585089</v>
      </c>
      <c r="AQ1919" s="20"/>
      <c r="AR1919" s="19">
        <f>AN1919/VLOOKUP(A1919,[1]选股结果!$A$2:$AX$3002,35,FALSE)</f>
        <v>-2.69998516187057</v>
      </c>
      <c r="AS1919" s="16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V1919/(1+0.13)+AJ1919)</f>
        <v>-494838136.516372</v>
      </c>
      <c r="AT1919" s="16">
        <f t="shared" si="122"/>
        <v>-74242550.8536279</v>
      </c>
      <c r="AU1919" s="24">
        <f>AN1919-VLOOKUP(A1919,[2]选股结果!$A$2:$G$4900,7,FALSE)</f>
        <v>-569055318.39</v>
      </c>
    </row>
    <row r="1920" spans="1:47">
      <c r="A1920" s="6" t="s">
        <v>3883</v>
      </c>
      <c r="B1920" s="6" t="s">
        <v>3884</v>
      </c>
      <c r="C1920" s="7">
        <v>8971729350.43</v>
      </c>
      <c r="D1920" s="7">
        <v>0</v>
      </c>
      <c r="E1920" s="7">
        <v>0</v>
      </c>
      <c r="F1920" s="7"/>
      <c r="G1920" s="7"/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/>
      <c r="N1920" s="7">
        <v>0</v>
      </c>
      <c r="O1920" s="7">
        <v>0</v>
      </c>
      <c r="P1920" s="7"/>
      <c r="Q1920" s="7"/>
      <c r="R1920" s="7">
        <v>0</v>
      </c>
      <c r="S1920" s="7">
        <v>11337086.43</v>
      </c>
      <c r="T1920" s="7">
        <v>496030009.99</v>
      </c>
      <c r="U1920" s="7"/>
      <c r="V1920" s="7">
        <v>10180826894.66</v>
      </c>
      <c r="W1920" s="7">
        <v>0</v>
      </c>
      <c r="X1920" s="7"/>
      <c r="Y1920" s="7"/>
      <c r="Z1920" s="7"/>
      <c r="AA1920" s="7"/>
      <c r="AB1920" s="7"/>
      <c r="AC1920" s="7"/>
      <c r="AD1920" s="7">
        <v>0</v>
      </c>
      <c r="AE1920" s="7">
        <v>0</v>
      </c>
      <c r="AF1920" s="7"/>
      <c r="AG1920" s="7"/>
      <c r="AH1920" s="7">
        <v>0</v>
      </c>
      <c r="AI1920" s="7">
        <v>0</v>
      </c>
      <c r="AJ1920" s="7">
        <v>539047879.2</v>
      </c>
      <c r="AK1920" s="7">
        <v>437685233.99</v>
      </c>
      <c r="AL1920" s="16">
        <f t="shared" si="123"/>
        <v>9467759360.42</v>
      </c>
      <c r="AM1920" s="16">
        <f t="shared" si="124"/>
        <v>11168897094.28</v>
      </c>
      <c r="AN1920" s="16">
        <f t="shared" si="125"/>
        <v>-1701137733.86</v>
      </c>
      <c r="AO1920" s="19">
        <f>C1920/(1+0.13)/VLOOKUP(A1920,[1]选股结果!$A$2:$AX$3002,3,FALSE)</f>
        <v>1.16014242516571</v>
      </c>
      <c r="AP1920" s="19">
        <f>(V1920/(1+0.1)+AJ1920)/(VLOOKUP(A1920,[1]选股结果!$A$2:$AY$3002,51,FALSE))</f>
        <v>1.38989339749272</v>
      </c>
      <c r="AQ1920" s="20"/>
      <c r="AR1920" s="19">
        <f>AN1920/VLOOKUP(A1920,[1]选股结果!$A$2:$AX$3002,35,FALSE)</f>
        <v>21.4275408737912</v>
      </c>
      <c r="AS1920" s="16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V1920/(1+0.13)+AJ1920)</f>
        <v>-2501797355.78797</v>
      </c>
      <c r="AT1920" s="16">
        <f t="shared" si="122"/>
        <v>800659621.927965</v>
      </c>
      <c r="AU1920" s="24">
        <f>AN1920-VLOOKUP(A1920,[2]选股结果!$A$2:$G$4900,7,FALSE)</f>
        <v>-1695598723.98</v>
      </c>
    </row>
    <row r="1921" spans="1:47">
      <c r="A1921" s="6" t="s">
        <v>3885</v>
      </c>
      <c r="B1921" s="6" t="s">
        <v>3886</v>
      </c>
      <c r="C1921" s="7">
        <v>11785056679.63</v>
      </c>
      <c r="D1921" s="7">
        <v>0</v>
      </c>
      <c r="E1921" s="7">
        <v>0</v>
      </c>
      <c r="F1921" s="7"/>
      <c r="G1921" s="7"/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/>
      <c r="N1921" s="7">
        <v>0</v>
      </c>
      <c r="O1921" s="7">
        <v>0</v>
      </c>
      <c r="P1921" s="7"/>
      <c r="Q1921" s="7"/>
      <c r="R1921" s="7">
        <v>0</v>
      </c>
      <c r="S1921" s="7">
        <v>232629714.86</v>
      </c>
      <c r="T1921" s="7">
        <v>690381436.34</v>
      </c>
      <c r="U1921" s="7"/>
      <c r="V1921" s="7">
        <v>9772755736.89</v>
      </c>
      <c r="W1921" s="7">
        <v>0</v>
      </c>
      <c r="X1921" s="7"/>
      <c r="Y1921" s="7"/>
      <c r="Z1921" s="7"/>
      <c r="AA1921" s="7"/>
      <c r="AB1921" s="7"/>
      <c r="AC1921" s="7"/>
      <c r="AD1921" s="7">
        <v>0</v>
      </c>
      <c r="AE1921" s="7">
        <v>0</v>
      </c>
      <c r="AF1921" s="7"/>
      <c r="AG1921" s="7"/>
      <c r="AH1921" s="7">
        <v>0</v>
      </c>
      <c r="AI1921" s="7">
        <v>0</v>
      </c>
      <c r="AJ1921" s="7">
        <v>1283346583.93</v>
      </c>
      <c r="AK1921" s="7">
        <v>1243467839.05</v>
      </c>
      <c r="AL1921" s="16">
        <f t="shared" si="123"/>
        <v>12475438115.97</v>
      </c>
      <c r="AM1921" s="16">
        <f t="shared" si="124"/>
        <v>12532199874.73</v>
      </c>
      <c r="AN1921" s="16">
        <f t="shared" si="125"/>
        <v>-56761758.7600002</v>
      </c>
      <c r="AO1921" s="19">
        <f>C1921/(1+0.13)/VLOOKUP(A1921,[1]选股结果!$A$2:$AX$3002,3,FALSE)</f>
        <v>1.05057152924453</v>
      </c>
      <c r="AP1921" s="19">
        <f>(V1921/(1+0.1)+AJ1921)/(VLOOKUP(A1921,[1]选股结果!$A$2:$AY$3002,51,FALSE))</f>
        <v>0.981966645038587</v>
      </c>
      <c r="AQ1921" s="20"/>
      <c r="AR1921" s="19">
        <f>AN1921/VLOOKUP(A1921,[1]选股结果!$A$2:$AX$3002,35,FALSE)</f>
        <v>0.130777765879382</v>
      </c>
      <c r="AS1921" s="16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V1921/(1+0.13)+AJ1921)</f>
        <v>422591463.402567</v>
      </c>
      <c r="AT1921" s="16">
        <f t="shared" si="122"/>
        <v>-479353222.162567</v>
      </c>
      <c r="AU1921" s="24">
        <f>AN1921-VLOOKUP(A1921,[2]选股结果!$A$2:$G$4900,7,FALSE)</f>
        <v>-57053046.9400002</v>
      </c>
    </row>
    <row r="1922" spans="1:47">
      <c r="A1922" s="6" t="s">
        <v>3887</v>
      </c>
      <c r="B1922" s="6" t="s">
        <v>3888</v>
      </c>
      <c r="C1922" s="7">
        <v>65528288000</v>
      </c>
      <c r="D1922" s="7">
        <v>0</v>
      </c>
      <c r="E1922" s="7">
        <v>0</v>
      </c>
      <c r="F1922" s="7"/>
      <c r="G1922" s="7"/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/>
      <c r="N1922" s="7">
        <v>0</v>
      </c>
      <c r="O1922" s="7">
        <v>0</v>
      </c>
      <c r="P1922" s="7"/>
      <c r="Q1922" s="7"/>
      <c r="R1922" s="7">
        <v>0</v>
      </c>
      <c r="S1922" s="7">
        <v>11784185000</v>
      </c>
      <c r="T1922" s="7">
        <v>165997000</v>
      </c>
      <c r="U1922" s="7"/>
      <c r="V1922" s="7">
        <v>51964737000</v>
      </c>
      <c r="W1922" s="7">
        <v>0</v>
      </c>
      <c r="X1922" s="7"/>
      <c r="Y1922" s="7"/>
      <c r="Z1922" s="7"/>
      <c r="AA1922" s="7"/>
      <c r="AB1922" s="7"/>
      <c r="AC1922" s="7"/>
      <c r="AD1922" s="7">
        <v>0</v>
      </c>
      <c r="AE1922" s="7">
        <v>0</v>
      </c>
      <c r="AF1922" s="7"/>
      <c r="AG1922" s="7"/>
      <c r="AH1922" s="7">
        <v>0</v>
      </c>
      <c r="AI1922" s="7">
        <v>0</v>
      </c>
      <c r="AJ1922" s="7">
        <v>2107455000</v>
      </c>
      <c r="AK1922" s="7">
        <v>271880000</v>
      </c>
      <c r="AL1922" s="16">
        <f t="shared" si="123"/>
        <v>65694285000</v>
      </c>
      <c r="AM1922" s="16">
        <f t="shared" si="124"/>
        <v>66128257000</v>
      </c>
      <c r="AN1922" s="16">
        <f t="shared" si="125"/>
        <v>-433972000</v>
      </c>
      <c r="AO1922" s="19">
        <f>C1922/(1+0.13)/VLOOKUP(A1922,[1]选股结果!$A$2:$AX$3002,3,FALSE)</f>
        <v>0.937386615929955</v>
      </c>
      <c r="AP1922" s="19">
        <f>(V1922/(1+0.1)+AJ1922)/(VLOOKUP(A1922,[1]选股结果!$A$2:$AY$3002,51,FALSE))</f>
        <v>0.81655610804942</v>
      </c>
      <c r="AQ1922" s="20"/>
      <c r="AR1922" s="19">
        <f>AN1922/VLOOKUP(A1922,[1]选股结果!$A$2:$AX$3002,35,FALSE)</f>
        <v>-0.222999287281181</v>
      </c>
      <c r="AS1922" s="16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V1922/(1+0.13)+AJ1922)</f>
        <v>12340509079.646</v>
      </c>
      <c r="AT1922" s="16">
        <f t="shared" si="122"/>
        <v>-12774481079.646</v>
      </c>
      <c r="AU1922" s="24">
        <f>AN1922-VLOOKUP(A1922,[2]选股结果!$A$2:$G$4900,7,FALSE)</f>
        <v>-354887000</v>
      </c>
    </row>
    <row r="1923" spans="1:47">
      <c r="A1923" s="6" t="s">
        <v>3889</v>
      </c>
      <c r="B1923" s="6" t="s">
        <v>3890</v>
      </c>
      <c r="C1923" s="7">
        <v>933331466.87</v>
      </c>
      <c r="D1923" s="7">
        <v>0</v>
      </c>
      <c r="E1923" s="7">
        <v>0</v>
      </c>
      <c r="F1923" s="7"/>
      <c r="G1923" s="7"/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/>
      <c r="N1923" s="7">
        <v>0</v>
      </c>
      <c r="O1923" s="7">
        <v>0</v>
      </c>
      <c r="P1923" s="7"/>
      <c r="Q1923" s="7"/>
      <c r="R1923" s="7">
        <v>0</v>
      </c>
      <c r="S1923" s="7">
        <v>7190590.35</v>
      </c>
      <c r="T1923" s="7">
        <v>42388766.07</v>
      </c>
      <c r="U1923" s="7"/>
      <c r="V1923" s="7">
        <v>852281560.44</v>
      </c>
      <c r="W1923" s="7">
        <v>0</v>
      </c>
      <c r="X1923" s="7"/>
      <c r="Y1923" s="7"/>
      <c r="Z1923" s="7"/>
      <c r="AA1923" s="7"/>
      <c r="AB1923" s="7"/>
      <c r="AC1923" s="7"/>
      <c r="AD1923" s="7">
        <v>0</v>
      </c>
      <c r="AE1923" s="7">
        <v>0</v>
      </c>
      <c r="AF1923" s="7"/>
      <c r="AG1923" s="7"/>
      <c r="AH1923" s="7">
        <v>0</v>
      </c>
      <c r="AI1923" s="7">
        <v>0</v>
      </c>
      <c r="AJ1923" s="7">
        <v>165552701.48</v>
      </c>
      <c r="AK1923" s="7">
        <v>50220400.45</v>
      </c>
      <c r="AL1923" s="16">
        <f t="shared" si="123"/>
        <v>975720232.94</v>
      </c>
      <c r="AM1923" s="16">
        <f t="shared" si="124"/>
        <v>1075245252.72</v>
      </c>
      <c r="AN1923" s="16">
        <f t="shared" si="125"/>
        <v>-99525019.78</v>
      </c>
      <c r="AO1923" s="19">
        <f>C1923/(1+0.13)/VLOOKUP(A1923,[1]选股结果!$A$2:$AX$3002,3,FALSE)</f>
        <v>1.49079160492872</v>
      </c>
      <c r="AP1923" s="19">
        <f>(V1923/(1+0.1)+AJ1923)/(VLOOKUP(A1923,[1]选股结果!$A$2:$AY$3002,51,FALSE))</f>
        <v>1.67350410374801</v>
      </c>
      <c r="AQ1923" s="20"/>
      <c r="AR1923" s="19">
        <f>AN1923/VLOOKUP(A1923,[1]选股结果!$A$2:$AX$3002,35,FALSE)</f>
        <v>-13.7494614646818</v>
      </c>
      <c r="AS1923" s="16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V1923/(1+0.13)+AJ1923)</f>
        <v>-357876902.215929</v>
      </c>
      <c r="AT1923" s="16">
        <f t="shared" ref="AT1923:AT1986" si="126">AN1923-AS1923</f>
        <v>258351882.435929</v>
      </c>
      <c r="AU1923" s="24">
        <f>AN1923-VLOOKUP(A1923,[2]选股结果!$A$2:$G$4900,7,FALSE)</f>
        <v>-98608155.91</v>
      </c>
    </row>
    <row r="1924" spans="1:47">
      <c r="A1924" s="6" t="s">
        <v>3891</v>
      </c>
      <c r="B1924" s="6" t="s">
        <v>3892</v>
      </c>
      <c r="C1924" s="7">
        <v>173651240498.75</v>
      </c>
      <c r="D1924" s="7">
        <v>0</v>
      </c>
      <c r="E1924" s="7">
        <v>0</v>
      </c>
      <c r="F1924" s="7"/>
      <c r="G1924" s="7"/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/>
      <c r="N1924" s="7">
        <v>0</v>
      </c>
      <c r="O1924" s="7">
        <v>0</v>
      </c>
      <c r="P1924" s="7"/>
      <c r="Q1924" s="7"/>
      <c r="R1924" s="7">
        <v>0</v>
      </c>
      <c r="S1924" s="7">
        <v>7580113678.87</v>
      </c>
      <c r="T1924" s="7">
        <v>1625799358.48</v>
      </c>
      <c r="U1924" s="7"/>
      <c r="V1924" s="7">
        <v>118817633261.77</v>
      </c>
      <c r="W1924" s="7">
        <v>0</v>
      </c>
      <c r="X1924" s="7"/>
      <c r="Y1924" s="7"/>
      <c r="Z1924" s="7"/>
      <c r="AA1924" s="7"/>
      <c r="AB1924" s="7"/>
      <c r="AC1924" s="7"/>
      <c r="AD1924" s="7">
        <v>0</v>
      </c>
      <c r="AE1924" s="7">
        <v>0</v>
      </c>
      <c r="AF1924" s="7"/>
      <c r="AG1924" s="7"/>
      <c r="AH1924" s="7">
        <v>0</v>
      </c>
      <c r="AI1924" s="7">
        <v>0</v>
      </c>
      <c r="AJ1924" s="7">
        <v>18881393407.16</v>
      </c>
      <c r="AK1924" s="7">
        <v>18014345057.24</v>
      </c>
      <c r="AL1924" s="16">
        <f t="shared" si="123"/>
        <v>175277039857.23</v>
      </c>
      <c r="AM1924" s="16">
        <f t="shared" si="124"/>
        <v>163293485405.04</v>
      </c>
      <c r="AN1924" s="16">
        <f t="shared" si="125"/>
        <v>11983554452.19</v>
      </c>
      <c r="AO1924" s="19">
        <f>C1924/(1+0.13)/VLOOKUP(A1924,[1]选股结果!$A$2:$AX$3002,3,FALSE)</f>
        <v>0.90415647751965</v>
      </c>
      <c r="AP1924" s="19">
        <f>(V1924/(1+0.1)+AJ1924)/(VLOOKUP(A1924,[1]选股结果!$A$2:$AY$3002,51,FALSE))</f>
        <v>0.797866393714968</v>
      </c>
      <c r="AQ1924" s="20"/>
      <c r="AR1924" s="19">
        <f>AN1924/VLOOKUP(A1924,[1]选股结果!$A$2:$AX$3002,35,FALSE)</f>
        <v>1.27090530087079</v>
      </c>
      <c r="AS1924" s="16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V1924/(1+0.13)+AJ1924)</f>
        <v>35016214945.1445</v>
      </c>
      <c r="AT1924" s="16">
        <f t="shared" si="126"/>
        <v>-23032660492.9545</v>
      </c>
      <c r="AU1924" s="24">
        <f>AN1924-VLOOKUP(A1924,[2]选股结果!$A$2:$G$4900,7,FALSE)</f>
        <v>12191136055.9</v>
      </c>
    </row>
    <row r="1925" spans="1:47">
      <c r="A1925" s="6" t="s">
        <v>3893</v>
      </c>
      <c r="B1925" s="6" t="s">
        <v>3894</v>
      </c>
      <c r="C1925" s="7">
        <v>12508645995.53</v>
      </c>
      <c r="D1925" s="7">
        <v>0</v>
      </c>
      <c r="E1925" s="7">
        <v>0</v>
      </c>
      <c r="F1925" s="7"/>
      <c r="G1925" s="7"/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/>
      <c r="N1925" s="7">
        <v>0</v>
      </c>
      <c r="O1925" s="7">
        <v>0</v>
      </c>
      <c r="P1925" s="7"/>
      <c r="Q1925" s="7"/>
      <c r="R1925" s="7">
        <v>0</v>
      </c>
      <c r="S1925" s="7">
        <v>471018839.92</v>
      </c>
      <c r="T1925" s="7">
        <v>237190631.33</v>
      </c>
      <c r="U1925" s="7"/>
      <c r="V1925" s="7">
        <v>9397387549.38</v>
      </c>
      <c r="W1925" s="7">
        <v>0</v>
      </c>
      <c r="X1925" s="7"/>
      <c r="Y1925" s="7"/>
      <c r="Z1925" s="7"/>
      <c r="AA1925" s="7"/>
      <c r="AB1925" s="7"/>
      <c r="AC1925" s="7"/>
      <c r="AD1925" s="7">
        <v>0</v>
      </c>
      <c r="AE1925" s="7">
        <v>0</v>
      </c>
      <c r="AF1925" s="7"/>
      <c r="AG1925" s="7"/>
      <c r="AH1925" s="7">
        <v>0</v>
      </c>
      <c r="AI1925" s="7">
        <v>0</v>
      </c>
      <c r="AJ1925" s="7">
        <v>658264506.22</v>
      </c>
      <c r="AK1925" s="7">
        <v>1523292103.08</v>
      </c>
      <c r="AL1925" s="16">
        <f t="shared" si="123"/>
        <v>12745836626.86</v>
      </c>
      <c r="AM1925" s="16">
        <f t="shared" si="124"/>
        <v>12049962998.6</v>
      </c>
      <c r="AN1925" s="16">
        <f t="shared" si="125"/>
        <v>695873628.260002</v>
      </c>
      <c r="AO1925" s="19">
        <f>C1925/(1+0.13)/VLOOKUP(A1925,[1]选股结果!$A$2:$AX$3002,3,FALSE)</f>
        <v>0.816402738590777</v>
      </c>
      <c r="AP1925" s="19">
        <f>(V1925/(1+0.1)+AJ1925)/(VLOOKUP(A1925,[1]选股结果!$A$2:$AY$3002,51,FALSE))</f>
        <v>0.734773158388808</v>
      </c>
      <c r="AQ1925" s="20"/>
      <c r="AR1925" s="19">
        <f>AN1925/VLOOKUP(A1925,[1]选股结果!$A$2:$AX$3002,35,FALSE)</f>
        <v>1.49394974277697</v>
      </c>
      <c r="AS1925" s="16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V1925/(1+0.13)+AJ1925)</f>
        <v>3548163688.21708</v>
      </c>
      <c r="AT1925" s="16">
        <f t="shared" si="126"/>
        <v>-2852290059.95708</v>
      </c>
      <c r="AU1925" s="24">
        <f>AN1925-VLOOKUP(A1925,[2]选股结果!$A$2:$G$4900,7,FALSE)</f>
        <v>695993504.750002</v>
      </c>
    </row>
    <row r="1926" spans="1:47">
      <c r="A1926" s="6" t="s">
        <v>3895</v>
      </c>
      <c r="B1926" s="6" t="s">
        <v>3896</v>
      </c>
      <c r="C1926" s="7">
        <v>1134631462.79</v>
      </c>
      <c r="D1926" s="7">
        <v>0</v>
      </c>
      <c r="E1926" s="7">
        <v>0</v>
      </c>
      <c r="F1926" s="7"/>
      <c r="G1926" s="7"/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/>
      <c r="N1926" s="7">
        <v>0</v>
      </c>
      <c r="O1926" s="7">
        <v>0</v>
      </c>
      <c r="P1926" s="7"/>
      <c r="Q1926" s="7"/>
      <c r="R1926" s="7">
        <v>0</v>
      </c>
      <c r="S1926" s="7">
        <v>99839080.73</v>
      </c>
      <c r="T1926" s="7">
        <v>85048931.31</v>
      </c>
      <c r="U1926" s="7"/>
      <c r="V1926" s="7">
        <v>1156706620.82</v>
      </c>
      <c r="W1926" s="7">
        <v>0</v>
      </c>
      <c r="X1926" s="7"/>
      <c r="Y1926" s="7"/>
      <c r="Z1926" s="7"/>
      <c r="AA1926" s="7"/>
      <c r="AB1926" s="7"/>
      <c r="AC1926" s="7"/>
      <c r="AD1926" s="7">
        <v>0</v>
      </c>
      <c r="AE1926" s="7">
        <v>0</v>
      </c>
      <c r="AF1926" s="7"/>
      <c r="AG1926" s="7"/>
      <c r="AH1926" s="7">
        <v>0</v>
      </c>
      <c r="AI1926" s="7">
        <v>0</v>
      </c>
      <c r="AJ1926" s="7">
        <v>42881169.07</v>
      </c>
      <c r="AK1926" s="7">
        <v>51621745.94</v>
      </c>
      <c r="AL1926" s="16">
        <f t="shared" si="123"/>
        <v>1219680394.1</v>
      </c>
      <c r="AM1926" s="16">
        <f t="shared" si="124"/>
        <v>1351048616.56</v>
      </c>
      <c r="AN1926" s="16">
        <f t="shared" si="125"/>
        <v>-131368222.46</v>
      </c>
      <c r="AO1926" s="19">
        <f>C1926/(1+0.13)/VLOOKUP(A1926,[1]选股结果!$A$2:$AX$3002,3,FALSE)</f>
        <v>1.12514837836006</v>
      </c>
      <c r="AP1926" s="19">
        <f>(V1926/(1+0.1)+AJ1926)/(VLOOKUP(A1926,[1]选股结果!$A$2:$AY$3002,51,FALSE))</f>
        <v>1.260770164518</v>
      </c>
      <c r="AQ1926" s="20"/>
      <c r="AR1926" s="19">
        <f>AN1926/VLOOKUP(A1926,[1]选股结果!$A$2:$AX$3002,35,FALSE)</f>
        <v>-10.1443111344594</v>
      </c>
      <c r="AS1926" s="16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V1926/(1+0.13)+AJ1926)</f>
        <v>-198448610.006814</v>
      </c>
      <c r="AT1926" s="16">
        <f t="shared" si="126"/>
        <v>67080387.5468142</v>
      </c>
      <c r="AU1926" s="24">
        <f>AN1926-VLOOKUP(A1926,[2]选股结果!$A$2:$G$4900,7,FALSE)</f>
        <v>-131330312.49</v>
      </c>
    </row>
    <row r="1927" spans="1:47">
      <c r="A1927" s="6" t="s">
        <v>3897</v>
      </c>
      <c r="B1927" s="6" t="s">
        <v>3898</v>
      </c>
      <c r="C1927" s="7">
        <v>1437061277.79</v>
      </c>
      <c r="D1927" s="7">
        <v>0</v>
      </c>
      <c r="E1927" s="7">
        <v>0</v>
      </c>
      <c r="F1927" s="7"/>
      <c r="G1927" s="7"/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/>
      <c r="N1927" s="7">
        <v>0</v>
      </c>
      <c r="O1927" s="7">
        <v>0</v>
      </c>
      <c r="P1927" s="7"/>
      <c r="Q1927" s="7"/>
      <c r="R1927" s="7">
        <v>0</v>
      </c>
      <c r="S1927" s="7">
        <v>191246748.67</v>
      </c>
      <c r="T1927" s="7">
        <v>131317201.34</v>
      </c>
      <c r="U1927" s="7"/>
      <c r="V1927" s="7">
        <v>991407432.03</v>
      </c>
      <c r="W1927" s="7">
        <v>0</v>
      </c>
      <c r="X1927" s="7"/>
      <c r="Y1927" s="7"/>
      <c r="Z1927" s="7"/>
      <c r="AA1927" s="7"/>
      <c r="AB1927" s="7"/>
      <c r="AC1927" s="7"/>
      <c r="AD1927" s="7">
        <v>0</v>
      </c>
      <c r="AE1927" s="7">
        <v>0</v>
      </c>
      <c r="AF1927" s="7"/>
      <c r="AG1927" s="7"/>
      <c r="AH1927" s="7">
        <v>0</v>
      </c>
      <c r="AI1927" s="7">
        <v>0</v>
      </c>
      <c r="AJ1927" s="7">
        <v>189589877.91</v>
      </c>
      <c r="AK1927" s="7">
        <v>187623052.65</v>
      </c>
      <c r="AL1927" s="16">
        <f t="shared" si="123"/>
        <v>1568378479.13</v>
      </c>
      <c r="AM1927" s="16">
        <f t="shared" si="124"/>
        <v>1559867111.26</v>
      </c>
      <c r="AN1927" s="16">
        <f t="shared" si="125"/>
        <v>8511367.86999965</v>
      </c>
      <c r="AO1927" s="19">
        <f>C1927/(1+0.13)/VLOOKUP(A1927,[1]选股结果!$A$2:$AX$3002,3,FALSE)</f>
        <v>0.908632595175518</v>
      </c>
      <c r="AP1927" s="19">
        <f>(V1927/(1+0.1)+AJ1927)/(VLOOKUP(A1927,[1]选股结果!$A$2:$AY$3002,51,FALSE))</f>
        <v>0.993942846547532</v>
      </c>
      <c r="AQ1927" s="20"/>
      <c r="AR1927" s="19">
        <f>AN1927/VLOOKUP(A1927,[1]选股结果!$A$2:$AX$3002,35,FALSE)</f>
        <v>0.0784383925161482</v>
      </c>
      <c r="AS1927" s="16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V1927/(1+0.13)+AJ1927)</f>
        <v>30575603.9489379</v>
      </c>
      <c r="AT1927" s="16">
        <f t="shared" si="126"/>
        <v>-22064236.0789382</v>
      </c>
      <c r="AU1927" s="24">
        <f>AN1927-VLOOKUP(A1927,[2]选股结果!$A$2:$G$4900,7,FALSE)</f>
        <v>21473590.2299996</v>
      </c>
    </row>
    <row r="1928" spans="1:47">
      <c r="A1928" s="6" t="s">
        <v>3899</v>
      </c>
      <c r="B1928" s="6" t="s">
        <v>3900</v>
      </c>
      <c r="C1928" s="7">
        <v>13002475164.77</v>
      </c>
      <c r="D1928" s="7">
        <v>0</v>
      </c>
      <c r="E1928" s="7">
        <v>0</v>
      </c>
      <c r="F1928" s="7"/>
      <c r="G1928" s="7"/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/>
      <c r="N1928" s="7">
        <v>0</v>
      </c>
      <c r="O1928" s="7">
        <v>0</v>
      </c>
      <c r="P1928" s="7"/>
      <c r="Q1928" s="7"/>
      <c r="R1928" s="7">
        <v>0</v>
      </c>
      <c r="S1928" s="7">
        <v>807994900.3</v>
      </c>
      <c r="T1928" s="7">
        <v>3946220994.01</v>
      </c>
      <c r="U1928" s="7"/>
      <c r="V1928" s="7">
        <v>11122684265.88</v>
      </c>
      <c r="W1928" s="7">
        <v>0</v>
      </c>
      <c r="X1928" s="7"/>
      <c r="Y1928" s="7"/>
      <c r="Z1928" s="7"/>
      <c r="AA1928" s="7"/>
      <c r="AB1928" s="7"/>
      <c r="AC1928" s="7"/>
      <c r="AD1928" s="7">
        <v>0</v>
      </c>
      <c r="AE1928" s="7">
        <v>0</v>
      </c>
      <c r="AF1928" s="7"/>
      <c r="AG1928" s="7"/>
      <c r="AH1928" s="7">
        <v>0</v>
      </c>
      <c r="AI1928" s="7">
        <v>0</v>
      </c>
      <c r="AJ1928" s="7">
        <v>927973570.72</v>
      </c>
      <c r="AK1928" s="7">
        <v>3721899300.57</v>
      </c>
      <c r="AL1928" s="16">
        <f t="shared" si="123"/>
        <v>16948696158.78</v>
      </c>
      <c r="AM1928" s="16">
        <f t="shared" si="124"/>
        <v>16580552037.47</v>
      </c>
      <c r="AN1928" s="16">
        <f t="shared" si="125"/>
        <v>368144121.310003</v>
      </c>
      <c r="AO1928" s="19">
        <f>C1928/(1+0.13)/VLOOKUP(A1928,[1]选股结果!$A$2:$AX$3002,3,FALSE)</f>
        <v>1.87360087708887</v>
      </c>
      <c r="AP1928" s="19">
        <f>(V1928/(1+0.1)+AJ1928)/(VLOOKUP(A1928,[1]选股结果!$A$2:$AY$3002,51,FALSE))</f>
        <v>2.12291873435692</v>
      </c>
      <c r="AQ1928" s="20"/>
      <c r="AR1928" s="19">
        <f>AN1928/VLOOKUP(A1928,[1]选股结果!$A$2:$AX$3002,35,FALSE)</f>
        <v>0.538173634325456</v>
      </c>
      <c r="AS1928" s="16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V1928/(1+0.13)+AJ1928)</f>
        <v>-5570902815.97274</v>
      </c>
      <c r="AT1928" s="16">
        <f t="shared" si="126"/>
        <v>5939046937.28275</v>
      </c>
      <c r="AU1928" s="24">
        <f>AN1928-VLOOKUP(A1928,[2]选股结果!$A$2:$G$4900,7,FALSE)</f>
        <v>393268290.990003</v>
      </c>
    </row>
    <row r="1929" spans="1:47">
      <c r="A1929" s="6" t="s">
        <v>3901</v>
      </c>
      <c r="B1929" s="6" t="s">
        <v>3902</v>
      </c>
      <c r="C1929" s="7">
        <v>667039313.96</v>
      </c>
      <c r="D1929" s="7">
        <v>0</v>
      </c>
      <c r="E1929" s="7">
        <v>0</v>
      </c>
      <c r="F1929" s="7"/>
      <c r="G1929" s="7"/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/>
      <c r="N1929" s="7">
        <v>0</v>
      </c>
      <c r="O1929" s="7">
        <v>0</v>
      </c>
      <c r="P1929" s="7"/>
      <c r="Q1929" s="7"/>
      <c r="R1929" s="7">
        <v>0</v>
      </c>
      <c r="S1929" s="7">
        <v>110454855.74</v>
      </c>
      <c r="T1929" s="7">
        <v>265103744.16</v>
      </c>
      <c r="U1929" s="7"/>
      <c r="V1929" s="7">
        <v>428963131.89</v>
      </c>
      <c r="W1929" s="7">
        <v>0</v>
      </c>
      <c r="X1929" s="7"/>
      <c r="Y1929" s="7"/>
      <c r="Z1929" s="7"/>
      <c r="AA1929" s="7"/>
      <c r="AB1929" s="7"/>
      <c r="AC1929" s="7"/>
      <c r="AD1929" s="7">
        <v>0</v>
      </c>
      <c r="AE1929" s="7">
        <v>0</v>
      </c>
      <c r="AF1929" s="7"/>
      <c r="AG1929" s="7"/>
      <c r="AH1929" s="7">
        <v>0</v>
      </c>
      <c r="AI1929" s="7">
        <v>0</v>
      </c>
      <c r="AJ1929" s="7">
        <v>31473685.73</v>
      </c>
      <c r="AK1929" s="7">
        <v>256899164.59</v>
      </c>
      <c r="AL1929" s="16">
        <f t="shared" si="123"/>
        <v>932143058.12</v>
      </c>
      <c r="AM1929" s="16">
        <f t="shared" si="124"/>
        <v>827790837.95</v>
      </c>
      <c r="AN1929" s="16">
        <f t="shared" si="125"/>
        <v>104352220.17</v>
      </c>
      <c r="AO1929" s="19">
        <f>C1929/(1+0.13)/VLOOKUP(A1929,[1]选股结果!$A$2:$AX$3002,3,FALSE)</f>
        <v>1.30523365865427</v>
      </c>
      <c r="AP1929" s="19">
        <f>(V1929/(1+0.1)+AJ1929)/(VLOOKUP(A1929,[1]选股结果!$A$2:$AY$3002,51,FALSE))</f>
        <v>1.30675454389651</v>
      </c>
      <c r="AQ1929" s="20"/>
      <c r="AR1929" s="19">
        <f>AN1929/VLOOKUP(A1929,[1]选股结果!$A$2:$AX$3002,35,FALSE)</f>
        <v>1.10786082399005</v>
      </c>
      <c r="AS1929" s="16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V1929/(1+0.13)+AJ1929)</f>
        <v>-88578024.6930974</v>
      </c>
      <c r="AT1929" s="16">
        <f t="shared" si="126"/>
        <v>192930244.863097</v>
      </c>
      <c r="AU1929" s="24">
        <f>AN1929-VLOOKUP(A1929,[2]选股结果!$A$2:$G$4900,7,FALSE)</f>
        <v>104352220.17</v>
      </c>
    </row>
    <row r="1930" spans="1:47">
      <c r="A1930" s="6" t="s">
        <v>3903</v>
      </c>
      <c r="B1930" s="6" t="s">
        <v>3904</v>
      </c>
      <c r="C1930" s="7">
        <v>12892956789.49</v>
      </c>
      <c r="D1930" s="7">
        <v>0</v>
      </c>
      <c r="E1930" s="7">
        <v>0</v>
      </c>
      <c r="F1930" s="7"/>
      <c r="G1930" s="7"/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/>
      <c r="N1930" s="7">
        <v>0</v>
      </c>
      <c r="O1930" s="7">
        <v>0</v>
      </c>
      <c r="P1930" s="7"/>
      <c r="Q1930" s="7"/>
      <c r="R1930" s="7">
        <v>0</v>
      </c>
      <c r="S1930" s="7">
        <v>553220844.26</v>
      </c>
      <c r="T1930" s="7">
        <v>724365598.06</v>
      </c>
      <c r="U1930" s="7"/>
      <c r="V1930" s="7">
        <v>10587524414.22</v>
      </c>
      <c r="W1930" s="7">
        <v>0</v>
      </c>
      <c r="X1930" s="7"/>
      <c r="Y1930" s="7"/>
      <c r="Z1930" s="7"/>
      <c r="AA1930" s="7"/>
      <c r="AB1930" s="7"/>
      <c r="AC1930" s="7"/>
      <c r="AD1930" s="7">
        <v>0</v>
      </c>
      <c r="AE1930" s="7">
        <v>0</v>
      </c>
      <c r="AF1930" s="7"/>
      <c r="AG1930" s="7"/>
      <c r="AH1930" s="7">
        <v>0</v>
      </c>
      <c r="AI1930" s="7">
        <v>0</v>
      </c>
      <c r="AJ1930" s="7">
        <v>529966932.73</v>
      </c>
      <c r="AK1930" s="7">
        <v>1307007366.1</v>
      </c>
      <c r="AL1930" s="16">
        <f t="shared" si="123"/>
        <v>13617322387.55</v>
      </c>
      <c r="AM1930" s="16">
        <f t="shared" si="124"/>
        <v>12977719557.31</v>
      </c>
      <c r="AN1930" s="16">
        <f t="shared" si="125"/>
        <v>639602830.24</v>
      </c>
      <c r="AO1930" s="19">
        <f>C1930/(1+0.13)/VLOOKUP(A1930,[1]选股结果!$A$2:$AX$3002,3,FALSE)</f>
        <v>1.81364151550835</v>
      </c>
      <c r="AP1930" s="19">
        <f>(V1930/(1+0.1)+AJ1930)/(VLOOKUP(A1930,[1]选股结果!$A$2:$AY$3002,51,FALSE))</f>
        <v>1.7975247796099</v>
      </c>
      <c r="AQ1930" s="20"/>
      <c r="AR1930" s="19">
        <f>AN1930/VLOOKUP(A1930,[1]选股结果!$A$2:$AX$3002,35,FALSE)</f>
        <v>3.85352549946844</v>
      </c>
      <c r="AS1930" s="16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V1930/(1+0.13)+AJ1930)</f>
        <v>-4250028281.4331</v>
      </c>
      <c r="AT1930" s="16">
        <f t="shared" si="126"/>
        <v>4889631111.6731</v>
      </c>
      <c r="AU1930" s="24">
        <f>AN1930-VLOOKUP(A1930,[2]选股结果!$A$2:$G$4900,7,FALSE)</f>
        <v>639597641.99</v>
      </c>
    </row>
    <row r="1931" spans="1:47">
      <c r="A1931" s="6" t="s">
        <v>3905</v>
      </c>
      <c r="B1931" s="6" t="s">
        <v>3906</v>
      </c>
      <c r="C1931" s="7">
        <v>235497415.82</v>
      </c>
      <c r="D1931" s="7">
        <v>0</v>
      </c>
      <c r="E1931" s="7">
        <v>0</v>
      </c>
      <c r="F1931" s="7"/>
      <c r="G1931" s="7"/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/>
      <c r="N1931" s="7">
        <v>0</v>
      </c>
      <c r="O1931" s="7">
        <v>0</v>
      </c>
      <c r="P1931" s="7"/>
      <c r="Q1931" s="7"/>
      <c r="R1931" s="7">
        <v>0</v>
      </c>
      <c r="S1931" s="7">
        <v>29581489.02</v>
      </c>
      <c r="T1931" s="7">
        <v>17462237.79</v>
      </c>
      <c r="U1931" s="7"/>
      <c r="V1931" s="7">
        <v>110462915.97</v>
      </c>
      <c r="W1931" s="7">
        <v>0</v>
      </c>
      <c r="X1931" s="7"/>
      <c r="Y1931" s="7"/>
      <c r="Z1931" s="7"/>
      <c r="AA1931" s="7"/>
      <c r="AB1931" s="7"/>
      <c r="AC1931" s="7"/>
      <c r="AD1931" s="7">
        <v>0</v>
      </c>
      <c r="AE1931" s="7">
        <v>0</v>
      </c>
      <c r="AF1931" s="7"/>
      <c r="AG1931" s="7"/>
      <c r="AH1931" s="7">
        <v>0</v>
      </c>
      <c r="AI1931" s="7">
        <v>0</v>
      </c>
      <c r="AJ1931" s="7">
        <v>91563552.21</v>
      </c>
      <c r="AK1931" s="7">
        <v>20097353.48</v>
      </c>
      <c r="AL1931" s="16">
        <f t="shared" si="123"/>
        <v>252959653.61</v>
      </c>
      <c r="AM1931" s="16">
        <f t="shared" si="124"/>
        <v>251705310.68</v>
      </c>
      <c r="AN1931" s="16">
        <f t="shared" si="125"/>
        <v>1254342.92999998</v>
      </c>
      <c r="AO1931" s="19">
        <f>C1931/(1+0.13)/VLOOKUP(A1931,[1]选股结果!$A$2:$AX$3002,3,FALSE)</f>
        <v>0.450249760629641</v>
      </c>
      <c r="AP1931" s="19">
        <f>(V1931/(1+0.1)+AJ1931)/(VLOOKUP(A1931,[1]选股结果!$A$2:$AY$3002,51,FALSE))</f>
        <v>0.407481360233951</v>
      </c>
      <c r="AQ1931" s="20"/>
      <c r="AR1931" s="19">
        <f>AN1931/VLOOKUP(A1931,[1]选股结果!$A$2:$AX$3002,35,FALSE)</f>
        <v>-0.280460870675196</v>
      </c>
      <c r="AS1931" s="16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V1931/(1+0.13)+AJ1931)</f>
        <v>281830531.006195</v>
      </c>
      <c r="AT1931" s="16">
        <f t="shared" si="126"/>
        <v>-280576188.076195</v>
      </c>
      <c r="AU1931" s="24">
        <f>AN1931-VLOOKUP(A1931,[2]选股结果!$A$2:$G$4900,7,FALSE)</f>
        <v>1254342.92999998</v>
      </c>
    </row>
    <row r="1932" spans="1:47">
      <c r="A1932" s="6" t="s">
        <v>3907</v>
      </c>
      <c r="B1932" s="6" t="s">
        <v>3908</v>
      </c>
      <c r="C1932" s="7">
        <v>37100608357.77</v>
      </c>
      <c r="D1932" s="7">
        <v>0</v>
      </c>
      <c r="E1932" s="7">
        <v>0</v>
      </c>
      <c r="F1932" s="7"/>
      <c r="G1932" s="7"/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/>
      <c r="N1932" s="7">
        <v>0</v>
      </c>
      <c r="O1932" s="7">
        <v>0</v>
      </c>
      <c r="P1932" s="7"/>
      <c r="Q1932" s="7"/>
      <c r="R1932" s="7">
        <v>0</v>
      </c>
      <c r="S1932" s="7">
        <v>1154697331.92</v>
      </c>
      <c r="T1932" s="7">
        <v>160408273.14</v>
      </c>
      <c r="U1932" s="7"/>
      <c r="V1932" s="7">
        <v>27614741294.63</v>
      </c>
      <c r="W1932" s="7">
        <v>0</v>
      </c>
      <c r="X1932" s="7"/>
      <c r="Y1932" s="7"/>
      <c r="Z1932" s="7"/>
      <c r="AA1932" s="7"/>
      <c r="AB1932" s="7"/>
      <c r="AC1932" s="7"/>
      <c r="AD1932" s="7">
        <v>0</v>
      </c>
      <c r="AE1932" s="7">
        <v>0</v>
      </c>
      <c r="AF1932" s="7"/>
      <c r="AG1932" s="7"/>
      <c r="AH1932" s="7">
        <v>0</v>
      </c>
      <c r="AI1932" s="7">
        <v>0</v>
      </c>
      <c r="AJ1932" s="7">
        <v>7182874610.18</v>
      </c>
      <c r="AK1932" s="7">
        <v>713454428.72</v>
      </c>
      <c r="AL1932" s="16">
        <f t="shared" si="123"/>
        <v>37261016630.91</v>
      </c>
      <c r="AM1932" s="16">
        <f t="shared" si="124"/>
        <v>36665767665.45</v>
      </c>
      <c r="AN1932" s="16">
        <f t="shared" si="125"/>
        <v>595248965.459999</v>
      </c>
      <c r="AO1932" s="19">
        <f>C1932/(1+0.13)/VLOOKUP(A1932,[1]选股结果!$A$2:$AX$3002,3,FALSE)</f>
        <v>0.962633089346349</v>
      </c>
      <c r="AP1932" s="19">
        <f>(V1932/(1+0.1)+AJ1932)/(VLOOKUP(A1932,[1]选股结果!$A$2:$AY$3002,51,FALSE))</f>
        <v>0.952009954924058</v>
      </c>
      <c r="AQ1932" s="20"/>
      <c r="AR1932" s="19">
        <f>AN1932/VLOOKUP(A1932,[1]选股结果!$A$2:$AX$3002,35,FALSE)</f>
        <v>-1.66784096934084</v>
      </c>
      <c r="AS1932" s="16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V1932/(1+0.13)+AJ1932)</f>
        <v>2294056759.66018</v>
      </c>
      <c r="AT1932" s="16">
        <f t="shared" si="126"/>
        <v>-1698807794.20018</v>
      </c>
      <c r="AU1932" s="24">
        <f>AN1932-VLOOKUP(A1932,[2]选股结果!$A$2:$G$4900,7,FALSE)</f>
        <v>595573863.489999</v>
      </c>
    </row>
    <row r="1933" spans="1:47">
      <c r="A1933" s="6" t="s">
        <v>3909</v>
      </c>
      <c r="B1933" s="6" t="s">
        <v>3910</v>
      </c>
      <c r="C1933" s="7">
        <v>4330913086.2</v>
      </c>
      <c r="D1933" s="7">
        <v>0</v>
      </c>
      <c r="E1933" s="7">
        <v>0</v>
      </c>
      <c r="F1933" s="7"/>
      <c r="G1933" s="7"/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/>
      <c r="N1933" s="7">
        <v>0</v>
      </c>
      <c r="O1933" s="7">
        <v>0</v>
      </c>
      <c r="P1933" s="7"/>
      <c r="Q1933" s="7"/>
      <c r="R1933" s="7">
        <v>0</v>
      </c>
      <c r="S1933" s="7">
        <v>1145235796.29</v>
      </c>
      <c r="T1933" s="7">
        <v>115759300.22</v>
      </c>
      <c r="U1933" s="7"/>
      <c r="V1933" s="7">
        <v>605237814.48</v>
      </c>
      <c r="W1933" s="7">
        <v>0</v>
      </c>
      <c r="X1933" s="7"/>
      <c r="Y1933" s="7"/>
      <c r="Z1933" s="7"/>
      <c r="AA1933" s="7"/>
      <c r="AB1933" s="7"/>
      <c r="AC1933" s="7"/>
      <c r="AD1933" s="7">
        <v>0</v>
      </c>
      <c r="AE1933" s="7">
        <v>0</v>
      </c>
      <c r="AF1933" s="7"/>
      <c r="AG1933" s="7"/>
      <c r="AH1933" s="7">
        <v>0</v>
      </c>
      <c r="AI1933" s="7">
        <v>0</v>
      </c>
      <c r="AJ1933" s="7">
        <v>578425811.33</v>
      </c>
      <c r="AK1933" s="7">
        <v>500912742.39</v>
      </c>
      <c r="AL1933" s="16">
        <f t="shared" si="123"/>
        <v>4446672386.42</v>
      </c>
      <c r="AM1933" s="16">
        <f t="shared" si="124"/>
        <v>2829812164.49</v>
      </c>
      <c r="AN1933" s="16">
        <f t="shared" si="125"/>
        <v>1616860221.93</v>
      </c>
      <c r="AO1933" s="19">
        <f>C1933/(1+0.13)/VLOOKUP(A1933,[1]选股结果!$A$2:$AX$3002,3,FALSE)</f>
        <v>1.0625944126983</v>
      </c>
      <c r="AP1933" s="19">
        <f>(V1933/(1+0.1)+AJ1933)/(VLOOKUP(A1933,[1]选股结果!$A$2:$AY$3002,51,FALSE))</f>
        <v>0.483815069891918</v>
      </c>
      <c r="AQ1933" s="20"/>
      <c r="AR1933" s="19">
        <f>AN1933/VLOOKUP(A1933,[1]选股结果!$A$2:$AX$3002,35,FALSE)</f>
        <v>1.65100418785735</v>
      </c>
      <c r="AS1933" s="16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V1933/(1+0.13)+AJ1933)</f>
        <v>1218761806.14947</v>
      </c>
      <c r="AT1933" s="16">
        <f t="shared" si="126"/>
        <v>398098415.780531</v>
      </c>
      <c r="AU1933" s="24">
        <f>AN1933-VLOOKUP(A1933,[2]选股结果!$A$2:$G$4900,7,FALSE)</f>
        <v>1616860221.93</v>
      </c>
    </row>
    <row r="1934" spans="1:47">
      <c r="A1934" s="6" t="s">
        <v>3911</v>
      </c>
      <c r="B1934" s="6" t="s">
        <v>3912</v>
      </c>
      <c r="C1934" s="7">
        <v>6523787375.65</v>
      </c>
      <c r="D1934" s="7">
        <v>0</v>
      </c>
      <c r="E1934" s="7">
        <v>0</v>
      </c>
      <c r="F1934" s="7"/>
      <c r="G1934" s="7"/>
      <c r="H1934" s="7">
        <v>0</v>
      </c>
      <c r="I1934" s="7">
        <v>0</v>
      </c>
      <c r="J1934" s="7">
        <v>0</v>
      </c>
      <c r="K1934" s="7">
        <v>0</v>
      </c>
      <c r="L1934" s="7">
        <v>0</v>
      </c>
      <c r="M1934" s="7"/>
      <c r="N1934" s="7">
        <v>0</v>
      </c>
      <c r="O1934" s="7">
        <v>0</v>
      </c>
      <c r="P1934" s="7"/>
      <c r="Q1934" s="7"/>
      <c r="R1934" s="7">
        <v>0</v>
      </c>
      <c r="S1934" s="7">
        <v>657649689.82</v>
      </c>
      <c r="T1934" s="7">
        <v>1733276406.71</v>
      </c>
      <c r="U1934" s="7"/>
      <c r="V1934" s="7">
        <v>4732089835.14</v>
      </c>
      <c r="W1934" s="7">
        <v>0</v>
      </c>
      <c r="X1934" s="7"/>
      <c r="Y1934" s="7"/>
      <c r="Z1934" s="7"/>
      <c r="AA1934" s="7"/>
      <c r="AB1934" s="7"/>
      <c r="AC1934" s="7"/>
      <c r="AD1934" s="7">
        <v>0</v>
      </c>
      <c r="AE1934" s="7">
        <v>0</v>
      </c>
      <c r="AF1934" s="7"/>
      <c r="AG1934" s="7"/>
      <c r="AH1934" s="7">
        <v>0</v>
      </c>
      <c r="AI1934" s="7">
        <v>0</v>
      </c>
      <c r="AJ1934" s="7">
        <v>1405381678.29</v>
      </c>
      <c r="AK1934" s="7">
        <v>210717114.98</v>
      </c>
      <c r="AL1934" s="16">
        <f t="shared" si="123"/>
        <v>8257063782.36</v>
      </c>
      <c r="AM1934" s="16">
        <f t="shared" si="124"/>
        <v>7005838318.23</v>
      </c>
      <c r="AN1934" s="16">
        <f t="shared" si="125"/>
        <v>1251225464.13</v>
      </c>
      <c r="AO1934" s="19">
        <f>C1934/(1+0.13)/VLOOKUP(A1934,[1]选股结果!$A$2:$AX$3002,3,FALSE)</f>
        <v>0.605698217960134</v>
      </c>
      <c r="AP1934" s="19">
        <f>(V1934/(1+0.1)+AJ1934)/(VLOOKUP(A1934,[1]选股结果!$A$2:$AY$3002,51,FALSE))</f>
        <v>0.673304412874443</v>
      </c>
      <c r="AQ1934" s="20"/>
      <c r="AR1934" s="19">
        <f>AN1934/VLOOKUP(A1934,[1]选股结果!$A$2:$AX$3002,35,FALSE)</f>
        <v>2.11111929287231</v>
      </c>
      <c r="AS1934" s="16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V1934/(1+0.13)+AJ1934)</f>
        <v>2883452964.59708</v>
      </c>
      <c r="AT1934" s="16">
        <f t="shared" si="126"/>
        <v>-1632227500.46708</v>
      </c>
      <c r="AU1934" s="24">
        <f>AN1934-VLOOKUP(A1934,[2]选股结果!$A$2:$G$4900,7,FALSE)</f>
        <v>1266177832.73</v>
      </c>
    </row>
    <row r="1935" spans="1:47">
      <c r="A1935" s="6" t="s">
        <v>3913</v>
      </c>
      <c r="B1935" s="6" t="s">
        <v>3914</v>
      </c>
      <c r="C1935" s="7">
        <v>491501900381.36</v>
      </c>
      <c r="D1935" s="7">
        <v>0</v>
      </c>
      <c r="E1935" s="7">
        <v>0</v>
      </c>
      <c r="F1935" s="7"/>
      <c r="G1935" s="7"/>
      <c r="H1935" s="7">
        <v>0</v>
      </c>
      <c r="I1935" s="7">
        <v>0</v>
      </c>
      <c r="J1935" s="7">
        <v>0</v>
      </c>
      <c r="K1935" s="7">
        <v>0</v>
      </c>
      <c r="L1935" s="7">
        <v>406439125.59</v>
      </c>
      <c r="M1935" s="7"/>
      <c r="N1935" s="7">
        <v>0</v>
      </c>
      <c r="O1935" s="7">
        <v>0</v>
      </c>
      <c r="P1935" s="7"/>
      <c r="Q1935" s="7"/>
      <c r="R1935" s="7">
        <v>0</v>
      </c>
      <c r="S1935" s="7">
        <v>3986572820.3</v>
      </c>
      <c r="T1935" s="7">
        <v>5521082304.46</v>
      </c>
      <c r="U1935" s="7"/>
      <c r="V1935" s="7">
        <v>493673960637.76</v>
      </c>
      <c r="W1935" s="7">
        <v>0</v>
      </c>
      <c r="X1935" s="7"/>
      <c r="Y1935" s="7"/>
      <c r="Z1935" s="7"/>
      <c r="AA1935" s="7"/>
      <c r="AB1935" s="7"/>
      <c r="AC1935" s="7"/>
      <c r="AD1935" s="7">
        <v>0</v>
      </c>
      <c r="AE1935" s="7">
        <v>0</v>
      </c>
      <c r="AF1935" s="7"/>
      <c r="AG1935" s="7"/>
      <c r="AH1935" s="7">
        <v>0</v>
      </c>
      <c r="AI1935" s="7">
        <v>0</v>
      </c>
      <c r="AJ1935" s="7">
        <v>3810033705.91</v>
      </c>
      <c r="AK1935" s="7">
        <v>9367601984.66</v>
      </c>
      <c r="AL1935" s="16">
        <f t="shared" si="123"/>
        <v>497429421811.41</v>
      </c>
      <c r="AM1935" s="16">
        <f t="shared" si="124"/>
        <v>510838169148.63</v>
      </c>
      <c r="AN1935" s="16">
        <f t="shared" si="125"/>
        <v>-13408747337.2199</v>
      </c>
      <c r="AO1935" s="19">
        <f>C1935/(1+0.13)/VLOOKUP(A1935,[1]选股结果!$A$2:$AX$3002,3,FALSE)</f>
        <v>1.05448852766995</v>
      </c>
      <c r="AP1935" s="19">
        <f>(V1935/(1+0.1)+AJ1935)/(VLOOKUP(A1935,[1]选股结果!$A$2:$AY$3002,51,FALSE))</f>
        <v>1.11371763716087</v>
      </c>
      <c r="AQ1935" s="20"/>
      <c r="AR1935" s="19">
        <f>AN1935/VLOOKUP(A1935,[1]选股结果!$A$2:$AX$3002,35,FALSE)</f>
        <v>-3.39153380203322</v>
      </c>
      <c r="AS1935" s="16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V1935/(1+0.13)+AJ1935)</f>
        <v>-34298897114.2385</v>
      </c>
      <c r="AT1935" s="16">
        <f t="shared" si="126"/>
        <v>20890149777.0186</v>
      </c>
      <c r="AU1935" s="24">
        <f>AN1935-VLOOKUP(A1935,[2]选股结果!$A$2:$G$4900,7,FALSE)</f>
        <v>-13127185978.7399</v>
      </c>
    </row>
    <row r="1936" spans="1:47">
      <c r="A1936" s="6" t="s">
        <v>3915</v>
      </c>
      <c r="B1936" s="6" t="s">
        <v>3916</v>
      </c>
      <c r="C1936" s="7">
        <v>44704109528.18</v>
      </c>
      <c r="D1936" s="7">
        <v>-9306334024.34</v>
      </c>
      <c r="E1936" s="7">
        <v>0</v>
      </c>
      <c r="F1936" s="7"/>
      <c r="G1936" s="7"/>
      <c r="H1936" s="7">
        <v>0</v>
      </c>
      <c r="I1936" s="7">
        <v>0</v>
      </c>
      <c r="J1936" s="7">
        <v>0</v>
      </c>
      <c r="K1936" s="7">
        <v>0</v>
      </c>
      <c r="L1936" s="7">
        <v>5761260596.49</v>
      </c>
      <c r="M1936" s="7"/>
      <c r="N1936" s="7">
        <v>0</v>
      </c>
      <c r="O1936" s="7">
        <v>2981098458.94</v>
      </c>
      <c r="P1936" s="7"/>
      <c r="Q1936" s="7"/>
      <c r="R1936" s="7">
        <v>0</v>
      </c>
      <c r="S1936" s="7">
        <v>3725266459.26</v>
      </c>
      <c r="T1936" s="7">
        <v>4332885228.72</v>
      </c>
      <c r="U1936" s="7"/>
      <c r="V1936" s="7">
        <v>53490713008.21</v>
      </c>
      <c r="W1936" s="7">
        <v>457540456.11</v>
      </c>
      <c r="X1936" s="7"/>
      <c r="Y1936" s="7"/>
      <c r="Z1936" s="7"/>
      <c r="AA1936" s="7"/>
      <c r="AB1936" s="7"/>
      <c r="AC1936" s="7"/>
      <c r="AD1936" s="7">
        <v>5850651371.96</v>
      </c>
      <c r="AE1936" s="7">
        <v>0</v>
      </c>
      <c r="AF1936" s="7"/>
      <c r="AG1936" s="7"/>
      <c r="AH1936" s="7">
        <v>1096390014.86</v>
      </c>
      <c r="AI1936" s="7">
        <v>0</v>
      </c>
      <c r="AJ1936" s="7">
        <v>1353829895.79</v>
      </c>
      <c r="AK1936" s="7">
        <v>8634348610.13</v>
      </c>
      <c r="AL1936" s="16">
        <f t="shared" si="123"/>
        <v>48473019787.99</v>
      </c>
      <c r="AM1936" s="16">
        <f t="shared" si="124"/>
        <v>74608739816.32</v>
      </c>
      <c r="AN1936" s="16">
        <f t="shared" si="125"/>
        <v>-26135720028.33</v>
      </c>
      <c r="AO1936" s="19">
        <f>C1936/(1+0.13)/VLOOKUP(A1936,[1]选股结果!$A$2:$AX$3002,3,FALSE)</f>
        <v>5.2427496094686</v>
      </c>
      <c r="AP1936" s="19">
        <f>(V1936/(1+0.1)+AJ1936)/(VLOOKUP(A1936,[1]选股结果!$A$2:$AY$3002,51,FALSE))</f>
        <v>7.67269073332619</v>
      </c>
      <c r="AQ1936" s="20"/>
      <c r="AR1936" s="19">
        <f>AN1936/VLOOKUP(A1936,[1]选股结果!$A$2:$AX$3002,35,FALSE)</f>
        <v>-125.438044759843</v>
      </c>
      <c r="AS1936" s="16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V1936/(1+0.13)+AJ1936)</f>
        <v>-42176503810.8475</v>
      </c>
      <c r="AT1936" s="16">
        <f t="shared" si="126"/>
        <v>16040783782.5175</v>
      </c>
      <c r="AU1936" s="24">
        <f>AN1936-VLOOKUP(A1936,[2]选股结果!$A$2:$G$4900,7,FALSE)</f>
        <v>-26059666049.75</v>
      </c>
    </row>
    <row r="1937" spans="1:47">
      <c r="A1937" s="6" t="s">
        <v>3917</v>
      </c>
      <c r="B1937" s="6" t="s">
        <v>3918</v>
      </c>
      <c r="C1937" s="7">
        <v>867795010.69</v>
      </c>
      <c r="D1937" s="7">
        <v>0</v>
      </c>
      <c r="E1937" s="7">
        <v>0</v>
      </c>
      <c r="F1937" s="7"/>
      <c r="G1937" s="7"/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/>
      <c r="N1937" s="7">
        <v>0</v>
      </c>
      <c r="O1937" s="7">
        <v>0</v>
      </c>
      <c r="P1937" s="7"/>
      <c r="Q1937" s="7"/>
      <c r="R1937" s="7">
        <v>0</v>
      </c>
      <c r="S1937" s="7">
        <v>36895372.14</v>
      </c>
      <c r="T1937" s="7">
        <v>95962766.9</v>
      </c>
      <c r="U1937" s="7"/>
      <c r="V1937" s="7">
        <v>433826764.22</v>
      </c>
      <c r="W1937" s="7">
        <v>0</v>
      </c>
      <c r="X1937" s="7"/>
      <c r="Y1937" s="7"/>
      <c r="Z1937" s="7"/>
      <c r="AA1937" s="7"/>
      <c r="AB1937" s="7"/>
      <c r="AC1937" s="7"/>
      <c r="AD1937" s="7">
        <v>0</v>
      </c>
      <c r="AE1937" s="7">
        <v>0</v>
      </c>
      <c r="AF1937" s="7"/>
      <c r="AG1937" s="7"/>
      <c r="AH1937" s="7">
        <v>0</v>
      </c>
      <c r="AI1937" s="7">
        <v>0</v>
      </c>
      <c r="AJ1937" s="7">
        <v>282869693.43</v>
      </c>
      <c r="AK1937" s="7">
        <v>103423428.44</v>
      </c>
      <c r="AL1937" s="16">
        <f t="shared" si="123"/>
        <v>963757777.59</v>
      </c>
      <c r="AM1937" s="16">
        <f t="shared" si="124"/>
        <v>857015258.23</v>
      </c>
      <c r="AN1937" s="16">
        <f t="shared" si="125"/>
        <v>106742519.36</v>
      </c>
      <c r="AO1937" s="19">
        <f>C1937/(1+0.13)/VLOOKUP(A1937,[1]选股结果!$A$2:$AX$3002,3,FALSE)</f>
        <v>0.856509913165115</v>
      </c>
      <c r="AP1937" s="19">
        <f>(V1937/(1+0.1)+AJ1937)/(VLOOKUP(A1937,[1]选股结果!$A$2:$AY$3002,51,FALSE))</f>
        <v>0.783823318694133</v>
      </c>
      <c r="AQ1937" s="20"/>
      <c r="AR1937" s="19">
        <f>AN1937/VLOOKUP(A1937,[1]选股结果!$A$2:$AX$3002,35,FALSE)</f>
        <v>-3.01597735345716</v>
      </c>
      <c r="AS1937" s="16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V1937/(1+0.13)+AJ1937)</f>
        <v>197256593.259823</v>
      </c>
      <c r="AT1937" s="16">
        <f t="shared" si="126"/>
        <v>-90514073.8998231</v>
      </c>
      <c r="AU1937" s="24">
        <f>AN1937-VLOOKUP(A1937,[2]选股结果!$A$2:$G$4900,7,FALSE)</f>
        <v>106527459.24</v>
      </c>
    </row>
    <row r="1938" spans="1:47">
      <c r="A1938" s="6" t="s">
        <v>3919</v>
      </c>
      <c r="B1938" s="6" t="s">
        <v>3920</v>
      </c>
      <c r="C1938" s="7">
        <v>12154393753.75</v>
      </c>
      <c r="D1938" s="7">
        <v>0</v>
      </c>
      <c r="E1938" s="7">
        <v>0</v>
      </c>
      <c r="F1938" s="7"/>
      <c r="G1938" s="7"/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/>
      <c r="N1938" s="7">
        <v>0</v>
      </c>
      <c r="O1938" s="7">
        <v>0</v>
      </c>
      <c r="P1938" s="7"/>
      <c r="Q1938" s="7"/>
      <c r="R1938" s="7">
        <v>0</v>
      </c>
      <c r="S1938" s="7">
        <v>525457440.28</v>
      </c>
      <c r="T1938" s="7">
        <v>830030167.32</v>
      </c>
      <c r="U1938" s="7"/>
      <c r="V1938" s="7">
        <v>6546137916.14</v>
      </c>
      <c r="W1938" s="7">
        <v>0</v>
      </c>
      <c r="X1938" s="7"/>
      <c r="Y1938" s="7"/>
      <c r="Z1938" s="7"/>
      <c r="AA1938" s="7"/>
      <c r="AB1938" s="7"/>
      <c r="AC1938" s="7"/>
      <c r="AD1938" s="7">
        <v>0</v>
      </c>
      <c r="AE1938" s="7">
        <v>0</v>
      </c>
      <c r="AF1938" s="7"/>
      <c r="AG1938" s="7"/>
      <c r="AH1938" s="7">
        <v>0</v>
      </c>
      <c r="AI1938" s="7">
        <v>0</v>
      </c>
      <c r="AJ1938" s="7">
        <v>597621710.22</v>
      </c>
      <c r="AK1938" s="7">
        <v>623920366.98</v>
      </c>
      <c r="AL1938" s="16">
        <f t="shared" si="123"/>
        <v>12984423921.07</v>
      </c>
      <c r="AM1938" s="16">
        <f t="shared" si="124"/>
        <v>8293137433.62</v>
      </c>
      <c r="AN1938" s="16">
        <f t="shared" si="125"/>
        <v>4691286487.45</v>
      </c>
      <c r="AO1938" s="19">
        <f>C1938/(1+0.13)/VLOOKUP(A1938,[1]选股结果!$A$2:$AX$3002,3,FALSE)</f>
        <v>0.875697236416292</v>
      </c>
      <c r="AP1938" s="19">
        <f>(V1938/(1+0.1)+AJ1938)/(VLOOKUP(A1938,[1]选股结果!$A$2:$AY$3002,51,FALSE))</f>
        <v>0.821085238332159</v>
      </c>
      <c r="AQ1938" s="20"/>
      <c r="AR1938" s="19">
        <f>AN1938/VLOOKUP(A1938,[1]选股结果!$A$2:$AX$3002,35,FALSE)</f>
        <v>1.37202814464342</v>
      </c>
      <c r="AS1938" s="16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V1938/(1+0.13)+AJ1938)</f>
        <v>1584946545.90628</v>
      </c>
      <c r="AT1938" s="16">
        <f t="shared" si="126"/>
        <v>3106339941.54372</v>
      </c>
      <c r="AU1938" s="24">
        <f>AN1938-VLOOKUP(A1938,[2]选股结果!$A$2:$G$4900,7,FALSE)</f>
        <v>4691286487.45</v>
      </c>
    </row>
    <row r="1939" spans="1:47">
      <c r="A1939" s="6" t="s">
        <v>3921</v>
      </c>
      <c r="B1939" s="6" t="s">
        <v>3922</v>
      </c>
      <c r="C1939" s="7">
        <v>16212517493.9</v>
      </c>
      <c r="D1939" s="7">
        <v>0</v>
      </c>
      <c r="E1939" s="7">
        <v>0</v>
      </c>
      <c r="F1939" s="7"/>
      <c r="G1939" s="7"/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/>
      <c r="N1939" s="7">
        <v>0</v>
      </c>
      <c r="O1939" s="7">
        <v>0</v>
      </c>
      <c r="P1939" s="7"/>
      <c r="Q1939" s="7"/>
      <c r="R1939" s="7">
        <v>0</v>
      </c>
      <c r="S1939" s="7">
        <v>1665473658.41</v>
      </c>
      <c r="T1939" s="7">
        <v>4053769425.82</v>
      </c>
      <c r="U1939" s="7"/>
      <c r="V1939" s="7">
        <v>11597563928.47</v>
      </c>
      <c r="W1939" s="7">
        <v>0</v>
      </c>
      <c r="X1939" s="7"/>
      <c r="Y1939" s="7"/>
      <c r="Z1939" s="7"/>
      <c r="AA1939" s="7"/>
      <c r="AB1939" s="7"/>
      <c r="AC1939" s="7"/>
      <c r="AD1939" s="7">
        <v>0</v>
      </c>
      <c r="AE1939" s="7">
        <v>0</v>
      </c>
      <c r="AF1939" s="7"/>
      <c r="AG1939" s="7"/>
      <c r="AH1939" s="7">
        <v>0</v>
      </c>
      <c r="AI1939" s="7">
        <v>0</v>
      </c>
      <c r="AJ1939" s="7">
        <v>398276937.14</v>
      </c>
      <c r="AK1939" s="7">
        <v>5176487353.99</v>
      </c>
      <c r="AL1939" s="16">
        <f t="shared" si="123"/>
        <v>20266286919.72</v>
      </c>
      <c r="AM1939" s="16">
        <f t="shared" si="124"/>
        <v>18837801878.01</v>
      </c>
      <c r="AN1939" s="16">
        <f t="shared" si="125"/>
        <v>1428485041.71</v>
      </c>
      <c r="AO1939" s="19">
        <f>C1939/(1+0.13)/VLOOKUP(A1939,[1]选股结果!$A$2:$AX$3002,3,FALSE)</f>
        <v>1.12804846471315</v>
      </c>
      <c r="AP1939" s="19">
        <f>(V1939/(1+0.1)+AJ1939)/(VLOOKUP(A1939,[1]选股结果!$A$2:$AY$3002,51,FALSE))</f>
        <v>0.908713047860286</v>
      </c>
      <c r="AQ1939" s="20"/>
      <c r="AR1939" s="19">
        <f>AN1939/VLOOKUP(A1939,[1]选股结果!$A$2:$AX$3002,35,FALSE)</f>
        <v>17.9554282739099</v>
      </c>
      <c r="AS1939" s="16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V1939/(1+0.13)+AJ1939)</f>
        <v>1379065385.99956</v>
      </c>
      <c r="AT1939" s="16">
        <f t="shared" si="126"/>
        <v>49419655.7104454</v>
      </c>
      <c r="AU1939" s="24">
        <f>AN1939-VLOOKUP(A1939,[2]选股结果!$A$2:$G$4900,7,FALSE)</f>
        <v>1428695709.91</v>
      </c>
    </row>
    <row r="1940" spans="1:47">
      <c r="A1940" s="6" t="s">
        <v>3923</v>
      </c>
      <c r="B1940" s="6" t="s">
        <v>3924</v>
      </c>
      <c r="C1940" s="7">
        <v>130671384767.03</v>
      </c>
      <c r="D1940" s="7">
        <v>0</v>
      </c>
      <c r="E1940" s="7">
        <v>0</v>
      </c>
      <c r="F1940" s="7"/>
      <c r="G1940" s="7"/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/>
      <c r="N1940" s="7">
        <v>0</v>
      </c>
      <c r="O1940" s="7">
        <v>0</v>
      </c>
      <c r="P1940" s="7"/>
      <c r="Q1940" s="7"/>
      <c r="R1940" s="7">
        <v>0</v>
      </c>
      <c r="S1940" s="7">
        <v>1300161413.02</v>
      </c>
      <c r="T1940" s="7">
        <v>4470279749.79</v>
      </c>
      <c r="U1940" s="7"/>
      <c r="V1940" s="7">
        <v>130516179217.06</v>
      </c>
      <c r="W1940" s="7">
        <v>0</v>
      </c>
      <c r="X1940" s="7"/>
      <c r="Y1940" s="7"/>
      <c r="Z1940" s="7"/>
      <c r="AA1940" s="7"/>
      <c r="AB1940" s="7"/>
      <c r="AC1940" s="7"/>
      <c r="AD1940" s="7">
        <v>0</v>
      </c>
      <c r="AE1940" s="7">
        <v>0</v>
      </c>
      <c r="AF1940" s="7"/>
      <c r="AG1940" s="7"/>
      <c r="AH1940" s="7">
        <v>0</v>
      </c>
      <c r="AI1940" s="7">
        <v>0</v>
      </c>
      <c r="AJ1940" s="7">
        <v>1530940356.13</v>
      </c>
      <c r="AK1940" s="7">
        <v>4947616177.51</v>
      </c>
      <c r="AL1940" s="16">
        <f t="shared" si="123"/>
        <v>135141664516.82</v>
      </c>
      <c r="AM1940" s="16">
        <f t="shared" si="124"/>
        <v>138294897163.72</v>
      </c>
      <c r="AN1940" s="16">
        <f t="shared" si="125"/>
        <v>-3153232646.90001</v>
      </c>
      <c r="AO1940" s="19">
        <f>C1940/(1+0.13)/VLOOKUP(A1940,[1]选股结果!$A$2:$AX$3002,3,FALSE)</f>
        <v>0.931391123622774</v>
      </c>
      <c r="AP1940" s="19">
        <f>(V1940/(1+0.1)+AJ1940)/(VLOOKUP(A1940,[1]选股结果!$A$2:$AY$3002,51,FALSE))</f>
        <v>0.992586992838348</v>
      </c>
      <c r="AQ1940" s="20"/>
      <c r="AR1940" s="19">
        <f>AN1940/VLOOKUP(A1940,[1]选股结果!$A$2:$AX$3002,35,FALSE)</f>
        <v>-1.82086974805094</v>
      </c>
      <c r="AS1940" s="16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V1940/(1+0.13)+AJ1940)</f>
        <v>4047592225.61963</v>
      </c>
      <c r="AT1940" s="16">
        <f t="shared" si="126"/>
        <v>-7200824872.51964</v>
      </c>
      <c r="AU1940" s="24">
        <f>AN1940-VLOOKUP(A1940,[2]选股结果!$A$2:$G$4900,7,FALSE)</f>
        <v>-3151984279.85001</v>
      </c>
    </row>
    <row r="1941" spans="1:47">
      <c r="A1941" s="6" t="s">
        <v>3925</v>
      </c>
      <c r="B1941" s="6" t="s">
        <v>3926</v>
      </c>
      <c r="C1941" s="7">
        <v>45247703103.93</v>
      </c>
      <c r="D1941" s="7">
        <v>0</v>
      </c>
      <c r="E1941" s="7">
        <v>0</v>
      </c>
      <c r="F1941" s="7"/>
      <c r="G1941" s="7"/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/>
      <c r="N1941" s="7">
        <v>0</v>
      </c>
      <c r="O1941" s="7">
        <v>0</v>
      </c>
      <c r="P1941" s="7"/>
      <c r="Q1941" s="7"/>
      <c r="R1941" s="7">
        <v>0</v>
      </c>
      <c r="S1941" s="7">
        <v>405593422.58</v>
      </c>
      <c r="T1941" s="7">
        <v>1076684510</v>
      </c>
      <c r="U1941" s="7"/>
      <c r="V1941" s="7">
        <v>41669652705.86</v>
      </c>
      <c r="W1941" s="7">
        <v>0</v>
      </c>
      <c r="X1941" s="7"/>
      <c r="Y1941" s="7"/>
      <c r="Z1941" s="7"/>
      <c r="AA1941" s="7"/>
      <c r="AB1941" s="7"/>
      <c r="AC1941" s="7"/>
      <c r="AD1941" s="7">
        <v>0</v>
      </c>
      <c r="AE1941" s="7">
        <v>0</v>
      </c>
      <c r="AF1941" s="7"/>
      <c r="AG1941" s="7"/>
      <c r="AH1941" s="7">
        <v>0</v>
      </c>
      <c r="AI1941" s="7">
        <v>0</v>
      </c>
      <c r="AJ1941" s="7">
        <v>450405345.46</v>
      </c>
      <c r="AK1941" s="7">
        <v>2411206980.07</v>
      </c>
      <c r="AL1941" s="16">
        <f t="shared" si="123"/>
        <v>46324387613.93</v>
      </c>
      <c r="AM1941" s="16">
        <f t="shared" si="124"/>
        <v>44936858453.97</v>
      </c>
      <c r="AN1941" s="16">
        <f t="shared" si="125"/>
        <v>1387529159.96</v>
      </c>
      <c r="AO1941" s="19">
        <f>C1941/(1+0.13)/VLOOKUP(A1941,[1]选股结果!$A$2:$AX$3002,3,FALSE)</f>
        <v>1.07136141681121</v>
      </c>
      <c r="AP1941" s="19">
        <f>(V1941/(1+0.1)+AJ1941)/(VLOOKUP(A1941,[1]选股结果!$A$2:$AY$3002,51,FALSE))</f>
        <v>1.09370989850767</v>
      </c>
      <c r="AQ1941" s="20"/>
      <c r="AR1941" s="19">
        <f>AN1941/VLOOKUP(A1941,[1]选股结果!$A$2:$AX$3002,35,FALSE)</f>
        <v>0.548507553888367</v>
      </c>
      <c r="AS1941" s="16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V1941/(1+0.13)+AJ1941)</f>
        <v>-2278603499.47337</v>
      </c>
      <c r="AT1941" s="16">
        <f t="shared" si="126"/>
        <v>3666132659.43336</v>
      </c>
      <c r="AU1941" s="24">
        <f>AN1941-VLOOKUP(A1941,[2]选股结果!$A$2:$G$4900,7,FALSE)</f>
        <v>1386574827.75</v>
      </c>
    </row>
    <row r="1942" spans="1:47">
      <c r="A1942" s="6" t="s">
        <v>3927</v>
      </c>
      <c r="B1942" s="6" t="s">
        <v>3928</v>
      </c>
      <c r="C1942" s="7">
        <v>1192679428.29</v>
      </c>
      <c r="D1942" s="7">
        <v>0</v>
      </c>
      <c r="E1942" s="7">
        <v>0</v>
      </c>
      <c r="F1942" s="7"/>
      <c r="G1942" s="7"/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/>
      <c r="N1942" s="7">
        <v>0</v>
      </c>
      <c r="O1942" s="7">
        <v>0</v>
      </c>
      <c r="P1942" s="7"/>
      <c r="Q1942" s="7"/>
      <c r="R1942" s="7">
        <v>0</v>
      </c>
      <c r="S1942" s="7">
        <v>28041276.18</v>
      </c>
      <c r="T1942" s="7">
        <v>5105874.31</v>
      </c>
      <c r="U1942" s="7"/>
      <c r="V1942" s="7">
        <v>1045265842.66</v>
      </c>
      <c r="W1942" s="7">
        <v>0</v>
      </c>
      <c r="X1942" s="7"/>
      <c r="Y1942" s="7"/>
      <c r="Z1942" s="7"/>
      <c r="AA1942" s="7"/>
      <c r="AB1942" s="7"/>
      <c r="AC1942" s="7"/>
      <c r="AD1942" s="7">
        <v>0</v>
      </c>
      <c r="AE1942" s="7">
        <v>0</v>
      </c>
      <c r="AF1942" s="7"/>
      <c r="AG1942" s="7"/>
      <c r="AH1942" s="7">
        <v>0</v>
      </c>
      <c r="AI1942" s="7">
        <v>0</v>
      </c>
      <c r="AJ1942" s="7">
        <v>78452597.17</v>
      </c>
      <c r="AK1942" s="7">
        <v>57325560.12</v>
      </c>
      <c r="AL1942" s="16">
        <f t="shared" si="123"/>
        <v>1197785302.6</v>
      </c>
      <c r="AM1942" s="16">
        <f t="shared" si="124"/>
        <v>1209085276.13</v>
      </c>
      <c r="AN1942" s="16">
        <f t="shared" si="125"/>
        <v>-11299973.53</v>
      </c>
      <c r="AO1942" s="19">
        <f>C1942/(1+0.13)/VLOOKUP(A1942,[1]选股结果!$A$2:$AX$3002,3,FALSE)</f>
        <v>1.75876923818847</v>
      </c>
      <c r="AP1942" s="19">
        <f>(V1942/(1+0.1)+AJ1942)/(VLOOKUP(A1942,[1]选股结果!$A$2:$AY$3002,51,FALSE))</f>
        <v>1.71914327260626</v>
      </c>
      <c r="AQ1942" s="20"/>
      <c r="AR1942" s="19">
        <f>AN1942/VLOOKUP(A1942,[1]选股结果!$A$2:$AX$3002,35,FALSE)</f>
        <v>1.27061439560591</v>
      </c>
      <c r="AS1942" s="16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V1942/(1+0.13)+AJ1942)</f>
        <v>-405090502.383097</v>
      </c>
      <c r="AT1942" s="16">
        <f t="shared" si="126"/>
        <v>393790528.853097</v>
      </c>
      <c r="AU1942" s="24">
        <f>AN1942-VLOOKUP(A1942,[2]选股结果!$A$2:$G$4900,7,FALSE)</f>
        <v>-11319468.44</v>
      </c>
    </row>
    <row r="1943" spans="1:47">
      <c r="A1943" s="6" t="s">
        <v>3929</v>
      </c>
      <c r="B1943" s="6" t="s">
        <v>3930</v>
      </c>
      <c r="C1943" s="7">
        <v>32359378200.57</v>
      </c>
      <c r="D1943" s="7">
        <v>0</v>
      </c>
      <c r="E1943" s="7">
        <v>0</v>
      </c>
      <c r="F1943" s="7"/>
      <c r="G1943" s="7"/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/>
      <c r="N1943" s="7">
        <v>0</v>
      </c>
      <c r="O1943" s="7">
        <v>0</v>
      </c>
      <c r="P1943" s="7"/>
      <c r="Q1943" s="7"/>
      <c r="R1943" s="7">
        <v>0</v>
      </c>
      <c r="S1943" s="7">
        <v>579858856.13</v>
      </c>
      <c r="T1943" s="7">
        <v>874404398.84</v>
      </c>
      <c r="U1943" s="7"/>
      <c r="V1943" s="7">
        <v>33512560367.83</v>
      </c>
      <c r="W1943" s="7">
        <v>0</v>
      </c>
      <c r="X1943" s="7"/>
      <c r="Y1943" s="7"/>
      <c r="Z1943" s="7"/>
      <c r="AA1943" s="7"/>
      <c r="AB1943" s="7"/>
      <c r="AC1943" s="7"/>
      <c r="AD1943" s="7">
        <v>0</v>
      </c>
      <c r="AE1943" s="7">
        <v>0</v>
      </c>
      <c r="AF1943" s="7"/>
      <c r="AG1943" s="7"/>
      <c r="AH1943" s="7">
        <v>0</v>
      </c>
      <c r="AI1943" s="7">
        <v>0</v>
      </c>
      <c r="AJ1943" s="7">
        <v>720474537.31</v>
      </c>
      <c r="AK1943" s="7">
        <v>448020151.06</v>
      </c>
      <c r="AL1943" s="16">
        <f t="shared" si="123"/>
        <v>33233782599.41</v>
      </c>
      <c r="AM1943" s="16">
        <f t="shared" si="124"/>
        <v>35260913912.33</v>
      </c>
      <c r="AN1943" s="16">
        <f t="shared" si="125"/>
        <v>-2027131312.92</v>
      </c>
      <c r="AO1943" s="19">
        <f>C1943/(1+0.13)/VLOOKUP(A1943,[1]选股结果!$A$2:$AX$3002,3,FALSE)</f>
        <v>0.85746520094422</v>
      </c>
      <c r="AP1943" s="19">
        <f>(V1943/(1+0.1)+AJ1943)/(VLOOKUP(A1943,[1]选股结果!$A$2:$AY$3002,51,FALSE))</f>
        <v>0.96241869521298</v>
      </c>
      <c r="AQ1943" s="20"/>
      <c r="AR1943" s="19">
        <f>AN1943/VLOOKUP(A1943,[1]选股结果!$A$2:$AX$3002,35,FALSE)</f>
        <v>-4.91333589261787</v>
      </c>
      <c r="AS1943" s="16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V1943/(1+0.13)+AJ1943)</f>
        <v>2026624214.31389</v>
      </c>
      <c r="AT1943" s="16">
        <f t="shared" si="126"/>
        <v>-4053755527.23389</v>
      </c>
      <c r="AU1943" s="24">
        <f>AN1943-VLOOKUP(A1943,[2]选股结果!$A$2:$G$4900,7,FALSE)</f>
        <v>-2022785743.1</v>
      </c>
    </row>
    <row r="1944" spans="1:47">
      <c r="A1944" s="6" t="s">
        <v>3931</v>
      </c>
      <c r="B1944" s="6" t="s">
        <v>3932</v>
      </c>
      <c r="C1944" s="7">
        <v>185846997.35</v>
      </c>
      <c r="D1944" s="7">
        <v>0</v>
      </c>
      <c r="E1944" s="7">
        <v>0</v>
      </c>
      <c r="F1944" s="7"/>
      <c r="G1944" s="7"/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/>
      <c r="N1944" s="7">
        <v>0</v>
      </c>
      <c r="O1944" s="7">
        <v>0</v>
      </c>
      <c r="P1944" s="7"/>
      <c r="Q1944" s="7"/>
      <c r="R1944" s="7">
        <v>0</v>
      </c>
      <c r="S1944" s="7">
        <v>16115855.71</v>
      </c>
      <c r="T1944" s="7">
        <v>17160965.32</v>
      </c>
      <c r="U1944" s="7">
        <v>90159.2</v>
      </c>
      <c r="V1944" s="7">
        <v>101769334.57</v>
      </c>
      <c r="W1944" s="7">
        <v>0</v>
      </c>
      <c r="X1944" s="7"/>
      <c r="Y1944" s="7"/>
      <c r="Z1944" s="7"/>
      <c r="AA1944" s="7"/>
      <c r="AB1944" s="7"/>
      <c r="AC1944" s="7"/>
      <c r="AD1944" s="7">
        <v>0</v>
      </c>
      <c r="AE1944" s="7">
        <v>0</v>
      </c>
      <c r="AF1944" s="7"/>
      <c r="AG1944" s="7"/>
      <c r="AH1944" s="7">
        <v>0</v>
      </c>
      <c r="AI1944" s="7">
        <v>0</v>
      </c>
      <c r="AJ1944" s="7">
        <v>23569837.68</v>
      </c>
      <c r="AK1944" s="7">
        <v>8954576.94</v>
      </c>
      <c r="AL1944" s="16">
        <f t="shared" si="123"/>
        <v>203098121.87</v>
      </c>
      <c r="AM1944" s="16">
        <f t="shared" si="124"/>
        <v>150409604.9</v>
      </c>
      <c r="AN1944" s="16">
        <f t="shared" si="125"/>
        <v>52688516.97</v>
      </c>
      <c r="AO1944" s="19">
        <f>C1944/(1+0.13)/VLOOKUP(A1944,[1]选股结果!$A$2:$AX$3002,3,FALSE)</f>
        <v>0.680542443588957</v>
      </c>
      <c r="AP1944" s="19">
        <f>(V1944/(1+0.1)+AJ1944)/(VLOOKUP(A1944,[1]选股结果!$A$2:$AY$3002,51,FALSE))</f>
        <v>0.642105734413857</v>
      </c>
      <c r="AQ1944" s="20"/>
      <c r="AR1944" s="19">
        <f>AN1944/VLOOKUP(A1944,[1]选股结果!$A$2:$AX$3002,35,FALSE)</f>
        <v>1.0352595939087</v>
      </c>
      <c r="AS1944" s="16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V1944/(1+0.13)+AJ1944)</f>
        <v>67160546.7434513</v>
      </c>
      <c r="AT1944" s="16">
        <f t="shared" si="126"/>
        <v>-14472029.7734514</v>
      </c>
      <c r="AU1944" s="24">
        <f>AN1944-VLOOKUP(A1944,[2]选股结果!$A$2:$G$4900,7,FALSE)</f>
        <v>52688516.97</v>
      </c>
    </row>
    <row r="1945" spans="1:47">
      <c r="A1945" s="6" t="s">
        <v>3933</v>
      </c>
      <c r="B1945" s="6" t="s">
        <v>3934</v>
      </c>
      <c r="C1945" s="7">
        <v>589887165.02</v>
      </c>
      <c r="D1945" s="7">
        <v>0</v>
      </c>
      <c r="E1945" s="7">
        <v>0</v>
      </c>
      <c r="F1945" s="7"/>
      <c r="G1945" s="7"/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/>
      <c r="N1945" s="7">
        <v>0</v>
      </c>
      <c r="O1945" s="7">
        <v>0</v>
      </c>
      <c r="P1945" s="7"/>
      <c r="Q1945" s="7"/>
      <c r="R1945" s="7">
        <v>0</v>
      </c>
      <c r="S1945" s="7">
        <v>45615056.52</v>
      </c>
      <c r="T1945" s="7">
        <v>814325925.04</v>
      </c>
      <c r="U1945" s="7"/>
      <c r="V1945" s="7">
        <v>349944039.55</v>
      </c>
      <c r="W1945" s="7">
        <v>0</v>
      </c>
      <c r="X1945" s="7"/>
      <c r="Y1945" s="7"/>
      <c r="Z1945" s="7"/>
      <c r="AA1945" s="7"/>
      <c r="AB1945" s="7"/>
      <c r="AC1945" s="7"/>
      <c r="AD1945" s="7">
        <v>0</v>
      </c>
      <c r="AE1945" s="7">
        <v>0</v>
      </c>
      <c r="AF1945" s="7"/>
      <c r="AG1945" s="7"/>
      <c r="AH1945" s="7">
        <v>0</v>
      </c>
      <c r="AI1945" s="7">
        <v>0</v>
      </c>
      <c r="AJ1945" s="7">
        <v>173059877.75</v>
      </c>
      <c r="AK1945" s="7">
        <v>836967542.39</v>
      </c>
      <c r="AL1945" s="16">
        <f t="shared" si="123"/>
        <v>1404213090.06</v>
      </c>
      <c r="AM1945" s="16">
        <f t="shared" si="124"/>
        <v>1405586516.21</v>
      </c>
      <c r="AN1945" s="16">
        <f t="shared" si="125"/>
        <v>-1373426.1500001</v>
      </c>
      <c r="AO1945" s="19">
        <f>C1945/(1+0.13)/VLOOKUP(A1945,[1]选股结果!$A$2:$AX$3002,3,FALSE)</f>
        <v>0.940559085665697</v>
      </c>
      <c r="AP1945" s="19">
        <f>(V1945/(1+0.1)+AJ1945)/(VLOOKUP(A1945,[1]选股结果!$A$2:$AY$3002,51,FALSE))</f>
        <v>0.660201651236629</v>
      </c>
      <c r="AQ1945" s="20"/>
      <c r="AR1945" s="19">
        <f>AN1945/VLOOKUP(A1945,[1]选股结果!$A$2:$AX$3002,35,FALSE)</f>
        <v>0.00461998800418935</v>
      </c>
      <c r="AS1945" s="16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V1945/(1+0.13)+AJ1945)</f>
        <v>261256334.577788</v>
      </c>
      <c r="AT1945" s="16">
        <f t="shared" si="126"/>
        <v>-262629760.727788</v>
      </c>
      <c r="AU1945" s="24">
        <f>AN1945-VLOOKUP(A1945,[2]选股结果!$A$2:$G$4900,7,FALSE)</f>
        <v>31577757.5799999</v>
      </c>
    </row>
    <row r="1946" spans="1:47">
      <c r="A1946" s="6" t="s">
        <v>3935</v>
      </c>
      <c r="B1946" s="6" t="s">
        <v>3936</v>
      </c>
      <c r="C1946" s="7">
        <v>298434701.34</v>
      </c>
      <c r="D1946" s="7">
        <v>0</v>
      </c>
      <c r="E1946" s="7">
        <v>0</v>
      </c>
      <c r="F1946" s="7"/>
      <c r="G1946" s="7"/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/>
      <c r="N1946" s="7">
        <v>0</v>
      </c>
      <c r="O1946" s="7">
        <v>0</v>
      </c>
      <c r="P1946" s="7"/>
      <c r="Q1946" s="7"/>
      <c r="R1946" s="7">
        <v>0</v>
      </c>
      <c r="S1946" s="7">
        <v>202137384.47</v>
      </c>
      <c r="T1946" s="7">
        <v>15408907.05</v>
      </c>
      <c r="U1946" s="7"/>
      <c r="V1946" s="7">
        <v>322202424.84</v>
      </c>
      <c r="W1946" s="7">
        <v>0</v>
      </c>
      <c r="X1946" s="7"/>
      <c r="Y1946" s="7"/>
      <c r="Z1946" s="7"/>
      <c r="AA1946" s="7"/>
      <c r="AB1946" s="7"/>
      <c r="AC1946" s="7"/>
      <c r="AD1946" s="7">
        <v>0</v>
      </c>
      <c r="AE1946" s="7">
        <v>0</v>
      </c>
      <c r="AF1946" s="7"/>
      <c r="AG1946" s="7"/>
      <c r="AH1946" s="7">
        <v>0</v>
      </c>
      <c r="AI1946" s="7">
        <v>0</v>
      </c>
      <c r="AJ1946" s="7">
        <v>22674381.92</v>
      </c>
      <c r="AK1946" s="7">
        <v>26312372.82</v>
      </c>
      <c r="AL1946" s="16">
        <f t="shared" si="123"/>
        <v>313843608.39</v>
      </c>
      <c r="AM1946" s="16">
        <f t="shared" si="124"/>
        <v>573326564.05</v>
      </c>
      <c r="AN1946" s="16">
        <f t="shared" si="125"/>
        <v>-259482955.66</v>
      </c>
      <c r="AO1946" s="19">
        <f>C1946/(1+0.13)/VLOOKUP(A1946,[1]选股结果!$A$2:$AX$3002,3,FALSE)</f>
        <v>0.663128397596376</v>
      </c>
      <c r="AP1946" s="19">
        <f>(V1946/(1+0.1)+AJ1946)/(VLOOKUP(A1946,[1]选股结果!$A$2:$AY$3002,51,FALSE))</f>
        <v>0.952966765033298</v>
      </c>
      <c r="AQ1946" s="20"/>
      <c r="AR1946" s="19">
        <f>AN1946/VLOOKUP(A1946,[1]选股结果!$A$2:$AX$3002,35,FALSE)</f>
        <v>-3.00111977202164</v>
      </c>
      <c r="AS1946" s="16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V1946/(1+0.13)+AJ1946)</f>
        <v>23351991.5510619</v>
      </c>
      <c r="AT1946" s="16">
        <f t="shared" si="126"/>
        <v>-282834947.211062</v>
      </c>
      <c r="AU1946" s="24">
        <f>AN1946-VLOOKUP(A1946,[2]选股结果!$A$2:$G$4900,7,FALSE)</f>
        <v>-259482955.66</v>
      </c>
    </row>
    <row r="1947" spans="1:47">
      <c r="A1947" s="6" t="s">
        <v>3937</v>
      </c>
      <c r="B1947" s="6" t="s">
        <v>3938</v>
      </c>
      <c r="C1947" s="7">
        <v>9631177527.15</v>
      </c>
      <c r="D1947" s="7">
        <v>0</v>
      </c>
      <c r="E1947" s="7">
        <v>0</v>
      </c>
      <c r="F1947" s="7"/>
      <c r="G1947" s="7"/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/>
      <c r="N1947" s="7">
        <v>0</v>
      </c>
      <c r="O1947" s="7">
        <v>0</v>
      </c>
      <c r="P1947" s="7"/>
      <c r="Q1947" s="7"/>
      <c r="R1947" s="7">
        <v>0</v>
      </c>
      <c r="S1947" s="7">
        <v>402870238.72</v>
      </c>
      <c r="T1947" s="7">
        <v>160236862.66</v>
      </c>
      <c r="U1947" s="7"/>
      <c r="V1947" s="7">
        <v>5773922338.8</v>
      </c>
      <c r="W1947" s="7">
        <v>0</v>
      </c>
      <c r="X1947" s="7"/>
      <c r="Y1947" s="7"/>
      <c r="Z1947" s="7"/>
      <c r="AA1947" s="7"/>
      <c r="AB1947" s="7"/>
      <c r="AC1947" s="7"/>
      <c r="AD1947" s="7">
        <v>0</v>
      </c>
      <c r="AE1947" s="7">
        <v>0</v>
      </c>
      <c r="AF1947" s="7"/>
      <c r="AG1947" s="7"/>
      <c r="AH1947" s="7">
        <v>0</v>
      </c>
      <c r="AI1947" s="7">
        <v>0</v>
      </c>
      <c r="AJ1947" s="7">
        <v>1239704901.22</v>
      </c>
      <c r="AK1947" s="7">
        <v>490424186.64</v>
      </c>
      <c r="AL1947" s="16">
        <f t="shared" si="123"/>
        <v>9791414389.81</v>
      </c>
      <c r="AM1947" s="16">
        <f t="shared" si="124"/>
        <v>7906921665.38</v>
      </c>
      <c r="AN1947" s="16">
        <f t="shared" si="125"/>
        <v>1884492724.43</v>
      </c>
      <c r="AO1947" s="19">
        <f>C1947/(1+0.13)/VLOOKUP(A1947,[1]选股结果!$A$2:$AX$3002,3,FALSE)</f>
        <v>0.790367778015082</v>
      </c>
      <c r="AP1947" s="19">
        <f>(V1947/(1+0.1)+AJ1947)/(VLOOKUP(A1947,[1]选股结果!$A$2:$AY$3002,51,FALSE))</f>
        <v>0.675863062831927</v>
      </c>
      <c r="AQ1947" s="20"/>
      <c r="AR1947" s="19">
        <f>AN1947/VLOOKUP(A1947,[1]选股结果!$A$2:$AX$3002,35,FALSE)</f>
        <v>1.98935799202082</v>
      </c>
      <c r="AS1947" s="16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V1947/(1+0.13)+AJ1947)</f>
        <v>3251280044.69133</v>
      </c>
      <c r="AT1947" s="16">
        <f t="shared" si="126"/>
        <v>-1366787320.26133</v>
      </c>
      <c r="AU1947" s="24">
        <f>AN1947-VLOOKUP(A1947,[2]选股结果!$A$2:$G$4900,7,FALSE)</f>
        <v>1887811263.63</v>
      </c>
    </row>
    <row r="1948" spans="1:47">
      <c r="A1948" s="6" t="s">
        <v>3939</v>
      </c>
      <c r="B1948" s="6" t="s">
        <v>3940</v>
      </c>
      <c r="C1948" s="7">
        <v>5978448446</v>
      </c>
      <c r="D1948" s="7">
        <v>0</v>
      </c>
      <c r="E1948" s="7">
        <v>0</v>
      </c>
      <c r="F1948" s="7"/>
      <c r="G1948" s="7"/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/>
      <c r="N1948" s="7">
        <v>0</v>
      </c>
      <c r="O1948" s="7">
        <v>0</v>
      </c>
      <c r="P1948" s="7"/>
      <c r="Q1948" s="7"/>
      <c r="R1948" s="7">
        <v>0</v>
      </c>
      <c r="S1948" s="7">
        <v>314989769</v>
      </c>
      <c r="T1948" s="7">
        <v>212137700</v>
      </c>
      <c r="U1948" s="7"/>
      <c r="V1948" s="7">
        <v>2793367239</v>
      </c>
      <c r="W1948" s="7">
        <v>0</v>
      </c>
      <c r="X1948" s="7"/>
      <c r="Y1948" s="7"/>
      <c r="Z1948" s="7"/>
      <c r="AA1948" s="7"/>
      <c r="AB1948" s="7"/>
      <c r="AC1948" s="7"/>
      <c r="AD1948" s="7">
        <v>0</v>
      </c>
      <c r="AE1948" s="7">
        <v>0</v>
      </c>
      <c r="AF1948" s="7"/>
      <c r="AG1948" s="7"/>
      <c r="AH1948" s="7">
        <v>0</v>
      </c>
      <c r="AI1948" s="7">
        <v>0</v>
      </c>
      <c r="AJ1948" s="7">
        <v>3025793410</v>
      </c>
      <c r="AK1948" s="7">
        <v>532507815</v>
      </c>
      <c r="AL1948" s="16">
        <f t="shared" si="123"/>
        <v>6190586146</v>
      </c>
      <c r="AM1948" s="16">
        <f t="shared" si="124"/>
        <v>6666658233</v>
      </c>
      <c r="AN1948" s="16">
        <f t="shared" si="125"/>
        <v>-476072087</v>
      </c>
      <c r="AO1948" s="19">
        <f>C1948/(1+0.13)/VLOOKUP(A1948,[1]选股结果!$A$2:$AX$3002,3,FALSE)</f>
        <v>0.994360321745896</v>
      </c>
      <c r="AP1948" s="19">
        <f>(V1948/(1+0.1)+AJ1948)/(VLOOKUP(A1948,[1]选股结果!$A$2:$AY$3002,51,FALSE))</f>
        <v>1.05633663704181</v>
      </c>
      <c r="AQ1948" s="20"/>
      <c r="AR1948" s="19">
        <f>AN1948/VLOOKUP(A1948,[1]选股结果!$A$2:$AX$3002,35,FALSE)</f>
        <v>2.75545418601588</v>
      </c>
      <c r="AS1948" s="16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V1948/(1+0.13)+AJ1948)</f>
        <v>-229386341.194691</v>
      </c>
      <c r="AT1948" s="16">
        <f t="shared" si="126"/>
        <v>-246685745.805309</v>
      </c>
      <c r="AU1948" s="24">
        <f>AN1948-VLOOKUP(A1948,[2]选股结果!$A$2:$G$4900,7,FALSE)</f>
        <v>-476858743</v>
      </c>
    </row>
    <row r="1949" spans="1:47">
      <c r="A1949" s="6" t="s">
        <v>3941</v>
      </c>
      <c r="B1949" s="6" t="s">
        <v>3942</v>
      </c>
      <c r="C1949" s="7">
        <v>191395353.39</v>
      </c>
      <c r="D1949" s="7">
        <v>0</v>
      </c>
      <c r="E1949" s="7">
        <v>0</v>
      </c>
      <c r="F1949" s="7"/>
      <c r="G1949" s="7"/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/>
      <c r="N1949" s="7">
        <v>0</v>
      </c>
      <c r="O1949" s="7">
        <v>0</v>
      </c>
      <c r="P1949" s="7"/>
      <c r="Q1949" s="7"/>
      <c r="R1949" s="7">
        <v>0</v>
      </c>
      <c r="S1949" s="7">
        <v>3686421.68</v>
      </c>
      <c r="T1949" s="7">
        <v>27600106.75</v>
      </c>
      <c r="U1949" s="7"/>
      <c r="V1949" s="7">
        <v>423824007.38</v>
      </c>
      <c r="W1949" s="7">
        <v>0</v>
      </c>
      <c r="X1949" s="7"/>
      <c r="Y1949" s="7"/>
      <c r="Z1949" s="7"/>
      <c r="AA1949" s="7"/>
      <c r="AB1949" s="7"/>
      <c r="AC1949" s="7"/>
      <c r="AD1949" s="7">
        <v>0</v>
      </c>
      <c r="AE1949" s="7">
        <v>0</v>
      </c>
      <c r="AF1949" s="7"/>
      <c r="AG1949" s="7"/>
      <c r="AH1949" s="7">
        <v>0</v>
      </c>
      <c r="AI1949" s="7">
        <v>0</v>
      </c>
      <c r="AJ1949" s="7">
        <v>79306351.4</v>
      </c>
      <c r="AK1949" s="7">
        <v>4492749.66</v>
      </c>
      <c r="AL1949" s="16">
        <f t="shared" si="123"/>
        <v>218995460.14</v>
      </c>
      <c r="AM1949" s="16">
        <f t="shared" si="124"/>
        <v>511309530.12</v>
      </c>
      <c r="AN1949" s="16">
        <f t="shared" si="125"/>
        <v>-292314069.98</v>
      </c>
      <c r="AO1949" s="19">
        <f>C1949/(1+0.13)/VLOOKUP(A1949,[1]选股结果!$A$2:$AX$3002,3,FALSE)</f>
        <v>0.397605629929649</v>
      </c>
      <c r="AP1949" s="19">
        <f>(V1949/(1+0.1)+AJ1949)/(VLOOKUP(A1949,[1]选股结果!$A$2:$AY$3002,51,FALSE))</f>
        <v>1.04759229766775</v>
      </c>
      <c r="AQ1949" s="20"/>
      <c r="AR1949" s="19">
        <f>AN1949/VLOOKUP(A1949,[1]选股结果!$A$2:$AX$3002,35,FALSE)</f>
        <v>6.70091510263185</v>
      </c>
      <c r="AS1949" s="16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V1949/(1+0.13)+AJ1949)</f>
        <v>-10877839.7866372</v>
      </c>
      <c r="AT1949" s="16">
        <f t="shared" si="126"/>
        <v>-281436230.193363</v>
      </c>
      <c r="AU1949" s="24">
        <f>AN1949-VLOOKUP(A1949,[2]选股结果!$A$2:$G$4900,7,FALSE)</f>
        <v>-292314069.98</v>
      </c>
    </row>
    <row r="1950" spans="1:47">
      <c r="A1950" s="6" t="s">
        <v>3943</v>
      </c>
      <c r="B1950" s="6" t="s">
        <v>3944</v>
      </c>
      <c r="C1950" s="7">
        <v>4772256055.23</v>
      </c>
      <c r="D1950" s="7">
        <v>0</v>
      </c>
      <c r="E1950" s="7">
        <v>0</v>
      </c>
      <c r="F1950" s="7"/>
      <c r="G1950" s="7"/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/>
      <c r="N1950" s="7">
        <v>0</v>
      </c>
      <c r="O1950" s="7">
        <v>0</v>
      </c>
      <c r="P1950" s="7"/>
      <c r="Q1950" s="7"/>
      <c r="R1950" s="7">
        <v>0</v>
      </c>
      <c r="S1950" s="7">
        <v>514735962.2</v>
      </c>
      <c r="T1950" s="7">
        <v>98806445.06</v>
      </c>
      <c r="U1950" s="7"/>
      <c r="V1950" s="7">
        <v>2010182050.82</v>
      </c>
      <c r="W1950" s="7">
        <v>0</v>
      </c>
      <c r="X1950" s="7"/>
      <c r="Y1950" s="7"/>
      <c r="Z1950" s="7"/>
      <c r="AA1950" s="7"/>
      <c r="AB1950" s="7"/>
      <c r="AC1950" s="7"/>
      <c r="AD1950" s="7">
        <v>0</v>
      </c>
      <c r="AE1950" s="7">
        <v>0</v>
      </c>
      <c r="AF1950" s="7"/>
      <c r="AG1950" s="7"/>
      <c r="AH1950" s="7">
        <v>0</v>
      </c>
      <c r="AI1950" s="7">
        <v>0</v>
      </c>
      <c r="AJ1950" s="7">
        <v>601850800.62</v>
      </c>
      <c r="AK1950" s="7">
        <v>269550957.04</v>
      </c>
      <c r="AL1950" s="16">
        <f t="shared" si="123"/>
        <v>4871062500.29</v>
      </c>
      <c r="AM1950" s="16">
        <f t="shared" si="124"/>
        <v>3396319770.68</v>
      </c>
      <c r="AN1950" s="16">
        <f t="shared" si="125"/>
        <v>1474742729.61</v>
      </c>
      <c r="AO1950" s="19">
        <f>C1950/(1+0.13)/VLOOKUP(A1950,[1]选股结果!$A$2:$AX$3002,3,FALSE)</f>
        <v>0.725409877122344</v>
      </c>
      <c r="AP1950" s="19">
        <f>(V1950/(1+0.1)+AJ1950)/(VLOOKUP(A1950,[1]选股结果!$A$2:$AY$3002,51,FALSE))</f>
        <v>0.522444986039587</v>
      </c>
      <c r="AQ1950" s="20"/>
      <c r="AR1950" s="19">
        <f>AN1950/VLOOKUP(A1950,[1]选股结果!$A$2:$AX$3002,35,FALSE)</f>
        <v>1.47975617960817</v>
      </c>
      <c r="AS1950" s="16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V1950/(1+0.13)+AJ1950)</f>
        <v>2269073604.89274</v>
      </c>
      <c r="AT1950" s="16">
        <f t="shared" si="126"/>
        <v>-794330875.282743</v>
      </c>
      <c r="AU1950" s="24">
        <f>AN1950-VLOOKUP(A1950,[2]选股结果!$A$2:$G$4900,7,FALSE)</f>
        <v>1477781714.19</v>
      </c>
    </row>
    <row r="1951" spans="1:47">
      <c r="A1951" s="6" t="s">
        <v>3945</v>
      </c>
      <c r="B1951" s="6" t="s">
        <v>3946</v>
      </c>
      <c r="C1951" s="7">
        <v>701768346.71</v>
      </c>
      <c r="D1951" s="7">
        <v>0</v>
      </c>
      <c r="E1951" s="7">
        <v>0</v>
      </c>
      <c r="F1951" s="7"/>
      <c r="G1951" s="7"/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/>
      <c r="N1951" s="7">
        <v>0</v>
      </c>
      <c r="O1951" s="7">
        <v>0</v>
      </c>
      <c r="P1951" s="7"/>
      <c r="Q1951" s="7"/>
      <c r="R1951" s="7">
        <v>0</v>
      </c>
      <c r="S1951" s="7">
        <v>24816197.94</v>
      </c>
      <c r="T1951" s="7">
        <v>14023592.36</v>
      </c>
      <c r="U1951" s="7"/>
      <c r="V1951" s="7">
        <v>526450592.17</v>
      </c>
      <c r="W1951" s="7">
        <v>0</v>
      </c>
      <c r="X1951" s="7"/>
      <c r="Y1951" s="7"/>
      <c r="Z1951" s="7"/>
      <c r="AA1951" s="7"/>
      <c r="AB1951" s="7"/>
      <c r="AC1951" s="7"/>
      <c r="AD1951" s="7">
        <v>0</v>
      </c>
      <c r="AE1951" s="7">
        <v>0</v>
      </c>
      <c r="AF1951" s="7"/>
      <c r="AG1951" s="7"/>
      <c r="AH1951" s="7">
        <v>0</v>
      </c>
      <c r="AI1951" s="7">
        <v>0</v>
      </c>
      <c r="AJ1951" s="7">
        <v>21651445.73</v>
      </c>
      <c r="AK1951" s="7">
        <v>2904344.19</v>
      </c>
      <c r="AL1951" s="16">
        <f t="shared" si="123"/>
        <v>715791939.07</v>
      </c>
      <c r="AM1951" s="16">
        <f t="shared" si="124"/>
        <v>575822580.03</v>
      </c>
      <c r="AN1951" s="16">
        <f t="shared" si="125"/>
        <v>139969359.04</v>
      </c>
      <c r="AO1951" s="19">
        <f>C1951/(1+0.13)/VLOOKUP(A1951,[1]选股结果!$A$2:$AX$3002,3,FALSE)</f>
        <v>1.52378877995966</v>
      </c>
      <c r="AP1951" s="19">
        <f>(V1951/(1+0.1)+AJ1951)/(VLOOKUP(A1951,[1]选股结果!$A$2:$AY$3002,51,FALSE))</f>
        <v>1.40154636000345</v>
      </c>
      <c r="AQ1951" s="20"/>
      <c r="AR1951" s="19">
        <f>AN1951/VLOOKUP(A1951,[1]选股结果!$A$2:$AX$3002,35,FALSE)</f>
        <v>2.32243707668236</v>
      </c>
      <c r="AS1951" s="16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V1951/(1+0.13)+AJ1951)</f>
        <v>-130614809.04646</v>
      </c>
      <c r="AT1951" s="16">
        <f t="shared" si="126"/>
        <v>270584168.08646</v>
      </c>
      <c r="AU1951" s="24">
        <f>AN1951-VLOOKUP(A1951,[2]选股结果!$A$2:$G$4900,7,FALSE)</f>
        <v>140435577.43</v>
      </c>
    </row>
    <row r="1952" spans="1:47">
      <c r="A1952" s="6" t="s">
        <v>3947</v>
      </c>
      <c r="B1952" s="6" t="s">
        <v>3948</v>
      </c>
      <c r="C1952" s="7">
        <v>1739169351.06</v>
      </c>
      <c r="D1952" s="7">
        <v>0</v>
      </c>
      <c r="E1952" s="7">
        <v>0</v>
      </c>
      <c r="F1952" s="7"/>
      <c r="G1952" s="7"/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/>
      <c r="N1952" s="7">
        <v>0</v>
      </c>
      <c r="O1952" s="7">
        <v>0</v>
      </c>
      <c r="P1952" s="7"/>
      <c r="Q1952" s="7"/>
      <c r="R1952" s="7">
        <v>0</v>
      </c>
      <c r="S1952" s="7">
        <v>201515272.83</v>
      </c>
      <c r="T1952" s="7">
        <v>63979045.92</v>
      </c>
      <c r="U1952" s="7"/>
      <c r="V1952" s="7">
        <v>1078407566.58</v>
      </c>
      <c r="W1952" s="7">
        <v>0</v>
      </c>
      <c r="X1952" s="7"/>
      <c r="Y1952" s="7"/>
      <c r="Z1952" s="7"/>
      <c r="AA1952" s="7"/>
      <c r="AB1952" s="7"/>
      <c r="AC1952" s="7"/>
      <c r="AD1952" s="7">
        <v>0</v>
      </c>
      <c r="AE1952" s="7">
        <v>0</v>
      </c>
      <c r="AF1952" s="7"/>
      <c r="AG1952" s="7"/>
      <c r="AH1952" s="7">
        <v>0</v>
      </c>
      <c r="AI1952" s="7">
        <v>0</v>
      </c>
      <c r="AJ1952" s="7">
        <v>146628428.18</v>
      </c>
      <c r="AK1952" s="7">
        <v>141815978.96</v>
      </c>
      <c r="AL1952" s="16">
        <f t="shared" si="123"/>
        <v>1803148396.98</v>
      </c>
      <c r="AM1952" s="16">
        <f t="shared" si="124"/>
        <v>1568367246.55</v>
      </c>
      <c r="AN1952" s="16">
        <f t="shared" si="125"/>
        <v>234781150.43</v>
      </c>
      <c r="AO1952" s="19">
        <f>C1952/(1+0.13)/VLOOKUP(A1952,[1]选股结果!$A$2:$AX$3002,3,FALSE)</f>
        <v>1.07987809947517</v>
      </c>
      <c r="AP1952" s="19">
        <f>(V1952/(1+0.1)+AJ1952)/(VLOOKUP(A1952,[1]选股结果!$A$2:$AY$3002,51,FALSE))</f>
        <v>0.987050239216145</v>
      </c>
      <c r="AQ1952" s="20"/>
      <c r="AR1952" s="19">
        <f>AN1952/VLOOKUP(A1952,[1]选股结果!$A$2:$AX$3002,35,FALSE)</f>
        <v>0.993348982145431</v>
      </c>
      <c r="AS1952" s="16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V1952/(1+0.13)+AJ1952)</f>
        <v>40813375.6056635</v>
      </c>
      <c r="AT1952" s="16">
        <f t="shared" si="126"/>
        <v>193967774.824337</v>
      </c>
      <c r="AU1952" s="24">
        <f>AN1952-VLOOKUP(A1952,[2]选股结果!$A$2:$G$4900,7,FALSE)</f>
        <v>234770962.72</v>
      </c>
    </row>
    <row r="1953" spans="1:47">
      <c r="A1953" s="6" t="s">
        <v>3949</v>
      </c>
      <c r="B1953" s="6" t="s">
        <v>3950</v>
      </c>
      <c r="C1953" s="7">
        <v>1469049220.13</v>
      </c>
      <c r="D1953" s="7">
        <v>0</v>
      </c>
      <c r="E1953" s="7">
        <v>0</v>
      </c>
      <c r="F1953" s="7"/>
      <c r="G1953" s="7"/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/>
      <c r="N1953" s="7">
        <v>0</v>
      </c>
      <c r="O1953" s="7">
        <v>0</v>
      </c>
      <c r="P1953" s="7"/>
      <c r="Q1953" s="7"/>
      <c r="R1953" s="7">
        <v>0</v>
      </c>
      <c r="S1953" s="7">
        <v>6682639.86</v>
      </c>
      <c r="T1953" s="7">
        <v>41639812.76</v>
      </c>
      <c r="U1953" s="7"/>
      <c r="V1953" s="7">
        <v>1581869561.67</v>
      </c>
      <c r="W1953" s="7">
        <v>0</v>
      </c>
      <c r="X1953" s="7"/>
      <c r="Y1953" s="7"/>
      <c r="Z1953" s="7"/>
      <c r="AA1953" s="7"/>
      <c r="AB1953" s="7"/>
      <c r="AC1953" s="7"/>
      <c r="AD1953" s="7">
        <v>0</v>
      </c>
      <c r="AE1953" s="7">
        <v>0</v>
      </c>
      <c r="AF1953" s="7"/>
      <c r="AG1953" s="7"/>
      <c r="AH1953" s="7">
        <v>0</v>
      </c>
      <c r="AI1953" s="7">
        <v>0</v>
      </c>
      <c r="AJ1953" s="7">
        <v>11831537.57</v>
      </c>
      <c r="AK1953" s="7">
        <v>13924831.76</v>
      </c>
      <c r="AL1953" s="16">
        <f t="shared" si="123"/>
        <v>1510689032.89</v>
      </c>
      <c r="AM1953" s="16">
        <f t="shared" si="124"/>
        <v>1614308570.86</v>
      </c>
      <c r="AN1953" s="16">
        <f t="shared" si="125"/>
        <v>-103619537.97</v>
      </c>
      <c r="AO1953" s="19">
        <f>C1953/(1+0.13)/VLOOKUP(A1953,[1]选股结果!$A$2:$AX$3002,3,FALSE)</f>
        <v>0.902439715966291</v>
      </c>
      <c r="AP1953" s="19">
        <f>(V1953/(1+0.1)+AJ1953)/(VLOOKUP(A1953,[1]选股结果!$A$2:$AY$3002,51,FALSE))</f>
        <v>1.01696473928704</v>
      </c>
      <c r="AQ1953" s="20"/>
      <c r="AR1953" s="19">
        <f>AN1953/VLOOKUP(A1953,[1]选股结果!$A$2:$AX$3002,35,FALSE)</f>
        <v>-7.1360825496068</v>
      </c>
      <c r="AS1953" s="16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V1953/(1+0.13)+AJ1953)</f>
        <v>13991905.3304424</v>
      </c>
      <c r="AT1953" s="16">
        <f t="shared" si="126"/>
        <v>-117611443.300442</v>
      </c>
      <c r="AU1953" s="24">
        <f>AN1953-VLOOKUP(A1953,[2]选股结果!$A$2:$G$4900,7,FALSE)</f>
        <v>-103619537.97</v>
      </c>
    </row>
    <row r="1954" spans="1:47">
      <c r="A1954" s="6" t="s">
        <v>3951</v>
      </c>
      <c r="B1954" s="6" t="s">
        <v>3952</v>
      </c>
      <c r="C1954" s="7">
        <v>8923609548.38</v>
      </c>
      <c r="D1954" s="7">
        <v>0</v>
      </c>
      <c r="E1954" s="7">
        <v>0</v>
      </c>
      <c r="F1954" s="7"/>
      <c r="G1954" s="7"/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/>
      <c r="N1954" s="7">
        <v>0</v>
      </c>
      <c r="O1954" s="7">
        <v>0</v>
      </c>
      <c r="P1954" s="7"/>
      <c r="Q1954" s="7"/>
      <c r="R1954" s="7">
        <v>0</v>
      </c>
      <c r="S1954" s="7">
        <v>326853474.35</v>
      </c>
      <c r="T1954" s="7">
        <v>72456897.83</v>
      </c>
      <c r="U1954" s="7"/>
      <c r="V1954" s="7">
        <v>8057741922.8</v>
      </c>
      <c r="W1954" s="7">
        <v>0</v>
      </c>
      <c r="X1954" s="7"/>
      <c r="Y1954" s="7"/>
      <c r="Z1954" s="7"/>
      <c r="AA1954" s="7"/>
      <c r="AB1954" s="7"/>
      <c r="AC1954" s="7"/>
      <c r="AD1954" s="7">
        <v>0</v>
      </c>
      <c r="AE1954" s="7">
        <v>0</v>
      </c>
      <c r="AF1954" s="7"/>
      <c r="AG1954" s="7"/>
      <c r="AH1954" s="7">
        <v>0</v>
      </c>
      <c r="AI1954" s="7">
        <v>0</v>
      </c>
      <c r="AJ1954" s="7">
        <v>1022550951.85</v>
      </c>
      <c r="AK1954" s="7">
        <v>102212235.77</v>
      </c>
      <c r="AL1954" s="16">
        <f t="shared" si="123"/>
        <v>8996066446.21</v>
      </c>
      <c r="AM1954" s="16">
        <f t="shared" si="124"/>
        <v>9509358584.77</v>
      </c>
      <c r="AN1954" s="16">
        <f t="shared" si="125"/>
        <v>-513292138.560001</v>
      </c>
      <c r="AO1954" s="19">
        <f>C1954/(1+0.13)/VLOOKUP(A1954,[1]选股结果!$A$2:$AX$3002,3,FALSE)</f>
        <v>1.14168876889845</v>
      </c>
      <c r="AP1954" s="19">
        <f>(V1954/(1+0.1)+AJ1954)/(VLOOKUP(A1954,[1]选股结果!$A$2:$AY$3002,51,FALSE))</f>
        <v>1.08628824986138</v>
      </c>
      <c r="AQ1954" s="20"/>
      <c r="AR1954" s="19">
        <f>AN1954/VLOOKUP(A1954,[1]选股结果!$A$2:$AX$3002,35,FALSE)</f>
        <v>0.323631818237184</v>
      </c>
      <c r="AS1954" s="16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V1954/(1+0.13)+AJ1954)</f>
        <v>-468622189.844781</v>
      </c>
      <c r="AT1954" s="16">
        <f t="shared" si="126"/>
        <v>-44669948.7152205</v>
      </c>
      <c r="AU1954" s="24">
        <f>AN1954-VLOOKUP(A1954,[2]选股结果!$A$2:$G$4900,7,FALSE)</f>
        <v>-513036956.080001</v>
      </c>
    </row>
    <row r="1955" spans="1:47">
      <c r="A1955" s="6" t="s">
        <v>3953</v>
      </c>
      <c r="B1955" s="6" t="s">
        <v>3954</v>
      </c>
      <c r="C1955" s="7">
        <v>2692789355.77</v>
      </c>
      <c r="D1955" s="7">
        <v>0</v>
      </c>
      <c r="E1955" s="7">
        <v>0</v>
      </c>
      <c r="F1955" s="7"/>
      <c r="G1955" s="7"/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/>
      <c r="N1955" s="7">
        <v>0</v>
      </c>
      <c r="O1955" s="7">
        <v>0</v>
      </c>
      <c r="P1955" s="7"/>
      <c r="Q1955" s="7"/>
      <c r="R1955" s="7">
        <v>0</v>
      </c>
      <c r="S1955" s="7">
        <v>228699227.52</v>
      </c>
      <c r="T1955" s="7">
        <v>182698654.93</v>
      </c>
      <c r="U1955" s="7"/>
      <c r="V1955" s="7">
        <v>2131521025.21</v>
      </c>
      <c r="W1955" s="7">
        <v>0</v>
      </c>
      <c r="X1955" s="7"/>
      <c r="Y1955" s="7"/>
      <c r="Z1955" s="7"/>
      <c r="AA1955" s="7"/>
      <c r="AB1955" s="7"/>
      <c r="AC1955" s="7"/>
      <c r="AD1955" s="7">
        <v>0</v>
      </c>
      <c r="AE1955" s="7">
        <v>0</v>
      </c>
      <c r="AF1955" s="7"/>
      <c r="AG1955" s="7"/>
      <c r="AH1955" s="7">
        <v>0</v>
      </c>
      <c r="AI1955" s="7">
        <v>0</v>
      </c>
      <c r="AJ1955" s="7">
        <v>159769340.08</v>
      </c>
      <c r="AK1955" s="7">
        <v>162218087.44</v>
      </c>
      <c r="AL1955" s="16">
        <f t="shared" si="123"/>
        <v>2875488010.7</v>
      </c>
      <c r="AM1955" s="16">
        <f t="shared" si="124"/>
        <v>2682207680.25</v>
      </c>
      <c r="AN1955" s="16">
        <f t="shared" si="125"/>
        <v>193280330.45</v>
      </c>
      <c r="AO1955" s="19">
        <f>C1955/(1+0.13)/VLOOKUP(A1955,[1]选股结果!$A$2:$AX$3002,3,FALSE)</f>
        <v>0.743223042520605</v>
      </c>
      <c r="AP1955" s="19">
        <f>(V1955/(1+0.1)+AJ1955)/(VLOOKUP(A1955,[1]选股结果!$A$2:$AY$3002,51,FALSE))</f>
        <v>0.7960253565267</v>
      </c>
      <c r="AQ1955" s="20"/>
      <c r="AR1955" s="19">
        <f>AN1955/VLOOKUP(A1955,[1]选股结果!$A$2:$AX$3002,35,FALSE)</f>
        <v>0.411273373606113</v>
      </c>
      <c r="AS1955" s="16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V1955/(1+0.13)+AJ1955)</f>
        <v>588914938.728761</v>
      </c>
      <c r="AT1955" s="16">
        <f t="shared" si="126"/>
        <v>-395634608.278761</v>
      </c>
      <c r="AU1955" s="24">
        <f>AN1955-VLOOKUP(A1955,[2]选股结果!$A$2:$G$4900,7,FALSE)</f>
        <v>193377417.83</v>
      </c>
    </row>
    <row r="1956" spans="1:47">
      <c r="A1956" s="6" t="s">
        <v>3955</v>
      </c>
      <c r="B1956" s="6" t="s">
        <v>3956</v>
      </c>
      <c r="C1956" s="7">
        <v>4398457181.08</v>
      </c>
      <c r="D1956" s="7">
        <v>0</v>
      </c>
      <c r="E1956" s="7">
        <v>0</v>
      </c>
      <c r="F1956" s="7"/>
      <c r="G1956" s="7"/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/>
      <c r="N1956" s="7">
        <v>0</v>
      </c>
      <c r="O1956" s="7">
        <v>0</v>
      </c>
      <c r="P1956" s="7"/>
      <c r="Q1956" s="7"/>
      <c r="R1956" s="7">
        <v>0</v>
      </c>
      <c r="S1956" s="7">
        <v>95991191.37</v>
      </c>
      <c r="T1956" s="7">
        <v>422938314.43</v>
      </c>
      <c r="U1956" s="7"/>
      <c r="V1956" s="7">
        <v>4341807033.27</v>
      </c>
      <c r="W1956" s="7">
        <v>0</v>
      </c>
      <c r="X1956" s="7"/>
      <c r="Y1956" s="7"/>
      <c r="Z1956" s="7"/>
      <c r="AA1956" s="7"/>
      <c r="AB1956" s="7"/>
      <c r="AC1956" s="7"/>
      <c r="AD1956" s="7">
        <v>0</v>
      </c>
      <c r="AE1956" s="7">
        <v>0</v>
      </c>
      <c r="AF1956" s="7"/>
      <c r="AG1956" s="7"/>
      <c r="AH1956" s="7">
        <v>0</v>
      </c>
      <c r="AI1956" s="7">
        <v>0</v>
      </c>
      <c r="AJ1956" s="7">
        <v>344847797.06</v>
      </c>
      <c r="AK1956" s="7">
        <v>624119256.18</v>
      </c>
      <c r="AL1956" s="16">
        <f t="shared" si="123"/>
        <v>4821395495.51</v>
      </c>
      <c r="AM1956" s="16">
        <f t="shared" si="124"/>
        <v>5406765277.88</v>
      </c>
      <c r="AN1956" s="16">
        <f t="shared" si="125"/>
        <v>-585369782.370001</v>
      </c>
      <c r="AO1956" s="19">
        <f>C1956/(1+0.13)/VLOOKUP(A1956,[1]选股结果!$A$2:$AX$3002,3,FALSE)</f>
        <v>0.985328544848907</v>
      </c>
      <c r="AP1956" s="19">
        <f>(V1956/(1+0.1)+AJ1956)/(VLOOKUP(A1956,[1]选股结果!$A$2:$AY$3002,51,FALSE))</f>
        <v>1.13611788294383</v>
      </c>
      <c r="AQ1956" s="20"/>
      <c r="AR1956" s="19">
        <f>AN1956/VLOOKUP(A1956,[1]选股结果!$A$2:$AX$3002,35,FALSE)</f>
        <v>-3.53116252713109</v>
      </c>
      <c r="AS1956" s="16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V1956/(1+0.13)+AJ1956)</f>
        <v>-409426235.148496</v>
      </c>
      <c r="AT1956" s="16">
        <f t="shared" si="126"/>
        <v>-175943547.221505</v>
      </c>
      <c r="AU1956" s="24">
        <f>AN1956-VLOOKUP(A1956,[2]选股结果!$A$2:$G$4900,7,FALSE)</f>
        <v>-585379111.080001</v>
      </c>
    </row>
    <row r="1957" spans="1:47">
      <c r="A1957" s="6" t="s">
        <v>3957</v>
      </c>
      <c r="B1957" s="6" t="s">
        <v>3958</v>
      </c>
      <c r="C1957" s="7">
        <v>25152927322.49</v>
      </c>
      <c r="D1957" s="7">
        <v>0</v>
      </c>
      <c r="E1957" s="7">
        <v>0</v>
      </c>
      <c r="F1957" s="7"/>
      <c r="G1957" s="7"/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/>
      <c r="N1957" s="7">
        <v>0</v>
      </c>
      <c r="O1957" s="7">
        <v>0</v>
      </c>
      <c r="P1957" s="7"/>
      <c r="Q1957" s="7"/>
      <c r="R1957" s="7">
        <v>0</v>
      </c>
      <c r="S1957" s="7">
        <v>550339669.24</v>
      </c>
      <c r="T1957" s="7">
        <v>994740704.81</v>
      </c>
      <c r="U1957" s="7"/>
      <c r="V1957" s="7">
        <v>20979207876.85</v>
      </c>
      <c r="W1957" s="7">
        <v>0</v>
      </c>
      <c r="X1957" s="7"/>
      <c r="Y1957" s="7"/>
      <c r="Z1957" s="7"/>
      <c r="AA1957" s="7"/>
      <c r="AB1957" s="7"/>
      <c r="AC1957" s="7"/>
      <c r="AD1957" s="7">
        <v>0</v>
      </c>
      <c r="AE1957" s="7">
        <v>0</v>
      </c>
      <c r="AF1957" s="7"/>
      <c r="AG1957" s="7"/>
      <c r="AH1957" s="7">
        <v>0</v>
      </c>
      <c r="AI1957" s="7">
        <v>0</v>
      </c>
      <c r="AJ1957" s="7">
        <v>1269502262.99</v>
      </c>
      <c r="AK1957" s="7">
        <v>1979380766.14</v>
      </c>
      <c r="AL1957" s="16">
        <f t="shared" si="123"/>
        <v>26147668027.3</v>
      </c>
      <c r="AM1957" s="16">
        <f t="shared" si="124"/>
        <v>24778430575.22</v>
      </c>
      <c r="AN1957" s="16">
        <f t="shared" si="125"/>
        <v>1369237452.08</v>
      </c>
      <c r="AO1957" s="19">
        <f>C1957/(1+0.13)/VLOOKUP(A1957,[1]选股结果!$A$2:$AX$3002,3,FALSE)</f>
        <v>1.36089763089274</v>
      </c>
      <c r="AP1957" s="19">
        <f>(V1957/(1+0.1)+AJ1957)/(VLOOKUP(A1957,[1]选股结果!$A$2:$AY$3002,51,FALSE))</f>
        <v>1.31027436418049</v>
      </c>
      <c r="AQ1957" s="20"/>
      <c r="AR1957" s="19">
        <f>AN1957/VLOOKUP(A1957,[1]选股结果!$A$2:$AX$3002,35,FALSE)</f>
        <v>1.6016208877851</v>
      </c>
      <c r="AS1957" s="16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V1957/(1+0.13)+AJ1957)</f>
        <v>-4310554611.09788</v>
      </c>
      <c r="AT1957" s="16">
        <f t="shared" si="126"/>
        <v>5679792063.17788</v>
      </c>
      <c r="AU1957" s="24">
        <f>AN1957-VLOOKUP(A1957,[2]选股结果!$A$2:$G$4900,7,FALSE)</f>
        <v>1373808896.3</v>
      </c>
    </row>
    <row r="1958" spans="1:47">
      <c r="A1958" s="6" t="s">
        <v>3959</v>
      </c>
      <c r="B1958" s="6" t="s">
        <v>3960</v>
      </c>
      <c r="C1958" s="7">
        <v>82531765.52</v>
      </c>
      <c r="D1958" s="7">
        <v>0</v>
      </c>
      <c r="E1958" s="7">
        <v>0</v>
      </c>
      <c r="F1958" s="7"/>
      <c r="G1958" s="7"/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/>
      <c r="N1958" s="7">
        <v>0</v>
      </c>
      <c r="O1958" s="7">
        <v>0</v>
      </c>
      <c r="P1958" s="7"/>
      <c r="Q1958" s="7"/>
      <c r="R1958" s="7">
        <v>0</v>
      </c>
      <c r="S1958" s="7">
        <v>11629560.04</v>
      </c>
      <c r="T1958" s="7">
        <v>110533354.31</v>
      </c>
      <c r="U1958" s="7"/>
      <c r="V1958" s="7">
        <v>8309911.91</v>
      </c>
      <c r="W1958" s="7">
        <v>0</v>
      </c>
      <c r="X1958" s="7"/>
      <c r="Y1958" s="7"/>
      <c r="Z1958" s="7"/>
      <c r="AA1958" s="7"/>
      <c r="AB1958" s="7"/>
      <c r="AC1958" s="7"/>
      <c r="AD1958" s="7">
        <v>0</v>
      </c>
      <c r="AE1958" s="7">
        <v>0</v>
      </c>
      <c r="AF1958" s="7"/>
      <c r="AG1958" s="7"/>
      <c r="AH1958" s="7">
        <v>0</v>
      </c>
      <c r="AI1958" s="7">
        <v>0</v>
      </c>
      <c r="AJ1958" s="7">
        <v>62473133.54</v>
      </c>
      <c r="AK1958" s="7">
        <v>128281906.54</v>
      </c>
      <c r="AL1958" s="16">
        <f t="shared" si="123"/>
        <v>193065119.83</v>
      </c>
      <c r="AM1958" s="16">
        <f t="shared" si="124"/>
        <v>210694512.03</v>
      </c>
      <c r="AN1958" s="16">
        <f t="shared" si="125"/>
        <v>-17629392.2</v>
      </c>
      <c r="AO1958" s="19">
        <f>C1958/(1+0.13)/VLOOKUP(A1958,[1]选股结果!$A$2:$AX$3002,3,FALSE)</f>
        <v>0.915966060405449</v>
      </c>
      <c r="AP1958" s="19">
        <f>(V1958/(1+0.1)+AJ1958)/(VLOOKUP(A1958,[1]选股结果!$A$2:$AY$3002,51,FALSE))</f>
        <v>0.846390303376412</v>
      </c>
      <c r="AQ1958" s="20"/>
      <c r="AR1958" s="19">
        <f>AN1958/VLOOKUP(A1958,[1]选股结果!$A$2:$AX$3002,35,FALSE)</f>
        <v>-1.05677158405304</v>
      </c>
      <c r="AS1958" s="16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V1958/(1+0.13)+AJ1958)</f>
        <v>12909730.9948673</v>
      </c>
      <c r="AT1958" s="16">
        <f t="shared" si="126"/>
        <v>-30539123.1948673</v>
      </c>
      <c r="AU1958" s="24">
        <f>AN1958-VLOOKUP(A1958,[2]选股结果!$A$2:$G$4900,7,FALSE)</f>
        <v>-17629392.2</v>
      </c>
    </row>
    <row r="1959" spans="1:47">
      <c r="A1959" s="6" t="s">
        <v>3961</v>
      </c>
      <c r="B1959" s="6" t="s">
        <v>3962</v>
      </c>
      <c r="C1959" s="7">
        <v>1505099218.24</v>
      </c>
      <c r="D1959" s="7">
        <v>0</v>
      </c>
      <c r="E1959" s="7">
        <v>0</v>
      </c>
      <c r="F1959" s="7"/>
      <c r="G1959" s="7"/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/>
      <c r="N1959" s="7">
        <v>0</v>
      </c>
      <c r="O1959" s="7">
        <v>0</v>
      </c>
      <c r="P1959" s="7"/>
      <c r="Q1959" s="7"/>
      <c r="R1959" s="7">
        <v>0</v>
      </c>
      <c r="S1959" s="7">
        <v>48430871.96</v>
      </c>
      <c r="T1959" s="7">
        <v>39899560.37</v>
      </c>
      <c r="U1959" s="7"/>
      <c r="V1959" s="7">
        <v>1144428095.5</v>
      </c>
      <c r="W1959" s="7">
        <v>0</v>
      </c>
      <c r="X1959" s="7"/>
      <c r="Y1959" s="7"/>
      <c r="Z1959" s="7"/>
      <c r="AA1959" s="7"/>
      <c r="AB1959" s="7"/>
      <c r="AC1959" s="7"/>
      <c r="AD1959" s="7">
        <v>0</v>
      </c>
      <c r="AE1959" s="7">
        <v>0</v>
      </c>
      <c r="AF1959" s="7"/>
      <c r="AG1959" s="7"/>
      <c r="AH1959" s="7">
        <v>0</v>
      </c>
      <c r="AI1959" s="7">
        <v>0</v>
      </c>
      <c r="AJ1959" s="7">
        <v>200046444.94</v>
      </c>
      <c r="AK1959" s="7">
        <v>83949033.06</v>
      </c>
      <c r="AL1959" s="16">
        <f t="shared" si="123"/>
        <v>1544998778.61</v>
      </c>
      <c r="AM1959" s="16">
        <f t="shared" si="124"/>
        <v>1476854445.46</v>
      </c>
      <c r="AN1959" s="16">
        <f t="shared" si="125"/>
        <v>68144333.1499999</v>
      </c>
      <c r="AO1959" s="19">
        <f>C1959/(1+0.13)/VLOOKUP(A1959,[1]选股结果!$A$2:$AX$3002,3,FALSE)</f>
        <v>0.837509612308352</v>
      </c>
      <c r="AP1959" s="19">
        <f>(V1959/(1+0.1)+AJ1959)/(VLOOKUP(A1959,[1]选股结果!$A$2:$AY$3002,51,FALSE))</f>
        <v>0.911943658553753</v>
      </c>
      <c r="AQ1959" s="20"/>
      <c r="AR1959" s="19">
        <f>AN1959/VLOOKUP(A1959,[1]选股结果!$A$2:$AX$3002,35,FALSE)</f>
        <v>0.328069114432681</v>
      </c>
      <c r="AS1959" s="16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V1959/(1+0.13)+AJ1959)</f>
        <v>147396139.163805</v>
      </c>
      <c r="AT1959" s="16">
        <f t="shared" si="126"/>
        <v>-79251806.0138052</v>
      </c>
      <c r="AU1959" s="24">
        <f>AN1959-VLOOKUP(A1959,[2]选股结果!$A$2:$G$4900,7,FALSE)</f>
        <v>68082488.2299999</v>
      </c>
    </row>
    <row r="1960" spans="1:47">
      <c r="A1960" s="6" t="s">
        <v>3963</v>
      </c>
      <c r="B1960" s="6" t="s">
        <v>3964</v>
      </c>
      <c r="C1960" s="7">
        <v>7261369579.44</v>
      </c>
      <c r="D1960" s="7">
        <v>0</v>
      </c>
      <c r="E1960" s="7">
        <v>0</v>
      </c>
      <c r="F1960" s="7"/>
      <c r="G1960" s="7"/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/>
      <c r="N1960" s="7">
        <v>0</v>
      </c>
      <c r="O1960" s="7">
        <v>0</v>
      </c>
      <c r="P1960" s="7"/>
      <c r="Q1960" s="7"/>
      <c r="R1960" s="7">
        <v>0</v>
      </c>
      <c r="S1960" s="7">
        <v>53547391.48</v>
      </c>
      <c r="T1960" s="7">
        <v>313297508.32</v>
      </c>
      <c r="U1960" s="7"/>
      <c r="V1960" s="7">
        <v>6782748974.72</v>
      </c>
      <c r="W1960" s="7">
        <v>0</v>
      </c>
      <c r="X1960" s="7"/>
      <c r="Y1960" s="7"/>
      <c r="Z1960" s="7"/>
      <c r="AA1960" s="7"/>
      <c r="AB1960" s="7"/>
      <c r="AC1960" s="7"/>
      <c r="AD1960" s="7">
        <v>0</v>
      </c>
      <c r="AE1960" s="7">
        <v>0</v>
      </c>
      <c r="AF1960" s="7"/>
      <c r="AG1960" s="7"/>
      <c r="AH1960" s="7">
        <v>0</v>
      </c>
      <c r="AI1960" s="7">
        <v>0</v>
      </c>
      <c r="AJ1960" s="7">
        <v>813358211.7</v>
      </c>
      <c r="AK1960" s="7">
        <v>221245624.45</v>
      </c>
      <c r="AL1960" s="16">
        <f t="shared" si="123"/>
        <v>7574667087.76</v>
      </c>
      <c r="AM1960" s="16">
        <f t="shared" si="124"/>
        <v>7870900202.35</v>
      </c>
      <c r="AN1960" s="16">
        <f t="shared" si="125"/>
        <v>-296233114.59</v>
      </c>
      <c r="AO1960" s="19">
        <f>C1960/(1+0.13)/VLOOKUP(A1960,[1]选股结果!$A$2:$AX$3002,3,FALSE)</f>
        <v>0.573854310952807</v>
      </c>
      <c r="AP1960" s="19">
        <f>(V1960/(1+0.1)+AJ1960)/(VLOOKUP(A1960,[1]选股结果!$A$2:$AY$3002,51,FALSE))</f>
        <v>0.620892383209533</v>
      </c>
      <c r="AQ1960" s="20"/>
      <c r="AR1960" s="19">
        <f>AN1960/VLOOKUP(A1960,[1]选股结果!$A$2:$AX$3002,35,FALSE)</f>
        <v>1.33655004408716</v>
      </c>
      <c r="AS1960" s="16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V1960/(1+0.13)+AJ1960)</f>
        <v>4425277297.49885</v>
      </c>
      <c r="AT1960" s="16">
        <f t="shared" si="126"/>
        <v>-4721510412.08885</v>
      </c>
      <c r="AU1960" s="24">
        <f>AN1960-VLOOKUP(A1960,[2]选股结果!$A$2:$G$4900,7,FALSE)</f>
        <v>-296250900.2</v>
      </c>
    </row>
    <row r="1961" spans="1:47">
      <c r="A1961" s="6" t="s">
        <v>3965</v>
      </c>
      <c r="B1961" s="6" t="s">
        <v>3966</v>
      </c>
      <c r="C1961" s="7">
        <v>9933122267.47</v>
      </c>
      <c r="D1961" s="7">
        <v>0</v>
      </c>
      <c r="E1961" s="7">
        <v>0</v>
      </c>
      <c r="F1961" s="7"/>
      <c r="G1961" s="7"/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/>
      <c r="N1961" s="7">
        <v>0</v>
      </c>
      <c r="O1961" s="7">
        <v>0</v>
      </c>
      <c r="P1961" s="7"/>
      <c r="Q1961" s="7"/>
      <c r="R1961" s="7">
        <v>0</v>
      </c>
      <c r="S1961" s="7">
        <v>178849671.22</v>
      </c>
      <c r="T1961" s="7">
        <v>415901357.61</v>
      </c>
      <c r="U1961" s="7"/>
      <c r="V1961" s="7">
        <v>5682066235.73</v>
      </c>
      <c r="W1961" s="7">
        <v>0</v>
      </c>
      <c r="X1961" s="7"/>
      <c r="Y1961" s="7"/>
      <c r="Z1961" s="7"/>
      <c r="AA1961" s="7"/>
      <c r="AB1961" s="7"/>
      <c r="AC1961" s="7"/>
      <c r="AD1961" s="7">
        <v>0</v>
      </c>
      <c r="AE1961" s="7">
        <v>0</v>
      </c>
      <c r="AF1961" s="7"/>
      <c r="AG1961" s="7"/>
      <c r="AH1961" s="7">
        <v>0</v>
      </c>
      <c r="AI1961" s="7">
        <v>0</v>
      </c>
      <c r="AJ1961" s="7">
        <v>928630503.08</v>
      </c>
      <c r="AK1961" s="7">
        <v>716932379.33</v>
      </c>
      <c r="AL1961" s="16">
        <f t="shared" si="123"/>
        <v>10349023625.08</v>
      </c>
      <c r="AM1961" s="16">
        <f t="shared" si="124"/>
        <v>7506478789.36</v>
      </c>
      <c r="AN1961" s="16">
        <f t="shared" si="125"/>
        <v>2842544835.72</v>
      </c>
      <c r="AO1961" s="19">
        <f>C1961/(1+0.13)/VLOOKUP(A1961,[1]选股结果!$A$2:$AX$3002,3,FALSE)</f>
        <v>1.44153361139529</v>
      </c>
      <c r="AP1961" s="19">
        <f>(V1961/(1+0.1)+AJ1961)/(VLOOKUP(A1961,[1]选股结果!$A$2:$AY$3002,51,FALSE))</f>
        <v>0.717724839419641</v>
      </c>
      <c r="AQ1961" s="20"/>
      <c r="AR1961" s="19">
        <f>AN1961/VLOOKUP(A1961,[1]选股结果!$A$2:$AX$3002,35,FALSE)</f>
        <v>-1.03182287839604</v>
      </c>
      <c r="AS1961" s="16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V1961/(1+0.13)+AJ1961)</f>
        <v>2533913787.01894</v>
      </c>
      <c r="AT1961" s="16">
        <f t="shared" si="126"/>
        <v>308631048.701062</v>
      </c>
      <c r="AU1961" s="24">
        <f>AN1961-VLOOKUP(A1961,[2]选股结果!$A$2:$G$4900,7,FALSE)</f>
        <v>2838592958.85</v>
      </c>
    </row>
    <row r="1962" spans="1:47">
      <c r="A1962" s="6" t="s">
        <v>3967</v>
      </c>
      <c r="B1962" s="6" t="s">
        <v>3968</v>
      </c>
      <c r="C1962" s="7">
        <v>1062718245.18</v>
      </c>
      <c r="D1962" s="7">
        <v>0</v>
      </c>
      <c r="E1962" s="7">
        <v>0</v>
      </c>
      <c r="F1962" s="7"/>
      <c r="G1962" s="7"/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/>
      <c r="N1962" s="7">
        <v>0</v>
      </c>
      <c r="O1962" s="7">
        <v>0</v>
      </c>
      <c r="P1962" s="7"/>
      <c r="Q1962" s="7"/>
      <c r="R1962" s="7">
        <v>0</v>
      </c>
      <c r="S1962" s="7">
        <v>47908476.99</v>
      </c>
      <c r="T1962" s="7">
        <v>4522486.75</v>
      </c>
      <c r="U1962" s="7"/>
      <c r="V1962" s="7">
        <v>861724585.25</v>
      </c>
      <c r="W1962" s="7">
        <v>0</v>
      </c>
      <c r="X1962" s="7"/>
      <c r="Y1962" s="7"/>
      <c r="Z1962" s="7"/>
      <c r="AA1962" s="7"/>
      <c r="AB1962" s="7"/>
      <c r="AC1962" s="7"/>
      <c r="AD1962" s="7">
        <v>0</v>
      </c>
      <c r="AE1962" s="7">
        <v>0</v>
      </c>
      <c r="AF1962" s="7"/>
      <c r="AG1962" s="7"/>
      <c r="AH1962" s="7">
        <v>0</v>
      </c>
      <c r="AI1962" s="7">
        <v>0</v>
      </c>
      <c r="AJ1962" s="7">
        <v>91904390.4</v>
      </c>
      <c r="AK1962" s="7">
        <v>84074887.49</v>
      </c>
      <c r="AL1962" s="16">
        <f t="shared" si="123"/>
        <v>1067240731.93</v>
      </c>
      <c r="AM1962" s="16">
        <f t="shared" si="124"/>
        <v>1085612340.13</v>
      </c>
      <c r="AN1962" s="16">
        <f t="shared" si="125"/>
        <v>-18371608.1999999</v>
      </c>
      <c r="AO1962" s="19">
        <f>C1962/(1+0.13)/VLOOKUP(A1962,[1]选股结果!$A$2:$AX$3002,3,FALSE)</f>
        <v>0.903581503818183</v>
      </c>
      <c r="AP1962" s="19">
        <f>(V1962/(1+0.1)+AJ1962)/(VLOOKUP(A1962,[1]选股结果!$A$2:$AY$3002,51,FALSE))</f>
        <v>0.916530566586296</v>
      </c>
      <c r="AQ1962" s="20"/>
      <c r="AR1962" s="19">
        <f>AN1962/VLOOKUP(A1962,[1]选股结果!$A$2:$AX$3002,35,FALSE)</f>
        <v>-0.254542632207366</v>
      </c>
      <c r="AS1962" s="16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V1962/(1+0.13)+AJ1962)</f>
        <v>100511502.640177</v>
      </c>
      <c r="AT1962" s="16">
        <f t="shared" si="126"/>
        <v>-118883110.840177</v>
      </c>
      <c r="AU1962" s="24">
        <f>AN1962-VLOOKUP(A1962,[2]选股结果!$A$2:$G$4900,7,FALSE)</f>
        <v>-18190694.3399999</v>
      </c>
    </row>
    <row r="1963" spans="1:47">
      <c r="A1963" s="6" t="s">
        <v>3969</v>
      </c>
      <c r="B1963" s="6" t="s">
        <v>3970</v>
      </c>
      <c r="C1963" s="7">
        <v>9940965268.89</v>
      </c>
      <c r="D1963" s="7">
        <v>0</v>
      </c>
      <c r="E1963" s="7">
        <v>0</v>
      </c>
      <c r="F1963" s="7"/>
      <c r="G1963" s="7"/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/>
      <c r="N1963" s="7">
        <v>0</v>
      </c>
      <c r="O1963" s="7">
        <v>0</v>
      </c>
      <c r="P1963" s="7"/>
      <c r="Q1963" s="7"/>
      <c r="R1963" s="7">
        <v>0</v>
      </c>
      <c r="S1963" s="7">
        <v>1218033557.28</v>
      </c>
      <c r="T1963" s="7">
        <v>23849503743.26</v>
      </c>
      <c r="U1963" s="7"/>
      <c r="V1963" s="7">
        <v>6123315249.74</v>
      </c>
      <c r="W1963" s="7">
        <v>0</v>
      </c>
      <c r="X1963" s="7"/>
      <c r="Y1963" s="7"/>
      <c r="Z1963" s="7"/>
      <c r="AA1963" s="7"/>
      <c r="AB1963" s="7"/>
      <c r="AC1963" s="7"/>
      <c r="AD1963" s="7">
        <v>0</v>
      </c>
      <c r="AE1963" s="7">
        <v>0</v>
      </c>
      <c r="AF1963" s="7"/>
      <c r="AG1963" s="7"/>
      <c r="AH1963" s="7">
        <v>0</v>
      </c>
      <c r="AI1963" s="7">
        <v>0</v>
      </c>
      <c r="AJ1963" s="7">
        <v>327969653.3</v>
      </c>
      <c r="AK1963" s="7">
        <v>25127553732.58</v>
      </c>
      <c r="AL1963" s="16">
        <f t="shared" si="123"/>
        <v>33790469012.15</v>
      </c>
      <c r="AM1963" s="16">
        <f t="shared" si="124"/>
        <v>32796872192.9</v>
      </c>
      <c r="AN1963" s="16">
        <f t="shared" si="125"/>
        <v>993596819.249996</v>
      </c>
      <c r="AO1963" s="19">
        <f>C1963/(1+0.13)/VLOOKUP(A1963,[1]选股结果!$A$2:$AX$3002,3,FALSE)</f>
        <v>1.65291801356269</v>
      </c>
      <c r="AP1963" s="19">
        <f>(V1963/(1+0.1)+AJ1963)/(VLOOKUP(A1963,[1]选股结果!$A$2:$AY$3002,51,FALSE))</f>
        <v>1.17596077495077</v>
      </c>
      <c r="AQ1963" s="20"/>
      <c r="AR1963" s="19">
        <f>AN1963/VLOOKUP(A1963,[1]选股结果!$A$2:$AX$3002,35,FALSE)</f>
        <v>3.03923675962441</v>
      </c>
      <c r="AS1963" s="16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V1963/(1+0.13)+AJ1963)</f>
        <v>-734233641.727258</v>
      </c>
      <c r="AT1963" s="16">
        <f t="shared" si="126"/>
        <v>1727830460.97725</v>
      </c>
      <c r="AU1963" s="24">
        <f>AN1963-VLOOKUP(A1963,[2]选股结果!$A$2:$G$4900,7,FALSE)</f>
        <v>1009617589.62</v>
      </c>
    </row>
    <row r="1964" spans="1:47">
      <c r="A1964" s="6" t="s">
        <v>3971</v>
      </c>
      <c r="B1964" s="6" t="s">
        <v>3972</v>
      </c>
      <c r="C1964" s="7">
        <v>22405062354.44</v>
      </c>
      <c r="D1964" s="7">
        <v>0</v>
      </c>
      <c r="E1964" s="7">
        <v>0</v>
      </c>
      <c r="F1964" s="7"/>
      <c r="G1964" s="7"/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/>
      <c r="N1964" s="7">
        <v>0</v>
      </c>
      <c r="O1964" s="7">
        <v>0</v>
      </c>
      <c r="P1964" s="7"/>
      <c r="Q1964" s="7"/>
      <c r="R1964" s="7">
        <v>0</v>
      </c>
      <c r="S1964" s="7">
        <v>429751904.96</v>
      </c>
      <c r="T1964" s="7">
        <v>128710590.17</v>
      </c>
      <c r="U1964" s="7"/>
      <c r="V1964" s="7">
        <v>17839058693.21</v>
      </c>
      <c r="W1964" s="7">
        <v>0</v>
      </c>
      <c r="X1964" s="7"/>
      <c r="Y1964" s="7"/>
      <c r="Z1964" s="7"/>
      <c r="AA1964" s="7"/>
      <c r="AB1964" s="7"/>
      <c r="AC1964" s="7"/>
      <c r="AD1964" s="7">
        <v>0</v>
      </c>
      <c r="AE1964" s="7">
        <v>0</v>
      </c>
      <c r="AF1964" s="7"/>
      <c r="AG1964" s="7"/>
      <c r="AH1964" s="7">
        <v>0</v>
      </c>
      <c r="AI1964" s="7">
        <v>0</v>
      </c>
      <c r="AJ1964" s="7">
        <v>708148461.92</v>
      </c>
      <c r="AK1964" s="7">
        <v>999621595.77</v>
      </c>
      <c r="AL1964" s="16">
        <f t="shared" si="123"/>
        <v>22533772944.61</v>
      </c>
      <c r="AM1964" s="16">
        <f t="shared" si="124"/>
        <v>19976580655.86</v>
      </c>
      <c r="AN1964" s="16">
        <f t="shared" si="125"/>
        <v>2557192288.75</v>
      </c>
      <c r="AO1964" s="19">
        <f>C1964/(1+0.13)/VLOOKUP(A1964,[1]选股结果!$A$2:$AX$3002,3,FALSE)</f>
        <v>1.09966094100483</v>
      </c>
      <c r="AP1964" s="19">
        <f>(V1964/(1+0.1)+AJ1964)/(VLOOKUP(A1964,[1]选股结果!$A$2:$AY$3002,51,FALSE))</f>
        <v>0.995218634765799</v>
      </c>
      <c r="AQ1964" s="20"/>
      <c r="AR1964" s="19">
        <f>AN1964/VLOOKUP(A1964,[1]选股结果!$A$2:$AX$3002,35,FALSE)</f>
        <v>3.3515797805856</v>
      </c>
      <c r="AS1964" s="16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V1964/(1+0.13)+AJ1964)</f>
        <v>511864155.639378</v>
      </c>
      <c r="AT1964" s="16">
        <f t="shared" si="126"/>
        <v>2045328133.11062</v>
      </c>
      <c r="AU1964" s="24">
        <f>AN1964-VLOOKUP(A1964,[2]选股结果!$A$2:$G$4900,7,FALSE)</f>
        <v>2557732030.51</v>
      </c>
    </row>
    <row r="1965" spans="1:47">
      <c r="A1965" s="6" t="s">
        <v>3973</v>
      </c>
      <c r="B1965" s="6" t="s">
        <v>3974</v>
      </c>
      <c r="C1965" s="7">
        <v>730964264.57</v>
      </c>
      <c r="D1965" s="7">
        <v>0</v>
      </c>
      <c r="E1965" s="7">
        <v>0</v>
      </c>
      <c r="F1965" s="7"/>
      <c r="G1965" s="7"/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/>
      <c r="N1965" s="7">
        <v>0</v>
      </c>
      <c r="O1965" s="7">
        <v>0</v>
      </c>
      <c r="P1965" s="7"/>
      <c r="Q1965" s="7"/>
      <c r="R1965" s="7">
        <v>0</v>
      </c>
      <c r="S1965" s="7">
        <v>71957622.5</v>
      </c>
      <c r="T1965" s="7">
        <v>70998955.38</v>
      </c>
      <c r="U1965" s="7"/>
      <c r="V1965" s="7">
        <v>602850707.26</v>
      </c>
      <c r="W1965" s="7">
        <v>0</v>
      </c>
      <c r="X1965" s="7"/>
      <c r="Y1965" s="7"/>
      <c r="Z1965" s="7"/>
      <c r="AA1965" s="7"/>
      <c r="AB1965" s="7"/>
      <c r="AC1965" s="7"/>
      <c r="AD1965" s="7">
        <v>0</v>
      </c>
      <c r="AE1965" s="7">
        <v>0</v>
      </c>
      <c r="AF1965" s="7"/>
      <c r="AG1965" s="7"/>
      <c r="AH1965" s="7">
        <v>0</v>
      </c>
      <c r="AI1965" s="7">
        <v>0</v>
      </c>
      <c r="AJ1965" s="7">
        <v>56347201.49</v>
      </c>
      <c r="AK1965" s="7">
        <v>69012506.22</v>
      </c>
      <c r="AL1965" s="16">
        <f t="shared" si="123"/>
        <v>801963219.95</v>
      </c>
      <c r="AM1965" s="16">
        <f t="shared" si="124"/>
        <v>800168037.47</v>
      </c>
      <c r="AN1965" s="16">
        <f t="shared" si="125"/>
        <v>1795182.48000002</v>
      </c>
      <c r="AO1965" s="19">
        <f>C1965/(1+0.13)/VLOOKUP(A1965,[1]选股结果!$A$2:$AX$3002,3,FALSE)</f>
        <v>1.30968221105128</v>
      </c>
      <c r="AP1965" s="19">
        <f>(V1965/(1+0.1)+AJ1965)/(VLOOKUP(A1965,[1]选股结果!$A$2:$AY$3002,51,FALSE))</f>
        <v>2.0377137697069</v>
      </c>
      <c r="AQ1965" s="20"/>
      <c r="AR1965" s="19">
        <f>AN1965/VLOOKUP(A1965,[1]选股结果!$A$2:$AX$3002,35,FALSE)</f>
        <v>0.0137402507042599</v>
      </c>
      <c r="AS1965" s="16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V1965/(1+0.13)+AJ1965)</f>
        <v>-293239773.585044</v>
      </c>
      <c r="AT1965" s="16">
        <f t="shared" si="126"/>
        <v>295034956.065044</v>
      </c>
      <c r="AU1965" s="24">
        <f>AN1965-VLOOKUP(A1965,[2]选股结果!$A$2:$G$4900,7,FALSE)</f>
        <v>1791327.48000002</v>
      </c>
    </row>
    <row r="1966" spans="1:47">
      <c r="A1966" s="6" t="s">
        <v>3975</v>
      </c>
      <c r="B1966" s="6" t="s">
        <v>3976</v>
      </c>
      <c r="C1966" s="7">
        <v>12359900248.92</v>
      </c>
      <c r="D1966" s="7">
        <v>0</v>
      </c>
      <c r="E1966" s="7">
        <v>0</v>
      </c>
      <c r="F1966" s="7"/>
      <c r="G1966" s="7"/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/>
      <c r="N1966" s="7">
        <v>0</v>
      </c>
      <c r="O1966" s="7">
        <v>0</v>
      </c>
      <c r="P1966" s="7"/>
      <c r="Q1966" s="7"/>
      <c r="R1966" s="7">
        <v>0</v>
      </c>
      <c r="S1966" s="7">
        <v>206897365.39</v>
      </c>
      <c r="T1966" s="7">
        <v>77134939.9</v>
      </c>
      <c r="U1966" s="7"/>
      <c r="V1966" s="7">
        <v>11699532069.6</v>
      </c>
      <c r="W1966" s="7">
        <v>0</v>
      </c>
      <c r="X1966" s="7"/>
      <c r="Y1966" s="7"/>
      <c r="Z1966" s="7"/>
      <c r="AA1966" s="7"/>
      <c r="AB1966" s="7"/>
      <c r="AC1966" s="7"/>
      <c r="AD1966" s="7">
        <v>0</v>
      </c>
      <c r="AE1966" s="7">
        <v>0</v>
      </c>
      <c r="AF1966" s="7"/>
      <c r="AG1966" s="7"/>
      <c r="AH1966" s="7">
        <v>0</v>
      </c>
      <c r="AI1966" s="7">
        <v>0</v>
      </c>
      <c r="AJ1966" s="7">
        <v>512081652.45</v>
      </c>
      <c r="AK1966" s="7">
        <v>445546853.1</v>
      </c>
      <c r="AL1966" s="16">
        <f t="shared" si="123"/>
        <v>12437035188.82</v>
      </c>
      <c r="AM1966" s="16">
        <f t="shared" si="124"/>
        <v>12864057940.54</v>
      </c>
      <c r="AN1966" s="16">
        <f t="shared" si="125"/>
        <v>-427022751.720001</v>
      </c>
      <c r="AO1966" s="19">
        <f>C1966/(1+0.13)/VLOOKUP(A1966,[1]选股结果!$A$2:$AX$3002,3,FALSE)</f>
        <v>0.809734238488461</v>
      </c>
      <c r="AP1966" s="19">
        <f>(V1966/(1+0.1)+AJ1966)/(VLOOKUP(A1966,[1]选股结果!$A$2:$AY$3002,51,FALSE))</f>
        <v>0.890270684450265</v>
      </c>
      <c r="AQ1966" s="20"/>
      <c r="AR1966" s="19">
        <f>AN1966/VLOOKUP(A1966,[1]选股结果!$A$2:$AX$3002,35,FALSE)</f>
        <v>-0.195378762849796</v>
      </c>
      <c r="AS1966" s="16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V1966/(1+0.13)+AJ1966)</f>
        <v>1656406741.59416</v>
      </c>
      <c r="AT1966" s="16">
        <f t="shared" si="126"/>
        <v>-2083429493.31416</v>
      </c>
      <c r="AU1966" s="24">
        <f>AN1966-VLOOKUP(A1966,[2]选股结果!$A$2:$G$4900,7,FALSE)</f>
        <v>-426659742.950001</v>
      </c>
    </row>
    <row r="1967" spans="1:47">
      <c r="A1967" s="6" t="s">
        <v>3977</v>
      </c>
      <c r="B1967" s="6" t="s">
        <v>3978</v>
      </c>
      <c r="C1967" s="7">
        <v>8539025165.6</v>
      </c>
      <c r="D1967" s="7">
        <v>0</v>
      </c>
      <c r="E1967" s="7">
        <v>0</v>
      </c>
      <c r="F1967" s="7"/>
      <c r="G1967" s="7"/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/>
      <c r="N1967" s="7">
        <v>0</v>
      </c>
      <c r="O1967" s="7">
        <v>0</v>
      </c>
      <c r="P1967" s="7"/>
      <c r="Q1967" s="7"/>
      <c r="R1967" s="7">
        <v>0</v>
      </c>
      <c r="S1967" s="7">
        <v>231328678.51</v>
      </c>
      <c r="T1967" s="7">
        <v>80238063.57</v>
      </c>
      <c r="U1967" s="7"/>
      <c r="V1967" s="7">
        <v>7321587970.58</v>
      </c>
      <c r="W1967" s="7">
        <v>0</v>
      </c>
      <c r="X1967" s="7"/>
      <c r="Y1967" s="7"/>
      <c r="Z1967" s="7"/>
      <c r="AA1967" s="7"/>
      <c r="AB1967" s="7"/>
      <c r="AC1967" s="7"/>
      <c r="AD1967" s="7">
        <v>0</v>
      </c>
      <c r="AE1967" s="7">
        <v>0</v>
      </c>
      <c r="AF1967" s="7"/>
      <c r="AG1967" s="7"/>
      <c r="AH1967" s="7">
        <v>0</v>
      </c>
      <c r="AI1967" s="7">
        <v>0</v>
      </c>
      <c r="AJ1967" s="7">
        <v>436322442.24</v>
      </c>
      <c r="AK1967" s="7">
        <v>55814280.61</v>
      </c>
      <c r="AL1967" s="16">
        <f t="shared" si="123"/>
        <v>8619263229.17</v>
      </c>
      <c r="AM1967" s="16">
        <f t="shared" si="124"/>
        <v>8045053371.94</v>
      </c>
      <c r="AN1967" s="16">
        <f t="shared" si="125"/>
        <v>574209857.23</v>
      </c>
      <c r="AO1967" s="19">
        <f>C1967/(1+0.13)/VLOOKUP(A1967,[1]选股结果!$A$2:$AX$3002,3,FALSE)</f>
        <v>0.923573362563529</v>
      </c>
      <c r="AP1967" s="19">
        <f>(V1967/(1+0.1)+AJ1967)/(VLOOKUP(A1967,[1]选股结果!$A$2:$AY$3002,51,FALSE))</f>
        <v>0.927349099274174</v>
      </c>
      <c r="AQ1967" s="20"/>
      <c r="AR1967" s="19">
        <f>AN1967/VLOOKUP(A1967,[1]选股结果!$A$2:$AX$3002,35,FALSE)</f>
        <v>0.31314487620516</v>
      </c>
      <c r="AS1967" s="16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V1967/(1+0.13)+AJ1967)</f>
        <v>732337500.806194</v>
      </c>
      <c r="AT1967" s="16">
        <f t="shared" si="126"/>
        <v>-158127643.576194</v>
      </c>
      <c r="AU1967" s="24">
        <f>AN1967-VLOOKUP(A1967,[2]选股结果!$A$2:$G$4900,7,FALSE)</f>
        <v>575226205.49</v>
      </c>
    </row>
    <row r="1968" spans="1:47">
      <c r="A1968" s="6" t="s">
        <v>3979</v>
      </c>
      <c r="B1968" s="6" t="s">
        <v>3980</v>
      </c>
      <c r="C1968" s="7">
        <v>85294586596.49</v>
      </c>
      <c r="D1968" s="7">
        <v>0</v>
      </c>
      <c r="E1968" s="7">
        <v>0</v>
      </c>
      <c r="F1968" s="7"/>
      <c r="G1968" s="7"/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/>
      <c r="N1968" s="7">
        <v>0</v>
      </c>
      <c r="O1968" s="7">
        <v>0</v>
      </c>
      <c r="P1968" s="7"/>
      <c r="Q1968" s="7"/>
      <c r="R1968" s="7">
        <v>0</v>
      </c>
      <c r="S1968" s="7">
        <v>4282850621.17</v>
      </c>
      <c r="T1968" s="7">
        <v>1884337894.18</v>
      </c>
      <c r="U1968" s="7"/>
      <c r="V1968" s="7">
        <v>60561013429.61</v>
      </c>
      <c r="W1968" s="7">
        <v>0</v>
      </c>
      <c r="X1968" s="7"/>
      <c r="Y1968" s="7"/>
      <c r="Z1968" s="7"/>
      <c r="AA1968" s="7"/>
      <c r="AB1968" s="7"/>
      <c r="AC1968" s="7"/>
      <c r="AD1968" s="7">
        <v>0</v>
      </c>
      <c r="AE1968" s="7">
        <v>0</v>
      </c>
      <c r="AF1968" s="7"/>
      <c r="AG1968" s="7"/>
      <c r="AH1968" s="7">
        <v>0</v>
      </c>
      <c r="AI1968" s="7">
        <v>0</v>
      </c>
      <c r="AJ1968" s="7">
        <v>10610527678.71</v>
      </c>
      <c r="AK1968" s="7">
        <v>3517913724.93</v>
      </c>
      <c r="AL1968" s="16">
        <f t="shared" si="123"/>
        <v>87178924490.67</v>
      </c>
      <c r="AM1968" s="16">
        <f t="shared" si="124"/>
        <v>78972305454.42</v>
      </c>
      <c r="AN1968" s="16">
        <f t="shared" si="125"/>
        <v>8206619036.25</v>
      </c>
      <c r="AO1968" s="19">
        <f>C1968/(1+0.13)/VLOOKUP(A1968,[1]选股结果!$A$2:$AX$3002,3,FALSE)</f>
        <v>0.752304788387264</v>
      </c>
      <c r="AP1968" s="19">
        <f>(V1968/(1+0.1)+AJ1968)/(VLOOKUP(A1968,[1]选股结果!$A$2:$AY$3002,51,FALSE))</f>
        <v>0.676607245643763</v>
      </c>
      <c r="AQ1968" s="20"/>
      <c r="AR1968" s="19">
        <f>AN1968/VLOOKUP(A1968,[1]选股结果!$A$2:$AX$3002,35,FALSE)</f>
        <v>1.45241349265433</v>
      </c>
      <c r="AS1968" s="16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V1968/(1+0.13)+AJ1968)</f>
        <v>32847519196.8049</v>
      </c>
      <c r="AT1968" s="16">
        <f t="shared" si="126"/>
        <v>-24640900160.5549</v>
      </c>
      <c r="AU1968" s="24">
        <f>AN1968-VLOOKUP(A1968,[2]选股结果!$A$2:$G$4900,7,FALSE)</f>
        <v>8615279206.4</v>
      </c>
    </row>
    <row r="1969" spans="1:47">
      <c r="A1969" s="6" t="s">
        <v>3981</v>
      </c>
      <c r="B1969" s="6" t="s">
        <v>3982</v>
      </c>
      <c r="C1969" s="7">
        <v>13947963144.94</v>
      </c>
      <c r="D1969" s="7">
        <v>0</v>
      </c>
      <c r="E1969" s="7">
        <v>0</v>
      </c>
      <c r="F1969" s="7"/>
      <c r="G1969" s="7"/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/>
      <c r="N1969" s="7">
        <v>0</v>
      </c>
      <c r="O1969" s="7">
        <v>0</v>
      </c>
      <c r="P1969" s="7"/>
      <c r="Q1969" s="7"/>
      <c r="R1969" s="7">
        <v>0</v>
      </c>
      <c r="S1969" s="7">
        <v>621636526.67</v>
      </c>
      <c r="T1969" s="7">
        <v>55996390.32</v>
      </c>
      <c r="U1969" s="7"/>
      <c r="V1969" s="7">
        <v>9154053170.47</v>
      </c>
      <c r="W1969" s="7">
        <v>0</v>
      </c>
      <c r="X1969" s="7"/>
      <c r="Y1969" s="7"/>
      <c r="Z1969" s="7"/>
      <c r="AA1969" s="7"/>
      <c r="AB1969" s="7"/>
      <c r="AC1969" s="7"/>
      <c r="AD1969" s="7">
        <v>0</v>
      </c>
      <c r="AE1969" s="7">
        <v>0</v>
      </c>
      <c r="AF1969" s="7"/>
      <c r="AG1969" s="7"/>
      <c r="AH1969" s="7">
        <v>0</v>
      </c>
      <c r="AI1969" s="7">
        <v>0</v>
      </c>
      <c r="AJ1969" s="7">
        <v>1088480919.77</v>
      </c>
      <c r="AK1969" s="7">
        <v>709728334.77</v>
      </c>
      <c r="AL1969" s="16">
        <f t="shared" si="123"/>
        <v>14003959535.26</v>
      </c>
      <c r="AM1969" s="16">
        <f t="shared" si="124"/>
        <v>11573898951.68</v>
      </c>
      <c r="AN1969" s="16">
        <f t="shared" si="125"/>
        <v>2430060583.58</v>
      </c>
      <c r="AO1969" s="19">
        <f>C1969/(1+0.13)/VLOOKUP(A1969,[1]选股结果!$A$2:$AX$3002,3,FALSE)</f>
        <v>0.861640997272233</v>
      </c>
      <c r="AP1969" s="19">
        <f>(V1969/(1+0.1)+AJ1969)/(VLOOKUP(A1969,[1]选股结果!$A$2:$AY$3002,51,FALSE))</f>
        <v>0.679653590529087</v>
      </c>
      <c r="AQ1969" s="20"/>
      <c r="AR1969" s="19">
        <f>AN1969/VLOOKUP(A1969,[1]选股结果!$A$2:$AX$3002,35,FALSE)</f>
        <v>3.29858649888181</v>
      </c>
      <c r="AS1969" s="16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V1969/(1+0.13)+AJ1969)</f>
        <v>4656386709.94451</v>
      </c>
      <c r="AT1969" s="16">
        <f t="shared" si="126"/>
        <v>-2226326126.36451</v>
      </c>
      <c r="AU1969" s="24">
        <f>AN1969-VLOOKUP(A1969,[2]选股结果!$A$2:$G$4900,7,FALSE)</f>
        <v>2430059719.89</v>
      </c>
    </row>
    <row r="1970" spans="1:47">
      <c r="A1970" s="6" t="s">
        <v>3983</v>
      </c>
      <c r="B1970" s="6" t="s">
        <v>3984</v>
      </c>
      <c r="C1970" s="7">
        <v>12529238087.41</v>
      </c>
      <c r="D1970" s="7">
        <v>0</v>
      </c>
      <c r="E1970" s="7">
        <v>0</v>
      </c>
      <c r="F1970" s="7"/>
      <c r="G1970" s="7"/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/>
      <c r="N1970" s="7">
        <v>0</v>
      </c>
      <c r="O1970" s="7">
        <v>0</v>
      </c>
      <c r="P1970" s="7"/>
      <c r="Q1970" s="7"/>
      <c r="R1970" s="7">
        <v>0</v>
      </c>
      <c r="S1970" s="7">
        <v>1562931042.18</v>
      </c>
      <c r="T1970" s="7">
        <v>1875422323.67</v>
      </c>
      <c r="U1970" s="7"/>
      <c r="V1970" s="7">
        <v>5548537088.23</v>
      </c>
      <c r="W1970" s="7">
        <v>0</v>
      </c>
      <c r="X1970" s="7"/>
      <c r="Y1970" s="7"/>
      <c r="Z1970" s="7"/>
      <c r="AA1970" s="7"/>
      <c r="AB1970" s="7"/>
      <c r="AC1970" s="7"/>
      <c r="AD1970" s="7">
        <v>0</v>
      </c>
      <c r="AE1970" s="7">
        <v>0</v>
      </c>
      <c r="AF1970" s="7"/>
      <c r="AG1970" s="7"/>
      <c r="AH1970" s="7">
        <v>0</v>
      </c>
      <c r="AI1970" s="7">
        <v>0</v>
      </c>
      <c r="AJ1970" s="7">
        <v>285542641.16</v>
      </c>
      <c r="AK1970" s="7">
        <v>1942963575.78</v>
      </c>
      <c r="AL1970" s="16">
        <f t="shared" si="123"/>
        <v>14404660411.08</v>
      </c>
      <c r="AM1970" s="16">
        <f t="shared" si="124"/>
        <v>9339974347.35</v>
      </c>
      <c r="AN1970" s="16">
        <f t="shared" si="125"/>
        <v>5064686063.73</v>
      </c>
      <c r="AO1970" s="19">
        <f>C1970/(1+0.13)/VLOOKUP(A1970,[1]选股结果!$A$2:$AX$3002,3,FALSE)</f>
        <v>2.02749049323013</v>
      </c>
      <c r="AP1970" s="19">
        <f>(V1970/(1+0.1)+AJ1970)/(VLOOKUP(A1970,[1]选股结果!$A$2:$AY$3002,51,FALSE))</f>
        <v>0.985430530601228</v>
      </c>
      <c r="AQ1970" s="20"/>
      <c r="AR1970" s="19">
        <f>AN1970/VLOOKUP(A1970,[1]选股结果!$A$2:$AX$3002,35,FALSE)</f>
        <v>263.002636929214</v>
      </c>
      <c r="AS1970" s="16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V1970/(1+0.13)+AJ1970)</f>
        <v>212713289.20708</v>
      </c>
      <c r="AT1970" s="16">
        <f t="shared" si="126"/>
        <v>4851972774.52292</v>
      </c>
      <c r="AU1970" s="24">
        <f>AN1970-VLOOKUP(A1970,[2]选股结果!$A$2:$G$4900,7,FALSE)</f>
        <v>5065143426.15</v>
      </c>
    </row>
    <row r="1971" spans="1:47">
      <c r="A1971" s="6" t="s">
        <v>3985</v>
      </c>
      <c r="B1971" s="6" t="s">
        <v>3986</v>
      </c>
      <c r="C1971" s="7">
        <v>6907383289.44</v>
      </c>
      <c r="D1971" s="7">
        <v>0</v>
      </c>
      <c r="E1971" s="7">
        <v>0</v>
      </c>
      <c r="F1971" s="7"/>
      <c r="G1971" s="7"/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/>
      <c r="N1971" s="7">
        <v>0</v>
      </c>
      <c r="O1971" s="7">
        <v>0</v>
      </c>
      <c r="P1971" s="7"/>
      <c r="Q1971" s="7"/>
      <c r="R1971" s="7">
        <v>0</v>
      </c>
      <c r="S1971" s="7">
        <v>375306531.97</v>
      </c>
      <c r="T1971" s="7">
        <v>99285995.15</v>
      </c>
      <c r="U1971" s="7"/>
      <c r="V1971" s="7">
        <v>5792598012.26</v>
      </c>
      <c r="W1971" s="7">
        <v>0</v>
      </c>
      <c r="X1971" s="7"/>
      <c r="Y1971" s="7"/>
      <c r="Z1971" s="7"/>
      <c r="AA1971" s="7"/>
      <c r="AB1971" s="7"/>
      <c r="AC1971" s="7"/>
      <c r="AD1971" s="7">
        <v>0</v>
      </c>
      <c r="AE1971" s="7">
        <v>0</v>
      </c>
      <c r="AF1971" s="7"/>
      <c r="AG1971" s="7"/>
      <c r="AH1971" s="7">
        <v>0</v>
      </c>
      <c r="AI1971" s="7">
        <v>0</v>
      </c>
      <c r="AJ1971" s="7">
        <v>712816084.79</v>
      </c>
      <c r="AK1971" s="7">
        <v>76562845</v>
      </c>
      <c r="AL1971" s="16">
        <f t="shared" si="123"/>
        <v>7006669284.59</v>
      </c>
      <c r="AM1971" s="16">
        <f t="shared" si="124"/>
        <v>6957283474.02</v>
      </c>
      <c r="AN1971" s="16">
        <f t="shared" si="125"/>
        <v>49385810.5699987</v>
      </c>
      <c r="AO1971" s="19">
        <f>C1971/(1+0.13)/VLOOKUP(A1971,[1]选股结果!$A$2:$AX$3002,3,FALSE)</f>
        <v>0.903996406313551</v>
      </c>
      <c r="AP1971" s="19">
        <f>(V1971/(1+0.1)+AJ1971)/(VLOOKUP(A1971,[1]选股结果!$A$2:$AY$3002,51,FALSE))</f>
        <v>0.820381579703837</v>
      </c>
      <c r="AQ1971" s="20"/>
      <c r="AR1971" s="19">
        <f>AN1971/VLOOKUP(A1971,[1]选股结果!$A$2:$AX$3002,35,FALSE)</f>
        <v>-0.0544453089465838</v>
      </c>
      <c r="AS1971" s="16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V1971/(1+0.13)+AJ1971)</f>
        <v>1448836573.99646</v>
      </c>
      <c r="AT1971" s="16">
        <f t="shared" si="126"/>
        <v>-1399450763.42646</v>
      </c>
      <c r="AU1971" s="24">
        <f>AN1971-VLOOKUP(A1971,[2]选股结果!$A$2:$G$4900,7,FALSE)</f>
        <v>49696898.5099987</v>
      </c>
    </row>
    <row r="1972" spans="1:47">
      <c r="A1972" s="6" t="s">
        <v>3987</v>
      </c>
      <c r="B1972" s="6" t="s">
        <v>3988</v>
      </c>
      <c r="C1972" s="7">
        <v>37990504335.13</v>
      </c>
      <c r="D1972" s="7">
        <v>0</v>
      </c>
      <c r="E1972" s="7">
        <v>0</v>
      </c>
      <c r="F1972" s="7"/>
      <c r="G1972" s="7"/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/>
      <c r="N1972" s="7">
        <v>0</v>
      </c>
      <c r="O1972" s="7">
        <v>0</v>
      </c>
      <c r="P1972" s="7"/>
      <c r="Q1972" s="7"/>
      <c r="R1972" s="7">
        <v>0</v>
      </c>
      <c r="S1972" s="7">
        <v>999924691.94</v>
      </c>
      <c r="T1972" s="7">
        <v>759677187.75</v>
      </c>
      <c r="U1972" s="7"/>
      <c r="V1972" s="7">
        <v>33502809600.2</v>
      </c>
      <c r="W1972" s="7">
        <v>0</v>
      </c>
      <c r="X1972" s="7"/>
      <c r="Y1972" s="7"/>
      <c r="Z1972" s="7"/>
      <c r="AA1972" s="7"/>
      <c r="AB1972" s="7"/>
      <c r="AC1972" s="7"/>
      <c r="AD1972" s="7">
        <v>0</v>
      </c>
      <c r="AE1972" s="7">
        <v>0</v>
      </c>
      <c r="AF1972" s="7"/>
      <c r="AG1972" s="7"/>
      <c r="AH1972" s="7">
        <v>0</v>
      </c>
      <c r="AI1972" s="7">
        <v>0</v>
      </c>
      <c r="AJ1972" s="7">
        <v>4769891669.33</v>
      </c>
      <c r="AK1972" s="7">
        <v>1158811192.47</v>
      </c>
      <c r="AL1972" s="16">
        <f t="shared" si="123"/>
        <v>38750181522.88</v>
      </c>
      <c r="AM1972" s="16">
        <f t="shared" si="124"/>
        <v>40431437153.94</v>
      </c>
      <c r="AN1972" s="16">
        <f t="shared" si="125"/>
        <v>-1681255631.06001</v>
      </c>
      <c r="AO1972" s="19">
        <f>C1972/(1+0.13)/VLOOKUP(A1972,[1]选股结果!$A$2:$AX$3002,3,FALSE)</f>
        <v>0.869950122534855</v>
      </c>
      <c r="AP1972" s="19">
        <f>(V1972/(1+0.1)+AJ1972)/(VLOOKUP(A1972,[1]选股结果!$A$2:$AY$3002,51,FALSE))</f>
        <v>0.972846450315741</v>
      </c>
      <c r="AQ1972" s="20"/>
      <c r="AR1972" s="19">
        <f>AN1972/VLOOKUP(A1972,[1]选股结果!$A$2:$AX$3002,35,FALSE)</f>
        <v>-0.963641914523994</v>
      </c>
      <c r="AS1972" s="16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V1972/(1+0.13)+AJ1972)</f>
        <v>1791831777.55655</v>
      </c>
      <c r="AT1972" s="16">
        <f t="shared" si="126"/>
        <v>-3473087408.61655</v>
      </c>
      <c r="AU1972" s="24">
        <f>AN1972-VLOOKUP(A1972,[2]选股结果!$A$2:$G$4900,7,FALSE)</f>
        <v>-1683210725.83001</v>
      </c>
    </row>
    <row r="1973" spans="1:47">
      <c r="A1973" s="6" t="s">
        <v>3989</v>
      </c>
      <c r="B1973" s="6" t="s">
        <v>3990</v>
      </c>
      <c r="C1973" s="7">
        <v>4870842169.65</v>
      </c>
      <c r="D1973" s="7">
        <v>0</v>
      </c>
      <c r="E1973" s="7">
        <v>0</v>
      </c>
      <c r="F1973" s="7"/>
      <c r="G1973" s="7"/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/>
      <c r="N1973" s="7">
        <v>0</v>
      </c>
      <c r="O1973" s="7">
        <v>0</v>
      </c>
      <c r="P1973" s="7"/>
      <c r="Q1973" s="7"/>
      <c r="R1973" s="7">
        <v>0</v>
      </c>
      <c r="S1973" s="7">
        <v>553209291.3</v>
      </c>
      <c r="T1973" s="7">
        <v>16559503.96</v>
      </c>
      <c r="U1973" s="7"/>
      <c r="V1973" s="7">
        <v>2649661563.06</v>
      </c>
      <c r="W1973" s="7">
        <v>0</v>
      </c>
      <c r="X1973" s="7"/>
      <c r="Y1973" s="7"/>
      <c r="Z1973" s="7"/>
      <c r="AA1973" s="7"/>
      <c r="AB1973" s="7"/>
      <c r="AC1973" s="7"/>
      <c r="AD1973" s="7">
        <v>0</v>
      </c>
      <c r="AE1973" s="7">
        <v>0</v>
      </c>
      <c r="AF1973" s="7"/>
      <c r="AG1973" s="7"/>
      <c r="AH1973" s="7">
        <v>0</v>
      </c>
      <c r="AI1973" s="7">
        <v>0</v>
      </c>
      <c r="AJ1973" s="7">
        <v>165085858.71</v>
      </c>
      <c r="AK1973" s="7">
        <v>8490404.54</v>
      </c>
      <c r="AL1973" s="16">
        <f t="shared" si="123"/>
        <v>4887401673.61</v>
      </c>
      <c r="AM1973" s="16">
        <f t="shared" si="124"/>
        <v>3376447117.61</v>
      </c>
      <c r="AN1973" s="16">
        <f t="shared" si="125"/>
        <v>1510954556</v>
      </c>
      <c r="AO1973" s="19">
        <f>C1973/(1+0.13)/VLOOKUP(A1973,[1]选股结果!$A$2:$AX$3002,3,FALSE)</f>
        <v>0.735985390706549</v>
      </c>
      <c r="AP1973" s="19">
        <f>(V1973/(1+0.1)+AJ1973)/(VLOOKUP(A1973,[1]选股结果!$A$2:$AY$3002,51,FALSE))</f>
        <v>0.766460358750831</v>
      </c>
      <c r="AQ1973" s="20"/>
      <c r="AR1973" s="19">
        <f>AN1973/VLOOKUP(A1973,[1]选股结果!$A$2:$AX$3002,35,FALSE)</f>
        <v>0.703572297380781</v>
      </c>
      <c r="AS1973" s="16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V1973/(1+0.13)+AJ1973)</f>
        <v>848205124.163982</v>
      </c>
      <c r="AT1973" s="16">
        <f t="shared" si="126"/>
        <v>662749431.836018</v>
      </c>
      <c r="AU1973" s="24">
        <f>AN1973-VLOOKUP(A1973,[2]选股结果!$A$2:$G$4900,7,FALSE)</f>
        <v>1510954556</v>
      </c>
    </row>
    <row r="1974" spans="1:47">
      <c r="A1974" s="6" t="s">
        <v>3991</v>
      </c>
      <c r="B1974" s="6" t="s">
        <v>3992</v>
      </c>
      <c r="C1974" s="7">
        <v>6485817938.26</v>
      </c>
      <c r="D1974" s="7">
        <v>0</v>
      </c>
      <c r="E1974" s="7">
        <v>0</v>
      </c>
      <c r="F1974" s="7"/>
      <c r="G1974" s="7"/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/>
      <c r="N1974" s="7">
        <v>0</v>
      </c>
      <c r="O1974" s="7">
        <v>0</v>
      </c>
      <c r="P1974" s="7"/>
      <c r="Q1974" s="7"/>
      <c r="R1974" s="7">
        <v>0</v>
      </c>
      <c r="S1974" s="7">
        <v>1425382746.14</v>
      </c>
      <c r="T1974" s="7">
        <v>877963327.69</v>
      </c>
      <c r="U1974" s="7"/>
      <c r="V1974" s="7">
        <v>8814078802.85</v>
      </c>
      <c r="W1974" s="7">
        <v>0</v>
      </c>
      <c r="X1974" s="7"/>
      <c r="Y1974" s="7"/>
      <c r="Z1974" s="7"/>
      <c r="AA1974" s="7"/>
      <c r="AB1974" s="7"/>
      <c r="AC1974" s="7"/>
      <c r="AD1974" s="7">
        <v>0</v>
      </c>
      <c r="AE1974" s="7">
        <v>0</v>
      </c>
      <c r="AF1974" s="7"/>
      <c r="AG1974" s="7"/>
      <c r="AH1974" s="7">
        <v>0</v>
      </c>
      <c r="AI1974" s="7">
        <v>0</v>
      </c>
      <c r="AJ1974" s="7">
        <v>749601157.2</v>
      </c>
      <c r="AK1974" s="7">
        <v>404745992.4</v>
      </c>
      <c r="AL1974" s="16">
        <f t="shared" si="123"/>
        <v>7363781265.95</v>
      </c>
      <c r="AM1974" s="16">
        <f t="shared" si="124"/>
        <v>11393808698.59</v>
      </c>
      <c r="AN1974" s="16">
        <f t="shared" si="125"/>
        <v>-4030027432.64</v>
      </c>
      <c r="AO1974" s="19">
        <f>C1974/(1+0.13)/VLOOKUP(A1974,[1]选股结果!$A$2:$AX$3002,3,FALSE)</f>
        <v>1.25284928960895</v>
      </c>
      <c r="AP1974" s="19">
        <f>(V1974/(1+0.1)+AJ1974)/(VLOOKUP(A1974,[1]选股结果!$A$2:$AY$3002,51,FALSE))</f>
        <v>2.40056164484032</v>
      </c>
      <c r="AQ1974" s="20"/>
      <c r="AR1974" s="19">
        <f>AN1974/VLOOKUP(A1974,[1]选股结果!$A$2:$AX$3002,35,FALSE)</f>
        <v>-7.86146430636331</v>
      </c>
      <c r="AS1974" s="16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V1974/(1+0.13)+AJ1974)</f>
        <v>-4899525067.8554</v>
      </c>
      <c r="AT1974" s="16">
        <f t="shared" si="126"/>
        <v>869497635.2154</v>
      </c>
      <c r="AU1974" s="24">
        <f>AN1974-VLOOKUP(A1974,[2]选股结果!$A$2:$G$4900,7,FALSE)</f>
        <v>-4029619910.69</v>
      </c>
    </row>
    <row r="1975" spans="1:47">
      <c r="A1975" s="6" t="s">
        <v>3993</v>
      </c>
      <c r="B1975" s="6" t="s">
        <v>3994</v>
      </c>
      <c r="C1975" s="7">
        <v>127457504.71</v>
      </c>
      <c r="D1975" s="7">
        <v>0</v>
      </c>
      <c r="E1975" s="7">
        <v>0</v>
      </c>
      <c r="F1975" s="7"/>
      <c r="G1975" s="7"/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/>
      <c r="N1975" s="7">
        <v>0</v>
      </c>
      <c r="O1975" s="7">
        <v>0</v>
      </c>
      <c r="P1975" s="7"/>
      <c r="Q1975" s="7"/>
      <c r="R1975" s="7">
        <v>0</v>
      </c>
      <c r="S1975" s="7">
        <v>5260273.26</v>
      </c>
      <c r="T1975" s="7">
        <v>14148343.65</v>
      </c>
      <c r="U1975" s="7"/>
      <c r="V1975" s="7">
        <v>30412781.75</v>
      </c>
      <c r="W1975" s="7">
        <v>0</v>
      </c>
      <c r="X1975" s="7"/>
      <c r="Y1975" s="7"/>
      <c r="Z1975" s="7"/>
      <c r="AA1975" s="7"/>
      <c r="AB1975" s="7"/>
      <c r="AC1975" s="7"/>
      <c r="AD1975" s="7">
        <v>0</v>
      </c>
      <c r="AE1975" s="7">
        <v>0</v>
      </c>
      <c r="AF1975" s="7"/>
      <c r="AG1975" s="7"/>
      <c r="AH1975" s="7">
        <v>0</v>
      </c>
      <c r="AI1975" s="7">
        <v>0</v>
      </c>
      <c r="AJ1975" s="7">
        <v>49573028.8</v>
      </c>
      <c r="AK1975" s="7">
        <v>33495120.93</v>
      </c>
      <c r="AL1975" s="16">
        <f t="shared" si="123"/>
        <v>141605848.36</v>
      </c>
      <c r="AM1975" s="16">
        <f t="shared" si="124"/>
        <v>118741204.74</v>
      </c>
      <c r="AN1975" s="16">
        <f t="shared" si="125"/>
        <v>22864643.62</v>
      </c>
      <c r="AO1975" s="19">
        <f>C1975/(1+0.13)/VLOOKUP(A1975,[1]选股结果!$A$2:$AX$3002,3,FALSE)</f>
        <v>0.809231155280842</v>
      </c>
      <c r="AP1975" s="19">
        <f>(V1975/(1+0.1)+AJ1975)/(VLOOKUP(A1975,[1]选股结果!$A$2:$AY$3002,51,FALSE))</f>
        <v>0.585201278103541</v>
      </c>
      <c r="AQ1975" s="20"/>
      <c r="AR1975" s="19">
        <f>AN1975/VLOOKUP(A1975,[1]选股结果!$A$2:$AX$3002,35,FALSE)</f>
        <v>3.46594627198403</v>
      </c>
      <c r="AS1975" s="16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V1975/(1+0.13)+AJ1975)</f>
        <v>55469333.7495575</v>
      </c>
      <c r="AT1975" s="16">
        <f t="shared" si="126"/>
        <v>-32604690.1295575</v>
      </c>
      <c r="AU1975" s="24">
        <f>AN1975-VLOOKUP(A1975,[2]选股结果!$A$2:$G$4900,7,FALSE)</f>
        <v>22548166.9</v>
      </c>
    </row>
    <row r="1976" spans="1:47">
      <c r="A1976" s="6" t="s">
        <v>3995</v>
      </c>
      <c r="B1976" s="6" t="s">
        <v>3996</v>
      </c>
      <c r="C1976" s="7">
        <v>1937184039.17</v>
      </c>
      <c r="D1976" s="7">
        <v>0</v>
      </c>
      <c r="E1976" s="7">
        <v>0</v>
      </c>
      <c r="F1976" s="7"/>
      <c r="G1976" s="7"/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/>
      <c r="N1976" s="7">
        <v>0</v>
      </c>
      <c r="O1976" s="7">
        <v>0</v>
      </c>
      <c r="P1976" s="7"/>
      <c r="Q1976" s="7"/>
      <c r="R1976" s="7">
        <v>0</v>
      </c>
      <c r="S1976" s="7">
        <v>303972938.87</v>
      </c>
      <c r="T1976" s="7">
        <v>74439580.86</v>
      </c>
      <c r="U1976" s="7"/>
      <c r="V1976" s="7">
        <v>442062302.11</v>
      </c>
      <c r="W1976" s="7">
        <v>0</v>
      </c>
      <c r="X1976" s="7"/>
      <c r="Y1976" s="7"/>
      <c r="Z1976" s="7"/>
      <c r="AA1976" s="7"/>
      <c r="AB1976" s="7"/>
      <c r="AC1976" s="7"/>
      <c r="AD1976" s="7">
        <v>0</v>
      </c>
      <c r="AE1976" s="7">
        <v>0</v>
      </c>
      <c r="AF1976" s="7"/>
      <c r="AG1976" s="7"/>
      <c r="AH1976" s="7">
        <v>0</v>
      </c>
      <c r="AI1976" s="7">
        <v>0</v>
      </c>
      <c r="AJ1976" s="7">
        <v>353459478.33</v>
      </c>
      <c r="AK1976" s="7">
        <v>449798519.86</v>
      </c>
      <c r="AL1976" s="16">
        <f t="shared" si="123"/>
        <v>2011623620.03</v>
      </c>
      <c r="AM1976" s="16">
        <f t="shared" si="124"/>
        <v>1549293239.17</v>
      </c>
      <c r="AN1976" s="16">
        <f t="shared" si="125"/>
        <v>462330380.86</v>
      </c>
      <c r="AO1976" s="19">
        <f>C1976/(1+0.13)/VLOOKUP(A1976,[1]选股结果!$A$2:$AX$3002,3,FALSE)</f>
        <v>0.884657621457393</v>
      </c>
      <c r="AP1976" s="19">
        <f>(V1976/(1+0.1)+AJ1976)/(VLOOKUP(A1976,[1]选股结果!$A$2:$AY$3002,51,FALSE))</f>
        <v>0.514153751144531</v>
      </c>
      <c r="AQ1976" s="20"/>
      <c r="AR1976" s="19">
        <f>AN1976/VLOOKUP(A1976,[1]选股结果!$A$2:$AX$3002,35,FALSE)</f>
        <v>1.06679381866006</v>
      </c>
      <c r="AS1976" s="16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V1976/(1+0.13)+AJ1976)</f>
        <v>724417484.091504</v>
      </c>
      <c r="AT1976" s="16">
        <f t="shared" si="126"/>
        <v>-262087103.231504</v>
      </c>
      <c r="AU1976" s="24">
        <f>AN1976-VLOOKUP(A1976,[2]选股结果!$A$2:$G$4900,7,FALSE)</f>
        <v>463234302.14</v>
      </c>
    </row>
    <row r="1977" spans="1:47">
      <c r="A1977" s="6" t="s">
        <v>3997</v>
      </c>
      <c r="B1977" s="6" t="s">
        <v>3998</v>
      </c>
      <c r="C1977" s="7">
        <v>177670852000</v>
      </c>
      <c r="D1977" s="7">
        <v>0</v>
      </c>
      <c r="E1977" s="7">
        <v>0</v>
      </c>
      <c r="F1977" s="7"/>
      <c r="G1977" s="7"/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/>
      <c r="N1977" s="7">
        <v>0</v>
      </c>
      <c r="O1977" s="7">
        <v>0</v>
      </c>
      <c r="P1977" s="7"/>
      <c r="Q1977" s="7"/>
      <c r="R1977" s="7">
        <v>0</v>
      </c>
      <c r="S1977" s="7">
        <v>935537000</v>
      </c>
      <c r="T1977" s="7">
        <v>11602997000</v>
      </c>
      <c r="U1977" s="7"/>
      <c r="V1977" s="7">
        <v>169022745000</v>
      </c>
      <c r="W1977" s="7">
        <v>0</v>
      </c>
      <c r="X1977" s="7"/>
      <c r="Y1977" s="7"/>
      <c r="Z1977" s="7"/>
      <c r="AA1977" s="7"/>
      <c r="AB1977" s="7"/>
      <c r="AC1977" s="7"/>
      <c r="AD1977" s="7">
        <v>0</v>
      </c>
      <c r="AE1977" s="7">
        <v>0</v>
      </c>
      <c r="AF1977" s="7"/>
      <c r="AG1977" s="7"/>
      <c r="AH1977" s="7">
        <v>0</v>
      </c>
      <c r="AI1977" s="7">
        <v>0</v>
      </c>
      <c r="AJ1977" s="7">
        <v>7640409000</v>
      </c>
      <c r="AK1977" s="7">
        <v>790676000</v>
      </c>
      <c r="AL1977" s="16">
        <f t="shared" si="123"/>
        <v>189273849000</v>
      </c>
      <c r="AM1977" s="16">
        <f t="shared" si="124"/>
        <v>178389367000</v>
      </c>
      <c r="AN1977" s="16">
        <f t="shared" si="125"/>
        <v>10884482000</v>
      </c>
      <c r="AO1977" s="19">
        <f>C1977/(1+0.13)/VLOOKUP(A1977,[1]选股结果!$A$2:$AX$3002,3,FALSE)</f>
        <v>0.91537384448135</v>
      </c>
      <c r="AP1977" s="19">
        <f>(V1977/(1+0.1)+AJ1977)/(VLOOKUP(A1977,[1]选股结果!$A$2:$AY$3002,51,FALSE))</f>
        <v>0.963283984299494</v>
      </c>
      <c r="AQ1977" s="20"/>
      <c r="AR1977" s="19">
        <f>AN1977/VLOOKUP(A1977,[1]选股结果!$A$2:$AX$3002,35,FALSE)</f>
        <v>245.516477567501</v>
      </c>
      <c r="AS1977" s="16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V1977/(1+0.13)+AJ1977)</f>
        <v>10227317557.5221</v>
      </c>
      <c r="AT1977" s="16">
        <f t="shared" si="126"/>
        <v>657164442.477905</v>
      </c>
      <c r="AU1977" s="24">
        <f>AN1977-VLOOKUP(A1977,[2]选股结果!$A$2:$G$4900,7,FALSE)</f>
        <v>10881784000</v>
      </c>
    </row>
    <row r="1978" spans="1:47">
      <c r="A1978" s="6" t="s">
        <v>3999</v>
      </c>
      <c r="B1978" s="6" t="s">
        <v>4000</v>
      </c>
      <c r="C1978" s="7">
        <v>1091623164.47</v>
      </c>
      <c r="D1978" s="7">
        <v>0</v>
      </c>
      <c r="E1978" s="7">
        <v>0</v>
      </c>
      <c r="F1978" s="7"/>
      <c r="G1978" s="7"/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/>
      <c r="N1978" s="7">
        <v>0</v>
      </c>
      <c r="O1978" s="7">
        <v>0</v>
      </c>
      <c r="P1978" s="7"/>
      <c r="Q1978" s="7"/>
      <c r="R1978" s="7">
        <v>0</v>
      </c>
      <c r="S1978" s="7">
        <v>9510059.12</v>
      </c>
      <c r="T1978" s="7">
        <v>2501092.39</v>
      </c>
      <c r="U1978" s="7"/>
      <c r="V1978" s="7">
        <v>1122446049.38</v>
      </c>
      <c r="W1978" s="7">
        <v>0</v>
      </c>
      <c r="X1978" s="7"/>
      <c r="Y1978" s="7"/>
      <c r="Z1978" s="7"/>
      <c r="AA1978" s="7"/>
      <c r="AB1978" s="7"/>
      <c r="AC1978" s="7"/>
      <c r="AD1978" s="7">
        <v>0</v>
      </c>
      <c r="AE1978" s="7">
        <v>0</v>
      </c>
      <c r="AF1978" s="7"/>
      <c r="AG1978" s="7"/>
      <c r="AH1978" s="7">
        <v>0</v>
      </c>
      <c r="AI1978" s="7">
        <v>0</v>
      </c>
      <c r="AJ1978" s="7">
        <v>6447755.98</v>
      </c>
      <c r="AK1978" s="7">
        <v>5997359.22</v>
      </c>
      <c r="AL1978" s="16">
        <f t="shared" si="123"/>
        <v>1094124256.86</v>
      </c>
      <c r="AM1978" s="16">
        <f t="shared" si="124"/>
        <v>1144401223.7</v>
      </c>
      <c r="AN1978" s="16">
        <f t="shared" si="125"/>
        <v>-50276966.8399999</v>
      </c>
      <c r="AO1978" s="19">
        <f>C1978/(1+0.13)/VLOOKUP(A1978,[1]选股结果!$A$2:$AX$3002,3,FALSE)</f>
        <v>0.743675767623069</v>
      </c>
      <c r="AP1978" s="19">
        <f>(V1978/(1+0.1)+AJ1978)/(VLOOKUP(A1978,[1]选股结果!$A$2:$AY$3002,51,FALSE))</f>
        <v>0.795183610549884</v>
      </c>
      <c r="AQ1978" s="20"/>
      <c r="AR1978" s="19">
        <f>AN1978/VLOOKUP(A1978,[1]选股结果!$A$2:$AX$3002,35,FALSE)</f>
        <v>-23.7889445641729</v>
      </c>
      <c r="AS1978" s="16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V1978/(1+0.13)+AJ1978)</f>
        <v>291578227.233097</v>
      </c>
      <c r="AT1978" s="16">
        <f t="shared" si="126"/>
        <v>-341855194.073097</v>
      </c>
      <c r="AU1978" s="24">
        <f>AN1978-VLOOKUP(A1978,[2]选股结果!$A$2:$G$4900,7,FALSE)</f>
        <v>-50276966.8399999</v>
      </c>
    </row>
    <row r="1979" spans="1:47">
      <c r="A1979" s="6" t="s">
        <v>4001</v>
      </c>
      <c r="B1979" s="6" t="s">
        <v>4002</v>
      </c>
      <c r="C1979" s="7">
        <v>8169312430</v>
      </c>
      <c r="D1979" s="7">
        <v>0</v>
      </c>
      <c r="E1979" s="7">
        <v>0</v>
      </c>
      <c r="F1979" s="7"/>
      <c r="G1979" s="7"/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/>
      <c r="N1979" s="7">
        <v>0</v>
      </c>
      <c r="O1979" s="7">
        <v>0</v>
      </c>
      <c r="P1979" s="7"/>
      <c r="Q1979" s="7"/>
      <c r="R1979" s="7">
        <v>0</v>
      </c>
      <c r="S1979" s="7">
        <v>717977164.99</v>
      </c>
      <c r="T1979" s="7">
        <v>446013859.28</v>
      </c>
      <c r="U1979" s="7"/>
      <c r="V1979" s="7">
        <v>2094069922.43</v>
      </c>
      <c r="W1979" s="7">
        <v>0</v>
      </c>
      <c r="X1979" s="7"/>
      <c r="Y1979" s="7"/>
      <c r="Z1979" s="7"/>
      <c r="AA1979" s="7"/>
      <c r="AB1979" s="7"/>
      <c r="AC1979" s="7"/>
      <c r="AD1979" s="7">
        <v>0</v>
      </c>
      <c r="AE1979" s="7">
        <v>0</v>
      </c>
      <c r="AF1979" s="7"/>
      <c r="AG1979" s="7"/>
      <c r="AH1979" s="7">
        <v>0</v>
      </c>
      <c r="AI1979" s="7">
        <v>0</v>
      </c>
      <c r="AJ1979" s="7">
        <v>3132066646.44</v>
      </c>
      <c r="AK1979" s="7">
        <v>1223563847.71</v>
      </c>
      <c r="AL1979" s="16">
        <f t="shared" si="123"/>
        <v>8615326289.28</v>
      </c>
      <c r="AM1979" s="16">
        <f t="shared" si="124"/>
        <v>7167677581.57</v>
      </c>
      <c r="AN1979" s="16">
        <f t="shared" si="125"/>
        <v>1447648707.71</v>
      </c>
      <c r="AO1979" s="19">
        <f>C1979/(1+0.13)/VLOOKUP(A1979,[1]选股结果!$A$2:$AX$3002,3,FALSE)</f>
        <v>0.865856328103263</v>
      </c>
      <c r="AP1979" s="19">
        <f>(V1979/(1+0.1)+AJ1979)/(VLOOKUP(A1979,[1]选股结果!$A$2:$AY$3002,51,FALSE))</f>
        <v>0.629706530226433</v>
      </c>
      <c r="AQ1979" s="20"/>
      <c r="AR1979" s="19">
        <f>AN1979/VLOOKUP(A1979,[1]选股结果!$A$2:$AX$3002,35,FALSE)</f>
        <v>-45.9656030900962</v>
      </c>
      <c r="AS1979" s="16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V1979/(1+0.13)+AJ1979)</f>
        <v>3011779614.79062</v>
      </c>
      <c r="AT1979" s="16">
        <f t="shared" si="126"/>
        <v>-1564130907.08062</v>
      </c>
      <c r="AU1979" s="24">
        <f>AN1979-VLOOKUP(A1979,[2]选股结果!$A$2:$G$4900,7,FALSE)</f>
        <v>1455265921.04</v>
      </c>
    </row>
    <row r="1980" spans="1:47">
      <c r="A1980" s="6" t="s">
        <v>4003</v>
      </c>
      <c r="B1980" s="6" t="s">
        <v>4004</v>
      </c>
      <c r="C1980" s="7">
        <v>409916320767.44</v>
      </c>
      <c r="D1980" s="7">
        <v>0</v>
      </c>
      <c r="E1980" s="7">
        <v>0</v>
      </c>
      <c r="F1980" s="7"/>
      <c r="G1980" s="7"/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/>
      <c r="N1980" s="7">
        <v>0</v>
      </c>
      <c r="O1980" s="7">
        <v>0</v>
      </c>
      <c r="P1980" s="7"/>
      <c r="Q1980" s="7"/>
      <c r="R1980" s="7">
        <v>0</v>
      </c>
      <c r="S1980" s="7">
        <v>2410037806.04</v>
      </c>
      <c r="T1980" s="7">
        <v>4646947801.87</v>
      </c>
      <c r="U1980" s="7"/>
      <c r="V1980" s="7">
        <v>404145659644.47</v>
      </c>
      <c r="W1980" s="7">
        <v>0</v>
      </c>
      <c r="X1980" s="7"/>
      <c r="Y1980" s="7"/>
      <c r="Z1980" s="7"/>
      <c r="AA1980" s="7"/>
      <c r="AB1980" s="7"/>
      <c r="AC1980" s="7"/>
      <c r="AD1980" s="7">
        <v>0</v>
      </c>
      <c r="AE1980" s="7">
        <v>0</v>
      </c>
      <c r="AF1980" s="7"/>
      <c r="AG1980" s="7"/>
      <c r="AH1980" s="7">
        <v>0</v>
      </c>
      <c r="AI1980" s="7">
        <v>0</v>
      </c>
      <c r="AJ1980" s="7">
        <v>1043576274.89</v>
      </c>
      <c r="AK1980" s="7">
        <v>8034065221.23</v>
      </c>
      <c r="AL1980" s="16">
        <f t="shared" ref="AL1980:AL2043" si="127">C1980+D1980+E1980+F1980+G1980+H1980+I1980+J1980+K1980+L1980+M1980+N1980+O1980+P1980+Q1980+R1980+T1980+U1980</f>
        <v>414563268569.31</v>
      </c>
      <c r="AM1980" s="16">
        <f t="shared" ref="AM1980:AM2043" si="128">V1980+W1980+X1980+Y1980+Z1980+AA1980+AB1980+AC1980+AD1980+AE1980+AF1980+AG1980+AH1980+AI1980+AJ1980+AK1980+S1980</f>
        <v>415633338946.63</v>
      </c>
      <c r="AN1980" s="16">
        <f t="shared" ref="AN1980:AN2043" si="129">AL1980-AM1980</f>
        <v>-1070070377.31995</v>
      </c>
      <c r="AO1980" s="19">
        <f>C1980/(1+0.13)/VLOOKUP(A1980,[1]选股结果!$A$2:$AX$3002,3,FALSE)</f>
        <v>1.01316010596437</v>
      </c>
      <c r="AP1980" s="19">
        <f>(V1980/(1+0.1)+AJ1980)/(VLOOKUP(A1980,[1]选股结果!$A$2:$AY$3002,51,FALSE))</f>
        <v>1.04223571275604</v>
      </c>
      <c r="AQ1980" s="20"/>
      <c r="AR1980" s="19">
        <f>AN1980/VLOOKUP(A1980,[1]选股结果!$A$2:$AX$3002,35,FALSE)</f>
        <v>-0.364153605620841</v>
      </c>
      <c r="AS1980" s="16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V1980/(1+0.13)+AJ1980)</f>
        <v>-5176951082.54425</v>
      </c>
      <c r="AT1980" s="16">
        <f t="shared" si="126"/>
        <v>4106880705.2243</v>
      </c>
      <c r="AU1980" s="24">
        <f>AN1980-VLOOKUP(A1980,[2]选股结果!$A$2:$G$4900,7,FALSE)</f>
        <v>-920889288.919946</v>
      </c>
    </row>
    <row r="1981" spans="1:47">
      <c r="A1981" s="6" t="s">
        <v>4005</v>
      </c>
      <c r="B1981" s="6" t="s">
        <v>4006</v>
      </c>
      <c r="C1981" s="7">
        <v>922050241.28</v>
      </c>
      <c r="D1981" s="7">
        <v>0</v>
      </c>
      <c r="E1981" s="7">
        <v>0</v>
      </c>
      <c r="F1981" s="7"/>
      <c r="G1981" s="7"/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/>
      <c r="N1981" s="7">
        <v>0</v>
      </c>
      <c r="O1981" s="7">
        <v>0</v>
      </c>
      <c r="P1981" s="7"/>
      <c r="Q1981" s="7"/>
      <c r="R1981" s="7">
        <v>0</v>
      </c>
      <c r="S1981" s="7">
        <v>21646335.9</v>
      </c>
      <c r="T1981" s="7">
        <v>29249521</v>
      </c>
      <c r="U1981" s="7"/>
      <c r="V1981" s="7">
        <v>710207188.16</v>
      </c>
      <c r="W1981" s="7">
        <v>0</v>
      </c>
      <c r="X1981" s="7"/>
      <c r="Y1981" s="7"/>
      <c r="Z1981" s="7"/>
      <c r="AA1981" s="7"/>
      <c r="AB1981" s="7"/>
      <c r="AC1981" s="7"/>
      <c r="AD1981" s="7">
        <v>0</v>
      </c>
      <c r="AE1981" s="7">
        <v>0</v>
      </c>
      <c r="AF1981" s="7"/>
      <c r="AG1981" s="7"/>
      <c r="AH1981" s="7">
        <v>0</v>
      </c>
      <c r="AI1981" s="7">
        <v>0</v>
      </c>
      <c r="AJ1981" s="7">
        <v>313006188.5</v>
      </c>
      <c r="AK1981" s="7">
        <v>114896449.85</v>
      </c>
      <c r="AL1981" s="16">
        <f t="shared" si="127"/>
        <v>951299762.28</v>
      </c>
      <c r="AM1981" s="16">
        <f t="shared" si="128"/>
        <v>1159756162.41</v>
      </c>
      <c r="AN1981" s="16">
        <f t="shared" si="129"/>
        <v>-208456400.13</v>
      </c>
      <c r="AO1981" s="19">
        <f>C1981/(1+0.13)/VLOOKUP(A1981,[1]选股结果!$A$2:$AX$3002,3,FALSE)</f>
        <v>0.93540469553408</v>
      </c>
      <c r="AP1981" s="19">
        <f>(V1981/(1+0.1)+AJ1981)/(VLOOKUP(A1981,[1]选股结果!$A$2:$AY$3002,51,FALSE))</f>
        <v>0.993560512400421</v>
      </c>
      <c r="AQ1981" s="20"/>
      <c r="AR1981" s="19">
        <f>AN1981/VLOOKUP(A1981,[1]选股结果!$A$2:$AX$3002,35,FALSE)</f>
        <v>4.56233689500724</v>
      </c>
      <c r="AS1981" s="16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V1981/(1+0.13)+AJ1981)</f>
        <v>23354180.7552212</v>
      </c>
      <c r="AT1981" s="16">
        <f t="shared" si="126"/>
        <v>-231810580.885221</v>
      </c>
      <c r="AU1981" s="24">
        <f>AN1981-VLOOKUP(A1981,[2]选股结果!$A$2:$G$4900,7,FALSE)</f>
        <v>-208432765.24</v>
      </c>
    </row>
    <row r="1982" spans="1:47">
      <c r="A1982" s="6" t="s">
        <v>4007</v>
      </c>
      <c r="B1982" s="6" t="s">
        <v>4008</v>
      </c>
      <c r="C1982" s="7">
        <v>6121040017.9</v>
      </c>
      <c r="D1982" s="7">
        <v>0</v>
      </c>
      <c r="E1982" s="7">
        <v>0</v>
      </c>
      <c r="F1982" s="7"/>
      <c r="G1982" s="7"/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/>
      <c r="N1982" s="7">
        <v>0</v>
      </c>
      <c r="O1982" s="7">
        <v>0</v>
      </c>
      <c r="P1982" s="7"/>
      <c r="Q1982" s="7"/>
      <c r="R1982" s="7">
        <v>0</v>
      </c>
      <c r="S1982" s="7">
        <v>76979508.61</v>
      </c>
      <c r="T1982" s="7">
        <v>125096929.41</v>
      </c>
      <c r="U1982" s="7"/>
      <c r="V1982" s="7">
        <v>5176297489.51</v>
      </c>
      <c r="W1982" s="7">
        <v>0</v>
      </c>
      <c r="X1982" s="7"/>
      <c r="Y1982" s="7"/>
      <c r="Z1982" s="7"/>
      <c r="AA1982" s="7"/>
      <c r="AB1982" s="7"/>
      <c r="AC1982" s="7"/>
      <c r="AD1982" s="7">
        <v>0</v>
      </c>
      <c r="AE1982" s="7">
        <v>0</v>
      </c>
      <c r="AF1982" s="7"/>
      <c r="AG1982" s="7"/>
      <c r="AH1982" s="7">
        <v>0</v>
      </c>
      <c r="AI1982" s="7">
        <v>0</v>
      </c>
      <c r="AJ1982" s="7">
        <v>726881396</v>
      </c>
      <c r="AK1982" s="7">
        <v>401059400.74</v>
      </c>
      <c r="AL1982" s="16">
        <f t="shared" si="127"/>
        <v>6246136947.31</v>
      </c>
      <c r="AM1982" s="16">
        <f t="shared" si="128"/>
        <v>6381217794.86</v>
      </c>
      <c r="AN1982" s="16">
        <f t="shared" si="129"/>
        <v>-135080847.55</v>
      </c>
      <c r="AO1982" s="19">
        <f>C1982/(1+0.13)/VLOOKUP(A1982,[1]选股结果!$A$2:$AX$3002,3,FALSE)</f>
        <v>1.25045209652029</v>
      </c>
      <c r="AP1982" s="19">
        <f>(V1982/(1+0.1)+AJ1982)/(VLOOKUP(A1982,[1]选股结果!$A$2:$AY$3002,51,FALSE))</f>
        <v>1.45989835348172</v>
      </c>
      <c r="AQ1982" s="20"/>
      <c r="AR1982" s="19">
        <f>AN1982/VLOOKUP(A1982,[1]选股结果!$A$2:$AX$3002,35,FALSE)</f>
        <v>-0.211473770155543</v>
      </c>
      <c r="AS1982" s="16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V1982/(1+0.13)+AJ1982)</f>
        <v>-1586453281.24442</v>
      </c>
      <c r="AT1982" s="16">
        <f t="shared" si="126"/>
        <v>1451372433.69442</v>
      </c>
      <c r="AU1982" s="24">
        <f>AN1982-VLOOKUP(A1982,[2]选股结果!$A$2:$G$4900,7,FALSE)</f>
        <v>-147113253.36</v>
      </c>
    </row>
    <row r="1983" spans="1:47">
      <c r="A1983" s="6" t="s">
        <v>4009</v>
      </c>
      <c r="B1983" s="6" t="s">
        <v>4010</v>
      </c>
      <c r="C1983" s="7">
        <v>4247623048.11</v>
      </c>
      <c r="D1983" s="7">
        <v>0</v>
      </c>
      <c r="E1983" s="7">
        <v>0</v>
      </c>
      <c r="F1983" s="7"/>
      <c r="G1983" s="7"/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/>
      <c r="N1983" s="7">
        <v>0</v>
      </c>
      <c r="O1983" s="7">
        <v>0</v>
      </c>
      <c r="P1983" s="7"/>
      <c r="Q1983" s="7"/>
      <c r="R1983" s="7">
        <v>0</v>
      </c>
      <c r="S1983" s="7">
        <v>346699859.97</v>
      </c>
      <c r="T1983" s="7">
        <v>233617573.98</v>
      </c>
      <c r="U1983" s="7"/>
      <c r="V1983" s="7">
        <v>2218757365.95</v>
      </c>
      <c r="W1983" s="7">
        <v>0</v>
      </c>
      <c r="X1983" s="7"/>
      <c r="Y1983" s="7"/>
      <c r="Z1983" s="7"/>
      <c r="AA1983" s="7"/>
      <c r="AB1983" s="7"/>
      <c r="AC1983" s="7"/>
      <c r="AD1983" s="7">
        <v>0</v>
      </c>
      <c r="AE1983" s="7">
        <v>0</v>
      </c>
      <c r="AF1983" s="7"/>
      <c r="AG1983" s="7"/>
      <c r="AH1983" s="7">
        <v>0</v>
      </c>
      <c r="AI1983" s="7">
        <v>0</v>
      </c>
      <c r="AJ1983" s="7">
        <v>1163711470.84</v>
      </c>
      <c r="AK1983" s="7">
        <v>195632281.41</v>
      </c>
      <c r="AL1983" s="16">
        <f t="shared" si="127"/>
        <v>4481240622.09</v>
      </c>
      <c r="AM1983" s="16">
        <f t="shared" si="128"/>
        <v>3924800978.17</v>
      </c>
      <c r="AN1983" s="16">
        <f t="shared" si="129"/>
        <v>556439643.92</v>
      </c>
      <c r="AO1983" s="19">
        <f>C1983/(1+0.13)/VLOOKUP(A1983,[1]选股结果!$A$2:$AX$3002,3,FALSE)</f>
        <v>0.878336398755236</v>
      </c>
      <c r="AP1983" s="19">
        <f>(V1983/(1+0.1)+AJ1983)/(VLOOKUP(A1983,[1]选股结果!$A$2:$AY$3002,51,FALSE))</f>
        <v>0.797270620486837</v>
      </c>
      <c r="AQ1983" s="20"/>
      <c r="AR1983" s="19">
        <f>AN1983/VLOOKUP(A1983,[1]选股结果!$A$2:$AX$3002,35,FALSE)</f>
        <v>-37.5415525942544</v>
      </c>
      <c r="AS1983" s="16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V1983/(1+0.13)+AJ1983)</f>
        <v>862352261.568938</v>
      </c>
      <c r="AT1983" s="16">
        <f t="shared" si="126"/>
        <v>-305912617.648938</v>
      </c>
      <c r="AU1983" s="24">
        <f>AN1983-VLOOKUP(A1983,[2]选股结果!$A$2:$G$4900,7,FALSE)</f>
        <v>556453676.96</v>
      </c>
    </row>
    <row r="1984" spans="1:47">
      <c r="A1984" s="6" t="s">
        <v>4011</v>
      </c>
      <c r="B1984" s="6" t="s">
        <v>4012</v>
      </c>
      <c r="C1984" s="7">
        <v>1631995862.8</v>
      </c>
      <c r="D1984" s="7">
        <v>0</v>
      </c>
      <c r="E1984" s="7">
        <v>0</v>
      </c>
      <c r="F1984" s="7"/>
      <c r="G1984" s="7"/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/>
      <c r="N1984" s="7">
        <v>0</v>
      </c>
      <c r="O1984" s="7">
        <v>0</v>
      </c>
      <c r="P1984" s="7"/>
      <c r="Q1984" s="7"/>
      <c r="R1984" s="7">
        <v>0</v>
      </c>
      <c r="S1984" s="7">
        <v>584559019.97</v>
      </c>
      <c r="T1984" s="7">
        <v>21943654.86</v>
      </c>
      <c r="U1984" s="7"/>
      <c r="V1984" s="7">
        <v>271162699.1</v>
      </c>
      <c r="W1984" s="7">
        <v>0</v>
      </c>
      <c r="X1984" s="7"/>
      <c r="Y1984" s="7"/>
      <c r="Z1984" s="7"/>
      <c r="AA1984" s="7"/>
      <c r="AB1984" s="7"/>
      <c r="AC1984" s="7"/>
      <c r="AD1984" s="7">
        <v>0</v>
      </c>
      <c r="AE1984" s="7">
        <v>0</v>
      </c>
      <c r="AF1984" s="7"/>
      <c r="AG1984" s="7"/>
      <c r="AH1984" s="7">
        <v>0</v>
      </c>
      <c r="AI1984" s="7">
        <v>0</v>
      </c>
      <c r="AJ1984" s="7">
        <v>127053453.7</v>
      </c>
      <c r="AK1984" s="7">
        <v>143293408.73</v>
      </c>
      <c r="AL1984" s="16">
        <f t="shared" si="127"/>
        <v>1653939517.66</v>
      </c>
      <c r="AM1984" s="16">
        <f t="shared" si="128"/>
        <v>1126068581.5</v>
      </c>
      <c r="AN1984" s="16">
        <f t="shared" si="129"/>
        <v>527870936.16</v>
      </c>
      <c r="AO1984" s="19">
        <f>C1984/(1+0.13)/VLOOKUP(A1984,[1]选股结果!$A$2:$AX$3002,3,FALSE)</f>
        <v>0.811398042803233</v>
      </c>
      <c r="AP1984" s="19">
        <f>(V1984/(1+0.1)+AJ1984)/(VLOOKUP(A1984,[1]选股结果!$A$2:$AY$3002,51,FALSE))</f>
        <v>0.285164614143461</v>
      </c>
      <c r="AQ1984" s="20"/>
      <c r="AR1984" s="19">
        <f>AN1984/VLOOKUP(A1984,[1]选股结果!$A$2:$AX$3002,35,FALSE)</f>
        <v>-3.01121659415261</v>
      </c>
      <c r="AS1984" s="16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V1984/(1+0.13)+AJ1984)</f>
        <v>942977289.916018</v>
      </c>
      <c r="AT1984" s="16">
        <f t="shared" si="126"/>
        <v>-415106353.756018</v>
      </c>
      <c r="AU1984" s="24">
        <f>AN1984-VLOOKUP(A1984,[2]选股结果!$A$2:$G$4900,7,FALSE)</f>
        <v>527888553.18</v>
      </c>
    </row>
    <row r="1985" spans="1:47">
      <c r="A1985" s="6" t="s">
        <v>4013</v>
      </c>
      <c r="B1985" s="6" t="s">
        <v>4014</v>
      </c>
      <c r="C1985" s="7">
        <v>50351254743.16</v>
      </c>
      <c r="D1985" s="7">
        <v>0</v>
      </c>
      <c r="E1985" s="7">
        <v>0</v>
      </c>
      <c r="F1985" s="7"/>
      <c r="G1985" s="7"/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/>
      <c r="N1985" s="7">
        <v>0</v>
      </c>
      <c r="O1985" s="7">
        <v>0</v>
      </c>
      <c r="P1985" s="7"/>
      <c r="Q1985" s="7"/>
      <c r="R1985" s="7">
        <v>0</v>
      </c>
      <c r="S1985" s="7">
        <v>282168615.53</v>
      </c>
      <c r="T1985" s="7">
        <v>1172107980.39</v>
      </c>
      <c r="U1985" s="7"/>
      <c r="V1985" s="7">
        <v>38376443423.8</v>
      </c>
      <c r="W1985" s="7">
        <v>0</v>
      </c>
      <c r="X1985" s="7"/>
      <c r="Y1985" s="7"/>
      <c r="Z1985" s="7"/>
      <c r="AA1985" s="7"/>
      <c r="AB1985" s="7"/>
      <c r="AC1985" s="7"/>
      <c r="AD1985" s="7">
        <v>0</v>
      </c>
      <c r="AE1985" s="7">
        <v>0</v>
      </c>
      <c r="AF1985" s="7"/>
      <c r="AG1985" s="7"/>
      <c r="AH1985" s="7">
        <v>0</v>
      </c>
      <c r="AI1985" s="7">
        <v>0</v>
      </c>
      <c r="AJ1985" s="7">
        <v>2163468716.3</v>
      </c>
      <c r="AK1985" s="7">
        <v>3290690148.7</v>
      </c>
      <c r="AL1985" s="16">
        <f t="shared" si="127"/>
        <v>51523362723.55</v>
      </c>
      <c r="AM1985" s="16">
        <f t="shared" si="128"/>
        <v>44112770904.33</v>
      </c>
      <c r="AN1985" s="16">
        <f t="shared" si="129"/>
        <v>7410591819.22</v>
      </c>
      <c r="AO1985" s="19">
        <f>C1985/(1+0.13)/VLOOKUP(A1985,[1]选股结果!$A$2:$AX$3002,3,FALSE)</f>
        <v>1.78830346926281</v>
      </c>
      <c r="AP1985" s="19">
        <f>(V1985/(1+0.1)+AJ1985)/(VLOOKUP(A1985,[1]选股结果!$A$2:$AY$3002,51,FALSE))</f>
        <v>1.58824809393661</v>
      </c>
      <c r="AQ1985" s="20"/>
      <c r="AR1985" s="19">
        <f>AN1985/VLOOKUP(A1985,[1]选股结果!$A$2:$AX$3002,35,FALSE)</f>
        <v>5.41300294931064</v>
      </c>
      <c r="AS1985" s="16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V1985/(1+0.13)+AJ1985)</f>
        <v>-12796612655.6651</v>
      </c>
      <c r="AT1985" s="16">
        <f t="shared" si="126"/>
        <v>20207204474.8851</v>
      </c>
      <c r="AU1985" s="24">
        <f>AN1985-VLOOKUP(A1985,[2]选股结果!$A$2:$G$4900,7,FALSE)</f>
        <v>7419734005.67</v>
      </c>
    </row>
    <row r="1986" spans="1:47">
      <c r="A1986" s="6" t="s">
        <v>4015</v>
      </c>
      <c r="B1986" s="6" t="s">
        <v>4016</v>
      </c>
      <c r="C1986" s="7">
        <v>9093458604.8</v>
      </c>
      <c r="D1986" s="7">
        <v>0</v>
      </c>
      <c r="E1986" s="7">
        <v>0</v>
      </c>
      <c r="F1986" s="7"/>
      <c r="G1986" s="7"/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/>
      <c r="N1986" s="7">
        <v>0</v>
      </c>
      <c r="O1986" s="7">
        <v>0</v>
      </c>
      <c r="P1986" s="7"/>
      <c r="Q1986" s="7"/>
      <c r="R1986" s="7">
        <v>0</v>
      </c>
      <c r="S1986" s="7">
        <v>390309136.41</v>
      </c>
      <c r="T1986" s="7">
        <v>74328243.39</v>
      </c>
      <c r="U1986" s="7"/>
      <c r="V1986" s="7">
        <v>7519608602.89</v>
      </c>
      <c r="W1986" s="7">
        <v>0</v>
      </c>
      <c r="X1986" s="7"/>
      <c r="Y1986" s="7"/>
      <c r="Z1986" s="7"/>
      <c r="AA1986" s="7"/>
      <c r="AB1986" s="7"/>
      <c r="AC1986" s="7"/>
      <c r="AD1986" s="7">
        <v>0</v>
      </c>
      <c r="AE1986" s="7">
        <v>0</v>
      </c>
      <c r="AF1986" s="7"/>
      <c r="AG1986" s="7"/>
      <c r="AH1986" s="7">
        <v>0</v>
      </c>
      <c r="AI1986" s="7">
        <v>0</v>
      </c>
      <c r="AJ1986" s="7">
        <v>1136720451.71</v>
      </c>
      <c r="AK1986" s="7">
        <v>246548043.77</v>
      </c>
      <c r="AL1986" s="16">
        <f t="shared" si="127"/>
        <v>9167786848.19</v>
      </c>
      <c r="AM1986" s="16">
        <f t="shared" si="128"/>
        <v>9293186234.78</v>
      </c>
      <c r="AN1986" s="16">
        <f t="shared" si="129"/>
        <v>-125399386.590002</v>
      </c>
      <c r="AO1986" s="19">
        <f>C1986/(1+0.13)/VLOOKUP(A1986,[1]选股结果!$A$2:$AX$3002,3,FALSE)</f>
        <v>0.68084221028612</v>
      </c>
      <c r="AP1986" s="19">
        <f>(V1986/(1+0.1)+AJ1986)/(VLOOKUP(A1986,[1]选股结果!$A$2:$AY$3002,51,FALSE))</f>
        <v>0.712172516150559</v>
      </c>
      <c r="AQ1986" s="20"/>
      <c r="AR1986" s="19">
        <f>AN1986/VLOOKUP(A1986,[1]选股结果!$A$2:$AX$3002,35,FALSE)</f>
        <v>-0.206972537589592</v>
      </c>
      <c r="AS1986" s="16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V1986/(1+0.13)+AJ1986)</f>
        <v>3403698217.85673</v>
      </c>
      <c r="AT1986" s="16">
        <f t="shared" si="126"/>
        <v>-3529097604.44673</v>
      </c>
      <c r="AU1986" s="24">
        <f>AN1986-VLOOKUP(A1986,[2]选股结果!$A$2:$G$4900,7,FALSE)</f>
        <v>-124206226.060002</v>
      </c>
    </row>
    <row r="1987" spans="1:47">
      <c r="A1987" s="6" t="s">
        <v>4017</v>
      </c>
      <c r="B1987" s="6" t="s">
        <v>4018</v>
      </c>
      <c r="C1987" s="7">
        <v>2074798254.54</v>
      </c>
      <c r="D1987" s="7">
        <v>0</v>
      </c>
      <c r="E1987" s="7">
        <v>0</v>
      </c>
      <c r="F1987" s="7"/>
      <c r="G1987" s="7"/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/>
      <c r="N1987" s="7">
        <v>0</v>
      </c>
      <c r="O1987" s="7">
        <v>0</v>
      </c>
      <c r="P1987" s="7"/>
      <c r="Q1987" s="7"/>
      <c r="R1987" s="7">
        <v>0</v>
      </c>
      <c r="S1987" s="7">
        <v>97832482.14</v>
      </c>
      <c r="T1987" s="7">
        <v>25899775.79</v>
      </c>
      <c r="U1987" s="7"/>
      <c r="V1987" s="7">
        <v>423188130.6</v>
      </c>
      <c r="W1987" s="7">
        <v>0</v>
      </c>
      <c r="X1987" s="7"/>
      <c r="Y1987" s="7"/>
      <c r="Z1987" s="7"/>
      <c r="AA1987" s="7"/>
      <c r="AB1987" s="7"/>
      <c r="AC1987" s="7"/>
      <c r="AD1987" s="7">
        <v>0</v>
      </c>
      <c r="AE1987" s="7">
        <v>0</v>
      </c>
      <c r="AF1987" s="7"/>
      <c r="AG1987" s="7"/>
      <c r="AH1987" s="7">
        <v>0</v>
      </c>
      <c r="AI1987" s="7">
        <v>0</v>
      </c>
      <c r="AJ1987" s="7">
        <v>772412958.3</v>
      </c>
      <c r="AK1987" s="7">
        <v>126984262.6</v>
      </c>
      <c r="AL1987" s="16">
        <f t="shared" si="127"/>
        <v>2100698030.33</v>
      </c>
      <c r="AM1987" s="16">
        <f t="shared" si="128"/>
        <v>1420417833.64</v>
      </c>
      <c r="AN1987" s="16">
        <f t="shared" si="129"/>
        <v>680280196.69</v>
      </c>
      <c r="AO1987" s="19">
        <f>C1987/(1+0.13)/VLOOKUP(A1987,[1]选股结果!$A$2:$AX$3002,3,FALSE)</f>
        <v>0.859446538822867</v>
      </c>
      <c r="AP1987" s="19">
        <f>(V1987/(1+0.1)+AJ1987)/(VLOOKUP(A1987,[1]选股结果!$A$2:$AY$3002,51,FALSE))</f>
        <v>0.86492976468297</v>
      </c>
      <c r="AQ1987" s="20"/>
      <c r="AR1987" s="19">
        <f>AN1987/VLOOKUP(A1987,[1]选股结果!$A$2:$AX$3002,35,FALSE)</f>
        <v>0.970783247905904</v>
      </c>
      <c r="AS1987" s="16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V1987/(1+0.13)+AJ1987)</f>
        <v>190914795.667522</v>
      </c>
      <c r="AT1987" s="16">
        <f t="shared" ref="AT1987:AT2050" si="130">AN1987-AS1987</f>
        <v>489365401.022478</v>
      </c>
      <c r="AU1987" s="24">
        <f>AN1987-VLOOKUP(A1987,[2]选股结果!$A$2:$G$4900,7,FALSE)</f>
        <v>680280196.69</v>
      </c>
    </row>
    <row r="1988" spans="1:47">
      <c r="A1988" s="6" t="s">
        <v>4019</v>
      </c>
      <c r="B1988" s="6" t="s">
        <v>4020</v>
      </c>
      <c r="C1988" s="7">
        <v>2967894485.66</v>
      </c>
      <c r="D1988" s="7">
        <v>0</v>
      </c>
      <c r="E1988" s="7">
        <v>0</v>
      </c>
      <c r="F1988" s="7"/>
      <c r="G1988" s="7"/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/>
      <c r="N1988" s="7">
        <v>0</v>
      </c>
      <c r="O1988" s="7">
        <v>0</v>
      </c>
      <c r="P1988" s="7"/>
      <c r="Q1988" s="7"/>
      <c r="R1988" s="7">
        <v>0</v>
      </c>
      <c r="S1988" s="7">
        <v>152573999.76</v>
      </c>
      <c r="T1988" s="7">
        <v>165049107.99</v>
      </c>
      <c r="U1988" s="7"/>
      <c r="V1988" s="7">
        <v>1950250549.17</v>
      </c>
      <c r="W1988" s="7">
        <v>0</v>
      </c>
      <c r="X1988" s="7"/>
      <c r="Y1988" s="7"/>
      <c r="Z1988" s="7"/>
      <c r="AA1988" s="7"/>
      <c r="AB1988" s="7"/>
      <c r="AC1988" s="7"/>
      <c r="AD1988" s="7">
        <v>0</v>
      </c>
      <c r="AE1988" s="7">
        <v>0</v>
      </c>
      <c r="AF1988" s="7"/>
      <c r="AG1988" s="7"/>
      <c r="AH1988" s="7">
        <v>0</v>
      </c>
      <c r="AI1988" s="7">
        <v>0</v>
      </c>
      <c r="AJ1988" s="7">
        <v>507685603.2</v>
      </c>
      <c r="AK1988" s="7">
        <v>289903220.49</v>
      </c>
      <c r="AL1988" s="16">
        <f t="shared" si="127"/>
        <v>3132943593.65</v>
      </c>
      <c r="AM1988" s="16">
        <f t="shared" si="128"/>
        <v>2900413372.62</v>
      </c>
      <c r="AN1988" s="16">
        <f t="shared" si="129"/>
        <v>232530221.03</v>
      </c>
      <c r="AO1988" s="19">
        <f>C1988/(1+0.13)/VLOOKUP(A1988,[1]选股结果!$A$2:$AX$3002,3,FALSE)</f>
        <v>0.882260562904271</v>
      </c>
      <c r="AP1988" s="19">
        <f>(V1988/(1+0.1)+AJ1988)/(VLOOKUP(A1988,[1]选股结果!$A$2:$AY$3002,51,FALSE))</f>
        <v>0.921520256018695</v>
      </c>
      <c r="AQ1988" s="20"/>
      <c r="AR1988" s="19">
        <f>AN1988/VLOOKUP(A1988,[1]选股结果!$A$2:$AX$3002,35,FALSE)</f>
        <v>0.545603494947632</v>
      </c>
      <c r="AS1988" s="16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V1988/(1+0.13)+AJ1988)</f>
        <v>241296580.596637</v>
      </c>
      <c r="AT1988" s="16">
        <f t="shared" si="130"/>
        <v>-8766359.56663752</v>
      </c>
      <c r="AU1988" s="24">
        <f>AN1988-VLOOKUP(A1988,[2]选股结果!$A$2:$G$4900,7,FALSE)</f>
        <v>233172193.86</v>
      </c>
    </row>
    <row r="1989" spans="1:47">
      <c r="A1989" s="6" t="s">
        <v>4021</v>
      </c>
      <c r="B1989" s="6" t="s">
        <v>4022</v>
      </c>
      <c r="C1989" s="7">
        <v>5311922074.8</v>
      </c>
      <c r="D1989" s="7">
        <v>0</v>
      </c>
      <c r="E1989" s="7">
        <v>0</v>
      </c>
      <c r="F1989" s="7"/>
      <c r="G1989" s="7"/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/>
      <c r="N1989" s="7">
        <v>0</v>
      </c>
      <c r="O1989" s="7">
        <v>0</v>
      </c>
      <c r="P1989" s="7"/>
      <c r="Q1989" s="7"/>
      <c r="R1989" s="7">
        <v>0</v>
      </c>
      <c r="S1989" s="7">
        <v>255049421.13</v>
      </c>
      <c r="T1989" s="7">
        <v>167517068.75</v>
      </c>
      <c r="U1989" s="7"/>
      <c r="V1989" s="7">
        <v>3128673791.55</v>
      </c>
      <c r="W1989" s="7">
        <v>0</v>
      </c>
      <c r="X1989" s="7"/>
      <c r="Y1989" s="7"/>
      <c r="Z1989" s="7"/>
      <c r="AA1989" s="7"/>
      <c r="AB1989" s="7"/>
      <c r="AC1989" s="7"/>
      <c r="AD1989" s="7">
        <v>0</v>
      </c>
      <c r="AE1989" s="7">
        <v>0</v>
      </c>
      <c r="AF1989" s="7"/>
      <c r="AG1989" s="7"/>
      <c r="AH1989" s="7">
        <v>0</v>
      </c>
      <c r="AI1989" s="7">
        <v>0</v>
      </c>
      <c r="AJ1989" s="7">
        <v>827612702.7</v>
      </c>
      <c r="AK1989" s="7">
        <v>244643366.79</v>
      </c>
      <c r="AL1989" s="16">
        <f t="shared" si="127"/>
        <v>5479439143.55</v>
      </c>
      <c r="AM1989" s="16">
        <f t="shared" si="128"/>
        <v>4455979282.17</v>
      </c>
      <c r="AN1989" s="16">
        <f t="shared" si="129"/>
        <v>1023459861.38</v>
      </c>
      <c r="AO1989" s="19">
        <f>C1989/(1+0.13)/VLOOKUP(A1989,[1]选股结果!$A$2:$AX$3002,3,FALSE)</f>
        <v>0.720737119036119</v>
      </c>
      <c r="AP1989" s="19">
        <f>(V1989/(1+0.1)+AJ1989)/(VLOOKUP(A1989,[1]选股结果!$A$2:$AY$3002,51,FALSE))</f>
        <v>0.68972202594784</v>
      </c>
      <c r="AQ1989" s="20"/>
      <c r="AR1989" s="19">
        <f>AN1989/VLOOKUP(A1989,[1]选股结果!$A$2:$AX$3002,35,FALSE)</f>
        <v>1.44860684462567</v>
      </c>
      <c r="AS1989" s="16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V1989/(1+0.13)+AJ1989)</f>
        <v>1727332689.42168</v>
      </c>
      <c r="AT1989" s="16">
        <f t="shared" si="130"/>
        <v>-703872828.04168</v>
      </c>
      <c r="AU1989" s="24">
        <f>AN1989-VLOOKUP(A1989,[2]选股结果!$A$2:$G$4900,7,FALSE)</f>
        <v>1023807883.89</v>
      </c>
    </row>
    <row r="1990" spans="1:47">
      <c r="A1990" s="6" t="s">
        <v>4023</v>
      </c>
      <c r="B1990" s="6" t="s">
        <v>4024</v>
      </c>
      <c r="C1990" s="7">
        <v>30691840.42</v>
      </c>
      <c r="D1990" s="7">
        <v>0</v>
      </c>
      <c r="E1990" s="7">
        <v>0</v>
      </c>
      <c r="F1990" s="7"/>
      <c r="G1990" s="7"/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/>
      <c r="N1990" s="7">
        <v>0</v>
      </c>
      <c r="O1990" s="7">
        <v>0</v>
      </c>
      <c r="P1990" s="7"/>
      <c r="Q1990" s="7"/>
      <c r="R1990" s="7">
        <v>0</v>
      </c>
      <c r="S1990" s="7">
        <v>2697864.9</v>
      </c>
      <c r="T1990" s="7">
        <v>4736656.89</v>
      </c>
      <c r="U1990" s="7"/>
      <c r="V1990" s="7">
        <v>21871410.58</v>
      </c>
      <c r="W1990" s="7">
        <v>0</v>
      </c>
      <c r="X1990" s="7"/>
      <c r="Y1990" s="7"/>
      <c r="Z1990" s="7"/>
      <c r="AA1990" s="7"/>
      <c r="AB1990" s="7"/>
      <c r="AC1990" s="7"/>
      <c r="AD1990" s="7">
        <v>0</v>
      </c>
      <c r="AE1990" s="7">
        <v>0</v>
      </c>
      <c r="AF1990" s="7"/>
      <c r="AG1990" s="7"/>
      <c r="AH1990" s="7">
        <v>0</v>
      </c>
      <c r="AI1990" s="7">
        <v>0</v>
      </c>
      <c r="AJ1990" s="7">
        <v>8484596.55</v>
      </c>
      <c r="AK1990" s="7">
        <v>5717044.84</v>
      </c>
      <c r="AL1990" s="16">
        <f t="shared" si="127"/>
        <v>35428497.31</v>
      </c>
      <c r="AM1990" s="16">
        <f t="shared" si="128"/>
        <v>38770916.87</v>
      </c>
      <c r="AN1990" s="16">
        <f t="shared" si="129"/>
        <v>-3342419.55999999</v>
      </c>
      <c r="AO1990" s="19">
        <f>C1990/(1+0.13)/VLOOKUP(A1990,[1]选股结果!$A$2:$AX$3002,3,FALSE)</f>
        <v>1.2396290375962</v>
      </c>
      <c r="AP1990" s="19">
        <f>(V1990/(1+0.1)+AJ1990)/(VLOOKUP(A1990,[1]选股结果!$A$2:$AY$3002,51,FALSE))</f>
        <v>1.03574668699999</v>
      </c>
      <c r="AQ1990" s="20"/>
      <c r="AR1990" s="19">
        <f>AN1990/VLOOKUP(A1990,[1]选股结果!$A$2:$AX$3002,35,FALSE)</f>
        <v>0.991342402157117</v>
      </c>
      <c r="AS1990" s="16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V1990/(1+0.13)+AJ1990)</f>
        <v>-451183.351769913</v>
      </c>
      <c r="AT1990" s="16">
        <f t="shared" si="130"/>
        <v>-2891236.20823008</v>
      </c>
      <c r="AU1990" s="24">
        <f>AN1990-VLOOKUP(A1990,[2]选股结果!$A$2:$G$4900,7,FALSE)</f>
        <v>-3342419.55999999</v>
      </c>
    </row>
    <row r="1991" spans="1:47">
      <c r="A1991" s="6" t="s">
        <v>4025</v>
      </c>
      <c r="B1991" s="6" t="s">
        <v>4026</v>
      </c>
      <c r="C1991" s="7">
        <v>275774855.65</v>
      </c>
      <c r="D1991" s="7">
        <v>0</v>
      </c>
      <c r="E1991" s="7">
        <v>0</v>
      </c>
      <c r="F1991" s="7"/>
      <c r="G1991" s="7"/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/>
      <c r="N1991" s="7">
        <v>0</v>
      </c>
      <c r="O1991" s="7">
        <v>0</v>
      </c>
      <c r="P1991" s="7"/>
      <c r="Q1991" s="7"/>
      <c r="R1991" s="7">
        <v>0</v>
      </c>
      <c r="S1991" s="7">
        <v>8676358.98</v>
      </c>
      <c r="T1991" s="7">
        <v>7883807.65</v>
      </c>
      <c r="U1991" s="7"/>
      <c r="V1991" s="7">
        <v>220035428.59</v>
      </c>
      <c r="W1991" s="7">
        <v>0</v>
      </c>
      <c r="X1991" s="7"/>
      <c r="Y1991" s="7"/>
      <c r="Z1991" s="7"/>
      <c r="AA1991" s="7"/>
      <c r="AB1991" s="7"/>
      <c r="AC1991" s="7"/>
      <c r="AD1991" s="7">
        <v>0</v>
      </c>
      <c r="AE1991" s="7">
        <v>0</v>
      </c>
      <c r="AF1991" s="7"/>
      <c r="AG1991" s="7"/>
      <c r="AH1991" s="7">
        <v>0</v>
      </c>
      <c r="AI1991" s="7">
        <v>0</v>
      </c>
      <c r="AJ1991" s="7">
        <v>15975671.41</v>
      </c>
      <c r="AK1991" s="7">
        <v>13807334.46</v>
      </c>
      <c r="AL1991" s="16">
        <f t="shared" si="127"/>
        <v>283658663.3</v>
      </c>
      <c r="AM1991" s="16">
        <f t="shared" si="128"/>
        <v>258494793.44</v>
      </c>
      <c r="AN1991" s="16">
        <f t="shared" si="129"/>
        <v>25163869.86</v>
      </c>
      <c r="AO1991" s="19">
        <f>C1991/(1+0.13)/VLOOKUP(A1991,[1]选股结果!$A$2:$AX$3002,3,FALSE)</f>
        <v>0.749062333382387</v>
      </c>
      <c r="AP1991" s="19">
        <f>(V1991/(1+0.1)+AJ1991)/(VLOOKUP(A1991,[1]选股结果!$A$2:$AY$3002,51,FALSE))</f>
        <v>0.694615837900787</v>
      </c>
      <c r="AQ1991" s="20"/>
      <c r="AR1991" s="19">
        <f>AN1991/VLOOKUP(A1991,[1]选股结果!$A$2:$AX$3002,35,FALSE)</f>
        <v>-23.8992399073548</v>
      </c>
      <c r="AS1991" s="16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V1991/(1+0.13)+AJ1991)</f>
        <v>100277305.868761</v>
      </c>
      <c r="AT1991" s="16">
        <f t="shared" si="130"/>
        <v>-75113436.0087611</v>
      </c>
      <c r="AU1991" s="24">
        <f>AN1991-VLOOKUP(A1991,[2]选股结果!$A$2:$G$4900,7,FALSE)</f>
        <v>25163918.78</v>
      </c>
    </row>
    <row r="1992" spans="1:47">
      <c r="A1992" s="6" t="s">
        <v>4027</v>
      </c>
      <c r="B1992" s="6" t="s">
        <v>4028</v>
      </c>
      <c r="C1992" s="7">
        <v>27282078.98</v>
      </c>
      <c r="D1992" s="7">
        <v>0</v>
      </c>
      <c r="E1992" s="7">
        <v>0</v>
      </c>
      <c r="F1992" s="7"/>
      <c r="G1992" s="7"/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/>
      <c r="N1992" s="7">
        <v>0</v>
      </c>
      <c r="O1992" s="7">
        <v>0</v>
      </c>
      <c r="P1992" s="7"/>
      <c r="Q1992" s="7"/>
      <c r="R1992" s="7">
        <v>0</v>
      </c>
      <c r="S1992" s="7">
        <v>728706.93</v>
      </c>
      <c r="T1992" s="7">
        <v>14574570.99</v>
      </c>
      <c r="U1992" s="7"/>
      <c r="V1992" s="7">
        <v>12502228.15</v>
      </c>
      <c r="W1992" s="7">
        <v>0</v>
      </c>
      <c r="X1992" s="7"/>
      <c r="Y1992" s="7"/>
      <c r="Z1992" s="7"/>
      <c r="AA1992" s="7"/>
      <c r="AB1992" s="7"/>
      <c r="AC1992" s="7"/>
      <c r="AD1992" s="7">
        <v>0</v>
      </c>
      <c r="AE1992" s="7">
        <v>0</v>
      </c>
      <c r="AF1992" s="7"/>
      <c r="AG1992" s="7"/>
      <c r="AH1992" s="7">
        <v>0</v>
      </c>
      <c r="AI1992" s="7">
        <v>0</v>
      </c>
      <c r="AJ1992" s="7">
        <v>8235585.3</v>
      </c>
      <c r="AK1992" s="7">
        <v>1186309.14</v>
      </c>
      <c r="AL1992" s="16">
        <f t="shared" si="127"/>
        <v>41856649.97</v>
      </c>
      <c r="AM1992" s="16">
        <f t="shared" si="128"/>
        <v>22652829.52</v>
      </c>
      <c r="AN1992" s="16">
        <f t="shared" si="129"/>
        <v>19203820.45</v>
      </c>
      <c r="AO1992" s="19">
        <f>C1992/(1+0.13)/VLOOKUP(A1992,[1]选股结果!$A$2:$AX$3002,3,FALSE)</f>
        <v>0.621376946960767</v>
      </c>
      <c r="AP1992" s="19">
        <f>(V1992/(1+0.1)+AJ1992)/(VLOOKUP(A1992,[1]选股结果!$A$2:$AY$3002,51,FALSE))</f>
        <v>0.631312611011125</v>
      </c>
      <c r="AQ1992" s="20"/>
      <c r="AR1992" s="19">
        <f>AN1992/VLOOKUP(A1992,[1]选股结果!$A$2:$AX$3002,35,FALSE)</f>
        <v>3.50715286533288</v>
      </c>
      <c r="AS1992" s="16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V1992/(1+0.13)+AJ1992)</f>
        <v>11748897.2231858</v>
      </c>
      <c r="AT1992" s="16">
        <f t="shared" si="130"/>
        <v>7454923.22681416</v>
      </c>
      <c r="AU1992" s="24">
        <f>AN1992-VLOOKUP(A1992,[2]选股结果!$A$2:$G$4900,7,FALSE)</f>
        <v>19203820.45</v>
      </c>
    </row>
    <row r="1993" spans="1:47">
      <c r="A1993" s="6" t="s">
        <v>4029</v>
      </c>
      <c r="B1993" s="6" t="s">
        <v>4030</v>
      </c>
      <c r="C1993" s="7">
        <v>270753015.78</v>
      </c>
      <c r="D1993" s="7">
        <v>0</v>
      </c>
      <c r="E1993" s="7">
        <v>0</v>
      </c>
      <c r="F1993" s="7"/>
      <c r="G1993" s="7"/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/>
      <c r="N1993" s="7">
        <v>0</v>
      </c>
      <c r="O1993" s="7">
        <v>0</v>
      </c>
      <c r="P1993" s="7"/>
      <c r="Q1993" s="7"/>
      <c r="R1993" s="7">
        <v>0</v>
      </c>
      <c r="S1993" s="7">
        <v>19360570.95</v>
      </c>
      <c r="T1993" s="7">
        <v>92653536.24</v>
      </c>
      <c r="U1993" s="7"/>
      <c r="V1993" s="7">
        <v>150240671.64</v>
      </c>
      <c r="W1993" s="7">
        <v>0</v>
      </c>
      <c r="X1993" s="7"/>
      <c r="Y1993" s="7"/>
      <c r="Z1993" s="7"/>
      <c r="AA1993" s="7"/>
      <c r="AB1993" s="7"/>
      <c r="AC1993" s="7"/>
      <c r="AD1993" s="7">
        <v>0</v>
      </c>
      <c r="AE1993" s="7">
        <v>0</v>
      </c>
      <c r="AF1993" s="7"/>
      <c r="AG1993" s="7"/>
      <c r="AH1993" s="7">
        <v>0</v>
      </c>
      <c r="AI1993" s="7">
        <v>0</v>
      </c>
      <c r="AJ1993" s="7">
        <v>64655222.72</v>
      </c>
      <c r="AK1993" s="7">
        <v>122828557.62</v>
      </c>
      <c r="AL1993" s="16">
        <f t="shared" si="127"/>
        <v>363406552.02</v>
      </c>
      <c r="AM1993" s="16">
        <f t="shared" si="128"/>
        <v>357085022.93</v>
      </c>
      <c r="AN1993" s="16">
        <f t="shared" si="129"/>
        <v>6321529.08999997</v>
      </c>
      <c r="AO1993" s="19">
        <f>C1993/(1+0.13)/VLOOKUP(A1993,[1]选股结果!$A$2:$AX$3002,3,FALSE)</f>
        <v>0.797659308710245</v>
      </c>
      <c r="AP1993" s="19">
        <f>(V1993/(1+0.1)+AJ1993)/(VLOOKUP(A1993,[1]选股结果!$A$2:$AY$3002,51,FALSE))</f>
        <v>0.643214803088893</v>
      </c>
      <c r="AQ1993" s="20"/>
      <c r="AR1993" s="19">
        <f>AN1993/VLOOKUP(A1993,[1]选股结果!$A$2:$AX$3002,35,FALSE)</f>
        <v>0.179389267218902</v>
      </c>
      <c r="AS1993" s="16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V1993/(1+0.13)+AJ1993)</f>
        <v>115250713.275929</v>
      </c>
      <c r="AT1993" s="16">
        <f t="shared" si="130"/>
        <v>-108929184.185929</v>
      </c>
      <c r="AU1993" s="24">
        <f>AN1993-VLOOKUP(A1993,[2]选股结果!$A$2:$G$4900,7,FALSE)</f>
        <v>6192058.08999997</v>
      </c>
    </row>
    <row r="1994" spans="1:47">
      <c r="A1994" s="6" t="s">
        <v>4031</v>
      </c>
      <c r="B1994" s="6" t="s">
        <v>4032</v>
      </c>
      <c r="C1994" s="7">
        <v>829643332.22</v>
      </c>
      <c r="D1994" s="7">
        <v>0</v>
      </c>
      <c r="E1994" s="7">
        <v>0</v>
      </c>
      <c r="F1994" s="7"/>
      <c r="G1994" s="7"/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/>
      <c r="N1994" s="7">
        <v>0</v>
      </c>
      <c r="O1994" s="7">
        <v>0</v>
      </c>
      <c r="P1994" s="7"/>
      <c r="Q1994" s="7"/>
      <c r="R1994" s="7">
        <v>0</v>
      </c>
      <c r="S1994" s="7">
        <v>109611520.4</v>
      </c>
      <c r="T1994" s="7">
        <v>64111863.25</v>
      </c>
      <c r="U1994" s="7"/>
      <c r="V1994" s="7">
        <v>77069025.34</v>
      </c>
      <c r="W1994" s="7">
        <v>0</v>
      </c>
      <c r="X1994" s="7"/>
      <c r="Y1994" s="7"/>
      <c r="Z1994" s="7"/>
      <c r="AA1994" s="7"/>
      <c r="AB1994" s="7"/>
      <c r="AC1994" s="7"/>
      <c r="AD1994" s="7">
        <v>0</v>
      </c>
      <c r="AE1994" s="7">
        <v>0</v>
      </c>
      <c r="AF1994" s="7"/>
      <c r="AG1994" s="7"/>
      <c r="AH1994" s="7">
        <v>0</v>
      </c>
      <c r="AI1994" s="7">
        <v>0</v>
      </c>
      <c r="AJ1994" s="7">
        <v>128497891.03</v>
      </c>
      <c r="AK1994" s="7">
        <v>535006815.57</v>
      </c>
      <c r="AL1994" s="16">
        <f t="shared" si="127"/>
        <v>893755195.47</v>
      </c>
      <c r="AM1994" s="16">
        <f t="shared" si="128"/>
        <v>850185252.34</v>
      </c>
      <c r="AN1994" s="16">
        <f t="shared" si="129"/>
        <v>43569943.13</v>
      </c>
      <c r="AO1994" s="19">
        <f>C1994/(1+0.13)/VLOOKUP(A1994,[1]选股结果!$A$2:$AX$3002,3,FALSE)</f>
        <v>1.23443888407709</v>
      </c>
      <c r="AP1994" s="19">
        <f>(V1994/(1+0.1)+AJ1994)/(VLOOKUP(A1994,[1]选股结果!$A$2:$AY$3002,51,FALSE))</f>
        <v>0.277791413229158</v>
      </c>
      <c r="AQ1994" s="20"/>
      <c r="AR1994" s="19">
        <f>AN1994/VLOOKUP(A1994,[1]选股结果!$A$2:$AX$3002,35,FALSE)</f>
        <v>-0.344568861640889</v>
      </c>
      <c r="AS1994" s="16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V1994/(1+0.13)+AJ1994)</f>
        <v>518082653.487965</v>
      </c>
      <c r="AT1994" s="16">
        <f t="shared" si="130"/>
        <v>-474512710.357965</v>
      </c>
      <c r="AU1994" s="24">
        <f>AN1994-VLOOKUP(A1994,[2]选股结果!$A$2:$G$4900,7,FALSE)</f>
        <v>43971176.28</v>
      </c>
    </row>
    <row r="1995" spans="1:47">
      <c r="A1995" s="6" t="s">
        <v>4033</v>
      </c>
      <c r="B1995" s="6" t="s">
        <v>4034</v>
      </c>
      <c r="C1995" s="7">
        <v>1675339525.66</v>
      </c>
      <c r="D1995" s="7">
        <v>0</v>
      </c>
      <c r="E1995" s="7">
        <v>0</v>
      </c>
      <c r="F1995" s="7"/>
      <c r="G1995" s="7"/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/>
      <c r="N1995" s="7">
        <v>0</v>
      </c>
      <c r="O1995" s="7">
        <v>0</v>
      </c>
      <c r="P1995" s="7"/>
      <c r="Q1995" s="7"/>
      <c r="R1995" s="7">
        <v>0</v>
      </c>
      <c r="S1995" s="7">
        <v>333381437.6</v>
      </c>
      <c r="T1995" s="7">
        <v>32221010.68</v>
      </c>
      <c r="U1995" s="7"/>
      <c r="V1995" s="7">
        <v>1409637066.26</v>
      </c>
      <c r="W1995" s="7">
        <v>0</v>
      </c>
      <c r="X1995" s="7"/>
      <c r="Y1995" s="7"/>
      <c r="Z1995" s="7"/>
      <c r="AA1995" s="7"/>
      <c r="AB1995" s="7"/>
      <c r="AC1995" s="7"/>
      <c r="AD1995" s="7">
        <v>0</v>
      </c>
      <c r="AE1995" s="7">
        <v>0</v>
      </c>
      <c r="AF1995" s="7"/>
      <c r="AG1995" s="7"/>
      <c r="AH1995" s="7">
        <v>0</v>
      </c>
      <c r="AI1995" s="7">
        <v>0</v>
      </c>
      <c r="AJ1995" s="7">
        <v>51313787.57</v>
      </c>
      <c r="AK1995" s="7">
        <v>164768634.18</v>
      </c>
      <c r="AL1995" s="16">
        <f t="shared" si="127"/>
        <v>1707560536.34</v>
      </c>
      <c r="AM1995" s="16">
        <f t="shared" si="128"/>
        <v>1959100925.61</v>
      </c>
      <c r="AN1995" s="16">
        <f t="shared" si="129"/>
        <v>-251540389.27</v>
      </c>
      <c r="AO1995" s="19">
        <f>C1995/(1+0.13)/VLOOKUP(A1995,[1]选股结果!$A$2:$AX$3002,3,FALSE)</f>
        <v>0.961657305853481</v>
      </c>
      <c r="AP1995" s="19">
        <f>(V1995/(1+0.1)+AJ1995)/(VLOOKUP(A1995,[1]选股结果!$A$2:$AY$3002,51,FALSE))</f>
        <v>1.01930250159229</v>
      </c>
      <c r="AQ1995" s="20"/>
      <c r="AR1995" s="19">
        <f>AN1995/VLOOKUP(A1995,[1]选股结果!$A$2:$AX$3002,35,FALSE)</f>
        <v>-3.15401748120298</v>
      </c>
      <c r="AS1995" s="16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V1995/(1+0.13)+AJ1995)</f>
        <v>8782578.77141571</v>
      </c>
      <c r="AT1995" s="16">
        <f t="shared" si="130"/>
        <v>-260322968.041416</v>
      </c>
      <c r="AU1995" s="24">
        <f>AN1995-VLOOKUP(A1995,[2]选股结果!$A$2:$G$4900,7,FALSE)</f>
        <v>-251544113.72</v>
      </c>
    </row>
    <row r="1996" spans="1:47">
      <c r="A1996" s="6" t="s">
        <v>4035</v>
      </c>
      <c r="B1996" s="6" t="s">
        <v>4036</v>
      </c>
      <c r="C1996" s="7">
        <v>1815182850.16</v>
      </c>
      <c r="D1996" s="7">
        <v>0</v>
      </c>
      <c r="E1996" s="7">
        <v>0</v>
      </c>
      <c r="F1996" s="7"/>
      <c r="G1996" s="7"/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/>
      <c r="N1996" s="7">
        <v>0</v>
      </c>
      <c r="O1996" s="7">
        <v>0</v>
      </c>
      <c r="P1996" s="7"/>
      <c r="Q1996" s="7"/>
      <c r="R1996" s="7">
        <v>0</v>
      </c>
      <c r="S1996" s="7">
        <v>111023721.28</v>
      </c>
      <c r="T1996" s="7">
        <v>148510543.92</v>
      </c>
      <c r="U1996" s="7"/>
      <c r="V1996" s="7">
        <v>784279742.93</v>
      </c>
      <c r="W1996" s="7">
        <v>0</v>
      </c>
      <c r="X1996" s="7"/>
      <c r="Y1996" s="7"/>
      <c r="Z1996" s="7"/>
      <c r="AA1996" s="7"/>
      <c r="AB1996" s="7"/>
      <c r="AC1996" s="7"/>
      <c r="AD1996" s="7">
        <v>0</v>
      </c>
      <c r="AE1996" s="7">
        <v>0</v>
      </c>
      <c r="AF1996" s="7"/>
      <c r="AG1996" s="7"/>
      <c r="AH1996" s="7">
        <v>0</v>
      </c>
      <c r="AI1996" s="7">
        <v>0</v>
      </c>
      <c r="AJ1996" s="7">
        <v>220127674.47</v>
      </c>
      <c r="AK1996" s="7">
        <v>633446873.62</v>
      </c>
      <c r="AL1996" s="16">
        <f t="shared" si="127"/>
        <v>1963693394.08</v>
      </c>
      <c r="AM1996" s="16">
        <f t="shared" si="128"/>
        <v>1748878012.3</v>
      </c>
      <c r="AN1996" s="16">
        <f t="shared" si="129"/>
        <v>214815381.78</v>
      </c>
      <c r="AO1996" s="19">
        <f>C1996/(1+0.13)/VLOOKUP(A1996,[1]选股结果!$A$2:$AX$3002,3,FALSE)</f>
        <v>1.44753523465679</v>
      </c>
      <c r="AP1996" s="19">
        <f>(V1996/(1+0.1)+AJ1996)/(VLOOKUP(A1996,[1]选股结果!$A$2:$AY$3002,51,FALSE))</f>
        <v>0.931858223519702</v>
      </c>
      <c r="AQ1996" s="20"/>
      <c r="AR1996" s="19">
        <f>AN1996/VLOOKUP(A1996,[1]选股结果!$A$2:$AX$3002,35,FALSE)</f>
        <v>4.62648513308993</v>
      </c>
      <c r="AS1996" s="16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V1996/(1+0.13)+AJ1996)</f>
        <v>87161972.6004425</v>
      </c>
      <c r="AT1996" s="16">
        <f t="shared" si="130"/>
        <v>127653409.179558</v>
      </c>
      <c r="AU1996" s="24">
        <f>AN1996-VLOOKUP(A1996,[2]选股结果!$A$2:$G$4900,7,FALSE)</f>
        <v>214818860.05</v>
      </c>
    </row>
    <row r="1997" spans="1:47">
      <c r="A1997" s="6" t="s">
        <v>4037</v>
      </c>
      <c r="B1997" s="6" t="s">
        <v>4038</v>
      </c>
      <c r="C1997" s="7">
        <v>3617829411.46</v>
      </c>
      <c r="D1997" s="7">
        <v>0</v>
      </c>
      <c r="E1997" s="7">
        <v>0</v>
      </c>
      <c r="F1997" s="7"/>
      <c r="G1997" s="7"/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/>
      <c r="N1997" s="7">
        <v>0</v>
      </c>
      <c r="O1997" s="7">
        <v>0</v>
      </c>
      <c r="P1997" s="7"/>
      <c r="Q1997" s="7"/>
      <c r="R1997" s="7">
        <v>0</v>
      </c>
      <c r="S1997" s="7">
        <v>101052859.79</v>
      </c>
      <c r="T1997" s="7">
        <v>206413186.1</v>
      </c>
      <c r="U1997" s="7"/>
      <c r="V1997" s="7">
        <v>3081083842.01</v>
      </c>
      <c r="W1997" s="7">
        <v>0</v>
      </c>
      <c r="X1997" s="7"/>
      <c r="Y1997" s="7"/>
      <c r="Z1997" s="7"/>
      <c r="AA1997" s="7"/>
      <c r="AB1997" s="7"/>
      <c r="AC1997" s="7"/>
      <c r="AD1997" s="7">
        <v>0</v>
      </c>
      <c r="AE1997" s="7">
        <v>0</v>
      </c>
      <c r="AF1997" s="7"/>
      <c r="AG1997" s="7"/>
      <c r="AH1997" s="7">
        <v>0</v>
      </c>
      <c r="AI1997" s="7">
        <v>0</v>
      </c>
      <c r="AJ1997" s="7">
        <v>409933638.77</v>
      </c>
      <c r="AK1997" s="7">
        <v>271704958.1</v>
      </c>
      <c r="AL1997" s="16">
        <f t="shared" si="127"/>
        <v>3824242597.56</v>
      </c>
      <c r="AM1997" s="16">
        <f t="shared" si="128"/>
        <v>3863775298.67</v>
      </c>
      <c r="AN1997" s="16">
        <f t="shared" si="129"/>
        <v>-39532701.1100001</v>
      </c>
      <c r="AO1997" s="19">
        <f>C1997/(1+0.13)/VLOOKUP(A1997,[1]选股结果!$A$2:$AX$3002,3,FALSE)</f>
        <v>0.959852210643292</v>
      </c>
      <c r="AP1997" s="19">
        <f>(V1997/(1+0.1)+AJ1997)/(VLOOKUP(A1997,[1]选股结果!$A$2:$AY$3002,51,FALSE))</f>
        <v>0.960957810364817</v>
      </c>
      <c r="AQ1997" s="20"/>
      <c r="AR1997" s="19">
        <f>AN1997/VLOOKUP(A1997,[1]选股结果!$A$2:$AX$3002,35,FALSE)</f>
        <v>-1.62583597977742</v>
      </c>
      <c r="AS1997" s="16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V1997/(1+0.13)+AJ1997)</f>
        <v>204816979.204602</v>
      </c>
      <c r="AT1997" s="16">
        <f t="shared" si="130"/>
        <v>-244349680.314602</v>
      </c>
      <c r="AU1997" s="24">
        <f>AN1997-VLOOKUP(A1997,[2]选股结果!$A$2:$G$4900,7,FALSE)</f>
        <v>-40226509.1100001</v>
      </c>
    </row>
    <row r="1998" spans="1:47">
      <c r="A1998" s="6" t="s">
        <v>4039</v>
      </c>
      <c r="B1998" s="6" t="s">
        <v>4040</v>
      </c>
      <c r="C1998" s="7">
        <v>1905898506.41</v>
      </c>
      <c r="D1998" s="7">
        <v>0</v>
      </c>
      <c r="E1998" s="7">
        <v>0</v>
      </c>
      <c r="F1998" s="7"/>
      <c r="G1998" s="7"/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/>
      <c r="N1998" s="7">
        <v>0</v>
      </c>
      <c r="O1998" s="7">
        <v>0</v>
      </c>
      <c r="P1998" s="7"/>
      <c r="Q1998" s="7"/>
      <c r="R1998" s="7">
        <v>0</v>
      </c>
      <c r="S1998" s="7">
        <v>77275019.94</v>
      </c>
      <c r="T1998" s="7">
        <v>42789080.91</v>
      </c>
      <c r="U1998" s="7"/>
      <c r="V1998" s="7">
        <v>1538802173.53</v>
      </c>
      <c r="W1998" s="7">
        <v>0</v>
      </c>
      <c r="X1998" s="7"/>
      <c r="Y1998" s="7"/>
      <c r="Z1998" s="7"/>
      <c r="AA1998" s="7"/>
      <c r="AB1998" s="7"/>
      <c r="AC1998" s="7"/>
      <c r="AD1998" s="7">
        <v>0</v>
      </c>
      <c r="AE1998" s="7">
        <v>0</v>
      </c>
      <c r="AF1998" s="7"/>
      <c r="AG1998" s="7"/>
      <c r="AH1998" s="7">
        <v>0</v>
      </c>
      <c r="AI1998" s="7">
        <v>0</v>
      </c>
      <c r="AJ1998" s="7">
        <v>252738207.18</v>
      </c>
      <c r="AK1998" s="7">
        <v>153199852.64</v>
      </c>
      <c r="AL1998" s="16">
        <f t="shared" si="127"/>
        <v>1948687587.32</v>
      </c>
      <c r="AM1998" s="16">
        <f t="shared" si="128"/>
        <v>2022015253.29</v>
      </c>
      <c r="AN1998" s="16">
        <f t="shared" si="129"/>
        <v>-73327665.9699998</v>
      </c>
      <c r="AO1998" s="19">
        <f>C1998/(1+0.13)/VLOOKUP(A1998,[1]选股结果!$A$2:$AX$3002,3,FALSE)</f>
        <v>0.849070529697999</v>
      </c>
      <c r="AP1998" s="19">
        <f>(V1998/(1+0.1)+AJ1998)/(VLOOKUP(A1998,[1]选股结果!$A$2:$AY$3002,51,FALSE))</f>
        <v>0.829255022171386</v>
      </c>
      <c r="AQ1998" s="20"/>
      <c r="AR1998" s="19">
        <f>AN1998/VLOOKUP(A1998,[1]选股结果!$A$2:$AX$3002,35,FALSE)</f>
        <v>-1.45365955077694</v>
      </c>
      <c r="AS1998" s="16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V1998/(1+0.13)+AJ1998)</f>
        <v>377216543.587699</v>
      </c>
      <c r="AT1998" s="16">
        <f t="shared" si="130"/>
        <v>-450544209.557699</v>
      </c>
      <c r="AU1998" s="24">
        <f>AN1998-VLOOKUP(A1998,[2]选股结果!$A$2:$G$4900,7,FALSE)</f>
        <v>-74174712.7099998</v>
      </c>
    </row>
    <row r="1999" spans="1:47">
      <c r="A1999" s="6" t="s">
        <v>4041</v>
      </c>
      <c r="B1999" s="6" t="s">
        <v>4042</v>
      </c>
      <c r="C1999" s="7">
        <v>2996311585.53</v>
      </c>
      <c r="D1999" s="7">
        <v>0</v>
      </c>
      <c r="E1999" s="7">
        <v>0</v>
      </c>
      <c r="F1999" s="7"/>
      <c r="G1999" s="7"/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/>
      <c r="N1999" s="7">
        <v>0</v>
      </c>
      <c r="O1999" s="7">
        <v>0</v>
      </c>
      <c r="P1999" s="7"/>
      <c r="Q1999" s="7"/>
      <c r="R1999" s="7">
        <v>0</v>
      </c>
      <c r="S1999" s="7">
        <v>211877395.54</v>
      </c>
      <c r="T1999" s="7">
        <v>599898167.05</v>
      </c>
      <c r="U1999" s="7"/>
      <c r="V1999" s="7">
        <v>338123266.62</v>
      </c>
      <c r="W1999" s="7">
        <v>0</v>
      </c>
      <c r="X1999" s="7"/>
      <c r="Y1999" s="7"/>
      <c r="Z1999" s="7"/>
      <c r="AA1999" s="7"/>
      <c r="AB1999" s="7"/>
      <c r="AC1999" s="7"/>
      <c r="AD1999" s="7">
        <v>0</v>
      </c>
      <c r="AE1999" s="7">
        <v>0</v>
      </c>
      <c r="AF1999" s="7"/>
      <c r="AG1999" s="7"/>
      <c r="AH1999" s="7">
        <v>0</v>
      </c>
      <c r="AI1999" s="7">
        <v>0</v>
      </c>
      <c r="AJ1999" s="7">
        <v>241809632.83</v>
      </c>
      <c r="AK1999" s="7">
        <v>560996314.65</v>
      </c>
      <c r="AL1999" s="16">
        <f t="shared" si="127"/>
        <v>3596209752.58</v>
      </c>
      <c r="AM1999" s="16">
        <f t="shared" si="128"/>
        <v>1352806609.64</v>
      </c>
      <c r="AN1999" s="16">
        <f t="shared" si="129"/>
        <v>2243403142.94</v>
      </c>
      <c r="AO1999" s="19">
        <f>C1999/(1+0.13)/VLOOKUP(A1999,[1]选股结果!$A$2:$AX$3002,3,FALSE)</f>
        <v>0.790711979804179</v>
      </c>
      <c r="AP1999" s="19">
        <f>(V1999/(1+0.1)+AJ1999)/(VLOOKUP(A1999,[1]选股结果!$A$2:$AY$3002,51,FALSE))</f>
        <v>0.241800213831708</v>
      </c>
      <c r="AQ1999" s="20"/>
      <c r="AR1999" s="19">
        <f>AN1999/VLOOKUP(A1999,[1]选股结果!$A$2:$AX$3002,35,FALSE)</f>
        <v>4.46559191542442</v>
      </c>
      <c r="AS1999" s="16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V1999/(1+0.13)+AJ1999)</f>
        <v>1730239748.56779</v>
      </c>
      <c r="AT1999" s="16">
        <f t="shared" si="130"/>
        <v>513163394.372212</v>
      </c>
      <c r="AU1999" s="24">
        <f>AN1999-VLOOKUP(A1999,[2]选股结果!$A$2:$G$4900,7,FALSE)</f>
        <v>2243535251.18</v>
      </c>
    </row>
    <row r="2000" spans="1:47">
      <c r="A2000" s="6" t="s">
        <v>4043</v>
      </c>
      <c r="B2000" s="6" t="s">
        <v>4044</v>
      </c>
      <c r="C2000" s="7">
        <v>3351166311.48</v>
      </c>
      <c r="D2000" s="7">
        <v>0</v>
      </c>
      <c r="E2000" s="7">
        <v>0</v>
      </c>
      <c r="F2000" s="7"/>
      <c r="G2000" s="7"/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/>
      <c r="N2000" s="7">
        <v>0</v>
      </c>
      <c r="O2000" s="7">
        <v>0</v>
      </c>
      <c r="P2000" s="7"/>
      <c r="Q2000" s="7"/>
      <c r="R2000" s="7">
        <v>0</v>
      </c>
      <c r="S2000" s="7">
        <v>93803596.46</v>
      </c>
      <c r="T2000" s="7">
        <v>384676755.83</v>
      </c>
      <c r="U2000" s="7"/>
      <c r="V2000" s="7">
        <v>2818314303.17</v>
      </c>
      <c r="W2000" s="7">
        <v>0</v>
      </c>
      <c r="X2000" s="7"/>
      <c r="Y2000" s="7"/>
      <c r="Z2000" s="7"/>
      <c r="AA2000" s="7"/>
      <c r="AB2000" s="7"/>
      <c r="AC2000" s="7"/>
      <c r="AD2000" s="7">
        <v>0</v>
      </c>
      <c r="AE2000" s="7">
        <v>0</v>
      </c>
      <c r="AF2000" s="7"/>
      <c r="AG2000" s="7"/>
      <c r="AH2000" s="7">
        <v>0</v>
      </c>
      <c r="AI2000" s="7">
        <v>0</v>
      </c>
      <c r="AJ2000" s="7">
        <v>301453078.44</v>
      </c>
      <c r="AK2000" s="7">
        <v>355810327.85</v>
      </c>
      <c r="AL2000" s="16">
        <f t="shared" si="127"/>
        <v>3735843067.31</v>
      </c>
      <c r="AM2000" s="16">
        <f t="shared" si="128"/>
        <v>3569381305.92</v>
      </c>
      <c r="AN2000" s="16">
        <f t="shared" si="129"/>
        <v>166461761.39</v>
      </c>
      <c r="AO2000" s="19">
        <f>C2000/(1+0.13)/VLOOKUP(A2000,[1]选股结果!$A$2:$AX$3002,3,FALSE)</f>
        <v>1.93028943226565</v>
      </c>
      <c r="AP2000" s="19">
        <f>(V2000/(1+0.1)+AJ2000)/(VLOOKUP(A2000,[1]选股结果!$A$2:$AY$3002,51,FALSE))</f>
        <v>1.98104630394065</v>
      </c>
      <c r="AQ2000" s="20"/>
      <c r="AR2000" s="19">
        <f>AN2000/VLOOKUP(A2000,[1]选股结果!$A$2:$AX$3002,35,FALSE)</f>
        <v>18.6981884283447</v>
      </c>
      <c r="AS2000" s="16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V2000/(1+0.13)+AJ2000)</f>
        <v>-1350059470.92274</v>
      </c>
      <c r="AT2000" s="16">
        <f t="shared" si="130"/>
        <v>1516521232.31274</v>
      </c>
      <c r="AU2000" s="24">
        <f>AN2000-VLOOKUP(A2000,[2]选股结果!$A$2:$G$4900,7,FALSE)</f>
        <v>180744091.15</v>
      </c>
    </row>
    <row r="2001" spans="1:47">
      <c r="A2001" s="6" t="s">
        <v>4045</v>
      </c>
      <c r="B2001" s="6" t="s">
        <v>4046</v>
      </c>
      <c r="C2001" s="7">
        <v>3912221518.04</v>
      </c>
      <c r="D2001" s="7">
        <v>0</v>
      </c>
      <c r="E2001" s="7">
        <v>0</v>
      </c>
      <c r="F2001" s="7"/>
      <c r="G2001" s="7"/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/>
      <c r="N2001" s="7">
        <v>0</v>
      </c>
      <c r="O2001" s="7">
        <v>0</v>
      </c>
      <c r="P2001" s="7"/>
      <c r="Q2001" s="7"/>
      <c r="R2001" s="7">
        <v>0</v>
      </c>
      <c r="S2001" s="7">
        <v>1087471510.19</v>
      </c>
      <c r="T2001" s="7">
        <v>39729759.21</v>
      </c>
      <c r="U2001" s="7"/>
      <c r="V2001" s="7">
        <v>560602486.39</v>
      </c>
      <c r="W2001" s="7">
        <v>0</v>
      </c>
      <c r="X2001" s="7"/>
      <c r="Y2001" s="7"/>
      <c r="Z2001" s="7"/>
      <c r="AA2001" s="7"/>
      <c r="AB2001" s="7"/>
      <c r="AC2001" s="7"/>
      <c r="AD2001" s="7">
        <v>0</v>
      </c>
      <c r="AE2001" s="7">
        <v>0</v>
      </c>
      <c r="AF2001" s="7"/>
      <c r="AG2001" s="7"/>
      <c r="AH2001" s="7">
        <v>0</v>
      </c>
      <c r="AI2001" s="7">
        <v>0</v>
      </c>
      <c r="AJ2001" s="7">
        <v>298072295.94</v>
      </c>
      <c r="AK2001" s="7">
        <v>561277472.26</v>
      </c>
      <c r="AL2001" s="16">
        <f t="shared" si="127"/>
        <v>3951951277.25</v>
      </c>
      <c r="AM2001" s="16">
        <f t="shared" si="128"/>
        <v>2507423764.78</v>
      </c>
      <c r="AN2001" s="16">
        <f t="shared" si="129"/>
        <v>1444527512.47</v>
      </c>
      <c r="AO2001" s="19">
        <f>C2001/(1+0.13)/VLOOKUP(A2001,[1]选股结果!$A$2:$AX$3002,3,FALSE)</f>
        <v>1.01137364642717</v>
      </c>
      <c r="AP2001" s="19">
        <f>(V2001/(1+0.1)+AJ2001)/(VLOOKUP(A2001,[1]选股结果!$A$2:$AY$3002,51,FALSE))</f>
        <v>0.389245353430568</v>
      </c>
      <c r="AQ2001" s="20"/>
      <c r="AR2001" s="19">
        <f>AN2001/VLOOKUP(A2001,[1]选股结果!$A$2:$AX$3002,35,FALSE)</f>
        <v>1.47015189003785</v>
      </c>
      <c r="AS2001" s="16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V2001/(1+0.13)+AJ2001)</f>
        <v>1280888189.9046</v>
      </c>
      <c r="AT2001" s="16">
        <f t="shared" si="130"/>
        <v>163639322.565398</v>
      </c>
      <c r="AU2001" s="24">
        <f>AN2001-VLOOKUP(A2001,[2]选股结果!$A$2:$G$4900,7,FALSE)</f>
        <v>1437320851.9</v>
      </c>
    </row>
    <row r="2002" spans="1:47">
      <c r="A2002" s="6" t="s">
        <v>4047</v>
      </c>
      <c r="B2002" s="6" t="s">
        <v>4048</v>
      </c>
      <c r="C2002" s="7">
        <v>6710053736.32</v>
      </c>
      <c r="D2002" s="7">
        <v>0</v>
      </c>
      <c r="E2002" s="7">
        <v>0</v>
      </c>
      <c r="F2002" s="7"/>
      <c r="G2002" s="7"/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/>
      <c r="N2002" s="7">
        <v>0</v>
      </c>
      <c r="O2002" s="7">
        <v>0</v>
      </c>
      <c r="P2002" s="7"/>
      <c r="Q2002" s="7"/>
      <c r="R2002" s="7">
        <v>0</v>
      </c>
      <c r="S2002" s="7">
        <v>293590631.23</v>
      </c>
      <c r="T2002" s="7">
        <v>42804024.02</v>
      </c>
      <c r="U2002" s="7"/>
      <c r="V2002" s="7">
        <v>5237704776.05</v>
      </c>
      <c r="W2002" s="7">
        <v>0</v>
      </c>
      <c r="X2002" s="7"/>
      <c r="Y2002" s="7"/>
      <c r="Z2002" s="7"/>
      <c r="AA2002" s="7"/>
      <c r="AB2002" s="7"/>
      <c r="AC2002" s="7"/>
      <c r="AD2002" s="7">
        <v>0</v>
      </c>
      <c r="AE2002" s="7">
        <v>0</v>
      </c>
      <c r="AF2002" s="7"/>
      <c r="AG2002" s="7"/>
      <c r="AH2002" s="7">
        <v>0</v>
      </c>
      <c r="AI2002" s="7">
        <v>0</v>
      </c>
      <c r="AJ2002" s="7">
        <v>482039037.68</v>
      </c>
      <c r="AK2002" s="7">
        <v>106907591.39</v>
      </c>
      <c r="AL2002" s="16">
        <f t="shared" si="127"/>
        <v>6752857760.34</v>
      </c>
      <c r="AM2002" s="16">
        <f t="shared" si="128"/>
        <v>6120242036.35</v>
      </c>
      <c r="AN2002" s="16">
        <f t="shared" si="129"/>
        <v>632615723.99</v>
      </c>
      <c r="AO2002" s="19">
        <f>C2002/(1+0.13)/VLOOKUP(A2002,[1]选股结果!$A$2:$AX$3002,3,FALSE)</f>
        <v>0.987930939938816</v>
      </c>
      <c r="AP2002" s="19">
        <f>(V2002/(1+0.1)+AJ2002)/(VLOOKUP(A2002,[1]选股结果!$A$2:$AY$3002,51,FALSE))</f>
        <v>0.8767023032157</v>
      </c>
      <c r="AQ2002" s="20"/>
      <c r="AR2002" s="19">
        <f>AN2002/VLOOKUP(A2002,[1]选股结果!$A$2:$AX$3002,35,FALSE)</f>
        <v>-647.232691168952</v>
      </c>
      <c r="AS2002" s="16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V2002/(1+0.13)+AJ2002)</f>
        <v>863860901.764247</v>
      </c>
      <c r="AT2002" s="16">
        <f t="shared" si="130"/>
        <v>-231245177.774247</v>
      </c>
      <c r="AU2002" s="24">
        <f>AN2002-VLOOKUP(A2002,[2]选股结果!$A$2:$G$4900,7,FALSE)</f>
        <v>632615723.99</v>
      </c>
    </row>
    <row r="2003" spans="1:47">
      <c r="A2003" s="6" t="s">
        <v>4049</v>
      </c>
      <c r="B2003" s="6" t="s">
        <v>4050</v>
      </c>
      <c r="C2003" s="7">
        <v>59786260114.2</v>
      </c>
      <c r="D2003" s="7">
        <v>0</v>
      </c>
      <c r="E2003" s="7">
        <v>0</v>
      </c>
      <c r="F2003" s="7"/>
      <c r="G2003" s="7"/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/>
      <c r="N2003" s="7">
        <v>0</v>
      </c>
      <c r="O2003" s="7">
        <v>0</v>
      </c>
      <c r="P2003" s="7"/>
      <c r="Q2003" s="7"/>
      <c r="R2003" s="7">
        <v>0</v>
      </c>
      <c r="S2003" s="7">
        <v>1498122941.33</v>
      </c>
      <c r="T2003" s="7">
        <v>3829361318.6</v>
      </c>
      <c r="U2003" s="7"/>
      <c r="V2003" s="7">
        <v>53432017464.26</v>
      </c>
      <c r="W2003" s="7">
        <v>0</v>
      </c>
      <c r="X2003" s="7"/>
      <c r="Y2003" s="7"/>
      <c r="Z2003" s="7"/>
      <c r="AA2003" s="7"/>
      <c r="AB2003" s="7"/>
      <c r="AC2003" s="7"/>
      <c r="AD2003" s="7">
        <v>0</v>
      </c>
      <c r="AE2003" s="7">
        <v>0</v>
      </c>
      <c r="AF2003" s="7"/>
      <c r="AG2003" s="7"/>
      <c r="AH2003" s="7">
        <v>0</v>
      </c>
      <c r="AI2003" s="7">
        <v>0</v>
      </c>
      <c r="AJ2003" s="7">
        <v>2422155509.48</v>
      </c>
      <c r="AK2003" s="7">
        <v>4391354062.95</v>
      </c>
      <c r="AL2003" s="16">
        <f t="shared" si="127"/>
        <v>63615621432.8</v>
      </c>
      <c r="AM2003" s="16">
        <f t="shared" si="128"/>
        <v>61743649978.02</v>
      </c>
      <c r="AN2003" s="16">
        <f t="shared" si="129"/>
        <v>1871971454.77999</v>
      </c>
      <c r="AO2003" s="19">
        <f>C2003/(1+0.13)/VLOOKUP(A2003,[1]选股结果!$A$2:$AX$3002,3,FALSE)</f>
        <v>0.619205744488367</v>
      </c>
      <c r="AP2003" s="19">
        <f>(V2003/(1+0.1)+AJ2003)/(VLOOKUP(A2003,[1]选股结果!$A$2:$AY$3002,51,FALSE))</f>
        <v>0.625140782806619</v>
      </c>
      <c r="AQ2003" s="20"/>
      <c r="AR2003" s="19">
        <f>AN2003/VLOOKUP(A2003,[1]选股结果!$A$2:$AX$3002,35,FALSE)</f>
        <v>0.549948812533526</v>
      </c>
      <c r="AS2003" s="16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V2003/(1+0.13)+AJ2003)</f>
        <v>31869244947.3202</v>
      </c>
      <c r="AT2003" s="16">
        <f t="shared" si="130"/>
        <v>-29997273492.5403</v>
      </c>
      <c r="AU2003" s="24">
        <f>AN2003-VLOOKUP(A2003,[2]选股结果!$A$2:$G$4900,7,FALSE)</f>
        <v>1871971454.77999</v>
      </c>
    </row>
    <row r="2004" spans="1:47">
      <c r="A2004" s="6" t="s">
        <v>4051</v>
      </c>
      <c r="B2004" s="6" t="s">
        <v>4052</v>
      </c>
      <c r="C2004" s="7">
        <v>69419109.14</v>
      </c>
      <c r="D2004" s="7">
        <v>0</v>
      </c>
      <c r="E2004" s="7">
        <v>0</v>
      </c>
      <c r="F2004" s="7"/>
      <c r="G2004" s="7"/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/>
      <c r="N2004" s="7">
        <v>0</v>
      </c>
      <c r="O2004" s="7">
        <v>0</v>
      </c>
      <c r="P2004" s="7"/>
      <c r="Q2004" s="7"/>
      <c r="R2004" s="7">
        <v>0</v>
      </c>
      <c r="S2004" s="7">
        <v>24755045.23</v>
      </c>
      <c r="T2004" s="7">
        <v>11407023</v>
      </c>
      <c r="U2004" s="7"/>
      <c r="V2004" s="7">
        <v>41568042.79</v>
      </c>
      <c r="W2004" s="7">
        <v>0</v>
      </c>
      <c r="X2004" s="7"/>
      <c r="Y2004" s="7"/>
      <c r="Z2004" s="7"/>
      <c r="AA2004" s="7"/>
      <c r="AB2004" s="7"/>
      <c r="AC2004" s="7"/>
      <c r="AD2004" s="7">
        <v>0</v>
      </c>
      <c r="AE2004" s="7">
        <v>0</v>
      </c>
      <c r="AF2004" s="7"/>
      <c r="AG2004" s="7"/>
      <c r="AH2004" s="7">
        <v>0</v>
      </c>
      <c r="AI2004" s="7">
        <v>0</v>
      </c>
      <c r="AJ2004" s="7">
        <v>57369574.72</v>
      </c>
      <c r="AK2004" s="7">
        <v>18976113.41</v>
      </c>
      <c r="AL2004" s="16">
        <f t="shared" si="127"/>
        <v>80826132.14</v>
      </c>
      <c r="AM2004" s="16">
        <f t="shared" si="128"/>
        <v>142668776.15</v>
      </c>
      <c r="AN2004" s="16">
        <f t="shared" si="129"/>
        <v>-61842644.01</v>
      </c>
      <c r="AO2004" s="19">
        <f>C2004/(1+0.13)/VLOOKUP(A2004,[1]选股结果!$A$2:$AX$3002,3,FALSE)</f>
        <v>0.702880065785767</v>
      </c>
      <c r="AP2004" s="19">
        <f>(V2004/(1+0.1)+AJ2004)/(VLOOKUP(A2004,[1]选股结果!$A$2:$AY$3002,51,FALSE))</f>
        <v>0.795260951681502</v>
      </c>
      <c r="AQ2004" s="20"/>
      <c r="AR2004" s="19">
        <f>AN2004/VLOOKUP(A2004,[1]选股结果!$A$2:$AX$3002,35,FALSE)</f>
        <v>-0.293557262383096</v>
      </c>
      <c r="AS2004" s="16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V2004/(1+0.13)+AJ2004)</f>
        <v>25501753.9747788</v>
      </c>
      <c r="AT2004" s="16">
        <f t="shared" si="130"/>
        <v>-87344397.9847787</v>
      </c>
      <c r="AU2004" s="24">
        <f>AN2004-VLOOKUP(A2004,[2]选股结果!$A$2:$G$4900,7,FALSE)</f>
        <v>-61804590.91</v>
      </c>
    </row>
    <row r="2005" spans="1:47">
      <c r="A2005" s="6" t="s">
        <v>4053</v>
      </c>
      <c r="B2005" s="6" t="s">
        <v>4054</v>
      </c>
      <c r="C2005" s="7">
        <v>1574645861.78</v>
      </c>
      <c r="D2005" s="7">
        <v>0</v>
      </c>
      <c r="E2005" s="7">
        <v>0</v>
      </c>
      <c r="F2005" s="7"/>
      <c r="G2005" s="7"/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/>
      <c r="N2005" s="7">
        <v>0</v>
      </c>
      <c r="O2005" s="7">
        <v>0</v>
      </c>
      <c r="P2005" s="7"/>
      <c r="Q2005" s="7"/>
      <c r="R2005" s="7">
        <v>0</v>
      </c>
      <c r="S2005" s="7">
        <v>100607615.5</v>
      </c>
      <c r="T2005" s="7">
        <v>32248745.01</v>
      </c>
      <c r="U2005" s="7"/>
      <c r="V2005" s="7">
        <v>1023990521.09</v>
      </c>
      <c r="W2005" s="7">
        <v>0</v>
      </c>
      <c r="X2005" s="7"/>
      <c r="Y2005" s="7"/>
      <c r="Z2005" s="7"/>
      <c r="AA2005" s="7"/>
      <c r="AB2005" s="7"/>
      <c r="AC2005" s="7"/>
      <c r="AD2005" s="7">
        <v>0</v>
      </c>
      <c r="AE2005" s="7">
        <v>0</v>
      </c>
      <c r="AF2005" s="7"/>
      <c r="AG2005" s="7"/>
      <c r="AH2005" s="7">
        <v>0</v>
      </c>
      <c r="AI2005" s="7">
        <v>0</v>
      </c>
      <c r="AJ2005" s="7">
        <v>223397019.5</v>
      </c>
      <c r="AK2005" s="7">
        <v>141631174.48</v>
      </c>
      <c r="AL2005" s="16">
        <f t="shared" si="127"/>
        <v>1606894606.79</v>
      </c>
      <c r="AM2005" s="16">
        <f t="shared" si="128"/>
        <v>1489626330.57</v>
      </c>
      <c r="AN2005" s="16">
        <f t="shared" si="129"/>
        <v>117268276.22</v>
      </c>
      <c r="AO2005" s="19">
        <f>C2005/(1+0.13)/VLOOKUP(A2005,[1]选股结果!$A$2:$AX$3002,3,FALSE)</f>
        <v>0.642411885904808</v>
      </c>
      <c r="AP2005" s="19">
        <f>(V2005/(1+0.1)+AJ2005)/(VLOOKUP(A2005,[1]选股结果!$A$2:$AY$3002,51,FALSE))</f>
        <v>0.559860451971332</v>
      </c>
      <c r="AQ2005" s="20"/>
      <c r="AR2005" s="19">
        <f>AN2005/VLOOKUP(A2005,[1]选股结果!$A$2:$AX$3002,35,FALSE)</f>
        <v>0.835251307691574</v>
      </c>
      <c r="AS2005" s="16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V2005/(1+0.13)+AJ2005)</f>
        <v>932175978.050442</v>
      </c>
      <c r="AT2005" s="16">
        <f t="shared" si="130"/>
        <v>-814907701.830443</v>
      </c>
      <c r="AU2005" s="24">
        <f>AN2005-VLOOKUP(A2005,[2]选股结果!$A$2:$G$4900,7,FALSE)</f>
        <v>117296255.71</v>
      </c>
    </row>
    <row r="2006" spans="1:47">
      <c r="A2006" s="6" t="s">
        <v>4055</v>
      </c>
      <c r="B2006" s="6" t="s">
        <v>4056</v>
      </c>
      <c r="C2006" s="7">
        <v>5769118887.84</v>
      </c>
      <c r="D2006" s="7">
        <v>0</v>
      </c>
      <c r="E2006" s="7">
        <v>0</v>
      </c>
      <c r="F2006" s="7"/>
      <c r="G2006" s="7"/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/>
      <c r="N2006" s="7">
        <v>0</v>
      </c>
      <c r="O2006" s="7">
        <v>0</v>
      </c>
      <c r="P2006" s="7"/>
      <c r="Q2006" s="7"/>
      <c r="R2006" s="7">
        <v>0</v>
      </c>
      <c r="S2006" s="7">
        <v>112186792.69</v>
      </c>
      <c r="T2006" s="7">
        <v>625887906.86</v>
      </c>
      <c r="U2006" s="7"/>
      <c r="V2006" s="7">
        <v>4874902218.02</v>
      </c>
      <c r="W2006" s="7">
        <v>0</v>
      </c>
      <c r="X2006" s="7"/>
      <c r="Y2006" s="7"/>
      <c r="Z2006" s="7"/>
      <c r="AA2006" s="7"/>
      <c r="AB2006" s="7"/>
      <c r="AC2006" s="7"/>
      <c r="AD2006" s="7">
        <v>0</v>
      </c>
      <c r="AE2006" s="7">
        <v>0</v>
      </c>
      <c r="AF2006" s="7"/>
      <c r="AG2006" s="7"/>
      <c r="AH2006" s="7">
        <v>0</v>
      </c>
      <c r="AI2006" s="7">
        <v>0</v>
      </c>
      <c r="AJ2006" s="7">
        <v>431869053.97</v>
      </c>
      <c r="AK2006" s="7">
        <v>358128074.83</v>
      </c>
      <c r="AL2006" s="16">
        <f t="shared" si="127"/>
        <v>6395006794.7</v>
      </c>
      <c r="AM2006" s="16">
        <f t="shared" si="128"/>
        <v>5777086139.51</v>
      </c>
      <c r="AN2006" s="16">
        <f t="shared" si="129"/>
        <v>617920655.19</v>
      </c>
      <c r="AO2006" s="19">
        <f>C2006/(1+0.13)/VLOOKUP(A2006,[1]选股结果!$A$2:$AX$3002,3,FALSE)</f>
        <v>1.15660388505281</v>
      </c>
      <c r="AP2006" s="19">
        <f>(V2006/(1+0.1)+AJ2006)/(VLOOKUP(A2006,[1]选股结果!$A$2:$AY$3002,51,FALSE))</f>
        <v>1.1469065473879</v>
      </c>
      <c r="AQ2006" s="20"/>
      <c r="AR2006" s="19">
        <f>AN2006/VLOOKUP(A2006,[1]选股结果!$A$2:$AX$3002,35,FALSE)</f>
        <v>-533.917166241838</v>
      </c>
      <c r="AS2006" s="16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V2006/(1+0.13)+AJ2006)</f>
        <v>-505318761.509736</v>
      </c>
      <c r="AT2006" s="16">
        <f t="shared" si="130"/>
        <v>1123239416.69974</v>
      </c>
      <c r="AU2006" s="24">
        <f>AN2006-VLOOKUP(A2006,[2]选股结果!$A$2:$G$4900,7,FALSE)</f>
        <v>622530298.23</v>
      </c>
    </row>
    <row r="2007" spans="1:47">
      <c r="A2007" s="6" t="s">
        <v>4057</v>
      </c>
      <c r="B2007" s="6" t="s">
        <v>4058</v>
      </c>
      <c r="C2007" s="7">
        <v>62121928245.24</v>
      </c>
      <c r="D2007" s="7">
        <v>0</v>
      </c>
      <c r="E2007" s="7">
        <v>0</v>
      </c>
      <c r="F2007" s="7"/>
      <c r="G2007" s="7"/>
      <c r="H2007" s="7">
        <v>0</v>
      </c>
      <c r="I2007" s="7">
        <v>0</v>
      </c>
      <c r="J2007" s="7">
        <v>0</v>
      </c>
      <c r="K2007" s="7">
        <v>0</v>
      </c>
      <c r="L2007" s="7">
        <v>4757245</v>
      </c>
      <c r="M2007" s="7"/>
      <c r="N2007" s="7">
        <v>0</v>
      </c>
      <c r="O2007" s="7">
        <v>0</v>
      </c>
      <c r="P2007" s="7"/>
      <c r="Q2007" s="7"/>
      <c r="R2007" s="7">
        <v>0</v>
      </c>
      <c r="S2007" s="7">
        <v>1826041146.77</v>
      </c>
      <c r="T2007" s="7">
        <v>3101549404.63</v>
      </c>
      <c r="U2007" s="7"/>
      <c r="V2007" s="7">
        <v>60583706129.79</v>
      </c>
      <c r="W2007" s="7">
        <v>-11940000</v>
      </c>
      <c r="X2007" s="7"/>
      <c r="Y2007" s="7"/>
      <c r="Z2007" s="7"/>
      <c r="AA2007" s="7"/>
      <c r="AB2007" s="7"/>
      <c r="AC2007" s="7"/>
      <c r="AD2007" s="7">
        <v>0</v>
      </c>
      <c r="AE2007" s="7">
        <v>0</v>
      </c>
      <c r="AF2007" s="7"/>
      <c r="AG2007" s="7"/>
      <c r="AH2007" s="7">
        <v>996923.17</v>
      </c>
      <c r="AI2007" s="7">
        <v>0</v>
      </c>
      <c r="AJ2007" s="7">
        <v>752419865.96</v>
      </c>
      <c r="AK2007" s="7">
        <v>1588428898.64</v>
      </c>
      <c r="AL2007" s="16">
        <f t="shared" si="127"/>
        <v>65228234894.87</v>
      </c>
      <c r="AM2007" s="16">
        <f t="shared" si="128"/>
        <v>64739652964.33</v>
      </c>
      <c r="AN2007" s="16">
        <f t="shared" si="129"/>
        <v>488581930.540001</v>
      </c>
      <c r="AO2007" s="19">
        <f>C2007/(1+0.13)/VLOOKUP(A2007,[1]选股结果!$A$2:$AX$3002,3,FALSE)</f>
        <v>1.02903634182884</v>
      </c>
      <c r="AP2007" s="19">
        <f>(V2007/(1+0.1)+AJ2007)/(VLOOKUP(A2007,[1]选股结果!$A$2:$AY$3002,51,FALSE))</f>
        <v>1.0491791120433</v>
      </c>
      <c r="AQ2007" s="20"/>
      <c r="AR2007" s="19">
        <f>AN2007/VLOOKUP(A2007,[1]选股结果!$A$2:$AX$3002,35,FALSE)</f>
        <v>0.917370610444005</v>
      </c>
      <c r="AS2007" s="16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V2007/(1+0.13)+AJ2007)</f>
        <v>-1154702788.65266</v>
      </c>
      <c r="AT2007" s="16">
        <f t="shared" si="130"/>
        <v>1643284719.19267</v>
      </c>
      <c r="AU2007" s="24">
        <f>AN2007-VLOOKUP(A2007,[2]选股结果!$A$2:$G$4900,7,FALSE)</f>
        <v>967155017.190001</v>
      </c>
    </row>
    <row r="2008" spans="1:47">
      <c r="A2008" s="6" t="s">
        <v>4059</v>
      </c>
      <c r="B2008" s="6" t="s">
        <v>4060</v>
      </c>
      <c r="C2008" s="7">
        <v>2726619419.91</v>
      </c>
      <c r="D2008" s="7">
        <v>0</v>
      </c>
      <c r="E2008" s="7">
        <v>0</v>
      </c>
      <c r="F2008" s="7"/>
      <c r="G2008" s="7"/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/>
      <c r="N2008" s="7">
        <v>0</v>
      </c>
      <c r="O2008" s="7">
        <v>0</v>
      </c>
      <c r="P2008" s="7"/>
      <c r="Q2008" s="7"/>
      <c r="R2008" s="7">
        <v>0</v>
      </c>
      <c r="S2008" s="7">
        <v>131411931.3</v>
      </c>
      <c r="T2008" s="7">
        <v>123167594.25</v>
      </c>
      <c r="U2008" s="7"/>
      <c r="V2008" s="7">
        <v>1907330669.06</v>
      </c>
      <c r="W2008" s="7">
        <v>0</v>
      </c>
      <c r="X2008" s="7"/>
      <c r="Y2008" s="7"/>
      <c r="Z2008" s="7"/>
      <c r="AA2008" s="7"/>
      <c r="AB2008" s="7"/>
      <c r="AC2008" s="7"/>
      <c r="AD2008" s="7">
        <v>0</v>
      </c>
      <c r="AE2008" s="7">
        <v>0</v>
      </c>
      <c r="AF2008" s="7"/>
      <c r="AG2008" s="7"/>
      <c r="AH2008" s="7">
        <v>0</v>
      </c>
      <c r="AI2008" s="7">
        <v>0</v>
      </c>
      <c r="AJ2008" s="7">
        <v>453106806.34</v>
      </c>
      <c r="AK2008" s="7">
        <v>286032869.99</v>
      </c>
      <c r="AL2008" s="16">
        <f t="shared" si="127"/>
        <v>2849787014.16</v>
      </c>
      <c r="AM2008" s="16">
        <f t="shared" si="128"/>
        <v>2777882276.69</v>
      </c>
      <c r="AN2008" s="16">
        <f t="shared" si="129"/>
        <v>71904737.4699993</v>
      </c>
      <c r="AO2008" s="19">
        <f>C2008/(1+0.13)/VLOOKUP(A2008,[1]选股结果!$A$2:$AX$3002,3,FALSE)</f>
        <v>0.679592182525654</v>
      </c>
      <c r="AP2008" s="19">
        <f>(V2008/(1+0.1)+AJ2008)/(VLOOKUP(A2008,[1]选股结果!$A$2:$AY$3002,51,FALSE))</f>
        <v>0.647549785296302</v>
      </c>
      <c r="AQ2008" s="20"/>
      <c r="AR2008" s="19">
        <f>AN2008/VLOOKUP(A2008,[1]选股结果!$A$2:$AX$3002,35,FALSE)</f>
        <v>1.10714418799293</v>
      </c>
      <c r="AS2008" s="16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V2008/(1+0.13)+AJ2008)</f>
        <v>1236404051.18425</v>
      </c>
      <c r="AT2008" s="16">
        <f t="shared" si="130"/>
        <v>-1164499313.71425</v>
      </c>
      <c r="AU2008" s="24">
        <f>AN2008-VLOOKUP(A2008,[2]选股结果!$A$2:$G$4900,7,FALSE)</f>
        <v>71826624.2099993</v>
      </c>
    </row>
    <row r="2009" spans="1:47">
      <c r="A2009" s="6" t="s">
        <v>4061</v>
      </c>
      <c r="B2009" s="6" t="s">
        <v>4062</v>
      </c>
      <c r="C2009" s="7">
        <v>374056575.15</v>
      </c>
      <c r="D2009" s="7">
        <v>0</v>
      </c>
      <c r="E2009" s="7">
        <v>0</v>
      </c>
      <c r="F2009" s="7"/>
      <c r="G2009" s="7"/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/>
      <c r="N2009" s="7">
        <v>0</v>
      </c>
      <c r="O2009" s="7">
        <v>0</v>
      </c>
      <c r="P2009" s="7"/>
      <c r="Q2009" s="7"/>
      <c r="R2009" s="7">
        <v>0</v>
      </c>
      <c r="S2009" s="7">
        <v>140205215.3</v>
      </c>
      <c r="T2009" s="7">
        <v>48995683.82</v>
      </c>
      <c r="U2009" s="7"/>
      <c r="V2009" s="7">
        <v>90934976.08</v>
      </c>
      <c r="W2009" s="7">
        <v>0</v>
      </c>
      <c r="X2009" s="7"/>
      <c r="Y2009" s="7"/>
      <c r="Z2009" s="7"/>
      <c r="AA2009" s="7"/>
      <c r="AB2009" s="7"/>
      <c r="AC2009" s="7"/>
      <c r="AD2009" s="7">
        <v>0</v>
      </c>
      <c r="AE2009" s="7">
        <v>0</v>
      </c>
      <c r="AF2009" s="7"/>
      <c r="AG2009" s="7"/>
      <c r="AH2009" s="7">
        <v>0</v>
      </c>
      <c r="AI2009" s="7">
        <v>0</v>
      </c>
      <c r="AJ2009" s="7">
        <v>93871997.68</v>
      </c>
      <c r="AK2009" s="7">
        <v>26827465.75</v>
      </c>
      <c r="AL2009" s="16">
        <f t="shared" si="127"/>
        <v>423052258.97</v>
      </c>
      <c r="AM2009" s="16">
        <f t="shared" si="128"/>
        <v>351839654.81</v>
      </c>
      <c r="AN2009" s="16">
        <f t="shared" si="129"/>
        <v>71212604.16</v>
      </c>
      <c r="AO2009" s="19">
        <f>C2009/(1+0.13)/VLOOKUP(A2009,[1]选股结果!$A$2:$AX$3002,3,FALSE)</f>
        <v>0.535150594842429</v>
      </c>
      <c r="AP2009" s="19">
        <f>(V2009/(1+0.1)+AJ2009)/(VLOOKUP(A2009,[1]选股结果!$A$2:$AY$3002,51,FALSE))</f>
        <v>0.417821298166702</v>
      </c>
      <c r="AQ2009" s="20"/>
      <c r="AR2009" s="19">
        <f>AN2009/VLOOKUP(A2009,[1]选股结果!$A$2:$AX$3002,35,FALSE)</f>
        <v>0.266131155580049</v>
      </c>
      <c r="AS2009" s="16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V2009/(1+0.13)+AJ2009)</f>
        <v>248180083.730708</v>
      </c>
      <c r="AT2009" s="16">
        <f t="shared" si="130"/>
        <v>-176967479.570708</v>
      </c>
      <c r="AU2009" s="24">
        <f>AN2009-VLOOKUP(A2009,[2]选股结果!$A$2:$G$4900,7,FALSE)</f>
        <v>71208092.15</v>
      </c>
    </row>
    <row r="2010" spans="1:47">
      <c r="A2010" s="6" t="s">
        <v>4063</v>
      </c>
      <c r="B2010" s="6" t="s">
        <v>4064</v>
      </c>
      <c r="C2010" s="7">
        <v>3568103977.9</v>
      </c>
      <c r="D2010" s="7">
        <v>0</v>
      </c>
      <c r="E2010" s="7">
        <v>0</v>
      </c>
      <c r="F2010" s="7"/>
      <c r="G2010" s="7"/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/>
      <c r="N2010" s="7">
        <v>0</v>
      </c>
      <c r="O2010" s="7">
        <v>0</v>
      </c>
      <c r="P2010" s="7"/>
      <c r="Q2010" s="7"/>
      <c r="R2010" s="7">
        <v>0</v>
      </c>
      <c r="S2010" s="7">
        <v>376417918.52</v>
      </c>
      <c r="T2010" s="7">
        <v>400308888.04</v>
      </c>
      <c r="U2010" s="7"/>
      <c r="V2010" s="7">
        <v>929574949.58</v>
      </c>
      <c r="W2010" s="7">
        <v>0</v>
      </c>
      <c r="X2010" s="7"/>
      <c r="Y2010" s="7"/>
      <c r="Z2010" s="7"/>
      <c r="AA2010" s="7"/>
      <c r="AB2010" s="7"/>
      <c r="AC2010" s="7"/>
      <c r="AD2010" s="7">
        <v>0</v>
      </c>
      <c r="AE2010" s="7">
        <v>0</v>
      </c>
      <c r="AF2010" s="7"/>
      <c r="AG2010" s="7"/>
      <c r="AH2010" s="7">
        <v>0</v>
      </c>
      <c r="AI2010" s="7">
        <v>0</v>
      </c>
      <c r="AJ2010" s="7">
        <v>83468130.65</v>
      </c>
      <c r="AK2010" s="7">
        <v>497552764.69</v>
      </c>
      <c r="AL2010" s="16">
        <f t="shared" si="127"/>
        <v>3968412865.94</v>
      </c>
      <c r="AM2010" s="16">
        <f t="shared" si="128"/>
        <v>1887013763.44</v>
      </c>
      <c r="AN2010" s="16">
        <f t="shared" si="129"/>
        <v>2081399102.5</v>
      </c>
      <c r="AO2010" s="19">
        <f>C2010/(1+0.13)/VLOOKUP(A2010,[1]选股结果!$A$2:$AX$3002,3,FALSE)</f>
        <v>3.01325400739858</v>
      </c>
      <c r="AP2010" s="19">
        <f>(V2010/(1+0.1)+AJ2010)/(VLOOKUP(A2010,[1]选股结果!$A$2:$AY$3002,51,FALSE))</f>
        <v>0.999014160936979</v>
      </c>
      <c r="AQ2010" s="20"/>
      <c r="AR2010" s="19">
        <f>AN2010/VLOOKUP(A2010,[1]选股结果!$A$2:$AX$3002,35,FALSE)</f>
        <v>1120.9989659973</v>
      </c>
      <c r="AS2010" s="16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V2010/(1+0.13)+AJ2010)</f>
        <v>23351727.8766371</v>
      </c>
      <c r="AT2010" s="16">
        <f t="shared" si="130"/>
        <v>2058047374.62336</v>
      </c>
      <c r="AU2010" s="24">
        <f>AN2010-VLOOKUP(A2010,[2]选股结果!$A$2:$G$4900,7,FALSE)</f>
        <v>2081402642.32</v>
      </c>
    </row>
    <row r="2011" spans="1:47">
      <c r="A2011" s="6" t="s">
        <v>4065</v>
      </c>
      <c r="B2011" s="6" t="s">
        <v>4066</v>
      </c>
      <c r="C2011" s="7">
        <v>3520696565.7</v>
      </c>
      <c r="D2011" s="7">
        <v>0</v>
      </c>
      <c r="E2011" s="7">
        <v>0</v>
      </c>
      <c r="F2011" s="7"/>
      <c r="G2011" s="7"/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/>
      <c r="N2011" s="7">
        <v>0</v>
      </c>
      <c r="O2011" s="7">
        <v>0</v>
      </c>
      <c r="P2011" s="7"/>
      <c r="Q2011" s="7"/>
      <c r="R2011" s="7">
        <v>0</v>
      </c>
      <c r="S2011" s="7">
        <v>120244925.58</v>
      </c>
      <c r="T2011" s="7">
        <v>17083549.16</v>
      </c>
      <c r="U2011" s="7"/>
      <c r="V2011" s="7">
        <v>2945361664.14</v>
      </c>
      <c r="W2011" s="7">
        <v>0</v>
      </c>
      <c r="X2011" s="7"/>
      <c r="Y2011" s="7"/>
      <c r="Z2011" s="7"/>
      <c r="AA2011" s="7"/>
      <c r="AB2011" s="7"/>
      <c r="AC2011" s="7"/>
      <c r="AD2011" s="7">
        <v>0</v>
      </c>
      <c r="AE2011" s="7">
        <v>0</v>
      </c>
      <c r="AF2011" s="7"/>
      <c r="AG2011" s="7"/>
      <c r="AH2011" s="7">
        <v>0</v>
      </c>
      <c r="AI2011" s="7">
        <v>0</v>
      </c>
      <c r="AJ2011" s="7">
        <v>253963640.35</v>
      </c>
      <c r="AK2011" s="7">
        <v>43177552.85</v>
      </c>
      <c r="AL2011" s="16">
        <f t="shared" si="127"/>
        <v>3537780114.86</v>
      </c>
      <c r="AM2011" s="16">
        <f t="shared" si="128"/>
        <v>3362747782.92</v>
      </c>
      <c r="AN2011" s="16">
        <f t="shared" si="129"/>
        <v>175032331.94</v>
      </c>
      <c r="AO2011" s="19">
        <f>C2011/(1+0.13)/VLOOKUP(A2011,[1]选股结果!$A$2:$AX$3002,3,FALSE)</f>
        <v>0.713907311086035</v>
      </c>
      <c r="AP2011" s="19">
        <f>(V2011/(1+0.1)+AJ2011)/(VLOOKUP(A2011,[1]选股结果!$A$2:$AY$3002,51,FALSE))</f>
        <v>0.703027939126504</v>
      </c>
      <c r="AQ2011" s="20"/>
      <c r="AR2011" s="19">
        <f>AN2011/VLOOKUP(A2011,[1]选股结果!$A$2:$AX$3002,35,FALSE)</f>
        <v>1.33928663636317</v>
      </c>
      <c r="AS2011" s="16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V2011/(1+0.13)+AJ2011)</f>
        <v>1309434343.04345</v>
      </c>
      <c r="AT2011" s="16">
        <f t="shared" si="130"/>
        <v>-1134402011.10345</v>
      </c>
      <c r="AU2011" s="24">
        <f>AN2011-VLOOKUP(A2011,[2]选股结果!$A$2:$G$4900,7,FALSE)</f>
        <v>175032331.94</v>
      </c>
    </row>
    <row r="2012" spans="1:47">
      <c r="A2012" s="6" t="s">
        <v>4067</v>
      </c>
      <c r="B2012" s="6" t="s">
        <v>4068</v>
      </c>
      <c r="C2012" s="7">
        <v>1407431885.41</v>
      </c>
      <c r="D2012" s="7">
        <v>0</v>
      </c>
      <c r="E2012" s="7">
        <v>0</v>
      </c>
      <c r="F2012" s="7"/>
      <c r="G2012" s="7"/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/>
      <c r="N2012" s="7">
        <v>0</v>
      </c>
      <c r="O2012" s="7">
        <v>0</v>
      </c>
      <c r="P2012" s="7"/>
      <c r="Q2012" s="7"/>
      <c r="R2012" s="7">
        <v>0</v>
      </c>
      <c r="S2012" s="7">
        <v>23623051.04</v>
      </c>
      <c r="T2012" s="7">
        <v>26763694.49</v>
      </c>
      <c r="U2012" s="7"/>
      <c r="V2012" s="7">
        <v>1116500257.64</v>
      </c>
      <c r="W2012" s="7">
        <v>0</v>
      </c>
      <c r="X2012" s="7"/>
      <c r="Y2012" s="7"/>
      <c r="Z2012" s="7"/>
      <c r="AA2012" s="7"/>
      <c r="AB2012" s="7"/>
      <c r="AC2012" s="7"/>
      <c r="AD2012" s="7">
        <v>0</v>
      </c>
      <c r="AE2012" s="7">
        <v>0</v>
      </c>
      <c r="AF2012" s="7"/>
      <c r="AG2012" s="7"/>
      <c r="AH2012" s="7">
        <v>0</v>
      </c>
      <c r="AI2012" s="7">
        <v>0</v>
      </c>
      <c r="AJ2012" s="7">
        <v>98979138.24</v>
      </c>
      <c r="AK2012" s="7">
        <v>37325636.08</v>
      </c>
      <c r="AL2012" s="16">
        <f t="shared" si="127"/>
        <v>1434195579.9</v>
      </c>
      <c r="AM2012" s="16">
        <f t="shared" si="128"/>
        <v>1276428083</v>
      </c>
      <c r="AN2012" s="16">
        <f t="shared" si="129"/>
        <v>157767496.9</v>
      </c>
      <c r="AO2012" s="19">
        <f>C2012/(1+0.13)/VLOOKUP(A2012,[1]选股结果!$A$2:$AX$3002,3,FALSE)</f>
        <v>0.764339475999003</v>
      </c>
      <c r="AP2012" s="19">
        <f>(V2012/(1+0.1)+AJ2012)/(VLOOKUP(A2012,[1]选股结果!$A$2:$AY$3002,51,FALSE))</f>
        <v>0.722777645693862</v>
      </c>
      <c r="AQ2012" s="20"/>
      <c r="AR2012" s="19">
        <f>AN2012/VLOOKUP(A2012,[1]选股结果!$A$2:$AX$3002,35,FALSE)</f>
        <v>7.91978516041407</v>
      </c>
      <c r="AS2012" s="16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V2012/(1+0.13)+AJ2012)</f>
        <v>454215220.394867</v>
      </c>
      <c r="AT2012" s="16">
        <f t="shared" si="130"/>
        <v>-296447723.494867</v>
      </c>
      <c r="AU2012" s="24">
        <f>AN2012-VLOOKUP(A2012,[2]选股结果!$A$2:$G$4900,7,FALSE)</f>
        <v>157767496.9</v>
      </c>
    </row>
    <row r="2013" spans="1:47">
      <c r="A2013" s="6" t="s">
        <v>4069</v>
      </c>
      <c r="B2013" s="6" t="s">
        <v>4070</v>
      </c>
      <c r="C2013" s="7">
        <v>1722094716.01</v>
      </c>
      <c r="D2013" s="7">
        <v>0</v>
      </c>
      <c r="E2013" s="7">
        <v>0</v>
      </c>
      <c r="F2013" s="7"/>
      <c r="G2013" s="7"/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/>
      <c r="N2013" s="7">
        <v>0</v>
      </c>
      <c r="O2013" s="7">
        <v>0</v>
      </c>
      <c r="P2013" s="7"/>
      <c r="Q2013" s="7"/>
      <c r="R2013" s="7">
        <v>0</v>
      </c>
      <c r="S2013" s="7">
        <v>56051600.28</v>
      </c>
      <c r="T2013" s="7">
        <v>349184732.86</v>
      </c>
      <c r="U2013" s="7"/>
      <c r="V2013" s="7">
        <v>1046121062.42</v>
      </c>
      <c r="W2013" s="7">
        <v>0</v>
      </c>
      <c r="X2013" s="7"/>
      <c r="Y2013" s="7"/>
      <c r="Z2013" s="7"/>
      <c r="AA2013" s="7"/>
      <c r="AB2013" s="7"/>
      <c r="AC2013" s="7"/>
      <c r="AD2013" s="7">
        <v>0</v>
      </c>
      <c r="AE2013" s="7">
        <v>0</v>
      </c>
      <c r="AF2013" s="7"/>
      <c r="AG2013" s="7"/>
      <c r="AH2013" s="7">
        <v>0</v>
      </c>
      <c r="AI2013" s="7">
        <v>0</v>
      </c>
      <c r="AJ2013" s="7">
        <v>77815191.13</v>
      </c>
      <c r="AK2013" s="7">
        <v>480678698.89</v>
      </c>
      <c r="AL2013" s="16">
        <f t="shared" si="127"/>
        <v>2071279448.87</v>
      </c>
      <c r="AM2013" s="16">
        <f t="shared" si="128"/>
        <v>1660666552.72</v>
      </c>
      <c r="AN2013" s="16">
        <f t="shared" si="129"/>
        <v>410612896.15</v>
      </c>
      <c r="AO2013" s="19">
        <f>C2013/(1+0.13)/VLOOKUP(A2013,[1]选股结果!$A$2:$AX$3002,3,FALSE)</f>
        <v>1.01648823500813</v>
      </c>
      <c r="AP2013" s="19">
        <f>(V2013/(1+0.1)+AJ2013)/(VLOOKUP(A2013,[1]选股结果!$A$2:$AY$3002,51,FALSE))</f>
        <v>0.746866034857597</v>
      </c>
      <c r="AQ2013" s="20"/>
      <c r="AR2013" s="19">
        <f>AN2013/VLOOKUP(A2013,[1]选股结果!$A$2:$AX$3002,35,FALSE)</f>
        <v>3.81324099499883</v>
      </c>
      <c r="AS2013" s="16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V2013/(1+0.13)+AJ2013)</f>
        <v>373949272.430885</v>
      </c>
      <c r="AT2013" s="16">
        <f t="shared" si="130"/>
        <v>36663623.7191149</v>
      </c>
      <c r="AU2013" s="24">
        <f>AN2013-VLOOKUP(A2013,[2]选股结果!$A$2:$G$4900,7,FALSE)</f>
        <v>410539145.36</v>
      </c>
    </row>
    <row r="2014" spans="1:47">
      <c r="A2014" s="6" t="s">
        <v>4071</v>
      </c>
      <c r="B2014" s="6" t="s">
        <v>4072</v>
      </c>
      <c r="C2014" s="7">
        <v>127798005789.59</v>
      </c>
      <c r="D2014" s="7">
        <v>0</v>
      </c>
      <c r="E2014" s="7">
        <v>0</v>
      </c>
      <c r="F2014" s="7"/>
      <c r="G2014" s="7"/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/>
      <c r="N2014" s="7">
        <v>0</v>
      </c>
      <c r="O2014" s="7">
        <v>0</v>
      </c>
      <c r="P2014" s="7"/>
      <c r="Q2014" s="7"/>
      <c r="R2014" s="7">
        <v>0</v>
      </c>
      <c r="S2014" s="7">
        <v>9414627543.59</v>
      </c>
      <c r="T2014" s="7">
        <v>8961359395.92</v>
      </c>
      <c r="U2014" s="7"/>
      <c r="V2014" s="7">
        <v>88414690359.03</v>
      </c>
      <c r="W2014" s="7">
        <v>0</v>
      </c>
      <c r="X2014" s="7"/>
      <c r="Y2014" s="7"/>
      <c r="Z2014" s="7"/>
      <c r="AA2014" s="7"/>
      <c r="AB2014" s="7"/>
      <c r="AC2014" s="7"/>
      <c r="AD2014" s="7">
        <v>0</v>
      </c>
      <c r="AE2014" s="7">
        <v>0</v>
      </c>
      <c r="AF2014" s="7"/>
      <c r="AG2014" s="7"/>
      <c r="AH2014" s="7">
        <v>0</v>
      </c>
      <c r="AI2014" s="7">
        <v>0</v>
      </c>
      <c r="AJ2014" s="7">
        <v>7859147709.08</v>
      </c>
      <c r="AK2014" s="7">
        <v>11257495219.3</v>
      </c>
      <c r="AL2014" s="16">
        <f t="shared" si="127"/>
        <v>136759365185.51</v>
      </c>
      <c r="AM2014" s="16">
        <f t="shared" si="128"/>
        <v>116945960831</v>
      </c>
      <c r="AN2014" s="16">
        <f t="shared" si="129"/>
        <v>19813404354.51</v>
      </c>
      <c r="AO2014" s="19">
        <f>C2014/(1+0.13)/VLOOKUP(A2014,[1]选股结果!$A$2:$AX$3002,3,FALSE)</f>
        <v>0.946323362107333</v>
      </c>
      <c r="AP2014" s="19">
        <f>(V2014/(1+0.1)+AJ2014)/(VLOOKUP(A2014,[1]选股结果!$A$2:$AY$3002,51,FALSE))</f>
        <v>0.805984441766837</v>
      </c>
      <c r="AQ2014" s="20"/>
      <c r="AR2014" s="19">
        <f>AN2014/VLOOKUP(A2014,[1]选股结果!$A$2:$AX$3002,35,FALSE)</f>
        <v>6.5053390071312</v>
      </c>
      <c r="AS2014" s="16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V2014/(1+0.13)+AJ2014)</f>
        <v>23373994496.5891</v>
      </c>
      <c r="AT2014" s="16">
        <f t="shared" si="130"/>
        <v>-3560590142.07913</v>
      </c>
      <c r="AU2014" s="24">
        <f>AN2014-VLOOKUP(A2014,[2]选股结果!$A$2:$G$4900,7,FALSE)</f>
        <v>19872850373.53</v>
      </c>
    </row>
    <row r="2015" spans="1:47">
      <c r="A2015" s="6" t="s">
        <v>4073</v>
      </c>
      <c r="B2015" s="6" t="s">
        <v>4074</v>
      </c>
      <c r="C2015" s="7">
        <v>382578779.1</v>
      </c>
      <c r="D2015" s="7">
        <v>0</v>
      </c>
      <c r="E2015" s="7">
        <v>0</v>
      </c>
      <c r="F2015" s="7"/>
      <c r="G2015" s="7"/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/>
      <c r="N2015" s="7">
        <v>0</v>
      </c>
      <c r="O2015" s="7">
        <v>0</v>
      </c>
      <c r="P2015" s="7"/>
      <c r="Q2015" s="7"/>
      <c r="R2015" s="7">
        <v>0</v>
      </c>
      <c r="S2015" s="7">
        <v>12600917.95</v>
      </c>
      <c r="T2015" s="7">
        <v>13213823.3</v>
      </c>
      <c r="U2015" s="7"/>
      <c r="V2015" s="7">
        <v>254510839.59</v>
      </c>
      <c r="W2015" s="7">
        <v>0</v>
      </c>
      <c r="X2015" s="7"/>
      <c r="Y2015" s="7"/>
      <c r="Z2015" s="7"/>
      <c r="AA2015" s="7"/>
      <c r="AB2015" s="7"/>
      <c r="AC2015" s="7"/>
      <c r="AD2015" s="7">
        <v>0</v>
      </c>
      <c r="AE2015" s="7">
        <v>0</v>
      </c>
      <c r="AF2015" s="7"/>
      <c r="AG2015" s="7"/>
      <c r="AH2015" s="7">
        <v>0</v>
      </c>
      <c r="AI2015" s="7">
        <v>0</v>
      </c>
      <c r="AJ2015" s="7">
        <v>51643656.27</v>
      </c>
      <c r="AK2015" s="7">
        <v>21840419.8</v>
      </c>
      <c r="AL2015" s="16">
        <f t="shared" si="127"/>
        <v>395792602.4</v>
      </c>
      <c r="AM2015" s="16">
        <f t="shared" si="128"/>
        <v>340595833.61</v>
      </c>
      <c r="AN2015" s="16">
        <f t="shared" si="129"/>
        <v>55196768.79</v>
      </c>
      <c r="AO2015" s="19">
        <f>C2015/(1+0.13)/VLOOKUP(A2015,[1]选股结果!$A$2:$AX$3002,3,FALSE)</f>
        <v>0.926554279484113</v>
      </c>
      <c r="AP2015" s="19">
        <f>(V2015/(1+0.1)+AJ2015)/(VLOOKUP(A2015,[1]选股结果!$A$2:$AY$3002,51,FALSE))</f>
        <v>0.771132024160286</v>
      </c>
      <c r="AQ2015" s="20"/>
      <c r="AR2015" s="19">
        <f>AN2015/VLOOKUP(A2015,[1]选股结果!$A$2:$AX$3002,35,FALSE)</f>
        <v>43.7276661754355</v>
      </c>
      <c r="AS2015" s="16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V2015/(1+0.13)+AJ2015)</f>
        <v>90140676.8744248</v>
      </c>
      <c r="AT2015" s="16">
        <f t="shared" si="130"/>
        <v>-34943908.0844248</v>
      </c>
      <c r="AU2015" s="24">
        <f>AN2015-VLOOKUP(A2015,[2]选股结果!$A$2:$G$4900,7,FALSE)</f>
        <v>56123343.39</v>
      </c>
    </row>
    <row r="2016" spans="1:47">
      <c r="A2016" s="6" t="s">
        <v>4075</v>
      </c>
      <c r="B2016" s="6" t="s">
        <v>4076</v>
      </c>
      <c r="C2016" s="7">
        <v>2824595394.67</v>
      </c>
      <c r="D2016" s="7">
        <v>0</v>
      </c>
      <c r="E2016" s="7">
        <v>0</v>
      </c>
      <c r="F2016" s="7"/>
      <c r="G2016" s="7"/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/>
      <c r="N2016" s="7">
        <v>0</v>
      </c>
      <c r="O2016" s="7">
        <v>0</v>
      </c>
      <c r="P2016" s="7"/>
      <c r="Q2016" s="7"/>
      <c r="R2016" s="7">
        <v>0</v>
      </c>
      <c r="S2016" s="7">
        <v>130304795.47</v>
      </c>
      <c r="T2016" s="7">
        <v>196305883.07</v>
      </c>
      <c r="U2016" s="7"/>
      <c r="V2016" s="7">
        <v>2052235027.62</v>
      </c>
      <c r="W2016" s="7">
        <v>0</v>
      </c>
      <c r="X2016" s="7"/>
      <c r="Y2016" s="7"/>
      <c r="Z2016" s="7"/>
      <c r="AA2016" s="7"/>
      <c r="AB2016" s="7"/>
      <c r="AC2016" s="7"/>
      <c r="AD2016" s="7">
        <v>0</v>
      </c>
      <c r="AE2016" s="7">
        <v>0</v>
      </c>
      <c r="AF2016" s="7"/>
      <c r="AG2016" s="7"/>
      <c r="AH2016" s="7">
        <v>0</v>
      </c>
      <c r="AI2016" s="7">
        <v>0</v>
      </c>
      <c r="AJ2016" s="7">
        <v>795590271.69</v>
      </c>
      <c r="AK2016" s="7">
        <v>267351161.44</v>
      </c>
      <c r="AL2016" s="16">
        <f t="shared" si="127"/>
        <v>3020901277.74</v>
      </c>
      <c r="AM2016" s="16">
        <f t="shared" si="128"/>
        <v>3245481256.22</v>
      </c>
      <c r="AN2016" s="16">
        <f t="shared" si="129"/>
        <v>-224579978.48</v>
      </c>
      <c r="AO2016" s="19">
        <f>C2016/(1+0.13)/VLOOKUP(A2016,[1]选股结果!$A$2:$AX$3002,3,FALSE)</f>
        <v>0.908068006082459</v>
      </c>
      <c r="AP2016" s="19">
        <f>(V2016/(1+0.1)+AJ2016)/(VLOOKUP(A2016,[1]选股结果!$A$2:$AY$3002,51,FALSE))</f>
        <v>0.98027073560522</v>
      </c>
      <c r="AQ2016" s="20"/>
      <c r="AR2016" s="19">
        <f>AN2016/VLOOKUP(A2016,[1]选股结果!$A$2:$AX$3002,35,FALSE)</f>
        <v>-5.14156312413659</v>
      </c>
      <c r="AS2016" s="16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V2016/(1+0.13)+AJ2016)</f>
        <v>103092413.495929</v>
      </c>
      <c r="AT2016" s="16">
        <f t="shared" si="130"/>
        <v>-327672391.975928</v>
      </c>
      <c r="AU2016" s="24">
        <f>AN2016-VLOOKUP(A2016,[2]选股结果!$A$2:$G$4900,7,FALSE)</f>
        <v>-224842877.14</v>
      </c>
    </row>
    <row r="2017" spans="1:47">
      <c r="A2017" s="6" t="s">
        <v>4077</v>
      </c>
      <c r="B2017" s="6" t="s">
        <v>4078</v>
      </c>
      <c r="C2017" s="7">
        <v>1766500565.32</v>
      </c>
      <c r="D2017" s="7">
        <v>0</v>
      </c>
      <c r="E2017" s="7">
        <v>0</v>
      </c>
      <c r="F2017" s="7"/>
      <c r="G2017" s="7"/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/>
      <c r="N2017" s="7">
        <v>0</v>
      </c>
      <c r="O2017" s="7">
        <v>0</v>
      </c>
      <c r="P2017" s="7"/>
      <c r="Q2017" s="7"/>
      <c r="R2017" s="7">
        <v>0</v>
      </c>
      <c r="S2017" s="7">
        <v>141260148</v>
      </c>
      <c r="T2017" s="7">
        <v>46014108.01</v>
      </c>
      <c r="U2017" s="7"/>
      <c r="V2017" s="7">
        <v>828532750.79</v>
      </c>
      <c r="W2017" s="7">
        <v>0</v>
      </c>
      <c r="X2017" s="7"/>
      <c r="Y2017" s="7"/>
      <c r="Z2017" s="7"/>
      <c r="AA2017" s="7"/>
      <c r="AB2017" s="7"/>
      <c r="AC2017" s="7"/>
      <c r="AD2017" s="7">
        <v>0</v>
      </c>
      <c r="AE2017" s="7">
        <v>0</v>
      </c>
      <c r="AF2017" s="7"/>
      <c r="AG2017" s="7"/>
      <c r="AH2017" s="7">
        <v>0</v>
      </c>
      <c r="AI2017" s="7">
        <v>0</v>
      </c>
      <c r="AJ2017" s="7">
        <v>180454068.7</v>
      </c>
      <c r="AK2017" s="7">
        <v>15389044.46</v>
      </c>
      <c r="AL2017" s="16">
        <f t="shared" si="127"/>
        <v>1812514673.33</v>
      </c>
      <c r="AM2017" s="16">
        <f t="shared" si="128"/>
        <v>1165636011.95</v>
      </c>
      <c r="AN2017" s="16">
        <f t="shared" si="129"/>
        <v>646878661.38</v>
      </c>
      <c r="AO2017" s="19">
        <f>C2017/(1+0.13)/VLOOKUP(A2017,[1]选股结果!$A$2:$AX$3002,3,FALSE)</f>
        <v>0.945079635028324</v>
      </c>
      <c r="AP2017" s="19">
        <f>(V2017/(1+0.1)+AJ2017)/(VLOOKUP(A2017,[1]选股结果!$A$2:$AY$3002,51,FALSE))</f>
        <v>0.711181106498172</v>
      </c>
      <c r="AQ2017" s="20"/>
      <c r="AR2017" s="19">
        <f>AN2017/VLOOKUP(A2017,[1]选股结果!$A$2:$AX$3002,35,FALSE)</f>
        <v>2.73917747397099</v>
      </c>
      <c r="AS2017" s="16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V2017/(1+0.13)+AJ2017)</f>
        <v>399169218.442035</v>
      </c>
      <c r="AT2017" s="16">
        <f t="shared" si="130"/>
        <v>247709442.937965</v>
      </c>
      <c r="AU2017" s="24">
        <f>AN2017-VLOOKUP(A2017,[2]选股结果!$A$2:$G$4900,7,FALSE)</f>
        <v>677381456.83</v>
      </c>
    </row>
    <row r="2018" spans="1:47">
      <c r="A2018" s="6" t="s">
        <v>4079</v>
      </c>
      <c r="B2018" s="6" t="s">
        <v>4080</v>
      </c>
      <c r="C2018" s="7">
        <v>3556695462.87</v>
      </c>
      <c r="D2018" s="7">
        <v>0</v>
      </c>
      <c r="E2018" s="7">
        <v>0</v>
      </c>
      <c r="F2018" s="7"/>
      <c r="G2018" s="7"/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/>
      <c r="N2018" s="7">
        <v>0</v>
      </c>
      <c r="O2018" s="7">
        <v>0</v>
      </c>
      <c r="P2018" s="7"/>
      <c r="Q2018" s="7"/>
      <c r="R2018" s="7">
        <v>0</v>
      </c>
      <c r="S2018" s="7">
        <v>198320276.31</v>
      </c>
      <c r="T2018" s="7">
        <v>10408233.42</v>
      </c>
      <c r="U2018" s="7"/>
      <c r="V2018" s="7">
        <v>3249511108.09</v>
      </c>
      <c r="W2018" s="7">
        <v>0</v>
      </c>
      <c r="X2018" s="7"/>
      <c r="Y2018" s="7"/>
      <c r="Z2018" s="7"/>
      <c r="AA2018" s="7"/>
      <c r="AB2018" s="7"/>
      <c r="AC2018" s="7"/>
      <c r="AD2018" s="7">
        <v>0</v>
      </c>
      <c r="AE2018" s="7">
        <v>0</v>
      </c>
      <c r="AF2018" s="7"/>
      <c r="AG2018" s="7"/>
      <c r="AH2018" s="7">
        <v>0</v>
      </c>
      <c r="AI2018" s="7">
        <v>0</v>
      </c>
      <c r="AJ2018" s="7">
        <v>68586274.95</v>
      </c>
      <c r="AK2018" s="7">
        <v>158405805.55</v>
      </c>
      <c r="AL2018" s="16">
        <f t="shared" si="127"/>
        <v>3567103696.29</v>
      </c>
      <c r="AM2018" s="16">
        <f t="shared" si="128"/>
        <v>3674823464.9</v>
      </c>
      <c r="AN2018" s="16">
        <f t="shared" si="129"/>
        <v>-107719768.61</v>
      </c>
      <c r="AO2018" s="19">
        <f>C2018/(1+0.13)/VLOOKUP(A2018,[1]选股结果!$A$2:$AX$3002,3,FALSE)</f>
        <v>1.01758935287259</v>
      </c>
      <c r="AP2018" s="19">
        <f>(V2018/(1+0.1)+AJ2018)/(VLOOKUP(A2018,[1]选股结果!$A$2:$AY$3002,51,FALSE))</f>
        <v>1.05566621827455</v>
      </c>
      <c r="AQ2018" s="20"/>
      <c r="AR2018" s="19">
        <f>AN2018/VLOOKUP(A2018,[1]选股结果!$A$2:$AX$3002,35,FALSE)</f>
        <v>-0.920820059785242</v>
      </c>
      <c r="AS2018" s="16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V2018/(1+0.13)+AJ2018)</f>
        <v>-80961527.4723015</v>
      </c>
      <c r="AT2018" s="16">
        <f t="shared" si="130"/>
        <v>-26758241.1376987</v>
      </c>
      <c r="AU2018" s="24">
        <f>AN2018-VLOOKUP(A2018,[2]选股结果!$A$2:$G$4900,7,FALSE)</f>
        <v>-107719768.61</v>
      </c>
    </row>
    <row r="2019" spans="1:47">
      <c r="A2019" s="6" t="s">
        <v>4081</v>
      </c>
      <c r="B2019" s="6" t="s">
        <v>4082</v>
      </c>
      <c r="C2019" s="7">
        <v>21240586758</v>
      </c>
      <c r="D2019" s="7">
        <v>0</v>
      </c>
      <c r="E2019" s="7">
        <v>0</v>
      </c>
      <c r="F2019" s="7"/>
      <c r="G2019" s="7"/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/>
      <c r="N2019" s="7">
        <v>0</v>
      </c>
      <c r="O2019" s="7">
        <v>0</v>
      </c>
      <c r="P2019" s="7"/>
      <c r="Q2019" s="7"/>
      <c r="R2019" s="7">
        <v>0</v>
      </c>
      <c r="S2019" s="7">
        <v>2394254553</v>
      </c>
      <c r="T2019" s="7">
        <v>261721451</v>
      </c>
      <c r="U2019" s="7"/>
      <c r="V2019" s="7">
        <v>12960985301</v>
      </c>
      <c r="W2019" s="7">
        <v>0</v>
      </c>
      <c r="X2019" s="7"/>
      <c r="Y2019" s="7"/>
      <c r="Z2019" s="7"/>
      <c r="AA2019" s="7"/>
      <c r="AB2019" s="7"/>
      <c r="AC2019" s="7"/>
      <c r="AD2019" s="7">
        <v>0</v>
      </c>
      <c r="AE2019" s="7">
        <v>0</v>
      </c>
      <c r="AF2019" s="7"/>
      <c r="AG2019" s="7"/>
      <c r="AH2019" s="7">
        <v>0</v>
      </c>
      <c r="AI2019" s="7">
        <v>0</v>
      </c>
      <c r="AJ2019" s="7">
        <v>2192637644</v>
      </c>
      <c r="AK2019" s="7">
        <v>458236527</v>
      </c>
      <c r="AL2019" s="16">
        <f t="shared" si="127"/>
        <v>21502308209</v>
      </c>
      <c r="AM2019" s="16">
        <f t="shared" si="128"/>
        <v>18006114025</v>
      </c>
      <c r="AN2019" s="16">
        <f t="shared" si="129"/>
        <v>3496194184</v>
      </c>
      <c r="AO2019" s="19">
        <f>C2019/(1+0.13)/VLOOKUP(A2019,[1]选股结果!$A$2:$AX$3002,3,FALSE)</f>
        <v>0.837137886628426</v>
      </c>
      <c r="AP2019" s="19">
        <f>(V2019/(1+0.1)+AJ2019)/(VLOOKUP(A2019,[1]选股结果!$A$2:$AY$3002,51,FALSE))</f>
        <v>0.799745549056223</v>
      </c>
      <c r="AQ2019" s="20"/>
      <c r="AR2019" s="19">
        <f>AN2019/VLOOKUP(A2019,[1]选股结果!$A$2:$AX$3002,35,FALSE)</f>
        <v>0.932460898755935</v>
      </c>
      <c r="AS2019" s="16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V2019/(1+0.13)+AJ2019)</f>
        <v>3812211384.53982</v>
      </c>
      <c r="AT2019" s="16">
        <f t="shared" si="130"/>
        <v>-316017200.539822</v>
      </c>
      <c r="AU2019" s="24">
        <f>AN2019-VLOOKUP(A2019,[2]选股结果!$A$2:$G$4900,7,FALSE)</f>
        <v>3494430268</v>
      </c>
    </row>
    <row r="2020" spans="1:47">
      <c r="A2020" s="6" t="s">
        <v>4083</v>
      </c>
      <c r="B2020" s="6" t="s">
        <v>4084</v>
      </c>
      <c r="C2020" s="7">
        <v>1926227312.25</v>
      </c>
      <c r="D2020" s="7">
        <v>0</v>
      </c>
      <c r="E2020" s="7">
        <v>0</v>
      </c>
      <c r="F2020" s="7"/>
      <c r="G2020" s="7"/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/>
      <c r="N2020" s="7">
        <v>0</v>
      </c>
      <c r="O2020" s="7">
        <v>0</v>
      </c>
      <c r="P2020" s="7"/>
      <c r="Q2020" s="7"/>
      <c r="R2020" s="7">
        <v>0</v>
      </c>
      <c r="S2020" s="7">
        <v>206036229.95</v>
      </c>
      <c r="T2020" s="7">
        <v>108066057.54</v>
      </c>
      <c r="U2020" s="7"/>
      <c r="V2020" s="7">
        <v>1257455054.38</v>
      </c>
      <c r="W2020" s="7">
        <v>0</v>
      </c>
      <c r="X2020" s="7"/>
      <c r="Y2020" s="7"/>
      <c r="Z2020" s="7"/>
      <c r="AA2020" s="7"/>
      <c r="AB2020" s="7"/>
      <c r="AC2020" s="7"/>
      <c r="AD2020" s="7">
        <v>0</v>
      </c>
      <c r="AE2020" s="7">
        <v>0</v>
      </c>
      <c r="AF2020" s="7"/>
      <c r="AG2020" s="7"/>
      <c r="AH2020" s="7">
        <v>0</v>
      </c>
      <c r="AI2020" s="7">
        <v>0</v>
      </c>
      <c r="AJ2020" s="7">
        <v>211453689.22</v>
      </c>
      <c r="AK2020" s="7">
        <v>110398764.54</v>
      </c>
      <c r="AL2020" s="16">
        <f t="shared" si="127"/>
        <v>2034293369.79</v>
      </c>
      <c r="AM2020" s="16">
        <f t="shared" si="128"/>
        <v>1785343738.09</v>
      </c>
      <c r="AN2020" s="16">
        <f t="shared" si="129"/>
        <v>248949631.7</v>
      </c>
      <c r="AO2020" s="19">
        <f>C2020/(1+0.13)/VLOOKUP(A2020,[1]选股结果!$A$2:$AX$3002,3,FALSE)</f>
        <v>0.733960069184242</v>
      </c>
      <c r="AP2020" s="19">
        <f>(V2020/(1+0.1)+AJ2020)/(VLOOKUP(A2020,[1]选股结果!$A$2:$AY$3002,51,FALSE))</f>
        <v>0.665047286425771</v>
      </c>
      <c r="AQ2020" s="20"/>
      <c r="AR2020" s="19">
        <f>AN2020/VLOOKUP(A2020,[1]选股结果!$A$2:$AX$3002,35,FALSE)</f>
        <v>1.14277967506155</v>
      </c>
      <c r="AS2020" s="16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V2020/(1+0.13)+AJ2020)</f>
        <v>712593825.577876</v>
      </c>
      <c r="AT2020" s="16">
        <f t="shared" si="130"/>
        <v>-463644193.877876</v>
      </c>
      <c r="AU2020" s="24">
        <f>AN2020-VLOOKUP(A2020,[2]选股结果!$A$2:$G$4900,7,FALSE)</f>
        <v>256731163.23</v>
      </c>
    </row>
    <row r="2021" spans="1:47">
      <c r="A2021" s="6" t="s">
        <v>4085</v>
      </c>
      <c r="B2021" s="6" t="s">
        <v>4086</v>
      </c>
      <c r="C2021" s="7">
        <v>90655150000</v>
      </c>
      <c r="D2021" s="7">
        <v>0</v>
      </c>
      <c r="E2021" s="7">
        <v>0</v>
      </c>
      <c r="F2021" s="7"/>
      <c r="G2021" s="7"/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/>
      <c r="N2021" s="7">
        <v>0</v>
      </c>
      <c r="O2021" s="7">
        <v>0</v>
      </c>
      <c r="P2021" s="7"/>
      <c r="Q2021" s="7"/>
      <c r="R2021" s="7">
        <v>0</v>
      </c>
      <c r="S2021" s="7">
        <v>3807560000</v>
      </c>
      <c r="T2021" s="7">
        <v>455080000</v>
      </c>
      <c r="U2021" s="7"/>
      <c r="V2021" s="7">
        <v>74533050000</v>
      </c>
      <c r="W2021" s="7">
        <v>0</v>
      </c>
      <c r="X2021" s="7"/>
      <c r="Y2021" s="7"/>
      <c r="Z2021" s="7"/>
      <c r="AA2021" s="7"/>
      <c r="AB2021" s="7"/>
      <c r="AC2021" s="7"/>
      <c r="AD2021" s="7">
        <v>0</v>
      </c>
      <c r="AE2021" s="7">
        <v>0</v>
      </c>
      <c r="AF2021" s="7"/>
      <c r="AG2021" s="7"/>
      <c r="AH2021" s="7">
        <v>0</v>
      </c>
      <c r="AI2021" s="7">
        <v>0</v>
      </c>
      <c r="AJ2021" s="7">
        <v>4150610000</v>
      </c>
      <c r="AK2021" s="7">
        <v>1436790000</v>
      </c>
      <c r="AL2021" s="16">
        <f t="shared" si="127"/>
        <v>91110230000</v>
      </c>
      <c r="AM2021" s="16">
        <f t="shared" si="128"/>
        <v>83928010000</v>
      </c>
      <c r="AN2021" s="16">
        <f t="shared" si="129"/>
        <v>7182220000</v>
      </c>
      <c r="AO2021" s="19">
        <f>C2021/(1+0.13)/VLOOKUP(A2021,[1]选股结果!$A$2:$AX$3002,3,FALSE)</f>
        <v>1.00730053619845</v>
      </c>
      <c r="AP2021" s="19">
        <f>(V2021/(1+0.1)+AJ2021)/(VLOOKUP(A2021,[1]选股结果!$A$2:$AY$3002,51,FALSE))</f>
        <v>1.01816261565906</v>
      </c>
      <c r="AQ2021" s="20"/>
      <c r="AR2021" s="19">
        <f>AN2021/VLOOKUP(A2021,[1]选股结果!$A$2:$AX$3002,35,FALSE)</f>
        <v>0.93397243422276</v>
      </c>
      <c r="AS2021" s="16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V2021/(1+0.13)+AJ2021)</f>
        <v>516128672.566376</v>
      </c>
      <c r="AT2021" s="16">
        <f t="shared" si="130"/>
        <v>6666091327.43362</v>
      </c>
      <c r="AU2021" s="24">
        <f>AN2021-VLOOKUP(A2021,[2]选股结果!$A$2:$G$4900,7,FALSE)</f>
        <v>7136320000</v>
      </c>
    </row>
    <row r="2022" spans="1:47">
      <c r="A2022" s="6" t="s">
        <v>4087</v>
      </c>
      <c r="B2022" s="6" t="s">
        <v>4088</v>
      </c>
      <c r="C2022" s="7">
        <v>3030948886.64</v>
      </c>
      <c r="D2022" s="7">
        <v>0</v>
      </c>
      <c r="E2022" s="7">
        <v>0</v>
      </c>
      <c r="F2022" s="7"/>
      <c r="G2022" s="7"/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/>
      <c r="N2022" s="7">
        <v>0</v>
      </c>
      <c r="O2022" s="7">
        <v>0</v>
      </c>
      <c r="P2022" s="7"/>
      <c r="Q2022" s="7"/>
      <c r="R2022" s="7">
        <v>0</v>
      </c>
      <c r="S2022" s="7">
        <v>73753443.33</v>
      </c>
      <c r="T2022" s="7">
        <v>2238212277.32</v>
      </c>
      <c r="U2022" s="7"/>
      <c r="V2022" s="7">
        <v>1820455574.31</v>
      </c>
      <c r="W2022" s="7">
        <v>0</v>
      </c>
      <c r="X2022" s="7"/>
      <c r="Y2022" s="7"/>
      <c r="Z2022" s="7"/>
      <c r="AA2022" s="7"/>
      <c r="AB2022" s="7"/>
      <c r="AC2022" s="7"/>
      <c r="AD2022" s="7">
        <v>0</v>
      </c>
      <c r="AE2022" s="7">
        <v>0</v>
      </c>
      <c r="AF2022" s="7"/>
      <c r="AG2022" s="7"/>
      <c r="AH2022" s="7">
        <v>0</v>
      </c>
      <c r="AI2022" s="7">
        <v>0</v>
      </c>
      <c r="AJ2022" s="7">
        <v>1047591929.75</v>
      </c>
      <c r="AK2022" s="7">
        <v>2133466651.79</v>
      </c>
      <c r="AL2022" s="16">
        <f t="shared" si="127"/>
        <v>5269161163.96</v>
      </c>
      <c r="AM2022" s="16">
        <f t="shared" si="128"/>
        <v>5075267599.18</v>
      </c>
      <c r="AN2022" s="16">
        <f t="shared" si="129"/>
        <v>193893564.78</v>
      </c>
      <c r="AO2022" s="19">
        <f>C2022/(1+0.13)/VLOOKUP(A2022,[1]选股结果!$A$2:$AX$3002,3,FALSE)</f>
        <v>0.797845270665469</v>
      </c>
      <c r="AP2022" s="19">
        <f>(V2022/(1+0.1)+AJ2022)/(VLOOKUP(A2022,[1]选股结果!$A$2:$AY$3002,51,FALSE))</f>
        <v>0.838142447449138</v>
      </c>
      <c r="AQ2022" s="20"/>
      <c r="AR2022" s="19">
        <f>AN2022/VLOOKUP(A2022,[1]选股结果!$A$2:$AX$3002,35,FALSE)</f>
        <v>0.187114235196659</v>
      </c>
      <c r="AS2022" s="16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V2022/(1+0.13)+AJ2022)</f>
        <v>565839170.277257</v>
      </c>
      <c r="AT2022" s="16">
        <f t="shared" si="130"/>
        <v>-371945605.497257</v>
      </c>
      <c r="AU2022" s="24">
        <f>AN2022-VLOOKUP(A2022,[2]选股结果!$A$2:$G$4900,7,FALSE)</f>
        <v>1284804370.16</v>
      </c>
    </row>
    <row r="2023" spans="1:47">
      <c r="A2023" s="6" t="s">
        <v>4089</v>
      </c>
      <c r="B2023" s="6" t="s">
        <v>4090</v>
      </c>
      <c r="C2023" s="7">
        <v>3121054527.86</v>
      </c>
      <c r="D2023" s="7">
        <v>0</v>
      </c>
      <c r="E2023" s="7">
        <v>0</v>
      </c>
      <c r="F2023" s="7"/>
      <c r="G2023" s="7"/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/>
      <c r="N2023" s="7">
        <v>0</v>
      </c>
      <c r="O2023" s="7">
        <v>0</v>
      </c>
      <c r="P2023" s="7"/>
      <c r="Q2023" s="7"/>
      <c r="R2023" s="7">
        <v>0</v>
      </c>
      <c r="S2023" s="7">
        <v>64042023.93</v>
      </c>
      <c r="T2023" s="7">
        <v>475148936.38</v>
      </c>
      <c r="U2023" s="7"/>
      <c r="V2023" s="7">
        <v>2826383997.18</v>
      </c>
      <c r="W2023" s="7">
        <v>0</v>
      </c>
      <c r="X2023" s="7"/>
      <c r="Y2023" s="7"/>
      <c r="Z2023" s="7"/>
      <c r="AA2023" s="7"/>
      <c r="AB2023" s="7"/>
      <c r="AC2023" s="7"/>
      <c r="AD2023" s="7">
        <v>0</v>
      </c>
      <c r="AE2023" s="7">
        <v>0</v>
      </c>
      <c r="AF2023" s="7"/>
      <c r="AG2023" s="7"/>
      <c r="AH2023" s="7">
        <v>0</v>
      </c>
      <c r="AI2023" s="7">
        <v>0</v>
      </c>
      <c r="AJ2023" s="7">
        <v>466095989.82</v>
      </c>
      <c r="AK2023" s="7">
        <v>336992964.32</v>
      </c>
      <c r="AL2023" s="16">
        <f t="shared" si="127"/>
        <v>3596203464.24</v>
      </c>
      <c r="AM2023" s="16">
        <f t="shared" si="128"/>
        <v>3693514975.25</v>
      </c>
      <c r="AN2023" s="16">
        <f t="shared" si="129"/>
        <v>-97311511.0099998</v>
      </c>
      <c r="AO2023" s="19">
        <f>C2023/(1+0.13)/VLOOKUP(A2023,[1]选股结果!$A$2:$AX$3002,3,FALSE)</f>
        <v>0.972915815869382</v>
      </c>
      <c r="AP2023" s="19">
        <f>(V2023/(1+0.1)+AJ2023)/(VLOOKUP(A2023,[1]选股结果!$A$2:$AY$3002,51,FALSE))</f>
        <v>1.03197927026901</v>
      </c>
      <c r="AQ2023" s="20"/>
      <c r="AR2023" s="19">
        <f>AN2023/VLOOKUP(A2023,[1]选股结果!$A$2:$AX$3002,35,FALSE)</f>
        <v>0.176499638786991</v>
      </c>
      <c r="AS2023" s="16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V2023/(1+0.13)+AJ2023)</f>
        <v>-25850840.5654864</v>
      </c>
      <c r="AT2023" s="16">
        <f t="shared" si="130"/>
        <v>-71460670.4445133</v>
      </c>
      <c r="AU2023" s="24">
        <f>AN2023-VLOOKUP(A2023,[2]选股结果!$A$2:$G$4900,7,FALSE)</f>
        <v>-80677295.3999998</v>
      </c>
    </row>
    <row r="2024" spans="1:47">
      <c r="A2024" s="6" t="s">
        <v>4091</v>
      </c>
      <c r="B2024" s="6" t="s">
        <v>4092</v>
      </c>
      <c r="C2024" s="7">
        <v>806055992.11</v>
      </c>
      <c r="D2024" s="7">
        <v>0</v>
      </c>
      <c r="E2024" s="7">
        <v>0</v>
      </c>
      <c r="F2024" s="7"/>
      <c r="G2024" s="7"/>
      <c r="H2024" s="7">
        <v>0</v>
      </c>
      <c r="I2024" s="7">
        <v>0</v>
      </c>
      <c r="J2024" s="7">
        <v>0</v>
      </c>
      <c r="K2024" s="7">
        <v>0</v>
      </c>
      <c r="L2024" s="7">
        <v>5267896.89</v>
      </c>
      <c r="M2024" s="7"/>
      <c r="N2024" s="7">
        <v>0</v>
      </c>
      <c r="O2024" s="7">
        <v>0</v>
      </c>
      <c r="P2024" s="7"/>
      <c r="Q2024" s="7"/>
      <c r="R2024" s="7">
        <v>0</v>
      </c>
      <c r="S2024" s="7">
        <v>49293100.71</v>
      </c>
      <c r="T2024" s="7">
        <v>667889898.07</v>
      </c>
      <c r="U2024" s="7"/>
      <c r="V2024" s="7">
        <v>644527673.23</v>
      </c>
      <c r="W2024" s="7">
        <v>2817773.27</v>
      </c>
      <c r="X2024" s="7"/>
      <c r="Y2024" s="7"/>
      <c r="Z2024" s="7"/>
      <c r="AA2024" s="7"/>
      <c r="AB2024" s="7"/>
      <c r="AC2024" s="7"/>
      <c r="AD2024" s="7">
        <v>0</v>
      </c>
      <c r="AE2024" s="7">
        <v>0</v>
      </c>
      <c r="AF2024" s="7"/>
      <c r="AG2024" s="7"/>
      <c r="AH2024" s="7">
        <v>0</v>
      </c>
      <c r="AI2024" s="7">
        <v>0</v>
      </c>
      <c r="AJ2024" s="7">
        <v>217883868.82</v>
      </c>
      <c r="AK2024" s="7">
        <v>556665536.95</v>
      </c>
      <c r="AL2024" s="16">
        <f t="shared" si="127"/>
        <v>1479213787.07</v>
      </c>
      <c r="AM2024" s="16">
        <f t="shared" si="128"/>
        <v>1471187952.98</v>
      </c>
      <c r="AN2024" s="16">
        <f t="shared" si="129"/>
        <v>8025834.09000015</v>
      </c>
      <c r="AO2024" s="19">
        <f>C2024/(1+0.13)/VLOOKUP(A2024,[1]选股结果!$A$2:$AX$3002,3,FALSE)</f>
        <v>0.914543855221703</v>
      </c>
      <c r="AP2024" s="19">
        <f>(V2024/(1+0.1)+AJ2024)/(VLOOKUP(A2024,[1]选股结果!$A$2:$AY$3002,51,FALSE))</f>
        <v>1.26142417588189</v>
      </c>
      <c r="AQ2024" s="20"/>
      <c r="AR2024" s="19">
        <f>AN2024/VLOOKUP(A2024,[1]选股结果!$A$2:$AX$3002,35,FALSE)</f>
        <v>-0.0477995267660773</v>
      </c>
      <c r="AS2024" s="16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V2024/(1+0.13)+AJ2024)</f>
        <v>-151031714.734956</v>
      </c>
      <c r="AT2024" s="16">
        <f t="shared" si="130"/>
        <v>159057548.824956</v>
      </c>
      <c r="AU2024" s="24">
        <f>AN2024-VLOOKUP(A2024,[2]选股结果!$A$2:$G$4900,7,FALSE)</f>
        <v>8806105.30000015</v>
      </c>
    </row>
    <row r="2025" spans="1:47">
      <c r="A2025" s="6" t="s">
        <v>4093</v>
      </c>
      <c r="B2025" s="6" t="s">
        <v>4094</v>
      </c>
      <c r="C2025" s="7">
        <v>97938615377</v>
      </c>
      <c r="D2025" s="7">
        <v>2016331376</v>
      </c>
      <c r="E2025" s="7">
        <v>0</v>
      </c>
      <c r="F2025" s="7"/>
      <c r="G2025" s="7"/>
      <c r="H2025" s="7">
        <v>0</v>
      </c>
      <c r="I2025" s="7">
        <v>0</v>
      </c>
      <c r="J2025" s="7">
        <v>0</v>
      </c>
      <c r="K2025" s="7">
        <v>0</v>
      </c>
      <c r="L2025" s="7">
        <v>403040638</v>
      </c>
      <c r="M2025" s="7"/>
      <c r="N2025" s="7">
        <v>0</v>
      </c>
      <c r="O2025" s="7">
        <v>0</v>
      </c>
      <c r="P2025" s="7"/>
      <c r="Q2025" s="7"/>
      <c r="R2025" s="7">
        <v>0</v>
      </c>
      <c r="S2025" s="7">
        <v>3372784488</v>
      </c>
      <c r="T2025" s="7">
        <v>460806748</v>
      </c>
      <c r="U2025" s="7"/>
      <c r="V2025" s="7">
        <v>83441980029</v>
      </c>
      <c r="W2025" s="7">
        <v>257746005</v>
      </c>
      <c r="X2025" s="7"/>
      <c r="Y2025" s="7"/>
      <c r="Z2025" s="7"/>
      <c r="AA2025" s="7"/>
      <c r="AB2025" s="7"/>
      <c r="AC2025" s="7"/>
      <c r="AD2025" s="7">
        <v>5210587</v>
      </c>
      <c r="AE2025" s="7">
        <v>0</v>
      </c>
      <c r="AF2025" s="7"/>
      <c r="AG2025" s="7"/>
      <c r="AH2025" s="7">
        <v>184945208</v>
      </c>
      <c r="AI2025" s="7">
        <v>0</v>
      </c>
      <c r="AJ2025" s="7">
        <v>3871142040</v>
      </c>
      <c r="AK2025" s="7">
        <v>456932392</v>
      </c>
      <c r="AL2025" s="16">
        <f t="shared" si="127"/>
        <v>100818794139</v>
      </c>
      <c r="AM2025" s="16">
        <f t="shared" si="128"/>
        <v>91590740749</v>
      </c>
      <c r="AN2025" s="16">
        <f t="shared" si="129"/>
        <v>9228053390</v>
      </c>
      <c r="AO2025" s="19">
        <f>C2025/(1+0.13)/VLOOKUP(A2025,[1]选股结果!$A$2:$AX$3002,3,FALSE)</f>
        <v>1.00997286751357</v>
      </c>
      <c r="AP2025" s="19">
        <f>(V2025/(1+0.1)+AJ2025)/(VLOOKUP(A2025,[1]选股结果!$A$2:$AY$3002,51,FALSE))</f>
        <v>1.02958398412607</v>
      </c>
      <c r="AQ2025" s="20"/>
      <c r="AR2025" s="19">
        <f>AN2025/VLOOKUP(A2025,[1]选股结果!$A$2:$AX$3002,35,FALSE)</f>
        <v>1.31378842828655</v>
      </c>
      <c r="AS2025" s="16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V2025/(1+0.13)+AJ2025)</f>
        <v>-276997992.654877</v>
      </c>
      <c r="AT2025" s="16">
        <f t="shared" si="130"/>
        <v>9505051382.65488</v>
      </c>
      <c r="AU2025" s="24">
        <f>AN2025-VLOOKUP(A2025,[2]选股结果!$A$2:$G$4900,7,FALSE)</f>
        <v>9210096706</v>
      </c>
    </row>
    <row r="2026" spans="1:47">
      <c r="A2026" s="6" t="s">
        <v>4095</v>
      </c>
      <c r="B2026" s="6" t="s">
        <v>4096</v>
      </c>
      <c r="C2026" s="7">
        <v>18835329918.96</v>
      </c>
      <c r="D2026" s="7">
        <v>0</v>
      </c>
      <c r="E2026" s="7">
        <v>0</v>
      </c>
      <c r="F2026" s="7"/>
      <c r="G2026" s="7"/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/>
      <c r="N2026" s="7">
        <v>0</v>
      </c>
      <c r="O2026" s="7">
        <v>0</v>
      </c>
      <c r="P2026" s="7"/>
      <c r="Q2026" s="7"/>
      <c r="R2026" s="7">
        <v>0</v>
      </c>
      <c r="S2026" s="7">
        <v>6864702238.75</v>
      </c>
      <c r="T2026" s="7">
        <v>203553700.23</v>
      </c>
      <c r="U2026" s="7"/>
      <c r="V2026" s="7">
        <v>3318062058.59</v>
      </c>
      <c r="W2026" s="7">
        <v>0</v>
      </c>
      <c r="X2026" s="7"/>
      <c r="Y2026" s="7"/>
      <c r="Z2026" s="7"/>
      <c r="AA2026" s="7"/>
      <c r="AB2026" s="7"/>
      <c r="AC2026" s="7"/>
      <c r="AD2026" s="7">
        <v>0</v>
      </c>
      <c r="AE2026" s="7">
        <v>0</v>
      </c>
      <c r="AF2026" s="7"/>
      <c r="AG2026" s="7"/>
      <c r="AH2026" s="7">
        <v>0</v>
      </c>
      <c r="AI2026" s="7">
        <v>0</v>
      </c>
      <c r="AJ2026" s="7">
        <v>1912111549.06</v>
      </c>
      <c r="AK2026" s="7">
        <v>857907503.78</v>
      </c>
      <c r="AL2026" s="16">
        <f t="shared" si="127"/>
        <v>19038883619.19</v>
      </c>
      <c r="AM2026" s="16">
        <f t="shared" si="128"/>
        <v>12952783350.18</v>
      </c>
      <c r="AN2026" s="16">
        <f t="shared" si="129"/>
        <v>6086100269.01</v>
      </c>
      <c r="AO2026" s="19">
        <f>C2026/(1+0.13)/VLOOKUP(A2026,[1]选股结果!$A$2:$AX$3002,3,FALSE)</f>
        <v>0.965897833823377</v>
      </c>
      <c r="AP2026" s="19">
        <f>(V2026/(1+0.1)+AJ2026)/(VLOOKUP(A2026,[1]选股结果!$A$2:$AY$3002,51,FALSE))</f>
        <v>0.463509815794306</v>
      </c>
      <c r="AQ2026" s="20"/>
      <c r="AR2026" s="19">
        <f>AN2026/VLOOKUP(A2026,[1]选股结果!$A$2:$AX$3002,35,FALSE)</f>
        <v>1.23566239793242</v>
      </c>
      <c r="AS2026" s="16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V2026/(1+0.13)+AJ2026)</f>
        <v>5784618804.0531</v>
      </c>
      <c r="AT2026" s="16">
        <f t="shared" si="130"/>
        <v>301481464.9569</v>
      </c>
      <c r="AU2026" s="24">
        <f>AN2026-VLOOKUP(A2026,[2]选股结果!$A$2:$G$4900,7,FALSE)</f>
        <v>6086100269.01</v>
      </c>
    </row>
    <row r="2027" spans="1:47">
      <c r="A2027" s="6" t="s">
        <v>4097</v>
      </c>
      <c r="B2027" s="6" t="s">
        <v>4098</v>
      </c>
      <c r="C2027" s="7">
        <v>8228161815.4</v>
      </c>
      <c r="D2027" s="7">
        <v>0</v>
      </c>
      <c r="E2027" s="7">
        <v>0</v>
      </c>
      <c r="F2027" s="7"/>
      <c r="G2027" s="7"/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/>
      <c r="N2027" s="7">
        <v>0</v>
      </c>
      <c r="O2027" s="7">
        <v>0</v>
      </c>
      <c r="P2027" s="7"/>
      <c r="Q2027" s="7"/>
      <c r="R2027" s="7">
        <v>0</v>
      </c>
      <c r="S2027" s="7">
        <v>492660594.96</v>
      </c>
      <c r="T2027" s="7">
        <v>252559725.48</v>
      </c>
      <c r="U2027" s="7"/>
      <c r="V2027" s="7">
        <v>4956229630.39</v>
      </c>
      <c r="W2027" s="7">
        <v>0</v>
      </c>
      <c r="X2027" s="7"/>
      <c r="Y2027" s="7"/>
      <c r="Z2027" s="7"/>
      <c r="AA2027" s="7"/>
      <c r="AB2027" s="7"/>
      <c r="AC2027" s="7"/>
      <c r="AD2027" s="7">
        <v>0</v>
      </c>
      <c r="AE2027" s="7">
        <v>0</v>
      </c>
      <c r="AF2027" s="7"/>
      <c r="AG2027" s="7"/>
      <c r="AH2027" s="7">
        <v>0</v>
      </c>
      <c r="AI2027" s="7">
        <v>0</v>
      </c>
      <c r="AJ2027" s="7">
        <v>742917408.82</v>
      </c>
      <c r="AK2027" s="7">
        <v>420125739.77</v>
      </c>
      <c r="AL2027" s="16">
        <f t="shared" si="127"/>
        <v>8480721540.88</v>
      </c>
      <c r="AM2027" s="16">
        <f t="shared" si="128"/>
        <v>6611933373.94</v>
      </c>
      <c r="AN2027" s="16">
        <f t="shared" si="129"/>
        <v>1868788166.94</v>
      </c>
      <c r="AO2027" s="19">
        <f>C2027/(1+0.13)/VLOOKUP(A2027,[1]选股结果!$A$2:$AX$3002,3,FALSE)</f>
        <v>0.734241639344903</v>
      </c>
      <c r="AP2027" s="19">
        <f>(V2027/(1+0.1)+AJ2027)/(VLOOKUP(A2027,[1]选股结果!$A$2:$AY$3002,51,FALSE))</f>
        <v>0.677027995702224</v>
      </c>
      <c r="AQ2027" s="20"/>
      <c r="AR2027" s="19">
        <f>AN2027/VLOOKUP(A2027,[1]选股结果!$A$2:$AX$3002,35,FALSE)</f>
        <v>1.15671996803832</v>
      </c>
      <c r="AS2027" s="16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V2027/(1+0.13)+AJ2027)</f>
        <v>2623422238.80089</v>
      </c>
      <c r="AT2027" s="16">
        <f t="shared" si="130"/>
        <v>-754634071.860886</v>
      </c>
      <c r="AU2027" s="24">
        <f>AN2027-VLOOKUP(A2027,[2]选股结果!$A$2:$G$4900,7,FALSE)</f>
        <v>1868430434.4</v>
      </c>
    </row>
    <row r="2028" spans="1:47">
      <c r="A2028" s="6" t="s">
        <v>4099</v>
      </c>
      <c r="B2028" s="6" t="s">
        <v>4100</v>
      </c>
      <c r="C2028" s="7">
        <v>11308723727.85</v>
      </c>
      <c r="D2028" s="7">
        <v>0</v>
      </c>
      <c r="E2028" s="7">
        <v>0</v>
      </c>
      <c r="F2028" s="7"/>
      <c r="G2028" s="7"/>
      <c r="H2028" s="7">
        <v>0</v>
      </c>
      <c r="I2028" s="7">
        <v>0</v>
      </c>
      <c r="J2028" s="7">
        <v>0</v>
      </c>
      <c r="K2028" s="7">
        <v>0</v>
      </c>
      <c r="L2028" s="7">
        <v>3615095.36</v>
      </c>
      <c r="M2028" s="7"/>
      <c r="N2028" s="7">
        <v>0</v>
      </c>
      <c r="O2028" s="7">
        <v>0</v>
      </c>
      <c r="P2028" s="7"/>
      <c r="Q2028" s="7"/>
      <c r="R2028" s="7">
        <v>0</v>
      </c>
      <c r="S2028" s="7">
        <v>75029784.73</v>
      </c>
      <c r="T2028" s="7">
        <v>208189197.23</v>
      </c>
      <c r="U2028" s="7"/>
      <c r="V2028" s="7">
        <v>10586005260.42</v>
      </c>
      <c r="W2028" s="7">
        <v>-20622738.82</v>
      </c>
      <c r="X2028" s="7"/>
      <c r="Y2028" s="7"/>
      <c r="Z2028" s="7"/>
      <c r="AA2028" s="7"/>
      <c r="AB2028" s="7"/>
      <c r="AC2028" s="7"/>
      <c r="AD2028" s="7">
        <v>0</v>
      </c>
      <c r="AE2028" s="7">
        <v>0</v>
      </c>
      <c r="AF2028" s="7"/>
      <c r="AG2028" s="7"/>
      <c r="AH2028" s="7">
        <v>0</v>
      </c>
      <c r="AI2028" s="7">
        <v>0</v>
      </c>
      <c r="AJ2028" s="7">
        <v>146242311.9</v>
      </c>
      <c r="AK2028" s="7">
        <v>329542582</v>
      </c>
      <c r="AL2028" s="16">
        <f t="shared" si="127"/>
        <v>11520528020.44</v>
      </c>
      <c r="AM2028" s="16">
        <f t="shared" si="128"/>
        <v>11116197200.23</v>
      </c>
      <c r="AN2028" s="16">
        <f t="shared" si="129"/>
        <v>404330820.210001</v>
      </c>
      <c r="AO2028" s="19">
        <f>C2028/(1+0.13)/VLOOKUP(A2028,[1]选股结果!$A$2:$AX$3002,3,FALSE)</f>
        <v>0.955401095587892</v>
      </c>
      <c r="AP2028" s="19">
        <f>(V2028/(1+0.1)+AJ2028)/(VLOOKUP(A2028,[1]选股结果!$A$2:$AY$3002,51,FALSE))</f>
        <v>0.928651355566406</v>
      </c>
      <c r="AQ2028" s="20"/>
      <c r="AR2028" s="19">
        <f>AN2028/VLOOKUP(A2028,[1]选股结果!$A$2:$AX$3002,35,FALSE)</f>
        <v>1.60874402347934</v>
      </c>
      <c r="AS2028" s="16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V2028/(1+0.13)+AJ2028)</f>
        <v>1006118839.38071</v>
      </c>
      <c r="AT2028" s="16">
        <f t="shared" si="130"/>
        <v>-601788019.170708</v>
      </c>
      <c r="AU2028" s="24">
        <f>AN2028-VLOOKUP(A2028,[2]选股结果!$A$2:$G$4900,7,FALSE)</f>
        <v>404332524.150001</v>
      </c>
    </row>
    <row r="2029" spans="1:47">
      <c r="A2029" s="6" t="s">
        <v>4101</v>
      </c>
      <c r="B2029" s="6" t="s">
        <v>4102</v>
      </c>
      <c r="C2029" s="7">
        <v>6530844074.29</v>
      </c>
      <c r="D2029" s="7">
        <v>0</v>
      </c>
      <c r="E2029" s="7">
        <v>0</v>
      </c>
      <c r="F2029" s="7"/>
      <c r="G2029" s="7"/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/>
      <c r="N2029" s="7">
        <v>0</v>
      </c>
      <c r="O2029" s="7">
        <v>0</v>
      </c>
      <c r="P2029" s="7"/>
      <c r="Q2029" s="7"/>
      <c r="R2029" s="7">
        <v>0</v>
      </c>
      <c r="S2029" s="7">
        <v>448638052.19</v>
      </c>
      <c r="T2029" s="7">
        <v>293803582.81</v>
      </c>
      <c r="U2029" s="7"/>
      <c r="V2029" s="7">
        <v>3268684462.72</v>
      </c>
      <c r="W2029" s="7">
        <v>0</v>
      </c>
      <c r="X2029" s="7"/>
      <c r="Y2029" s="7"/>
      <c r="Z2029" s="7"/>
      <c r="AA2029" s="7"/>
      <c r="AB2029" s="7"/>
      <c r="AC2029" s="7"/>
      <c r="AD2029" s="7">
        <v>0</v>
      </c>
      <c r="AE2029" s="7">
        <v>0</v>
      </c>
      <c r="AF2029" s="7"/>
      <c r="AG2029" s="7"/>
      <c r="AH2029" s="7">
        <v>0</v>
      </c>
      <c r="AI2029" s="7">
        <v>0</v>
      </c>
      <c r="AJ2029" s="7">
        <v>926121211.79</v>
      </c>
      <c r="AK2029" s="7">
        <v>1656202496.6</v>
      </c>
      <c r="AL2029" s="16">
        <f t="shared" si="127"/>
        <v>6824647657.1</v>
      </c>
      <c r="AM2029" s="16">
        <f t="shared" si="128"/>
        <v>6299646223.3</v>
      </c>
      <c r="AN2029" s="16">
        <f t="shared" si="129"/>
        <v>525001433.800001</v>
      </c>
      <c r="AO2029" s="19">
        <f>C2029/(1+0.13)/VLOOKUP(A2029,[1]选股结果!$A$2:$AX$3002,3,FALSE)</f>
        <v>0.705956006578041</v>
      </c>
      <c r="AP2029" s="19">
        <f>(V2029/(1+0.1)+AJ2029)/(VLOOKUP(A2029,[1]选股结果!$A$2:$AY$3002,51,FALSE))</f>
        <v>0.504951377782347</v>
      </c>
      <c r="AQ2029" s="20"/>
      <c r="AR2029" s="19">
        <f>AN2029/VLOOKUP(A2029,[1]选股结果!$A$2:$AX$3002,35,FALSE)</f>
        <v>-34.6692971702843</v>
      </c>
      <c r="AS2029" s="16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V2029/(1+0.13)+AJ2029)</f>
        <v>3900104700.39867</v>
      </c>
      <c r="AT2029" s="16">
        <f t="shared" si="130"/>
        <v>-3375103266.59867</v>
      </c>
      <c r="AU2029" s="24">
        <f>AN2029-VLOOKUP(A2029,[2]选股结果!$A$2:$G$4900,7,FALSE)</f>
        <v>525821485.600001</v>
      </c>
    </row>
    <row r="2030" spans="1:47">
      <c r="A2030" s="6" t="s">
        <v>4103</v>
      </c>
      <c r="B2030" s="6" t="s">
        <v>4104</v>
      </c>
      <c r="C2030" s="7">
        <v>8565270746.13</v>
      </c>
      <c r="D2030" s="7">
        <v>0</v>
      </c>
      <c r="E2030" s="7">
        <v>0</v>
      </c>
      <c r="F2030" s="7"/>
      <c r="G2030" s="7"/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/>
      <c r="N2030" s="7">
        <v>0</v>
      </c>
      <c r="O2030" s="7">
        <v>0</v>
      </c>
      <c r="P2030" s="7"/>
      <c r="Q2030" s="7"/>
      <c r="R2030" s="7">
        <v>0</v>
      </c>
      <c r="S2030" s="7">
        <v>417652945.97</v>
      </c>
      <c r="T2030" s="7">
        <v>146774752.48</v>
      </c>
      <c r="U2030" s="7"/>
      <c r="V2030" s="7">
        <v>7299252192.07</v>
      </c>
      <c r="W2030" s="7">
        <v>0</v>
      </c>
      <c r="X2030" s="7"/>
      <c r="Y2030" s="7"/>
      <c r="Z2030" s="7"/>
      <c r="AA2030" s="7"/>
      <c r="AB2030" s="7"/>
      <c r="AC2030" s="7"/>
      <c r="AD2030" s="7">
        <v>0</v>
      </c>
      <c r="AE2030" s="7">
        <v>0</v>
      </c>
      <c r="AF2030" s="7"/>
      <c r="AG2030" s="7"/>
      <c r="AH2030" s="7">
        <v>0</v>
      </c>
      <c r="AI2030" s="7">
        <v>0</v>
      </c>
      <c r="AJ2030" s="7">
        <v>204234426.59</v>
      </c>
      <c r="AK2030" s="7">
        <v>219493913.38</v>
      </c>
      <c r="AL2030" s="16">
        <f t="shared" si="127"/>
        <v>8712045498.61</v>
      </c>
      <c r="AM2030" s="16">
        <f t="shared" si="128"/>
        <v>8140633478.01</v>
      </c>
      <c r="AN2030" s="16">
        <f t="shared" si="129"/>
        <v>571412020.6</v>
      </c>
      <c r="AO2030" s="19">
        <f>C2030/(1+0.13)/VLOOKUP(A2030,[1]选股结果!$A$2:$AX$3002,3,FALSE)</f>
        <v>4.66553234275216</v>
      </c>
      <c r="AP2030" s="19">
        <f>(V2030/(1+0.1)+AJ2030)/(VLOOKUP(A2030,[1]选股结果!$A$2:$AY$3002,51,FALSE))</f>
        <v>6.88766826992745</v>
      </c>
      <c r="AQ2030" s="20"/>
      <c r="AR2030" s="19">
        <f>AN2030/VLOOKUP(A2030,[1]选股结果!$A$2:$AX$3002,35,FALSE)</f>
        <v>1.24525944871042</v>
      </c>
      <c r="AS2030" s="16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V2030/(1+0.13)+AJ2030)</f>
        <v>-5670682325.50124</v>
      </c>
      <c r="AT2030" s="16">
        <f t="shared" si="130"/>
        <v>6242094346.10124</v>
      </c>
      <c r="AU2030" s="24">
        <f>AN2030-VLOOKUP(A2030,[2]选股结果!$A$2:$G$4900,7,FALSE)</f>
        <v>577941817.98</v>
      </c>
    </row>
    <row r="2031" spans="1:47">
      <c r="A2031" s="6" t="s">
        <v>4105</v>
      </c>
      <c r="B2031" s="6" t="s">
        <v>4106</v>
      </c>
      <c r="C2031" s="7">
        <v>959299738.84</v>
      </c>
      <c r="D2031" s="7">
        <v>0</v>
      </c>
      <c r="E2031" s="7">
        <v>0</v>
      </c>
      <c r="F2031" s="7"/>
      <c r="G2031" s="7"/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/>
      <c r="N2031" s="7">
        <v>0</v>
      </c>
      <c r="O2031" s="7">
        <v>0</v>
      </c>
      <c r="P2031" s="7"/>
      <c r="Q2031" s="7"/>
      <c r="R2031" s="7">
        <v>0</v>
      </c>
      <c r="S2031" s="7">
        <v>36940555.7</v>
      </c>
      <c r="T2031" s="7">
        <v>135860805.26</v>
      </c>
      <c r="U2031" s="7"/>
      <c r="V2031" s="7">
        <v>964046459.84</v>
      </c>
      <c r="W2031" s="7">
        <v>0</v>
      </c>
      <c r="X2031" s="7"/>
      <c r="Y2031" s="7"/>
      <c r="Z2031" s="7"/>
      <c r="AA2031" s="7"/>
      <c r="AB2031" s="7"/>
      <c r="AC2031" s="7"/>
      <c r="AD2031" s="7">
        <v>0</v>
      </c>
      <c r="AE2031" s="7">
        <v>0</v>
      </c>
      <c r="AF2031" s="7"/>
      <c r="AG2031" s="7"/>
      <c r="AH2031" s="7">
        <v>0</v>
      </c>
      <c r="AI2031" s="7">
        <v>0</v>
      </c>
      <c r="AJ2031" s="7">
        <v>118759569.67</v>
      </c>
      <c r="AK2031" s="7">
        <v>100947850.78</v>
      </c>
      <c r="AL2031" s="16">
        <f t="shared" si="127"/>
        <v>1095160544.1</v>
      </c>
      <c r="AM2031" s="16">
        <f t="shared" si="128"/>
        <v>1220694435.99</v>
      </c>
      <c r="AN2031" s="16">
        <f t="shared" si="129"/>
        <v>-125533891.89</v>
      </c>
      <c r="AO2031" s="19">
        <f>C2031/(1+0.13)/VLOOKUP(A2031,[1]选股结果!$A$2:$AX$3002,3,FALSE)</f>
        <v>0.721322939430738</v>
      </c>
      <c r="AP2031" s="19">
        <f>(V2031/(1+0.1)+AJ2031)/(VLOOKUP(A2031,[1]选股结果!$A$2:$AY$3002,51,FALSE))</f>
        <v>0.817408263788424</v>
      </c>
      <c r="AQ2031" s="20"/>
      <c r="AR2031" s="19">
        <f>AN2031/VLOOKUP(A2031,[1]选股结果!$A$2:$AX$3002,35,FALSE)</f>
        <v>10.4177540645633</v>
      </c>
      <c r="AS2031" s="16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V2031/(1+0.13)+AJ2031)</f>
        <v>245566346.834602</v>
      </c>
      <c r="AT2031" s="16">
        <f t="shared" si="130"/>
        <v>-371100238.724602</v>
      </c>
      <c r="AU2031" s="24">
        <f>AN2031-VLOOKUP(A2031,[2]选股结果!$A$2:$G$4900,7,FALSE)</f>
        <v>-121661948.77</v>
      </c>
    </row>
    <row r="2032" spans="1:47">
      <c r="A2032" s="6" t="s">
        <v>4107</v>
      </c>
      <c r="B2032" s="6" t="s">
        <v>4108</v>
      </c>
      <c r="C2032" s="7">
        <v>2674218724.82</v>
      </c>
      <c r="D2032" s="7">
        <v>0</v>
      </c>
      <c r="E2032" s="7">
        <v>0</v>
      </c>
      <c r="F2032" s="7"/>
      <c r="G2032" s="7"/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/>
      <c r="N2032" s="7">
        <v>0</v>
      </c>
      <c r="O2032" s="7">
        <v>0</v>
      </c>
      <c r="P2032" s="7"/>
      <c r="Q2032" s="7"/>
      <c r="R2032" s="7">
        <v>0</v>
      </c>
      <c r="S2032" s="7">
        <v>140529160.22</v>
      </c>
      <c r="T2032" s="7">
        <v>205801134.56</v>
      </c>
      <c r="U2032" s="7"/>
      <c r="V2032" s="7">
        <v>2063917172.2</v>
      </c>
      <c r="W2032" s="7">
        <v>0</v>
      </c>
      <c r="X2032" s="7"/>
      <c r="Y2032" s="7"/>
      <c r="Z2032" s="7"/>
      <c r="AA2032" s="7"/>
      <c r="AB2032" s="7"/>
      <c r="AC2032" s="7"/>
      <c r="AD2032" s="7">
        <v>0</v>
      </c>
      <c r="AE2032" s="7">
        <v>0</v>
      </c>
      <c r="AF2032" s="7"/>
      <c r="AG2032" s="7"/>
      <c r="AH2032" s="7">
        <v>0</v>
      </c>
      <c r="AI2032" s="7">
        <v>0</v>
      </c>
      <c r="AJ2032" s="7">
        <v>455955968.5</v>
      </c>
      <c r="AK2032" s="7">
        <v>307919074.08</v>
      </c>
      <c r="AL2032" s="16">
        <f t="shared" si="127"/>
        <v>2880019859.38</v>
      </c>
      <c r="AM2032" s="16">
        <f t="shared" si="128"/>
        <v>2968321375</v>
      </c>
      <c r="AN2032" s="16">
        <f t="shared" si="129"/>
        <v>-88301515.6199994</v>
      </c>
      <c r="AO2032" s="19">
        <f>C2032/(1+0.13)/VLOOKUP(A2032,[1]选股结果!$A$2:$AX$3002,3,FALSE)</f>
        <v>0.850811988100371</v>
      </c>
      <c r="AP2032" s="19">
        <f>(V2032/(1+0.1)+AJ2032)/(VLOOKUP(A2032,[1]选股结果!$A$2:$AY$3002,51,FALSE))</f>
        <v>0.928905869533112</v>
      </c>
      <c r="AQ2032" s="20"/>
      <c r="AR2032" s="19">
        <f>AN2032/VLOOKUP(A2032,[1]选股结果!$A$2:$AX$3002,35,FALSE)</f>
        <v>-0.363764220366943</v>
      </c>
      <c r="AS2032" s="16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V2032/(1+0.13)+AJ2032)</f>
        <v>228312085.551682</v>
      </c>
      <c r="AT2032" s="16">
        <f t="shared" si="130"/>
        <v>-316613601.171681</v>
      </c>
      <c r="AU2032" s="24">
        <f>AN2032-VLOOKUP(A2032,[2]选股结果!$A$2:$G$4900,7,FALSE)</f>
        <v>-87152792.8599994</v>
      </c>
    </row>
    <row r="2033" spans="1:47">
      <c r="A2033" s="6" t="s">
        <v>4109</v>
      </c>
      <c r="B2033" s="6" t="s">
        <v>4110</v>
      </c>
      <c r="C2033" s="7">
        <v>550993456.36</v>
      </c>
      <c r="D2033" s="7">
        <v>0</v>
      </c>
      <c r="E2033" s="7">
        <v>0</v>
      </c>
      <c r="F2033" s="7"/>
      <c r="G2033" s="7"/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/>
      <c r="N2033" s="7">
        <v>0</v>
      </c>
      <c r="O2033" s="7">
        <v>0</v>
      </c>
      <c r="P2033" s="7"/>
      <c r="Q2033" s="7"/>
      <c r="R2033" s="7">
        <v>0</v>
      </c>
      <c r="S2033" s="7">
        <v>26311024.35</v>
      </c>
      <c r="T2033" s="7">
        <v>54867130.47</v>
      </c>
      <c r="U2033" s="7"/>
      <c r="V2033" s="7">
        <v>504143323.4</v>
      </c>
      <c r="W2033" s="7">
        <v>0</v>
      </c>
      <c r="X2033" s="7"/>
      <c r="Y2033" s="7"/>
      <c r="Z2033" s="7"/>
      <c r="AA2033" s="7"/>
      <c r="AB2033" s="7"/>
      <c r="AC2033" s="7"/>
      <c r="AD2033" s="7">
        <v>0</v>
      </c>
      <c r="AE2033" s="7">
        <v>0</v>
      </c>
      <c r="AF2033" s="7"/>
      <c r="AG2033" s="7"/>
      <c r="AH2033" s="7">
        <v>0</v>
      </c>
      <c r="AI2033" s="7">
        <v>0</v>
      </c>
      <c r="AJ2033" s="7">
        <v>48994231.65</v>
      </c>
      <c r="AK2033" s="7">
        <v>49269467.86</v>
      </c>
      <c r="AL2033" s="16">
        <f t="shared" si="127"/>
        <v>605860586.83</v>
      </c>
      <c r="AM2033" s="16">
        <f t="shared" si="128"/>
        <v>628718047.26</v>
      </c>
      <c r="AN2033" s="16">
        <f t="shared" si="129"/>
        <v>-22857460.4299999</v>
      </c>
      <c r="AO2033" s="19">
        <f>C2033/(1+0.13)/VLOOKUP(A2033,[1]选股结果!$A$2:$AX$3002,3,FALSE)</f>
        <v>0.888503165951832</v>
      </c>
      <c r="AP2033" s="19">
        <f>(V2033/(1+0.1)+AJ2033)/(VLOOKUP(A2033,[1]选股结果!$A$2:$AY$3002,51,FALSE))</f>
        <v>0.899986030244555</v>
      </c>
      <c r="AQ2033" s="20"/>
      <c r="AR2033" s="19">
        <f>AN2033/VLOOKUP(A2033,[1]选股结果!$A$2:$AX$3002,35,FALSE)</f>
        <v>-1.76185004198856</v>
      </c>
      <c r="AS2033" s="16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V2033/(1+0.13)+AJ2033)</f>
        <v>68543699.1876992</v>
      </c>
      <c r="AT2033" s="16">
        <f t="shared" si="130"/>
        <v>-91401159.6176991</v>
      </c>
      <c r="AU2033" s="24">
        <f>AN2033-VLOOKUP(A2033,[2]选股结果!$A$2:$G$4900,7,FALSE)</f>
        <v>-22825800.1199999</v>
      </c>
    </row>
    <row r="2034" spans="1:47">
      <c r="A2034" s="6" t="s">
        <v>4111</v>
      </c>
      <c r="B2034" s="6" t="s">
        <v>4112</v>
      </c>
      <c r="C2034" s="7">
        <v>3660353563.89</v>
      </c>
      <c r="D2034" s="7">
        <v>0</v>
      </c>
      <c r="E2034" s="7">
        <v>0</v>
      </c>
      <c r="F2034" s="7"/>
      <c r="G2034" s="7"/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/>
      <c r="N2034" s="7">
        <v>0</v>
      </c>
      <c r="O2034" s="7">
        <v>0</v>
      </c>
      <c r="P2034" s="7"/>
      <c r="Q2034" s="7"/>
      <c r="R2034" s="7">
        <v>0</v>
      </c>
      <c r="S2034" s="7">
        <v>138851186.83</v>
      </c>
      <c r="T2034" s="7">
        <v>42553570.48</v>
      </c>
      <c r="U2034" s="7"/>
      <c r="V2034" s="7">
        <v>2548287126.11</v>
      </c>
      <c r="W2034" s="7">
        <v>0</v>
      </c>
      <c r="X2034" s="7"/>
      <c r="Y2034" s="7"/>
      <c r="Z2034" s="7"/>
      <c r="AA2034" s="7"/>
      <c r="AB2034" s="7"/>
      <c r="AC2034" s="7"/>
      <c r="AD2034" s="7">
        <v>0</v>
      </c>
      <c r="AE2034" s="7">
        <v>0</v>
      </c>
      <c r="AF2034" s="7"/>
      <c r="AG2034" s="7"/>
      <c r="AH2034" s="7">
        <v>0</v>
      </c>
      <c r="AI2034" s="7">
        <v>0</v>
      </c>
      <c r="AJ2034" s="7">
        <v>507408071.21</v>
      </c>
      <c r="AK2034" s="7">
        <v>133504866.91</v>
      </c>
      <c r="AL2034" s="16">
        <f t="shared" si="127"/>
        <v>3702907134.37</v>
      </c>
      <c r="AM2034" s="16">
        <f t="shared" si="128"/>
        <v>3328051251.06</v>
      </c>
      <c r="AN2034" s="16">
        <f t="shared" si="129"/>
        <v>374855883.31</v>
      </c>
      <c r="AO2034" s="19">
        <f>C2034/(1+0.13)/VLOOKUP(A2034,[1]选股结果!$A$2:$AX$3002,3,FALSE)</f>
        <v>0.956657153893692</v>
      </c>
      <c r="AP2034" s="19">
        <f>(V2034/(1+0.1)+AJ2034)/(VLOOKUP(A2034,[1]选股结果!$A$2:$AY$3002,51,FALSE))</f>
        <v>0.87813128248011</v>
      </c>
      <c r="AQ2034" s="20"/>
      <c r="AR2034" s="19">
        <f>AN2034/VLOOKUP(A2034,[1]选股结果!$A$2:$AX$3002,35,FALSE)</f>
        <v>2.88843902874338</v>
      </c>
      <c r="AS2034" s="16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V2034/(1+0.13)+AJ2034)</f>
        <v>453427904.510176</v>
      </c>
      <c r="AT2034" s="16">
        <f t="shared" si="130"/>
        <v>-78572021.2001762</v>
      </c>
      <c r="AU2034" s="24">
        <f>AN2034-VLOOKUP(A2034,[2]选股结果!$A$2:$G$4900,7,FALSE)</f>
        <v>375582158.25</v>
      </c>
    </row>
    <row r="2035" spans="1:47">
      <c r="A2035" s="6" t="s">
        <v>4113</v>
      </c>
      <c r="B2035" s="6" t="s">
        <v>4114</v>
      </c>
      <c r="C2035" s="7">
        <v>45882450276.26</v>
      </c>
      <c r="D2035" s="7">
        <v>0</v>
      </c>
      <c r="E2035" s="7">
        <v>0</v>
      </c>
      <c r="F2035" s="7"/>
      <c r="G2035" s="7"/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/>
      <c r="N2035" s="7">
        <v>0</v>
      </c>
      <c r="O2035" s="7">
        <v>0</v>
      </c>
      <c r="P2035" s="7"/>
      <c r="Q2035" s="7"/>
      <c r="R2035" s="7">
        <v>0</v>
      </c>
      <c r="S2035" s="7">
        <v>1543914122.37</v>
      </c>
      <c r="T2035" s="7">
        <v>1059277048.08</v>
      </c>
      <c r="U2035" s="7"/>
      <c r="V2035" s="7">
        <v>43852726699.51</v>
      </c>
      <c r="W2035" s="7">
        <v>0</v>
      </c>
      <c r="X2035" s="7"/>
      <c r="Y2035" s="7"/>
      <c r="Z2035" s="7"/>
      <c r="AA2035" s="7"/>
      <c r="AB2035" s="7"/>
      <c r="AC2035" s="7"/>
      <c r="AD2035" s="7">
        <v>0</v>
      </c>
      <c r="AE2035" s="7">
        <v>0</v>
      </c>
      <c r="AF2035" s="7"/>
      <c r="AG2035" s="7"/>
      <c r="AH2035" s="7">
        <v>0</v>
      </c>
      <c r="AI2035" s="7">
        <v>0</v>
      </c>
      <c r="AJ2035" s="7">
        <v>2941418592.41</v>
      </c>
      <c r="AK2035" s="7">
        <v>1016282250.63</v>
      </c>
      <c r="AL2035" s="16">
        <f t="shared" si="127"/>
        <v>46941727324.34</v>
      </c>
      <c r="AM2035" s="16">
        <f t="shared" si="128"/>
        <v>49354341664.92</v>
      </c>
      <c r="AN2035" s="16">
        <f t="shared" si="129"/>
        <v>-2412614340.57999</v>
      </c>
      <c r="AO2035" s="19">
        <f>C2035/(1+0.13)/VLOOKUP(A2035,[1]选股结果!$A$2:$AX$3002,3,FALSE)</f>
        <v>1.01615646728303</v>
      </c>
      <c r="AP2035" s="19">
        <f>(V2035/(1+0.1)+AJ2035)/(VLOOKUP(A2035,[1]选股结果!$A$2:$AY$3002,51,FALSE))</f>
        <v>1.11451465017896</v>
      </c>
      <c r="AQ2035" s="20"/>
      <c r="AR2035" s="19">
        <f>AN2035/VLOOKUP(A2035,[1]选股结果!$A$2:$AX$3002,35,FALSE)</f>
        <v>-1.89685913254088</v>
      </c>
      <c r="AS2035" s="16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V2035/(1+0.13)+AJ2035)</f>
        <v>-3340015204.1492</v>
      </c>
      <c r="AT2035" s="16">
        <f t="shared" si="130"/>
        <v>927400863.569206</v>
      </c>
      <c r="AU2035" s="24">
        <f>AN2035-VLOOKUP(A2035,[2]选股结果!$A$2:$G$4900,7,FALSE)</f>
        <v>-2430709157.02999</v>
      </c>
    </row>
    <row r="2036" spans="1:47">
      <c r="A2036" s="6" t="s">
        <v>4115</v>
      </c>
      <c r="B2036" s="6" t="s">
        <v>4116</v>
      </c>
      <c r="C2036" s="7">
        <v>841096417.49</v>
      </c>
      <c r="D2036" s="7">
        <v>0</v>
      </c>
      <c r="E2036" s="7">
        <v>0</v>
      </c>
      <c r="F2036" s="7"/>
      <c r="G2036" s="7"/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/>
      <c r="N2036" s="7">
        <v>0</v>
      </c>
      <c r="O2036" s="7">
        <v>0</v>
      </c>
      <c r="P2036" s="7"/>
      <c r="Q2036" s="7"/>
      <c r="R2036" s="7">
        <v>0</v>
      </c>
      <c r="S2036" s="7">
        <v>92172261.56</v>
      </c>
      <c r="T2036" s="7">
        <v>10142003.24</v>
      </c>
      <c r="U2036" s="7"/>
      <c r="V2036" s="7">
        <v>296024746.76</v>
      </c>
      <c r="W2036" s="7">
        <v>0</v>
      </c>
      <c r="X2036" s="7"/>
      <c r="Y2036" s="7"/>
      <c r="Z2036" s="7"/>
      <c r="AA2036" s="7"/>
      <c r="AB2036" s="7"/>
      <c r="AC2036" s="7"/>
      <c r="AD2036" s="7">
        <v>0</v>
      </c>
      <c r="AE2036" s="7">
        <v>0</v>
      </c>
      <c r="AF2036" s="7"/>
      <c r="AG2036" s="7"/>
      <c r="AH2036" s="7">
        <v>0</v>
      </c>
      <c r="AI2036" s="7">
        <v>0</v>
      </c>
      <c r="AJ2036" s="7">
        <v>81288287.38</v>
      </c>
      <c r="AK2036" s="7">
        <v>52325604.91</v>
      </c>
      <c r="AL2036" s="16">
        <f t="shared" si="127"/>
        <v>851238420.73</v>
      </c>
      <c r="AM2036" s="16">
        <f t="shared" si="128"/>
        <v>521810900.61</v>
      </c>
      <c r="AN2036" s="16">
        <f t="shared" si="129"/>
        <v>329427520.12</v>
      </c>
      <c r="AO2036" s="19">
        <f>C2036/(1+0.13)/VLOOKUP(A2036,[1]选股结果!$A$2:$AX$3002,3,FALSE)</f>
        <v>0.543969964398017</v>
      </c>
      <c r="AP2036" s="19">
        <f>(V2036/(1+0.1)+AJ2036)/(VLOOKUP(A2036,[1]选股结果!$A$2:$AY$3002,51,FALSE))</f>
        <v>0.559839480107876</v>
      </c>
      <c r="AQ2036" s="20"/>
      <c r="AR2036" s="19">
        <f>AN2036/VLOOKUP(A2036,[1]选股结果!$A$2:$AX$3002,35,FALSE)</f>
        <v>0.941836604952671</v>
      </c>
      <c r="AS2036" s="16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V2036/(1+0.13)+AJ2036)</f>
        <v>282639628.747522</v>
      </c>
      <c r="AT2036" s="16">
        <f t="shared" si="130"/>
        <v>46787891.3724779</v>
      </c>
      <c r="AU2036" s="24">
        <f>AN2036-VLOOKUP(A2036,[2]选股结果!$A$2:$G$4900,7,FALSE)</f>
        <v>329440696.99</v>
      </c>
    </row>
    <row r="2037" spans="1:47">
      <c r="A2037" s="6" t="s">
        <v>4117</v>
      </c>
      <c r="B2037" s="6" t="s">
        <v>4118</v>
      </c>
      <c r="C2037" s="7">
        <v>6346910505.46</v>
      </c>
      <c r="D2037" s="7">
        <v>0</v>
      </c>
      <c r="E2037" s="7">
        <v>0</v>
      </c>
      <c r="F2037" s="7"/>
      <c r="G2037" s="7"/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/>
      <c r="N2037" s="7">
        <v>0</v>
      </c>
      <c r="O2037" s="7">
        <v>0</v>
      </c>
      <c r="P2037" s="7"/>
      <c r="Q2037" s="7"/>
      <c r="R2037" s="7">
        <v>0</v>
      </c>
      <c r="S2037" s="7">
        <v>79563153.38</v>
      </c>
      <c r="T2037" s="7">
        <v>141800077.5</v>
      </c>
      <c r="U2037" s="7"/>
      <c r="V2037" s="7">
        <v>6174030060.17</v>
      </c>
      <c r="W2037" s="7">
        <v>0</v>
      </c>
      <c r="X2037" s="7"/>
      <c r="Y2037" s="7"/>
      <c r="Z2037" s="7"/>
      <c r="AA2037" s="7"/>
      <c r="AB2037" s="7"/>
      <c r="AC2037" s="7"/>
      <c r="AD2037" s="7">
        <v>0</v>
      </c>
      <c r="AE2037" s="7">
        <v>0</v>
      </c>
      <c r="AF2037" s="7"/>
      <c r="AG2037" s="7"/>
      <c r="AH2037" s="7">
        <v>0</v>
      </c>
      <c r="AI2037" s="7">
        <v>0</v>
      </c>
      <c r="AJ2037" s="7">
        <v>130049804.92</v>
      </c>
      <c r="AK2037" s="7">
        <v>222084892.66</v>
      </c>
      <c r="AL2037" s="16">
        <f t="shared" si="127"/>
        <v>6488710582.96</v>
      </c>
      <c r="AM2037" s="16">
        <f t="shared" si="128"/>
        <v>6605727911.13</v>
      </c>
      <c r="AN2037" s="16">
        <f t="shared" si="129"/>
        <v>-117017328.17</v>
      </c>
      <c r="AO2037" s="19">
        <f>C2037/(1+0.13)/VLOOKUP(A2037,[1]选股结果!$A$2:$AX$3002,3,FALSE)</f>
        <v>1.01082833149856</v>
      </c>
      <c r="AP2037" s="19">
        <f>(V2037/(1+0.1)+AJ2037)/(VLOOKUP(A2037,[1]选股结果!$A$2:$AY$3002,51,FALSE))</f>
        <v>1.04122262958812</v>
      </c>
      <c r="AQ2037" s="20"/>
      <c r="AR2037" s="19">
        <f>AN2037/VLOOKUP(A2037,[1]选股结果!$A$2:$AX$3002,35,FALSE)</f>
        <v>-0.809094647725054</v>
      </c>
      <c r="AS2037" s="16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V2037/(1+0.13)+AJ2037)</f>
        <v>-78349893.2396479</v>
      </c>
      <c r="AT2037" s="16">
        <f t="shared" si="130"/>
        <v>-38667434.9303522</v>
      </c>
      <c r="AU2037" s="24">
        <f>AN2037-VLOOKUP(A2037,[2]选股结果!$A$2:$G$4900,7,FALSE)</f>
        <v>-116851987.11</v>
      </c>
    </row>
    <row r="2038" spans="1:47">
      <c r="A2038" s="6" t="s">
        <v>4119</v>
      </c>
      <c r="B2038" s="6" t="s">
        <v>4120</v>
      </c>
      <c r="C2038" s="7">
        <v>18901984457.95</v>
      </c>
      <c r="D2038" s="7">
        <v>0</v>
      </c>
      <c r="E2038" s="7">
        <v>0</v>
      </c>
      <c r="F2038" s="7"/>
      <c r="G2038" s="7"/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/>
      <c r="N2038" s="7">
        <v>0</v>
      </c>
      <c r="O2038" s="7">
        <v>0</v>
      </c>
      <c r="P2038" s="7"/>
      <c r="Q2038" s="7"/>
      <c r="R2038" s="7">
        <v>0</v>
      </c>
      <c r="S2038" s="7">
        <v>2938094799.46</v>
      </c>
      <c r="T2038" s="7">
        <v>4877440506.59</v>
      </c>
      <c r="U2038" s="7"/>
      <c r="V2038" s="7">
        <v>6056995431.45</v>
      </c>
      <c r="W2038" s="7">
        <v>0</v>
      </c>
      <c r="X2038" s="7"/>
      <c r="Y2038" s="7"/>
      <c r="Z2038" s="7"/>
      <c r="AA2038" s="7"/>
      <c r="AB2038" s="7"/>
      <c r="AC2038" s="7"/>
      <c r="AD2038" s="7">
        <v>0</v>
      </c>
      <c r="AE2038" s="7">
        <v>0</v>
      </c>
      <c r="AF2038" s="7"/>
      <c r="AG2038" s="7"/>
      <c r="AH2038" s="7">
        <v>0</v>
      </c>
      <c r="AI2038" s="7">
        <v>0</v>
      </c>
      <c r="AJ2038" s="7">
        <v>655813738.55</v>
      </c>
      <c r="AK2038" s="7">
        <v>13446305648.37</v>
      </c>
      <c r="AL2038" s="16">
        <f t="shared" si="127"/>
        <v>23779424964.54</v>
      </c>
      <c r="AM2038" s="16">
        <f t="shared" si="128"/>
        <v>23097209617.83</v>
      </c>
      <c r="AN2038" s="16">
        <f t="shared" si="129"/>
        <v>682215346.709999</v>
      </c>
      <c r="AO2038" s="19">
        <f>C2038/(1+0.13)/VLOOKUP(A2038,[1]选股结果!$A$2:$AX$3002,3,FALSE)</f>
        <v>1.11000184618918</v>
      </c>
      <c r="AP2038" s="19">
        <f>(V2038/(1+0.1)+AJ2038)/(VLOOKUP(A2038,[1]选股结果!$A$2:$AY$3002,51,FALSE))</f>
        <v>0.528443759507267</v>
      </c>
      <c r="AQ2038" s="20"/>
      <c r="AR2038" s="19">
        <f>AN2038/VLOOKUP(A2038,[1]选股结果!$A$2:$AX$3002,35,FALSE)</f>
        <v>0.284898654115922</v>
      </c>
      <c r="AS2038" s="16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V2038/(1+0.13)+AJ2038)</f>
        <v>5644995415.56416</v>
      </c>
      <c r="AT2038" s="16">
        <f t="shared" si="130"/>
        <v>-4962780068.85416</v>
      </c>
      <c r="AU2038" s="24">
        <f>AN2038-VLOOKUP(A2038,[2]选股结果!$A$2:$G$4900,7,FALSE)</f>
        <v>681163405.599999</v>
      </c>
    </row>
    <row r="2039" spans="1:47">
      <c r="A2039" s="6" t="s">
        <v>4121</v>
      </c>
      <c r="B2039" s="6" t="s">
        <v>4122</v>
      </c>
      <c r="C2039" s="7">
        <v>741635828.1</v>
      </c>
      <c r="D2039" s="7">
        <v>0</v>
      </c>
      <c r="E2039" s="7">
        <v>0</v>
      </c>
      <c r="F2039" s="7"/>
      <c r="G2039" s="7"/>
      <c r="H2039" s="7">
        <v>0</v>
      </c>
      <c r="I2039" s="7">
        <v>0</v>
      </c>
      <c r="J2039" s="7">
        <v>0</v>
      </c>
      <c r="K2039" s="7">
        <v>0</v>
      </c>
      <c r="L2039" s="7">
        <v>16910717.66</v>
      </c>
      <c r="M2039" s="7"/>
      <c r="N2039" s="7">
        <v>0</v>
      </c>
      <c r="O2039" s="7">
        <v>0</v>
      </c>
      <c r="P2039" s="7"/>
      <c r="Q2039" s="7"/>
      <c r="R2039" s="7">
        <v>0</v>
      </c>
      <c r="S2039" s="7">
        <v>92262991.22</v>
      </c>
      <c r="T2039" s="7">
        <v>215088508.59</v>
      </c>
      <c r="U2039" s="7"/>
      <c r="V2039" s="7">
        <v>454353834.34</v>
      </c>
      <c r="W2039" s="7">
        <v>-49297000</v>
      </c>
      <c r="X2039" s="7"/>
      <c r="Y2039" s="7"/>
      <c r="Z2039" s="7"/>
      <c r="AA2039" s="7"/>
      <c r="AB2039" s="7"/>
      <c r="AC2039" s="7"/>
      <c r="AD2039" s="7">
        <v>0</v>
      </c>
      <c r="AE2039" s="7">
        <v>0</v>
      </c>
      <c r="AF2039" s="7"/>
      <c r="AG2039" s="7"/>
      <c r="AH2039" s="7">
        <v>0</v>
      </c>
      <c r="AI2039" s="7">
        <v>0</v>
      </c>
      <c r="AJ2039" s="7">
        <v>151632520.99</v>
      </c>
      <c r="AK2039" s="7">
        <v>172910783.82</v>
      </c>
      <c r="AL2039" s="16">
        <f t="shared" si="127"/>
        <v>973635054.35</v>
      </c>
      <c r="AM2039" s="16">
        <f t="shared" si="128"/>
        <v>821863130.37</v>
      </c>
      <c r="AN2039" s="16">
        <f t="shared" si="129"/>
        <v>151771923.98</v>
      </c>
      <c r="AO2039" s="19">
        <f>C2039/(1+0.13)/VLOOKUP(A2039,[1]选股结果!$A$2:$AX$3002,3,FALSE)</f>
        <v>0.812231337942729</v>
      </c>
      <c r="AP2039" s="19">
        <f>(V2039/(1+0.1)+AJ2039)/(VLOOKUP(A2039,[1]选股结果!$A$2:$AY$3002,51,FALSE))</f>
        <v>0.772085045742993</v>
      </c>
      <c r="AQ2039" s="20"/>
      <c r="AR2039" s="19">
        <f>AN2039/VLOOKUP(A2039,[1]选股结果!$A$2:$AX$3002,35,FALSE)</f>
        <v>1.87932905758525</v>
      </c>
      <c r="AS2039" s="16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V2039/(1+0.13)+AJ2039)</f>
        <v>177656539.791062</v>
      </c>
      <c r="AT2039" s="16">
        <f t="shared" si="130"/>
        <v>-25884615.8110617</v>
      </c>
      <c r="AU2039" s="24">
        <f>AN2039-VLOOKUP(A2039,[2]选股结果!$A$2:$G$4900,7,FALSE)</f>
        <v>151813561.31</v>
      </c>
    </row>
    <row r="2040" spans="1:47">
      <c r="A2040" s="6" t="s">
        <v>4123</v>
      </c>
      <c r="B2040" s="6" t="s">
        <v>4124</v>
      </c>
      <c r="C2040" s="7">
        <v>714943975.49</v>
      </c>
      <c r="D2040" s="7">
        <v>0</v>
      </c>
      <c r="E2040" s="7">
        <v>0</v>
      </c>
      <c r="F2040" s="7"/>
      <c r="G2040" s="7"/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/>
      <c r="N2040" s="7">
        <v>0</v>
      </c>
      <c r="O2040" s="7">
        <v>0</v>
      </c>
      <c r="P2040" s="7"/>
      <c r="Q2040" s="7"/>
      <c r="R2040" s="7">
        <v>0</v>
      </c>
      <c r="S2040" s="7">
        <v>14057728.49</v>
      </c>
      <c r="T2040" s="7">
        <v>267804467.46</v>
      </c>
      <c r="U2040" s="7"/>
      <c r="V2040" s="7">
        <v>595501194.24</v>
      </c>
      <c r="W2040" s="7">
        <v>0</v>
      </c>
      <c r="X2040" s="7"/>
      <c r="Y2040" s="7"/>
      <c r="Z2040" s="7"/>
      <c r="AA2040" s="7"/>
      <c r="AB2040" s="7"/>
      <c r="AC2040" s="7"/>
      <c r="AD2040" s="7">
        <v>0</v>
      </c>
      <c r="AE2040" s="7">
        <v>0</v>
      </c>
      <c r="AF2040" s="7"/>
      <c r="AG2040" s="7"/>
      <c r="AH2040" s="7">
        <v>0</v>
      </c>
      <c r="AI2040" s="7">
        <v>0</v>
      </c>
      <c r="AJ2040" s="7">
        <v>190154749.69</v>
      </c>
      <c r="AK2040" s="7">
        <v>330587788.75</v>
      </c>
      <c r="AL2040" s="16">
        <f t="shared" si="127"/>
        <v>982748442.95</v>
      </c>
      <c r="AM2040" s="16">
        <f t="shared" si="128"/>
        <v>1130301461.17</v>
      </c>
      <c r="AN2040" s="16">
        <f t="shared" si="129"/>
        <v>-147553018.22</v>
      </c>
      <c r="AO2040" s="19">
        <f>C2040/(1+0.13)/VLOOKUP(A2040,[1]选股结果!$A$2:$AX$3002,3,FALSE)</f>
        <v>0.720836699564955</v>
      </c>
      <c r="AP2040" s="19">
        <f>(V2040/(1+0.1)+AJ2040)/(VLOOKUP(A2040,[1]选股结果!$A$2:$AY$3002,51,FALSE))</f>
        <v>0.829377376956165</v>
      </c>
      <c r="AQ2040" s="20"/>
      <c r="AR2040" s="19">
        <f>AN2040/VLOOKUP(A2040,[1]选股结果!$A$2:$AX$3002,35,FALSE)</f>
        <v>-6.46882517251032</v>
      </c>
      <c r="AS2040" s="16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V2040/(1+0.13)+AJ2040)</f>
        <v>164863442.687965</v>
      </c>
      <c r="AT2040" s="16">
        <f t="shared" si="130"/>
        <v>-312416460.907965</v>
      </c>
      <c r="AU2040" s="24">
        <f>AN2040-VLOOKUP(A2040,[2]选股结果!$A$2:$G$4900,7,FALSE)</f>
        <v>-146926388.62</v>
      </c>
    </row>
    <row r="2041" spans="1:47">
      <c r="A2041" s="6" t="s">
        <v>4125</v>
      </c>
      <c r="B2041" s="6" t="s">
        <v>4126</v>
      </c>
      <c r="C2041" s="7">
        <v>733562745.96</v>
      </c>
      <c r="D2041" s="7">
        <v>0</v>
      </c>
      <c r="E2041" s="7">
        <v>0</v>
      </c>
      <c r="F2041" s="7"/>
      <c r="G2041" s="7"/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/>
      <c r="N2041" s="7">
        <v>0</v>
      </c>
      <c r="O2041" s="7">
        <v>0</v>
      </c>
      <c r="P2041" s="7"/>
      <c r="Q2041" s="7"/>
      <c r="R2041" s="7">
        <v>0</v>
      </c>
      <c r="S2041" s="7">
        <v>167154136.7</v>
      </c>
      <c r="T2041" s="7">
        <v>161497092.27</v>
      </c>
      <c r="U2041" s="7"/>
      <c r="V2041" s="7">
        <v>477168610.58</v>
      </c>
      <c r="W2041" s="7">
        <v>0</v>
      </c>
      <c r="X2041" s="7"/>
      <c r="Y2041" s="7"/>
      <c r="Z2041" s="7"/>
      <c r="AA2041" s="7"/>
      <c r="AB2041" s="7"/>
      <c r="AC2041" s="7"/>
      <c r="AD2041" s="7">
        <v>0</v>
      </c>
      <c r="AE2041" s="7">
        <v>0</v>
      </c>
      <c r="AF2041" s="7"/>
      <c r="AG2041" s="7"/>
      <c r="AH2041" s="7">
        <v>0</v>
      </c>
      <c r="AI2041" s="7">
        <v>0</v>
      </c>
      <c r="AJ2041" s="7">
        <v>100798588.59</v>
      </c>
      <c r="AK2041" s="7">
        <v>112641116.44</v>
      </c>
      <c r="AL2041" s="16">
        <f t="shared" si="127"/>
        <v>895059838.23</v>
      </c>
      <c r="AM2041" s="16">
        <f t="shared" si="128"/>
        <v>857762452.31</v>
      </c>
      <c r="AN2041" s="16">
        <f t="shared" si="129"/>
        <v>37297385.9200001</v>
      </c>
      <c r="AO2041" s="19">
        <f>C2041/(1+0.13)/VLOOKUP(A2041,[1]选股结果!$A$2:$AX$3002,3,FALSE)</f>
        <v>1.08653007683612</v>
      </c>
      <c r="AP2041" s="19">
        <f>(V2041/(1+0.1)+AJ2041)/(VLOOKUP(A2041,[1]选股结果!$A$2:$AY$3002,51,FALSE))</f>
        <v>0.950343279850735</v>
      </c>
      <c r="AQ2041" s="20"/>
      <c r="AR2041" s="19">
        <f>AN2041/VLOOKUP(A2041,[1]选股结果!$A$2:$AX$3002,35,FALSE)</f>
        <v>0.482759481772983</v>
      </c>
      <c r="AS2041" s="16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V2041/(1+0.13)+AJ2041)</f>
        <v>39449496.6820354</v>
      </c>
      <c r="AT2041" s="16">
        <f t="shared" si="130"/>
        <v>-2152110.76203537</v>
      </c>
      <c r="AU2041" s="24">
        <f>AN2041-VLOOKUP(A2041,[2]选股结果!$A$2:$G$4900,7,FALSE)</f>
        <v>37542289.6500001</v>
      </c>
    </row>
    <row r="2042" spans="1:47">
      <c r="A2042" s="6" t="s">
        <v>4127</v>
      </c>
      <c r="B2042" s="6" t="s">
        <v>4128</v>
      </c>
      <c r="C2042" s="7">
        <v>42000524262.24</v>
      </c>
      <c r="D2042" s="7">
        <v>0</v>
      </c>
      <c r="E2042" s="7">
        <v>0</v>
      </c>
      <c r="F2042" s="7"/>
      <c r="G2042" s="7"/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/>
      <c r="N2042" s="7">
        <v>0</v>
      </c>
      <c r="O2042" s="7">
        <v>0</v>
      </c>
      <c r="P2042" s="7"/>
      <c r="Q2042" s="7"/>
      <c r="R2042" s="7">
        <v>0</v>
      </c>
      <c r="S2042" s="7">
        <v>2782858064.41</v>
      </c>
      <c r="T2042" s="7">
        <v>1178394540.42</v>
      </c>
      <c r="U2042" s="7"/>
      <c r="V2042" s="7">
        <v>32599676249.16</v>
      </c>
      <c r="W2042" s="7">
        <v>0</v>
      </c>
      <c r="X2042" s="7"/>
      <c r="Y2042" s="7"/>
      <c r="Z2042" s="7"/>
      <c r="AA2042" s="7"/>
      <c r="AB2042" s="7"/>
      <c r="AC2042" s="7"/>
      <c r="AD2042" s="7">
        <v>0</v>
      </c>
      <c r="AE2042" s="7">
        <v>0</v>
      </c>
      <c r="AF2042" s="7"/>
      <c r="AG2042" s="7"/>
      <c r="AH2042" s="7">
        <v>0</v>
      </c>
      <c r="AI2042" s="7">
        <v>0</v>
      </c>
      <c r="AJ2042" s="7">
        <v>2523737123.79</v>
      </c>
      <c r="AK2042" s="7">
        <v>2734891094.95</v>
      </c>
      <c r="AL2042" s="16">
        <f t="shared" si="127"/>
        <v>43178918802.66</v>
      </c>
      <c r="AM2042" s="16">
        <f t="shared" si="128"/>
        <v>40641162532.31</v>
      </c>
      <c r="AN2042" s="16">
        <f t="shared" si="129"/>
        <v>2537756270.35</v>
      </c>
      <c r="AO2042" s="19">
        <f>C2042/(1+0.13)/VLOOKUP(A2042,[1]选股结果!$A$2:$AX$3002,3,FALSE)</f>
        <v>1.4020222091088</v>
      </c>
      <c r="AP2042" s="19">
        <f>(V2042/(1+0.1)+AJ2042)/(VLOOKUP(A2042,[1]选股结果!$A$2:$AY$3002,51,FALSE))</f>
        <v>1.25785719503703</v>
      </c>
      <c r="AQ2042" s="20"/>
      <c r="AR2042" s="19">
        <f>AN2042/VLOOKUP(A2042,[1]选股结果!$A$2:$AX$3002,35,FALSE)</f>
        <v>4.55070869044667</v>
      </c>
      <c r="AS2042" s="16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V2042/(1+0.13)+AJ2042)</f>
        <v>-5805871769.38575</v>
      </c>
      <c r="AT2042" s="16">
        <f t="shared" si="130"/>
        <v>8343628039.73575</v>
      </c>
      <c r="AU2042" s="24">
        <f>AN2042-VLOOKUP(A2042,[2]选股结果!$A$2:$G$4900,7,FALSE)</f>
        <v>2563986067.24</v>
      </c>
    </row>
    <row r="2043" spans="1:47">
      <c r="A2043" s="6" t="s">
        <v>4129</v>
      </c>
      <c r="B2043" s="6" t="s">
        <v>4130</v>
      </c>
      <c r="C2043" s="7">
        <v>7315176600.3</v>
      </c>
      <c r="D2043" s="7">
        <v>0</v>
      </c>
      <c r="E2043" s="7">
        <v>0</v>
      </c>
      <c r="F2043" s="7"/>
      <c r="G2043" s="7"/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/>
      <c r="N2043" s="7">
        <v>0</v>
      </c>
      <c r="O2043" s="7">
        <v>0</v>
      </c>
      <c r="P2043" s="7"/>
      <c r="Q2043" s="7"/>
      <c r="R2043" s="7">
        <v>0</v>
      </c>
      <c r="S2043" s="7">
        <v>420663953.57</v>
      </c>
      <c r="T2043" s="7">
        <v>117990757.31</v>
      </c>
      <c r="U2043" s="7"/>
      <c r="V2043" s="7">
        <v>5952882023.74</v>
      </c>
      <c r="W2043" s="7">
        <v>0</v>
      </c>
      <c r="X2043" s="7"/>
      <c r="Y2043" s="7"/>
      <c r="Z2043" s="7"/>
      <c r="AA2043" s="7"/>
      <c r="AB2043" s="7"/>
      <c r="AC2043" s="7"/>
      <c r="AD2043" s="7">
        <v>0</v>
      </c>
      <c r="AE2043" s="7">
        <v>0</v>
      </c>
      <c r="AF2043" s="7"/>
      <c r="AG2043" s="7"/>
      <c r="AH2043" s="7">
        <v>0</v>
      </c>
      <c r="AI2043" s="7">
        <v>0</v>
      </c>
      <c r="AJ2043" s="7">
        <v>207648292.09</v>
      </c>
      <c r="AK2043" s="7">
        <v>517026750.49</v>
      </c>
      <c r="AL2043" s="16">
        <f t="shared" si="127"/>
        <v>7433167357.61</v>
      </c>
      <c r="AM2043" s="16">
        <f t="shared" si="128"/>
        <v>7098221019.89</v>
      </c>
      <c r="AN2043" s="16">
        <f t="shared" si="129"/>
        <v>334946337.720001</v>
      </c>
      <c r="AO2043" s="19">
        <f>C2043/(1+0.13)/VLOOKUP(A2043,[1]选股结果!$A$2:$AX$3002,3,FALSE)</f>
        <v>2.08848524256573</v>
      </c>
      <c r="AP2043" s="19">
        <f>(V2043/(1+0.1)+AJ2043)/(VLOOKUP(A2043,[1]选股结果!$A$2:$AY$3002,51,FALSE))</f>
        <v>2.461208084245</v>
      </c>
      <c r="AQ2043" s="20"/>
      <c r="AR2043" s="19">
        <f>AN2043/VLOOKUP(A2043,[1]选股结果!$A$2:$AX$3002,35,FALSE)</f>
        <v>0.913003300801921</v>
      </c>
      <c r="AS2043" s="16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V2043/(1+0.13)+AJ2043)</f>
        <v>-3192514359.41044</v>
      </c>
      <c r="AT2043" s="16">
        <f t="shared" si="130"/>
        <v>3527460697.13044</v>
      </c>
      <c r="AU2043" s="24">
        <f>AN2043-VLOOKUP(A2043,[2]选股结果!$A$2:$G$4900,7,FALSE)</f>
        <v>334892474.190001</v>
      </c>
    </row>
    <row r="2044" spans="1:47">
      <c r="A2044" s="6" t="s">
        <v>4131</v>
      </c>
      <c r="B2044" s="6" t="s">
        <v>4132</v>
      </c>
      <c r="C2044" s="7">
        <v>6318424997.3</v>
      </c>
      <c r="D2044" s="7">
        <v>0</v>
      </c>
      <c r="E2044" s="7">
        <v>0</v>
      </c>
      <c r="F2044" s="7"/>
      <c r="G2044" s="7"/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/>
      <c r="N2044" s="7">
        <v>0</v>
      </c>
      <c r="O2044" s="7">
        <v>0</v>
      </c>
      <c r="P2044" s="7"/>
      <c r="Q2044" s="7"/>
      <c r="R2044" s="7">
        <v>0</v>
      </c>
      <c r="S2044" s="7">
        <v>190281272.56</v>
      </c>
      <c r="T2044" s="7">
        <v>95498815.76</v>
      </c>
      <c r="U2044" s="7"/>
      <c r="V2044" s="7">
        <v>5979673672.26</v>
      </c>
      <c r="W2044" s="7">
        <v>0</v>
      </c>
      <c r="X2044" s="7"/>
      <c r="Y2044" s="7"/>
      <c r="Z2044" s="7"/>
      <c r="AA2044" s="7"/>
      <c r="AB2044" s="7"/>
      <c r="AC2044" s="7"/>
      <c r="AD2044" s="7">
        <v>0</v>
      </c>
      <c r="AE2044" s="7">
        <v>0</v>
      </c>
      <c r="AF2044" s="7"/>
      <c r="AG2044" s="7"/>
      <c r="AH2044" s="7">
        <v>0</v>
      </c>
      <c r="AI2044" s="7">
        <v>0</v>
      </c>
      <c r="AJ2044" s="7">
        <v>358292264.41</v>
      </c>
      <c r="AK2044" s="7">
        <v>135804870.54</v>
      </c>
      <c r="AL2044" s="16">
        <f t="shared" ref="AL2044:AL2107" si="131">C2044+D2044+E2044+F2044+G2044+H2044+I2044+J2044+K2044+L2044+M2044+N2044+O2044+P2044+Q2044+R2044+T2044+U2044</f>
        <v>6413923813.06</v>
      </c>
      <c r="AM2044" s="16">
        <f t="shared" ref="AM2044:AM2107" si="132">V2044+W2044+X2044+Y2044+Z2044+AA2044+AB2044+AC2044+AD2044+AE2044+AF2044+AG2044+AH2044+AI2044+AJ2044+AK2044+S2044</f>
        <v>6664052079.77</v>
      </c>
      <c r="AN2044" s="16">
        <f t="shared" ref="AN2044:AN2107" si="133">AL2044-AM2044</f>
        <v>-250128266.71</v>
      </c>
      <c r="AO2044" s="19">
        <f>C2044/(1+0.13)/VLOOKUP(A2044,[1]选股结果!$A$2:$AX$3002,3,FALSE)</f>
        <v>0.77275986926064</v>
      </c>
      <c r="AP2044" s="19">
        <f>(V2044/(1+0.1)+AJ2044)/(VLOOKUP(A2044,[1]选股结果!$A$2:$AY$3002,51,FALSE))</f>
        <v>0.843483049849685</v>
      </c>
      <c r="AQ2044" s="20"/>
      <c r="AR2044" s="19">
        <f>AN2044/VLOOKUP(A2044,[1]选股结果!$A$2:$AX$3002,35,FALSE)</f>
        <v>-1.09078609722543</v>
      </c>
      <c r="AS2044" s="16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V2044/(1+0.13)+AJ2044)</f>
        <v>1219523279.82053</v>
      </c>
      <c r="AT2044" s="16">
        <f t="shared" si="130"/>
        <v>-1469651546.53053</v>
      </c>
      <c r="AU2044" s="24">
        <f>AN2044-VLOOKUP(A2044,[2]选股结果!$A$2:$G$4900,7,FALSE)</f>
        <v>-250870316.12</v>
      </c>
    </row>
    <row r="2045" spans="1:47">
      <c r="A2045" s="6" t="s">
        <v>4133</v>
      </c>
      <c r="B2045" s="6" t="s">
        <v>4134</v>
      </c>
      <c r="C2045" s="7">
        <v>124740202.22</v>
      </c>
      <c r="D2045" s="7">
        <v>0</v>
      </c>
      <c r="E2045" s="7">
        <v>0</v>
      </c>
      <c r="F2045" s="7"/>
      <c r="G2045" s="7"/>
      <c r="H2045" s="7">
        <v>0</v>
      </c>
      <c r="I2045" s="7">
        <v>0</v>
      </c>
      <c r="J2045" s="7">
        <v>0</v>
      </c>
      <c r="K2045" s="7">
        <v>0</v>
      </c>
      <c r="L2045" s="7">
        <v>45888444.7</v>
      </c>
      <c r="M2045" s="7"/>
      <c r="N2045" s="7">
        <v>0</v>
      </c>
      <c r="O2045" s="7">
        <v>0</v>
      </c>
      <c r="P2045" s="7"/>
      <c r="Q2045" s="7"/>
      <c r="R2045" s="7">
        <v>0</v>
      </c>
      <c r="S2045" s="7">
        <v>42593835.34</v>
      </c>
      <c r="T2045" s="7">
        <v>515072945.02</v>
      </c>
      <c r="U2045" s="7"/>
      <c r="V2045" s="7">
        <v>45030391.11</v>
      </c>
      <c r="W2045" s="7">
        <v>109191877.9</v>
      </c>
      <c r="X2045" s="7"/>
      <c r="Y2045" s="7"/>
      <c r="Z2045" s="7"/>
      <c r="AA2045" s="7"/>
      <c r="AB2045" s="7"/>
      <c r="AC2045" s="7"/>
      <c r="AD2045" s="7">
        <v>0</v>
      </c>
      <c r="AE2045" s="7">
        <v>0</v>
      </c>
      <c r="AF2045" s="7"/>
      <c r="AG2045" s="7"/>
      <c r="AH2045" s="7">
        <v>7853944.24</v>
      </c>
      <c r="AI2045" s="7">
        <v>0</v>
      </c>
      <c r="AJ2045" s="7">
        <v>56984902.64</v>
      </c>
      <c r="AK2045" s="7">
        <v>1141808502.4</v>
      </c>
      <c r="AL2045" s="16">
        <f t="shared" si="131"/>
        <v>685701591.94</v>
      </c>
      <c r="AM2045" s="16">
        <f t="shared" si="132"/>
        <v>1403463453.63</v>
      </c>
      <c r="AN2045" s="16">
        <f t="shared" si="133"/>
        <v>-717761861.69</v>
      </c>
      <c r="AO2045" s="19">
        <f>C2045/(1+0.13)/VLOOKUP(A2045,[1]选股结果!$A$2:$AX$3002,3,FALSE)</f>
        <v>0.912858147030368</v>
      </c>
      <c r="AP2045" s="19">
        <f>(V2045/(1+0.1)+AJ2045)/(VLOOKUP(A2045,[1]选股结果!$A$2:$AY$3002,51,FALSE))</f>
        <v>1.0453679449551</v>
      </c>
      <c r="AQ2045" s="20"/>
      <c r="AR2045" s="19">
        <f>AN2045/VLOOKUP(A2045,[1]选股结果!$A$2:$AX$3002,35,FALSE)</f>
        <v>40.2235541788521</v>
      </c>
      <c r="AS2045" s="16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V2045/(1+0.13)+AJ2045)</f>
        <v>-3162886.92716816</v>
      </c>
      <c r="AT2045" s="16">
        <f t="shared" si="130"/>
        <v>-714598974.762832</v>
      </c>
      <c r="AU2045" s="24">
        <f>AN2045-VLOOKUP(A2045,[2]选股结果!$A$2:$G$4900,7,FALSE)</f>
        <v>-717777618.85</v>
      </c>
    </row>
    <row r="2046" spans="1:47">
      <c r="A2046" s="6" t="s">
        <v>4135</v>
      </c>
      <c r="B2046" s="6" t="s">
        <v>4136</v>
      </c>
      <c r="C2046" s="7">
        <v>1482301144.56</v>
      </c>
      <c r="D2046" s="7">
        <v>0</v>
      </c>
      <c r="E2046" s="7">
        <v>0</v>
      </c>
      <c r="F2046" s="7"/>
      <c r="G2046" s="7"/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/>
      <c r="N2046" s="7">
        <v>0</v>
      </c>
      <c r="O2046" s="7">
        <v>0</v>
      </c>
      <c r="P2046" s="7"/>
      <c r="Q2046" s="7"/>
      <c r="R2046" s="7">
        <v>0</v>
      </c>
      <c r="S2046" s="7">
        <v>11411337.41</v>
      </c>
      <c r="T2046" s="7">
        <v>85254751.63</v>
      </c>
      <c r="U2046" s="7"/>
      <c r="V2046" s="7">
        <v>861246586.76</v>
      </c>
      <c r="W2046" s="7">
        <v>0</v>
      </c>
      <c r="X2046" s="7"/>
      <c r="Y2046" s="7"/>
      <c r="Z2046" s="7"/>
      <c r="AA2046" s="7"/>
      <c r="AB2046" s="7"/>
      <c r="AC2046" s="7"/>
      <c r="AD2046" s="7">
        <v>0</v>
      </c>
      <c r="AE2046" s="7">
        <v>0</v>
      </c>
      <c r="AF2046" s="7"/>
      <c r="AG2046" s="7"/>
      <c r="AH2046" s="7">
        <v>0</v>
      </c>
      <c r="AI2046" s="7">
        <v>0</v>
      </c>
      <c r="AJ2046" s="7">
        <v>504842593.21</v>
      </c>
      <c r="AK2046" s="7">
        <v>167156448.66</v>
      </c>
      <c r="AL2046" s="16">
        <f t="shared" si="131"/>
        <v>1567555896.19</v>
      </c>
      <c r="AM2046" s="16">
        <f t="shared" si="132"/>
        <v>1544656966.04</v>
      </c>
      <c r="AN2046" s="16">
        <f t="shared" si="133"/>
        <v>22898930.1499999</v>
      </c>
      <c r="AO2046" s="19">
        <f>C2046/(1+0.13)/VLOOKUP(A2046,[1]选股结果!$A$2:$AX$3002,3,FALSE)</f>
        <v>0.65779688341874</v>
      </c>
      <c r="AP2046" s="19">
        <f>(V2046/(1+0.1)+AJ2046)/(VLOOKUP(A2046,[1]选股结果!$A$2:$AY$3002,51,FALSE))</f>
        <v>0.692777125542643</v>
      </c>
      <c r="AQ2046" s="20"/>
      <c r="AR2046" s="19">
        <f>AN2046/VLOOKUP(A2046,[1]选股结果!$A$2:$AX$3002,35,FALSE)</f>
        <v>0.515214626717104</v>
      </c>
      <c r="AS2046" s="16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V2046/(1+0.13)+AJ2046)</f>
        <v>591878770.663451</v>
      </c>
      <c r="AT2046" s="16">
        <f t="shared" si="130"/>
        <v>-568979840.513451</v>
      </c>
      <c r="AU2046" s="24">
        <f>AN2046-VLOOKUP(A2046,[2]选股结果!$A$2:$G$4900,7,FALSE)</f>
        <v>30060394.4699999</v>
      </c>
    </row>
    <row r="2047" spans="1:47">
      <c r="A2047" s="6" t="s">
        <v>4137</v>
      </c>
      <c r="B2047" s="6" t="s">
        <v>4138</v>
      </c>
      <c r="C2047" s="7">
        <v>1023117708.44</v>
      </c>
      <c r="D2047" s="7">
        <v>0</v>
      </c>
      <c r="E2047" s="7">
        <v>0</v>
      </c>
      <c r="F2047" s="7"/>
      <c r="G2047" s="7"/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/>
      <c r="N2047" s="7">
        <v>0</v>
      </c>
      <c r="O2047" s="7">
        <v>0</v>
      </c>
      <c r="P2047" s="7"/>
      <c r="Q2047" s="7"/>
      <c r="R2047" s="7">
        <v>0</v>
      </c>
      <c r="S2047" s="7">
        <v>41523955.2</v>
      </c>
      <c r="T2047" s="7">
        <v>55408795.59</v>
      </c>
      <c r="U2047" s="7"/>
      <c r="V2047" s="7">
        <v>834711086.45</v>
      </c>
      <c r="W2047" s="7">
        <v>0</v>
      </c>
      <c r="X2047" s="7"/>
      <c r="Y2047" s="7"/>
      <c r="Z2047" s="7"/>
      <c r="AA2047" s="7"/>
      <c r="AB2047" s="7"/>
      <c r="AC2047" s="7"/>
      <c r="AD2047" s="7">
        <v>0</v>
      </c>
      <c r="AE2047" s="7">
        <v>0</v>
      </c>
      <c r="AF2047" s="7"/>
      <c r="AG2047" s="7"/>
      <c r="AH2047" s="7">
        <v>0</v>
      </c>
      <c r="AI2047" s="7">
        <v>0</v>
      </c>
      <c r="AJ2047" s="7">
        <v>114352602.91</v>
      </c>
      <c r="AK2047" s="7">
        <v>60621588.06</v>
      </c>
      <c r="AL2047" s="16">
        <f t="shared" si="131"/>
        <v>1078526504.03</v>
      </c>
      <c r="AM2047" s="16">
        <f t="shared" si="132"/>
        <v>1051209232.62</v>
      </c>
      <c r="AN2047" s="16">
        <f t="shared" si="133"/>
        <v>27317271.4099998</v>
      </c>
      <c r="AO2047" s="19">
        <f>C2047/(1+0.13)/VLOOKUP(A2047,[1]选股结果!$A$2:$AX$3002,3,FALSE)</f>
        <v>0.9084483693052</v>
      </c>
      <c r="AP2047" s="19">
        <f>(V2047/(1+0.1)+AJ2047)/(VLOOKUP(A2047,[1]选股结果!$A$2:$AY$3002,51,FALSE))</f>
        <v>0.884892013114638</v>
      </c>
      <c r="AQ2047" s="20"/>
      <c r="AR2047" s="19">
        <f>AN2047/VLOOKUP(A2047,[1]选股结果!$A$2:$AX$3002,35,FALSE)</f>
        <v>0.817936532045176</v>
      </c>
      <c r="AS2047" s="16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V2047/(1+0.13)+AJ2047)</f>
        <v>133730467.210619</v>
      </c>
      <c r="AT2047" s="16">
        <f t="shared" si="130"/>
        <v>-106413195.80062</v>
      </c>
      <c r="AU2047" s="24">
        <f>AN2047-VLOOKUP(A2047,[2]选股结果!$A$2:$G$4900,7,FALSE)</f>
        <v>29227751.9699998</v>
      </c>
    </row>
    <row r="2048" spans="1:47">
      <c r="A2048" s="6" t="s">
        <v>4139</v>
      </c>
      <c r="B2048" s="6" t="s">
        <v>4140</v>
      </c>
      <c r="C2048" s="7">
        <v>208342615.42</v>
      </c>
      <c r="D2048" s="7">
        <v>0</v>
      </c>
      <c r="E2048" s="7">
        <v>0</v>
      </c>
      <c r="F2048" s="7"/>
      <c r="G2048" s="7"/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/>
      <c r="N2048" s="7">
        <v>0</v>
      </c>
      <c r="O2048" s="7">
        <v>0</v>
      </c>
      <c r="P2048" s="7"/>
      <c r="Q2048" s="7"/>
      <c r="R2048" s="7">
        <v>0</v>
      </c>
      <c r="S2048" s="7">
        <v>31429642.34</v>
      </c>
      <c r="T2048" s="7">
        <v>24463692.59</v>
      </c>
      <c r="U2048" s="7"/>
      <c r="V2048" s="7">
        <v>55955769.93</v>
      </c>
      <c r="W2048" s="7">
        <v>0</v>
      </c>
      <c r="X2048" s="7"/>
      <c r="Y2048" s="7"/>
      <c r="Z2048" s="7"/>
      <c r="AA2048" s="7"/>
      <c r="AB2048" s="7"/>
      <c r="AC2048" s="7"/>
      <c r="AD2048" s="7">
        <v>0</v>
      </c>
      <c r="AE2048" s="7">
        <v>0</v>
      </c>
      <c r="AF2048" s="7"/>
      <c r="AG2048" s="7"/>
      <c r="AH2048" s="7">
        <v>0</v>
      </c>
      <c r="AI2048" s="7">
        <v>0</v>
      </c>
      <c r="AJ2048" s="7">
        <v>92680128.15</v>
      </c>
      <c r="AK2048" s="7">
        <v>149221847.67</v>
      </c>
      <c r="AL2048" s="16">
        <f t="shared" si="131"/>
        <v>232806308.01</v>
      </c>
      <c r="AM2048" s="16">
        <f t="shared" si="132"/>
        <v>329287388.09</v>
      </c>
      <c r="AN2048" s="16">
        <f t="shared" si="133"/>
        <v>-96481080.08</v>
      </c>
      <c r="AO2048" s="19">
        <f>C2048/(1+0.13)/VLOOKUP(A2048,[1]选股结果!$A$2:$AX$3002,3,FALSE)</f>
        <v>0.737512434385966</v>
      </c>
      <c r="AP2048" s="19">
        <f>(V2048/(1+0.1)+AJ2048)/(VLOOKUP(A2048,[1]选股结果!$A$2:$AY$3002,51,FALSE))</f>
        <v>0.697874947176581</v>
      </c>
      <c r="AQ2048" s="20"/>
      <c r="AR2048" s="19">
        <f>AN2048/VLOOKUP(A2048,[1]选股结果!$A$2:$AX$3002,35,FALSE)</f>
        <v>-1.67987045583026</v>
      </c>
      <c r="AS2048" s="16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V2048/(1+0.13)+AJ2048)</f>
        <v>63495950.6609735</v>
      </c>
      <c r="AT2048" s="16">
        <f t="shared" si="130"/>
        <v>-159977030.740973</v>
      </c>
      <c r="AU2048" s="24">
        <f>AN2048-VLOOKUP(A2048,[2]选股结果!$A$2:$G$4900,7,FALSE)</f>
        <v>-96481080.08</v>
      </c>
    </row>
    <row r="2049" spans="1:47">
      <c r="A2049" s="6" t="s">
        <v>4141</v>
      </c>
      <c r="B2049" s="6" t="s">
        <v>4142</v>
      </c>
      <c r="C2049" s="7">
        <v>19698168201.37</v>
      </c>
      <c r="D2049" s="7">
        <v>0</v>
      </c>
      <c r="E2049" s="7">
        <v>0</v>
      </c>
      <c r="F2049" s="7"/>
      <c r="G2049" s="7"/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/>
      <c r="N2049" s="7">
        <v>0</v>
      </c>
      <c r="O2049" s="7">
        <v>0</v>
      </c>
      <c r="P2049" s="7"/>
      <c r="Q2049" s="7"/>
      <c r="R2049" s="7">
        <v>0</v>
      </c>
      <c r="S2049" s="7">
        <v>613315585.07</v>
      </c>
      <c r="T2049" s="7">
        <v>212062488.53</v>
      </c>
      <c r="U2049" s="7"/>
      <c r="V2049" s="7">
        <v>15661619986.36</v>
      </c>
      <c r="W2049" s="7">
        <v>0</v>
      </c>
      <c r="X2049" s="7"/>
      <c r="Y2049" s="7"/>
      <c r="Z2049" s="7"/>
      <c r="AA2049" s="7"/>
      <c r="AB2049" s="7"/>
      <c r="AC2049" s="7"/>
      <c r="AD2049" s="7">
        <v>0</v>
      </c>
      <c r="AE2049" s="7">
        <v>0</v>
      </c>
      <c r="AF2049" s="7"/>
      <c r="AG2049" s="7"/>
      <c r="AH2049" s="7">
        <v>0</v>
      </c>
      <c r="AI2049" s="7">
        <v>0</v>
      </c>
      <c r="AJ2049" s="7">
        <v>914776355.5</v>
      </c>
      <c r="AK2049" s="7">
        <v>1640051149.57</v>
      </c>
      <c r="AL2049" s="16">
        <f t="shared" si="131"/>
        <v>19910230689.9</v>
      </c>
      <c r="AM2049" s="16">
        <f t="shared" si="132"/>
        <v>18829763076.5</v>
      </c>
      <c r="AN2049" s="16">
        <f t="shared" si="133"/>
        <v>1080467613.4</v>
      </c>
      <c r="AO2049" s="19">
        <f>C2049/(1+0.13)/VLOOKUP(A2049,[1]选股结果!$A$2:$AX$3002,3,FALSE)</f>
        <v>0.956122291454195</v>
      </c>
      <c r="AP2049" s="19">
        <f>(V2049/(1+0.1)+AJ2049)/(VLOOKUP(A2049,[1]选股结果!$A$2:$AY$3002,51,FALSE))</f>
        <v>0.897376770427691</v>
      </c>
      <c r="AQ2049" s="20"/>
      <c r="AR2049" s="19">
        <f>AN2049/VLOOKUP(A2049,[1]选股结果!$A$2:$AX$3002,35,FALSE)</f>
        <v>0.759265188680124</v>
      </c>
      <c r="AS2049" s="16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V2049/(1+0.13)+AJ2049)</f>
        <v>2110835309.39619</v>
      </c>
      <c r="AT2049" s="16">
        <f t="shared" si="130"/>
        <v>-1030367695.99619</v>
      </c>
      <c r="AU2049" s="24">
        <f>AN2049-VLOOKUP(A2049,[2]选股结果!$A$2:$G$4900,7,FALSE)</f>
        <v>1078282811.47</v>
      </c>
    </row>
    <row r="2050" spans="1:47">
      <c r="A2050" s="6" t="s">
        <v>4143</v>
      </c>
      <c r="B2050" s="6" t="s">
        <v>4144</v>
      </c>
      <c r="C2050" s="7">
        <v>2421073300.64</v>
      </c>
      <c r="D2050" s="7">
        <v>0</v>
      </c>
      <c r="E2050" s="7">
        <v>0</v>
      </c>
      <c r="F2050" s="7"/>
      <c r="G2050" s="7"/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/>
      <c r="N2050" s="7">
        <v>0</v>
      </c>
      <c r="O2050" s="7">
        <v>0</v>
      </c>
      <c r="P2050" s="7"/>
      <c r="Q2050" s="7"/>
      <c r="R2050" s="7">
        <v>0</v>
      </c>
      <c r="S2050" s="7">
        <v>60352763.68</v>
      </c>
      <c r="T2050" s="7">
        <v>21206427.71</v>
      </c>
      <c r="U2050" s="7"/>
      <c r="V2050" s="7">
        <v>2185616779.46</v>
      </c>
      <c r="W2050" s="7">
        <v>0</v>
      </c>
      <c r="X2050" s="7"/>
      <c r="Y2050" s="7"/>
      <c r="Z2050" s="7"/>
      <c r="AA2050" s="7"/>
      <c r="AB2050" s="7"/>
      <c r="AC2050" s="7"/>
      <c r="AD2050" s="7">
        <v>0</v>
      </c>
      <c r="AE2050" s="7">
        <v>0</v>
      </c>
      <c r="AF2050" s="7"/>
      <c r="AG2050" s="7"/>
      <c r="AH2050" s="7">
        <v>0</v>
      </c>
      <c r="AI2050" s="7">
        <v>0</v>
      </c>
      <c r="AJ2050" s="7">
        <v>112264627.25</v>
      </c>
      <c r="AK2050" s="7">
        <v>52215702.9</v>
      </c>
      <c r="AL2050" s="16">
        <f t="shared" si="131"/>
        <v>2442279728.35</v>
      </c>
      <c r="AM2050" s="16">
        <f t="shared" si="132"/>
        <v>2410449873.29</v>
      </c>
      <c r="AN2050" s="16">
        <f t="shared" si="133"/>
        <v>31829855.0599999</v>
      </c>
      <c r="AO2050" s="19">
        <f>C2050/(1+0.13)/VLOOKUP(A2050,[1]选股结果!$A$2:$AX$3002,3,FALSE)</f>
        <v>3.64038504457005</v>
      </c>
      <c r="AP2050" s="19">
        <f>(V2050/(1+0.1)+AJ2050)/(VLOOKUP(A2050,[1]选股结果!$A$2:$AY$3002,51,FALSE))</f>
        <v>3.53880629178337</v>
      </c>
      <c r="AQ2050" s="20"/>
      <c r="AR2050" s="19">
        <f>AN2050/VLOOKUP(A2050,[1]选股结果!$A$2:$AX$3002,35,FALSE)</f>
        <v>0.262048614998315</v>
      </c>
      <c r="AS2050" s="16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V2050/(1+0.13)+AJ2050)</f>
        <v>-1453247505.79504</v>
      </c>
      <c r="AT2050" s="16">
        <f t="shared" si="130"/>
        <v>1485077360.85504</v>
      </c>
      <c r="AU2050" s="24">
        <f>AN2050-VLOOKUP(A2050,[2]选股结果!$A$2:$G$4900,7,FALSE)</f>
        <v>34729672.8899999</v>
      </c>
    </row>
    <row r="2051" spans="1:47">
      <c r="A2051" s="6" t="s">
        <v>4145</v>
      </c>
      <c r="B2051" s="6" t="s">
        <v>4146</v>
      </c>
      <c r="C2051" s="7">
        <v>85415581.88</v>
      </c>
      <c r="D2051" s="7">
        <v>0</v>
      </c>
      <c r="E2051" s="7">
        <v>0</v>
      </c>
      <c r="F2051" s="7"/>
      <c r="G2051" s="7"/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/>
      <c r="N2051" s="7">
        <v>0</v>
      </c>
      <c r="O2051" s="7">
        <v>0</v>
      </c>
      <c r="P2051" s="7"/>
      <c r="Q2051" s="7"/>
      <c r="R2051" s="7">
        <v>0</v>
      </c>
      <c r="S2051" s="7">
        <v>3865962.07</v>
      </c>
      <c r="T2051" s="7">
        <v>5947005.55</v>
      </c>
      <c r="U2051" s="7"/>
      <c r="V2051" s="7">
        <v>61895413.23</v>
      </c>
      <c r="W2051" s="7">
        <v>0</v>
      </c>
      <c r="X2051" s="7"/>
      <c r="Y2051" s="7"/>
      <c r="Z2051" s="7"/>
      <c r="AA2051" s="7"/>
      <c r="AB2051" s="7"/>
      <c r="AC2051" s="7"/>
      <c r="AD2051" s="7">
        <v>0</v>
      </c>
      <c r="AE2051" s="7">
        <v>0</v>
      </c>
      <c r="AF2051" s="7"/>
      <c r="AG2051" s="7"/>
      <c r="AH2051" s="7">
        <v>0</v>
      </c>
      <c r="AI2051" s="7">
        <v>0</v>
      </c>
      <c r="AJ2051" s="7">
        <v>20241971.91</v>
      </c>
      <c r="AK2051" s="7">
        <v>19022485.97</v>
      </c>
      <c r="AL2051" s="16">
        <f t="shared" si="131"/>
        <v>91362587.43</v>
      </c>
      <c r="AM2051" s="16">
        <f t="shared" si="132"/>
        <v>105025833.18</v>
      </c>
      <c r="AN2051" s="16">
        <f t="shared" si="133"/>
        <v>-13663245.75</v>
      </c>
      <c r="AO2051" s="19">
        <f>C2051/(1+0.13)/VLOOKUP(A2051,[1]选股结果!$A$2:$AX$3002,3,FALSE)</f>
        <v>0.976265792669124</v>
      </c>
      <c r="AP2051" s="19">
        <f>(V2051/(1+0.1)+AJ2051)/(VLOOKUP(A2051,[1]选股结果!$A$2:$AY$3002,51,FALSE))</f>
        <v>0.797193911931529</v>
      </c>
      <c r="AQ2051" s="20"/>
      <c r="AR2051" s="19">
        <f>AN2051/VLOOKUP(A2051,[1]选股结果!$A$2:$AX$3002,35,FALSE)</f>
        <v>-0.162315117213334</v>
      </c>
      <c r="AS2051" s="16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V2051/(1+0.13)+AJ2051)</f>
        <v>20958130.0465487</v>
      </c>
      <c r="AT2051" s="16">
        <f t="shared" ref="AT2051:AT2114" si="134">AN2051-AS2051</f>
        <v>-34621375.7965487</v>
      </c>
      <c r="AU2051" s="24">
        <f>AN2051-VLOOKUP(A2051,[2]选股结果!$A$2:$G$4900,7,FALSE)</f>
        <v>14818146.03</v>
      </c>
    </row>
    <row r="2052" spans="1:47">
      <c r="A2052" s="6" t="s">
        <v>4147</v>
      </c>
      <c r="B2052" s="6" t="s">
        <v>4148</v>
      </c>
      <c r="C2052" s="7">
        <v>73712502763.63</v>
      </c>
      <c r="D2052" s="7">
        <v>0</v>
      </c>
      <c r="E2052" s="7">
        <v>0</v>
      </c>
      <c r="F2052" s="7"/>
      <c r="G2052" s="7"/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/>
      <c r="N2052" s="7">
        <v>0</v>
      </c>
      <c r="O2052" s="7">
        <v>0</v>
      </c>
      <c r="P2052" s="7"/>
      <c r="Q2052" s="7"/>
      <c r="R2052" s="7">
        <v>0</v>
      </c>
      <c r="S2052" s="7">
        <v>1303281934.31</v>
      </c>
      <c r="T2052" s="7">
        <v>441537741.15</v>
      </c>
      <c r="U2052" s="7"/>
      <c r="V2052" s="7">
        <v>67337219140.48</v>
      </c>
      <c r="W2052" s="7">
        <v>0</v>
      </c>
      <c r="X2052" s="7"/>
      <c r="Y2052" s="7"/>
      <c r="Z2052" s="7"/>
      <c r="AA2052" s="7"/>
      <c r="AB2052" s="7"/>
      <c r="AC2052" s="7"/>
      <c r="AD2052" s="7">
        <v>0</v>
      </c>
      <c r="AE2052" s="7">
        <v>0</v>
      </c>
      <c r="AF2052" s="7"/>
      <c r="AG2052" s="7"/>
      <c r="AH2052" s="7">
        <v>0</v>
      </c>
      <c r="AI2052" s="7">
        <v>0</v>
      </c>
      <c r="AJ2052" s="7">
        <v>4432243832.29</v>
      </c>
      <c r="AK2052" s="7">
        <v>2273005476.91</v>
      </c>
      <c r="AL2052" s="16">
        <f t="shared" si="131"/>
        <v>74154040504.78</v>
      </c>
      <c r="AM2052" s="16">
        <f t="shared" si="132"/>
        <v>75345750383.99</v>
      </c>
      <c r="AN2052" s="16">
        <f t="shared" si="133"/>
        <v>-1191709879.21001</v>
      </c>
      <c r="AO2052" s="19">
        <f>C2052/(1+0.13)/VLOOKUP(A2052,[1]选股结果!$A$2:$AX$3002,3,FALSE)</f>
        <v>0.895280668826019</v>
      </c>
      <c r="AP2052" s="19">
        <f>(V2052/(1+0.1)+AJ2052)/(VLOOKUP(A2052,[1]选股结果!$A$2:$AY$3002,51,FALSE))</f>
        <v>0.909315125787834</v>
      </c>
      <c r="AQ2052" s="20"/>
      <c r="AR2052" s="19">
        <f>AN2052/VLOOKUP(A2052,[1]选股结果!$A$2:$AX$3002,35,FALSE)</f>
        <v>-4.80618226429387</v>
      </c>
      <c r="AS2052" s="16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V2052/(1+0.13)+AJ2052)</f>
        <v>8172178079.74601</v>
      </c>
      <c r="AT2052" s="16">
        <f t="shared" si="134"/>
        <v>-9363887958.95602</v>
      </c>
      <c r="AU2052" s="24">
        <f>AN2052-VLOOKUP(A2052,[2]选股结果!$A$2:$G$4900,7,FALSE)</f>
        <v>-1190852691.68001</v>
      </c>
    </row>
    <row r="2053" spans="1:47">
      <c r="A2053" s="6" t="s">
        <v>4149</v>
      </c>
      <c r="B2053" s="6" t="s">
        <v>4150</v>
      </c>
      <c r="C2053" s="7">
        <v>11672874769.28</v>
      </c>
      <c r="D2053" s="7">
        <v>0</v>
      </c>
      <c r="E2053" s="7">
        <v>0</v>
      </c>
      <c r="F2053" s="7"/>
      <c r="G2053" s="7"/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/>
      <c r="N2053" s="7">
        <v>0</v>
      </c>
      <c r="O2053" s="7">
        <v>0</v>
      </c>
      <c r="P2053" s="7"/>
      <c r="Q2053" s="7"/>
      <c r="R2053" s="7">
        <v>0</v>
      </c>
      <c r="S2053" s="7">
        <v>506061857.77</v>
      </c>
      <c r="T2053" s="7">
        <v>338455966.34</v>
      </c>
      <c r="U2053" s="7"/>
      <c r="V2053" s="7">
        <v>12328920616.81</v>
      </c>
      <c r="W2053" s="7">
        <v>0</v>
      </c>
      <c r="X2053" s="7"/>
      <c r="Y2053" s="7"/>
      <c r="Z2053" s="7"/>
      <c r="AA2053" s="7"/>
      <c r="AB2053" s="7"/>
      <c r="AC2053" s="7"/>
      <c r="AD2053" s="7">
        <v>0</v>
      </c>
      <c r="AE2053" s="7">
        <v>0</v>
      </c>
      <c r="AF2053" s="7"/>
      <c r="AG2053" s="7"/>
      <c r="AH2053" s="7">
        <v>0</v>
      </c>
      <c r="AI2053" s="7">
        <v>0</v>
      </c>
      <c r="AJ2053" s="7">
        <v>1054235843.69</v>
      </c>
      <c r="AK2053" s="7">
        <v>864953854.05</v>
      </c>
      <c r="AL2053" s="16">
        <f t="shared" si="131"/>
        <v>12011330735.62</v>
      </c>
      <c r="AM2053" s="16">
        <f t="shared" si="132"/>
        <v>14754172172.32</v>
      </c>
      <c r="AN2053" s="16">
        <f t="shared" si="133"/>
        <v>-2742841436.7</v>
      </c>
      <c r="AO2053" s="19">
        <f>C2053/(1+0.13)/VLOOKUP(A2053,[1]选股结果!$A$2:$AX$3002,3,FALSE)</f>
        <v>0.491615315232514</v>
      </c>
      <c r="AP2053" s="19">
        <f>(V2053/(1+0.1)+AJ2053)/(VLOOKUP(A2053,[1]选股结果!$A$2:$AY$3002,51,FALSE))</f>
        <v>0.59429183919258</v>
      </c>
      <c r="AQ2053" s="20"/>
      <c r="AR2053" s="19">
        <f>AN2053/VLOOKUP(A2053,[1]选股结果!$A$2:$AX$3002,35,FALSE)</f>
        <v>-4.92948381774117</v>
      </c>
      <c r="AS2053" s="16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V2053/(1+0.13)+AJ2053)</f>
        <v>8668756720.99407</v>
      </c>
      <c r="AT2053" s="16">
        <f t="shared" si="134"/>
        <v>-11411598157.6941</v>
      </c>
      <c r="AU2053" s="24">
        <f>AN2053-VLOOKUP(A2053,[2]选股结果!$A$2:$G$4900,7,FALSE)</f>
        <v>-2751777081.39</v>
      </c>
    </row>
    <row r="2054" spans="1:47">
      <c r="A2054" s="6" t="s">
        <v>4151</v>
      </c>
      <c r="B2054" s="6" t="s">
        <v>4152</v>
      </c>
      <c r="C2054" s="7">
        <v>2382383697.68</v>
      </c>
      <c r="D2054" s="7">
        <v>0</v>
      </c>
      <c r="E2054" s="7">
        <v>0</v>
      </c>
      <c r="F2054" s="7"/>
      <c r="G2054" s="7"/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/>
      <c r="N2054" s="7">
        <v>0</v>
      </c>
      <c r="O2054" s="7">
        <v>0</v>
      </c>
      <c r="P2054" s="7"/>
      <c r="Q2054" s="7"/>
      <c r="R2054" s="7">
        <v>0</v>
      </c>
      <c r="S2054" s="7">
        <v>96445158.15</v>
      </c>
      <c r="T2054" s="7">
        <v>43895788.37</v>
      </c>
      <c r="U2054" s="7"/>
      <c r="V2054" s="7">
        <v>1662873393</v>
      </c>
      <c r="W2054" s="7">
        <v>0</v>
      </c>
      <c r="X2054" s="7"/>
      <c r="Y2054" s="7"/>
      <c r="Z2054" s="7"/>
      <c r="AA2054" s="7"/>
      <c r="AB2054" s="7"/>
      <c r="AC2054" s="7"/>
      <c r="AD2054" s="7">
        <v>0</v>
      </c>
      <c r="AE2054" s="7">
        <v>0</v>
      </c>
      <c r="AF2054" s="7"/>
      <c r="AG2054" s="7"/>
      <c r="AH2054" s="7">
        <v>0</v>
      </c>
      <c r="AI2054" s="7">
        <v>0</v>
      </c>
      <c r="AJ2054" s="7">
        <v>543820689.66</v>
      </c>
      <c r="AK2054" s="7">
        <v>201772899.09</v>
      </c>
      <c r="AL2054" s="16">
        <f t="shared" si="131"/>
        <v>2426279486.05</v>
      </c>
      <c r="AM2054" s="16">
        <f t="shared" si="132"/>
        <v>2504912139.9</v>
      </c>
      <c r="AN2054" s="16">
        <f t="shared" si="133"/>
        <v>-78632653.8500004</v>
      </c>
      <c r="AO2054" s="19">
        <f>C2054/(1+0.13)/VLOOKUP(A2054,[1]选股结果!$A$2:$AX$3002,3,FALSE)</f>
        <v>0.932912327463026</v>
      </c>
      <c r="AP2054" s="19">
        <f>(V2054/(1+0.1)+AJ2054)/(VLOOKUP(A2054,[1]选股结果!$A$2:$AY$3002,51,FALSE))</f>
        <v>0.957185160059403</v>
      </c>
      <c r="AQ2054" s="20"/>
      <c r="AR2054" s="19">
        <f>AN2054/VLOOKUP(A2054,[1]选股结果!$A$2:$AX$3002,35,FALSE)</f>
        <v>-0.922486841907247</v>
      </c>
      <c r="AS2054" s="16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V2054/(1+0.13)+AJ2054)</f>
        <v>132077176.383717</v>
      </c>
      <c r="AT2054" s="16">
        <f t="shared" si="134"/>
        <v>-210709830.233717</v>
      </c>
      <c r="AU2054" s="24">
        <f>AN2054-VLOOKUP(A2054,[2]选股结果!$A$2:$G$4900,7,FALSE)</f>
        <v>-66291787.0100004</v>
      </c>
    </row>
    <row r="2055" spans="1:47">
      <c r="A2055" s="6" t="s">
        <v>4153</v>
      </c>
      <c r="B2055" s="6" t="s">
        <v>4154</v>
      </c>
      <c r="C2055" s="7">
        <v>871276147.91</v>
      </c>
      <c r="D2055" s="7">
        <v>0</v>
      </c>
      <c r="E2055" s="7">
        <v>0</v>
      </c>
      <c r="F2055" s="7"/>
      <c r="G2055" s="7"/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/>
      <c r="N2055" s="7">
        <v>0</v>
      </c>
      <c r="O2055" s="7">
        <v>0</v>
      </c>
      <c r="P2055" s="7"/>
      <c r="Q2055" s="7"/>
      <c r="R2055" s="7">
        <v>0</v>
      </c>
      <c r="S2055" s="7">
        <v>54615231.92</v>
      </c>
      <c r="T2055" s="7">
        <v>4198031.74</v>
      </c>
      <c r="U2055" s="7"/>
      <c r="V2055" s="7">
        <v>450618837</v>
      </c>
      <c r="W2055" s="7">
        <v>0</v>
      </c>
      <c r="X2055" s="7"/>
      <c r="Y2055" s="7"/>
      <c r="Z2055" s="7"/>
      <c r="AA2055" s="7"/>
      <c r="AB2055" s="7"/>
      <c r="AC2055" s="7"/>
      <c r="AD2055" s="7">
        <v>0</v>
      </c>
      <c r="AE2055" s="7">
        <v>0</v>
      </c>
      <c r="AF2055" s="7"/>
      <c r="AG2055" s="7"/>
      <c r="AH2055" s="7">
        <v>0</v>
      </c>
      <c r="AI2055" s="7">
        <v>0</v>
      </c>
      <c r="AJ2055" s="7">
        <v>94763755.4</v>
      </c>
      <c r="AK2055" s="7">
        <v>118496039.7</v>
      </c>
      <c r="AL2055" s="16">
        <f t="shared" si="131"/>
        <v>875474179.65</v>
      </c>
      <c r="AM2055" s="16">
        <f t="shared" si="132"/>
        <v>718493864.02</v>
      </c>
      <c r="AN2055" s="16">
        <f t="shared" si="133"/>
        <v>156980315.63</v>
      </c>
      <c r="AO2055" s="19">
        <f>C2055/(1+0.13)/VLOOKUP(A2055,[1]选股结果!$A$2:$AX$3002,3,FALSE)</f>
        <v>1.01935394982257</v>
      </c>
      <c r="AP2055" s="19">
        <f>(V2055/(1+0.1)+AJ2055)/(VLOOKUP(A2055,[1]选股结果!$A$2:$AY$3002,51,FALSE))</f>
        <v>0.620824782675413</v>
      </c>
      <c r="AQ2055" s="20"/>
      <c r="AR2055" s="19">
        <f>AN2055/VLOOKUP(A2055,[1]选股结果!$A$2:$AX$3002,35,FALSE)</f>
        <v>-2.3627500520742</v>
      </c>
      <c r="AS2055" s="16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V2055/(1+0.13)+AJ2055)</f>
        <v>318953853.871593</v>
      </c>
      <c r="AT2055" s="16">
        <f t="shared" si="134"/>
        <v>-161973538.241593</v>
      </c>
      <c r="AU2055" s="24">
        <f>AN2055-VLOOKUP(A2055,[2]选股结果!$A$2:$G$4900,7,FALSE)</f>
        <v>161297118.04</v>
      </c>
    </row>
    <row r="2056" spans="1:47">
      <c r="A2056" s="6" t="s">
        <v>4155</v>
      </c>
      <c r="B2056" s="6" t="s">
        <v>4156</v>
      </c>
      <c r="C2056" s="7">
        <v>6731993156.07</v>
      </c>
      <c r="D2056" s="7">
        <v>0</v>
      </c>
      <c r="E2056" s="7">
        <v>0</v>
      </c>
      <c r="F2056" s="7"/>
      <c r="G2056" s="7"/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/>
      <c r="N2056" s="7">
        <v>0</v>
      </c>
      <c r="O2056" s="7">
        <v>0</v>
      </c>
      <c r="P2056" s="7"/>
      <c r="Q2056" s="7"/>
      <c r="R2056" s="7">
        <v>0</v>
      </c>
      <c r="S2056" s="7">
        <v>489988782.42</v>
      </c>
      <c r="T2056" s="7">
        <v>223199657.34</v>
      </c>
      <c r="U2056" s="7"/>
      <c r="V2056" s="7">
        <v>3475548771.19</v>
      </c>
      <c r="W2056" s="7">
        <v>0</v>
      </c>
      <c r="X2056" s="7"/>
      <c r="Y2056" s="7"/>
      <c r="Z2056" s="7"/>
      <c r="AA2056" s="7"/>
      <c r="AB2056" s="7"/>
      <c r="AC2056" s="7"/>
      <c r="AD2056" s="7">
        <v>0</v>
      </c>
      <c r="AE2056" s="7">
        <v>0</v>
      </c>
      <c r="AF2056" s="7"/>
      <c r="AG2056" s="7"/>
      <c r="AH2056" s="7">
        <v>0</v>
      </c>
      <c r="AI2056" s="7">
        <v>0</v>
      </c>
      <c r="AJ2056" s="7">
        <v>1123934758.82</v>
      </c>
      <c r="AK2056" s="7">
        <v>163150824.3</v>
      </c>
      <c r="AL2056" s="16">
        <f t="shared" si="131"/>
        <v>6955192813.41</v>
      </c>
      <c r="AM2056" s="16">
        <f t="shared" si="132"/>
        <v>5252623136.73</v>
      </c>
      <c r="AN2056" s="16">
        <f t="shared" si="133"/>
        <v>1702569676.68</v>
      </c>
      <c r="AO2056" s="19">
        <f>C2056/(1+0.13)/VLOOKUP(A2056,[1]选股结果!$A$2:$AX$3002,3,FALSE)</f>
        <v>0.804520515847381</v>
      </c>
      <c r="AP2056" s="19">
        <f>(V2056/(1+0.1)+AJ2056)/(VLOOKUP(A2056,[1]选股结果!$A$2:$AY$3002,51,FALSE))</f>
        <v>0.716554531557021</v>
      </c>
      <c r="AQ2056" s="20"/>
      <c r="AR2056" s="19">
        <f>AN2056/VLOOKUP(A2056,[1]选股结果!$A$2:$AX$3002,35,FALSE)</f>
        <v>1.26541511077183</v>
      </c>
      <c r="AS2056" s="16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V2056/(1+0.13)+AJ2056)</f>
        <v>1778304720.04071</v>
      </c>
      <c r="AT2056" s="16">
        <f t="shared" si="134"/>
        <v>-75735043.3607092</v>
      </c>
      <c r="AU2056" s="24">
        <f>AN2056-VLOOKUP(A2056,[2]选股结果!$A$2:$G$4900,7,FALSE)</f>
        <v>1702569676.68</v>
      </c>
    </row>
    <row r="2057" spans="1:47">
      <c r="A2057" s="6" t="s">
        <v>4157</v>
      </c>
      <c r="B2057" s="6" t="s">
        <v>4158</v>
      </c>
      <c r="C2057" s="7">
        <v>2957074436.37</v>
      </c>
      <c r="D2057" s="7">
        <v>0</v>
      </c>
      <c r="E2057" s="7">
        <v>0</v>
      </c>
      <c r="F2057" s="7"/>
      <c r="G2057" s="7"/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/>
      <c r="N2057" s="7">
        <v>0</v>
      </c>
      <c r="O2057" s="7">
        <v>0</v>
      </c>
      <c r="P2057" s="7"/>
      <c r="Q2057" s="7"/>
      <c r="R2057" s="7">
        <v>0</v>
      </c>
      <c r="S2057" s="7">
        <v>271590136.88</v>
      </c>
      <c r="T2057" s="7">
        <v>175600174.8</v>
      </c>
      <c r="U2057" s="7"/>
      <c r="V2057" s="7">
        <v>1797060586.25</v>
      </c>
      <c r="W2057" s="7">
        <v>0</v>
      </c>
      <c r="X2057" s="7"/>
      <c r="Y2057" s="7"/>
      <c r="Z2057" s="7"/>
      <c r="AA2057" s="7"/>
      <c r="AB2057" s="7"/>
      <c r="AC2057" s="7"/>
      <c r="AD2057" s="7">
        <v>0</v>
      </c>
      <c r="AE2057" s="7">
        <v>0</v>
      </c>
      <c r="AF2057" s="7"/>
      <c r="AG2057" s="7"/>
      <c r="AH2057" s="7">
        <v>0</v>
      </c>
      <c r="AI2057" s="7">
        <v>0</v>
      </c>
      <c r="AJ2057" s="7">
        <v>484942326.72</v>
      </c>
      <c r="AK2057" s="7">
        <v>138765037.37</v>
      </c>
      <c r="AL2057" s="16">
        <f t="shared" si="131"/>
        <v>3132674611.17</v>
      </c>
      <c r="AM2057" s="16">
        <f t="shared" si="132"/>
        <v>2692358087.22</v>
      </c>
      <c r="AN2057" s="16">
        <f t="shared" si="133"/>
        <v>440316523.95</v>
      </c>
      <c r="AO2057" s="19">
        <f>C2057/(1+0.13)/VLOOKUP(A2057,[1]选股结果!$A$2:$AX$3002,3,FALSE)</f>
        <v>0.580578335224915</v>
      </c>
      <c r="AP2057" s="19">
        <f>(V2057/(1+0.1)+AJ2057)/(VLOOKUP(A2057,[1]选股结果!$A$2:$AY$3002,51,FALSE))</f>
        <v>0.527132473182033</v>
      </c>
      <c r="AQ2057" s="20"/>
      <c r="AR2057" s="19">
        <f>AN2057/VLOOKUP(A2057,[1]选股结果!$A$2:$AX$3002,35,FALSE)</f>
        <v>0.941693515328805</v>
      </c>
      <c r="AS2057" s="16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V2057/(1+0.13)+AJ2057)</f>
        <v>1943906192.49389</v>
      </c>
      <c r="AT2057" s="16">
        <f t="shared" si="134"/>
        <v>-1503589668.54389</v>
      </c>
      <c r="AU2057" s="24">
        <f>AN2057-VLOOKUP(A2057,[2]选股结果!$A$2:$G$4900,7,FALSE)</f>
        <v>446247315.2</v>
      </c>
    </row>
    <row r="2058" spans="1:47">
      <c r="A2058" s="6" t="s">
        <v>4159</v>
      </c>
      <c r="B2058" s="6" t="s">
        <v>4160</v>
      </c>
      <c r="C2058" s="7">
        <v>338250256</v>
      </c>
      <c r="D2058" s="7">
        <v>0</v>
      </c>
      <c r="E2058" s="7">
        <v>0</v>
      </c>
      <c r="F2058" s="7"/>
      <c r="G2058" s="7"/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/>
      <c r="N2058" s="7">
        <v>0</v>
      </c>
      <c r="O2058" s="7">
        <v>0</v>
      </c>
      <c r="P2058" s="7"/>
      <c r="Q2058" s="7"/>
      <c r="R2058" s="7">
        <v>0</v>
      </c>
      <c r="S2058" s="7">
        <v>32463020.6</v>
      </c>
      <c r="T2058" s="7">
        <v>6515123.13</v>
      </c>
      <c r="U2058" s="7"/>
      <c r="V2058" s="7">
        <v>297726352.87</v>
      </c>
      <c r="W2058" s="7">
        <v>0</v>
      </c>
      <c r="X2058" s="7"/>
      <c r="Y2058" s="7"/>
      <c r="Z2058" s="7"/>
      <c r="AA2058" s="7"/>
      <c r="AB2058" s="7"/>
      <c r="AC2058" s="7"/>
      <c r="AD2058" s="7">
        <v>0</v>
      </c>
      <c r="AE2058" s="7">
        <v>0</v>
      </c>
      <c r="AF2058" s="7"/>
      <c r="AG2058" s="7"/>
      <c r="AH2058" s="7">
        <v>0</v>
      </c>
      <c r="AI2058" s="7">
        <v>0</v>
      </c>
      <c r="AJ2058" s="7">
        <v>29564356.48</v>
      </c>
      <c r="AK2058" s="7">
        <v>27096133.96</v>
      </c>
      <c r="AL2058" s="16">
        <f t="shared" si="131"/>
        <v>344765379.13</v>
      </c>
      <c r="AM2058" s="16">
        <f t="shared" si="132"/>
        <v>386849863.91</v>
      </c>
      <c r="AN2058" s="16">
        <f t="shared" si="133"/>
        <v>-42084484.78</v>
      </c>
      <c r="AO2058" s="19">
        <f>C2058/(1+0.13)/VLOOKUP(A2058,[1]选股结果!$A$2:$AX$3002,3,FALSE)</f>
        <v>0.71418826655482</v>
      </c>
      <c r="AP2058" s="19">
        <f>(V2058/(1+0.1)+AJ2058)/(VLOOKUP(A2058,[1]选股结果!$A$2:$AY$3002,51,FALSE))</f>
        <v>0.708826579652541</v>
      </c>
      <c r="AQ2058" s="20"/>
      <c r="AR2058" s="19">
        <f>AN2058/VLOOKUP(A2058,[1]选股结果!$A$2:$AX$3002,35,FALSE)</f>
        <v>7.05994997411033</v>
      </c>
      <c r="AS2058" s="16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V2058/(1+0.13)+AJ2058)</f>
        <v>130512658.922478</v>
      </c>
      <c r="AT2058" s="16">
        <f t="shared" si="134"/>
        <v>-172597143.702478</v>
      </c>
      <c r="AU2058" s="24">
        <f>AN2058-VLOOKUP(A2058,[2]选股结果!$A$2:$G$4900,7,FALSE)</f>
        <v>-42118227.67</v>
      </c>
    </row>
    <row r="2059" spans="1:47">
      <c r="A2059" s="6" t="s">
        <v>4161</v>
      </c>
      <c r="B2059" s="6" t="s">
        <v>4162</v>
      </c>
      <c r="C2059" s="7">
        <v>5030384616.07</v>
      </c>
      <c r="D2059" s="7">
        <v>0</v>
      </c>
      <c r="E2059" s="7">
        <v>0</v>
      </c>
      <c r="F2059" s="7"/>
      <c r="G2059" s="7"/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/>
      <c r="N2059" s="7">
        <v>0</v>
      </c>
      <c r="O2059" s="7">
        <v>0</v>
      </c>
      <c r="P2059" s="7"/>
      <c r="Q2059" s="7"/>
      <c r="R2059" s="7">
        <v>0</v>
      </c>
      <c r="S2059" s="7">
        <v>1159383632.78</v>
      </c>
      <c r="T2059" s="7">
        <v>695415629.22</v>
      </c>
      <c r="U2059" s="7"/>
      <c r="V2059" s="7">
        <v>3581544983.07</v>
      </c>
      <c r="W2059" s="7">
        <v>0</v>
      </c>
      <c r="X2059" s="7"/>
      <c r="Y2059" s="7"/>
      <c r="Z2059" s="7"/>
      <c r="AA2059" s="7"/>
      <c r="AB2059" s="7"/>
      <c r="AC2059" s="7"/>
      <c r="AD2059" s="7">
        <v>0</v>
      </c>
      <c r="AE2059" s="7">
        <v>0</v>
      </c>
      <c r="AF2059" s="7"/>
      <c r="AG2059" s="7"/>
      <c r="AH2059" s="7">
        <v>0</v>
      </c>
      <c r="AI2059" s="7">
        <v>0</v>
      </c>
      <c r="AJ2059" s="7">
        <v>261765134.87</v>
      </c>
      <c r="AK2059" s="7">
        <v>448761743.07</v>
      </c>
      <c r="AL2059" s="16">
        <f t="shared" si="131"/>
        <v>5725800245.29</v>
      </c>
      <c r="AM2059" s="16">
        <f t="shared" si="132"/>
        <v>5451455493.79</v>
      </c>
      <c r="AN2059" s="16">
        <f t="shared" si="133"/>
        <v>274344751.5</v>
      </c>
      <c r="AO2059" s="19">
        <f>C2059/(1+0.13)/VLOOKUP(A2059,[1]选股结果!$A$2:$AX$3002,3,FALSE)</f>
        <v>0.929195189597111</v>
      </c>
      <c r="AP2059" s="19">
        <f>(V2059/(1+0.1)+AJ2059)/(VLOOKUP(A2059,[1]选股结果!$A$2:$AY$3002,51,FALSE))</f>
        <v>1.30963241371529</v>
      </c>
      <c r="AQ2059" s="20"/>
      <c r="AR2059" s="19">
        <f>AN2059/VLOOKUP(A2059,[1]选股结果!$A$2:$AX$3002,35,FALSE)</f>
        <v>0.171805684034123</v>
      </c>
      <c r="AS2059" s="16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V2059/(1+0.13)+AJ2059)</f>
        <v>-745241551.005221</v>
      </c>
      <c r="AT2059" s="16">
        <f t="shared" si="134"/>
        <v>1019586302.50522</v>
      </c>
      <c r="AU2059" s="24">
        <f>AN2059-VLOOKUP(A2059,[2]选股结果!$A$2:$G$4900,7,FALSE)</f>
        <v>274998700.11</v>
      </c>
    </row>
    <row r="2060" spans="1:47">
      <c r="A2060" s="6" t="s">
        <v>4163</v>
      </c>
      <c r="B2060" s="6" t="s">
        <v>4164</v>
      </c>
      <c r="C2060" s="7">
        <v>6806891262.42</v>
      </c>
      <c r="D2060" s="7">
        <v>0</v>
      </c>
      <c r="E2060" s="7">
        <v>0</v>
      </c>
      <c r="F2060" s="7"/>
      <c r="G2060" s="7"/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/>
      <c r="N2060" s="7">
        <v>0</v>
      </c>
      <c r="O2060" s="7">
        <v>0</v>
      </c>
      <c r="P2060" s="7"/>
      <c r="Q2060" s="7"/>
      <c r="R2060" s="7">
        <v>0</v>
      </c>
      <c r="S2060" s="7">
        <v>192086308.59</v>
      </c>
      <c r="T2060" s="7">
        <v>91686270.42</v>
      </c>
      <c r="U2060" s="7"/>
      <c r="V2060" s="7">
        <v>6464192921.32</v>
      </c>
      <c r="W2060" s="7">
        <v>0</v>
      </c>
      <c r="X2060" s="7"/>
      <c r="Y2060" s="7"/>
      <c r="Z2060" s="7"/>
      <c r="AA2060" s="7"/>
      <c r="AB2060" s="7"/>
      <c r="AC2060" s="7"/>
      <c r="AD2060" s="7">
        <v>0</v>
      </c>
      <c r="AE2060" s="7">
        <v>0</v>
      </c>
      <c r="AF2060" s="7"/>
      <c r="AG2060" s="7"/>
      <c r="AH2060" s="7">
        <v>0</v>
      </c>
      <c r="AI2060" s="7">
        <v>0</v>
      </c>
      <c r="AJ2060" s="7">
        <v>619801354.97</v>
      </c>
      <c r="AK2060" s="7">
        <v>141098614.12</v>
      </c>
      <c r="AL2060" s="16">
        <f t="shared" si="131"/>
        <v>6898577532.84</v>
      </c>
      <c r="AM2060" s="16">
        <f t="shared" si="132"/>
        <v>7417179199</v>
      </c>
      <c r="AN2060" s="16">
        <f t="shared" si="133"/>
        <v>-518601666.16</v>
      </c>
      <c r="AO2060" s="19">
        <f>C2060/(1+0.13)/VLOOKUP(A2060,[1]选股结果!$A$2:$AX$3002,3,FALSE)</f>
        <v>0.909546342849229</v>
      </c>
      <c r="AP2060" s="19">
        <f>(V2060/(1+0.1)+AJ2060)/(VLOOKUP(A2060,[1]选股结果!$A$2:$AY$3002,51,FALSE))</f>
        <v>1.01735414626322</v>
      </c>
      <c r="AQ2060" s="20"/>
      <c r="AR2060" s="19">
        <f>AN2060/VLOOKUP(A2060,[1]选股结果!$A$2:$AX$3002,35,FALSE)</f>
        <v>-2.22021603968466</v>
      </c>
      <c r="AS2060" s="16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V2060/(1+0.13)+AJ2060)</f>
        <v>45198974.7572546</v>
      </c>
      <c r="AT2060" s="16">
        <f t="shared" si="134"/>
        <v>-563800640.917254</v>
      </c>
      <c r="AU2060" s="24">
        <f>AN2060-VLOOKUP(A2060,[2]选股结果!$A$2:$G$4900,7,FALSE)</f>
        <v>-518346628.6</v>
      </c>
    </row>
    <row r="2061" spans="1:47">
      <c r="A2061" s="6" t="s">
        <v>4165</v>
      </c>
      <c r="B2061" s="6" t="s">
        <v>4166</v>
      </c>
      <c r="C2061" s="7">
        <v>1134547722.96</v>
      </c>
      <c r="D2061" s="7">
        <v>0</v>
      </c>
      <c r="E2061" s="7">
        <v>0</v>
      </c>
      <c r="F2061" s="7"/>
      <c r="G2061" s="7"/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/>
      <c r="N2061" s="7">
        <v>0</v>
      </c>
      <c r="O2061" s="7">
        <v>0</v>
      </c>
      <c r="P2061" s="7"/>
      <c r="Q2061" s="7"/>
      <c r="R2061" s="7">
        <v>0</v>
      </c>
      <c r="S2061" s="7">
        <v>82708769.65</v>
      </c>
      <c r="T2061" s="7">
        <v>56219031.27</v>
      </c>
      <c r="U2061" s="7"/>
      <c r="V2061" s="7">
        <v>384817693.76</v>
      </c>
      <c r="W2061" s="7">
        <v>0</v>
      </c>
      <c r="X2061" s="7"/>
      <c r="Y2061" s="7"/>
      <c r="Z2061" s="7"/>
      <c r="AA2061" s="7"/>
      <c r="AB2061" s="7"/>
      <c r="AC2061" s="7"/>
      <c r="AD2061" s="7">
        <v>0</v>
      </c>
      <c r="AE2061" s="7">
        <v>0</v>
      </c>
      <c r="AF2061" s="7"/>
      <c r="AG2061" s="7"/>
      <c r="AH2061" s="7">
        <v>0</v>
      </c>
      <c r="AI2061" s="7">
        <v>0</v>
      </c>
      <c r="AJ2061" s="7">
        <v>143768353.22</v>
      </c>
      <c r="AK2061" s="7">
        <v>365472230.03</v>
      </c>
      <c r="AL2061" s="16">
        <f t="shared" si="131"/>
        <v>1190766754.23</v>
      </c>
      <c r="AM2061" s="16">
        <f t="shared" si="132"/>
        <v>976767046.66</v>
      </c>
      <c r="AN2061" s="16">
        <f t="shared" si="133"/>
        <v>213999707.57</v>
      </c>
      <c r="AO2061" s="19">
        <f>C2061/(1+0.13)/VLOOKUP(A2061,[1]选股结果!$A$2:$AX$3002,3,FALSE)</f>
        <v>0.91656968368487</v>
      </c>
      <c r="AP2061" s="19">
        <f>(V2061/(1+0.1)+AJ2061)/(VLOOKUP(A2061,[1]选股结果!$A$2:$AY$3002,51,FALSE))</f>
        <v>0.456132833409386</v>
      </c>
      <c r="AQ2061" s="20"/>
      <c r="AR2061" s="19">
        <f>AN2061/VLOOKUP(A2061,[1]选股结果!$A$2:$AX$3002,35,FALSE)</f>
        <v>1.58773114193171</v>
      </c>
      <c r="AS2061" s="16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V2061/(1+0.13)+AJ2061)</f>
        <v>597831670.933982</v>
      </c>
      <c r="AT2061" s="16">
        <f t="shared" si="134"/>
        <v>-383831963.363982</v>
      </c>
      <c r="AU2061" s="24">
        <f>AN2061-VLOOKUP(A2061,[2]选股结果!$A$2:$G$4900,7,FALSE)</f>
        <v>213713139.65</v>
      </c>
    </row>
    <row r="2062" spans="1:47">
      <c r="A2062" s="6" t="s">
        <v>4167</v>
      </c>
      <c r="B2062" s="6" t="s">
        <v>4168</v>
      </c>
      <c r="C2062" s="7">
        <v>9554905512.95</v>
      </c>
      <c r="D2062" s="7">
        <v>0</v>
      </c>
      <c r="E2062" s="7">
        <v>0</v>
      </c>
      <c r="F2062" s="7"/>
      <c r="G2062" s="7"/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/>
      <c r="N2062" s="7">
        <v>0</v>
      </c>
      <c r="O2062" s="7">
        <v>0</v>
      </c>
      <c r="P2062" s="7"/>
      <c r="Q2062" s="7"/>
      <c r="R2062" s="7">
        <v>0</v>
      </c>
      <c r="S2062" s="7">
        <v>332076824.42</v>
      </c>
      <c r="T2062" s="7">
        <v>576565325.64</v>
      </c>
      <c r="U2062" s="7"/>
      <c r="V2062" s="7">
        <v>10910433985.22</v>
      </c>
      <c r="W2062" s="7">
        <v>0</v>
      </c>
      <c r="X2062" s="7"/>
      <c r="Y2062" s="7"/>
      <c r="Z2062" s="7"/>
      <c r="AA2062" s="7"/>
      <c r="AB2062" s="7"/>
      <c r="AC2062" s="7"/>
      <c r="AD2062" s="7">
        <v>0</v>
      </c>
      <c r="AE2062" s="7">
        <v>0</v>
      </c>
      <c r="AF2062" s="7"/>
      <c r="AG2062" s="7"/>
      <c r="AH2062" s="7">
        <v>0</v>
      </c>
      <c r="AI2062" s="7">
        <v>0</v>
      </c>
      <c r="AJ2062" s="7">
        <v>648362008.35</v>
      </c>
      <c r="AK2062" s="7">
        <v>633169826.96</v>
      </c>
      <c r="AL2062" s="16">
        <f t="shared" si="131"/>
        <v>10131470838.59</v>
      </c>
      <c r="AM2062" s="16">
        <f t="shared" si="132"/>
        <v>12524042644.95</v>
      </c>
      <c r="AN2062" s="16">
        <f t="shared" si="133"/>
        <v>-2392571806.36</v>
      </c>
      <c r="AO2062" s="19">
        <f>C2062/(1+0.13)/VLOOKUP(A2062,[1]选股结果!$A$2:$AX$3002,3,FALSE)</f>
        <v>0.764153375443414</v>
      </c>
      <c r="AP2062" s="19">
        <f>(V2062/(1+0.1)+AJ2062)/(VLOOKUP(A2062,[1]选股结果!$A$2:$AY$3002,51,FALSE))</f>
        <v>0.998186869411176</v>
      </c>
      <c r="AQ2062" s="20"/>
      <c r="AR2062" s="19">
        <f>AN2062/VLOOKUP(A2062,[1]选股结果!$A$2:$AX$3002,35,FALSE)</f>
        <v>-13.4039949830289</v>
      </c>
      <c r="AS2062" s="16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V2062/(1+0.13)+AJ2062)</f>
        <v>282519076.316017</v>
      </c>
      <c r="AT2062" s="16">
        <f t="shared" si="134"/>
        <v>-2675090882.67602</v>
      </c>
      <c r="AU2062" s="24">
        <f>AN2062-VLOOKUP(A2062,[2]选股结果!$A$2:$G$4900,7,FALSE)</f>
        <v>-2388723942.04</v>
      </c>
    </row>
    <row r="2063" spans="1:47">
      <c r="A2063" s="6" t="s">
        <v>4169</v>
      </c>
      <c r="B2063" s="6" t="s">
        <v>4170</v>
      </c>
      <c r="C2063" s="7">
        <v>368526145.38</v>
      </c>
      <c r="D2063" s="7">
        <v>0</v>
      </c>
      <c r="E2063" s="7">
        <v>0</v>
      </c>
      <c r="F2063" s="7"/>
      <c r="G2063" s="7"/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/>
      <c r="N2063" s="7">
        <v>0</v>
      </c>
      <c r="O2063" s="7">
        <v>0</v>
      </c>
      <c r="P2063" s="7"/>
      <c r="Q2063" s="7"/>
      <c r="R2063" s="7">
        <v>0</v>
      </c>
      <c r="S2063" s="7">
        <v>51356097.18</v>
      </c>
      <c r="T2063" s="7">
        <v>8092850.6</v>
      </c>
      <c r="U2063" s="7"/>
      <c r="V2063" s="7">
        <v>29628803.3</v>
      </c>
      <c r="W2063" s="7">
        <v>0</v>
      </c>
      <c r="X2063" s="7"/>
      <c r="Y2063" s="7"/>
      <c r="Z2063" s="7"/>
      <c r="AA2063" s="7"/>
      <c r="AB2063" s="7"/>
      <c r="AC2063" s="7"/>
      <c r="AD2063" s="7">
        <v>0</v>
      </c>
      <c r="AE2063" s="7">
        <v>0</v>
      </c>
      <c r="AF2063" s="7"/>
      <c r="AG2063" s="7"/>
      <c r="AH2063" s="7">
        <v>0</v>
      </c>
      <c r="AI2063" s="7">
        <v>0</v>
      </c>
      <c r="AJ2063" s="7">
        <v>12294716.33</v>
      </c>
      <c r="AK2063" s="7">
        <v>64155263.72</v>
      </c>
      <c r="AL2063" s="16">
        <f t="shared" si="131"/>
        <v>376618995.98</v>
      </c>
      <c r="AM2063" s="16">
        <f t="shared" si="132"/>
        <v>157434880.53</v>
      </c>
      <c r="AN2063" s="16">
        <f t="shared" si="133"/>
        <v>219184115.45</v>
      </c>
      <c r="AO2063" s="19">
        <f>C2063/(1+0.13)/VLOOKUP(A2063,[1]选股结果!$A$2:$AX$3002,3,FALSE)</f>
        <v>1.48937442730844</v>
      </c>
      <c r="AP2063" s="19">
        <f>(V2063/(1+0.1)+AJ2063)/(VLOOKUP(A2063,[1]选股结果!$A$2:$AY$3002,51,FALSE))</f>
        <v>0.189785925038676</v>
      </c>
      <c r="AQ2063" s="20"/>
      <c r="AR2063" s="19">
        <f>AN2063/VLOOKUP(A2063,[1]选股结果!$A$2:$AX$3002,35,FALSE)</f>
        <v>2.1483947547459</v>
      </c>
      <c r="AS2063" s="16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V2063/(1+0.13)+AJ2063)</f>
        <v>168191644.558496</v>
      </c>
      <c r="AT2063" s="16">
        <f t="shared" si="134"/>
        <v>50992470.8915044</v>
      </c>
      <c r="AU2063" s="24">
        <f>AN2063-VLOOKUP(A2063,[2]选股结果!$A$2:$G$4900,7,FALSE)</f>
        <v>219187149.09</v>
      </c>
    </row>
    <row r="2064" spans="1:47">
      <c r="A2064" s="6" t="s">
        <v>4171</v>
      </c>
      <c r="B2064" s="6" t="s">
        <v>4172</v>
      </c>
      <c r="C2064" s="7">
        <v>1316369381.6</v>
      </c>
      <c r="D2064" s="7">
        <v>0</v>
      </c>
      <c r="E2064" s="7">
        <v>0</v>
      </c>
      <c r="F2064" s="7"/>
      <c r="G2064" s="7"/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/>
      <c r="N2064" s="7">
        <v>0</v>
      </c>
      <c r="O2064" s="7">
        <v>0</v>
      </c>
      <c r="P2064" s="7"/>
      <c r="Q2064" s="7"/>
      <c r="R2064" s="7">
        <v>0</v>
      </c>
      <c r="S2064" s="7">
        <v>96947463.28</v>
      </c>
      <c r="T2064" s="7">
        <v>126244041.97</v>
      </c>
      <c r="U2064" s="7"/>
      <c r="V2064" s="7">
        <v>1411248956.63</v>
      </c>
      <c r="W2064" s="7">
        <v>0</v>
      </c>
      <c r="X2064" s="7"/>
      <c r="Y2064" s="7"/>
      <c r="Z2064" s="7"/>
      <c r="AA2064" s="7"/>
      <c r="AB2064" s="7"/>
      <c r="AC2064" s="7"/>
      <c r="AD2064" s="7">
        <v>0</v>
      </c>
      <c r="AE2064" s="7">
        <v>0</v>
      </c>
      <c r="AF2064" s="7"/>
      <c r="AG2064" s="7"/>
      <c r="AH2064" s="7">
        <v>0</v>
      </c>
      <c r="AI2064" s="7">
        <v>0</v>
      </c>
      <c r="AJ2064" s="7">
        <v>303656507.91</v>
      </c>
      <c r="AK2064" s="7">
        <v>149879019.66</v>
      </c>
      <c r="AL2064" s="16">
        <f t="shared" si="131"/>
        <v>1442613423.57</v>
      </c>
      <c r="AM2064" s="16">
        <f t="shared" si="132"/>
        <v>1961731947.48</v>
      </c>
      <c r="AN2064" s="16">
        <f t="shared" si="133"/>
        <v>-519118523.91</v>
      </c>
      <c r="AO2064" s="19">
        <f>C2064/(1+0.13)/VLOOKUP(A2064,[1]选股结果!$A$2:$AX$3002,3,FALSE)</f>
        <v>0.733164001076405</v>
      </c>
      <c r="AP2064" s="19">
        <f>(V2064/(1+0.1)+AJ2064)/(VLOOKUP(A2064,[1]选股结果!$A$2:$AY$3002,51,FALSE))</f>
        <v>1.05613035234542</v>
      </c>
      <c r="AQ2064" s="20"/>
      <c r="AR2064" s="19">
        <f>AN2064/VLOOKUP(A2064,[1]选股结果!$A$2:$AX$3002,35,FALSE)</f>
        <v>-8.97618319726147</v>
      </c>
      <c r="AS2064" s="16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V2064/(1+0.13)+AJ2064)</f>
        <v>-50263141.4834514</v>
      </c>
      <c r="AT2064" s="16">
        <f t="shared" si="134"/>
        <v>-468855382.426549</v>
      </c>
      <c r="AU2064" s="24">
        <f>AN2064-VLOOKUP(A2064,[2]选股结果!$A$2:$G$4900,7,FALSE)</f>
        <v>-519118523.91</v>
      </c>
    </row>
    <row r="2065" spans="1:47">
      <c r="A2065" s="6" t="s">
        <v>4173</v>
      </c>
      <c r="B2065" s="6" t="s">
        <v>4174</v>
      </c>
      <c r="C2065" s="7">
        <v>995947450.15</v>
      </c>
      <c r="D2065" s="7">
        <v>0</v>
      </c>
      <c r="E2065" s="7">
        <v>0</v>
      </c>
      <c r="F2065" s="7"/>
      <c r="G2065" s="7"/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/>
      <c r="N2065" s="7">
        <v>0</v>
      </c>
      <c r="O2065" s="7">
        <v>0</v>
      </c>
      <c r="P2065" s="7"/>
      <c r="Q2065" s="7"/>
      <c r="R2065" s="7">
        <v>0</v>
      </c>
      <c r="S2065" s="7">
        <v>19164029.36</v>
      </c>
      <c r="T2065" s="7">
        <v>7942134.13</v>
      </c>
      <c r="U2065" s="7"/>
      <c r="V2065" s="7">
        <v>949263537.01</v>
      </c>
      <c r="W2065" s="7">
        <v>0</v>
      </c>
      <c r="X2065" s="7"/>
      <c r="Y2065" s="7"/>
      <c r="Z2065" s="7"/>
      <c r="AA2065" s="7"/>
      <c r="AB2065" s="7"/>
      <c r="AC2065" s="7"/>
      <c r="AD2065" s="7">
        <v>0</v>
      </c>
      <c r="AE2065" s="7">
        <v>0</v>
      </c>
      <c r="AF2065" s="7"/>
      <c r="AG2065" s="7"/>
      <c r="AH2065" s="7">
        <v>0</v>
      </c>
      <c r="AI2065" s="7">
        <v>0</v>
      </c>
      <c r="AJ2065" s="7">
        <v>30928542.91</v>
      </c>
      <c r="AK2065" s="7">
        <v>16368452.48</v>
      </c>
      <c r="AL2065" s="16">
        <f t="shared" si="131"/>
        <v>1003889584.28</v>
      </c>
      <c r="AM2065" s="16">
        <f t="shared" si="132"/>
        <v>1015724561.76</v>
      </c>
      <c r="AN2065" s="16">
        <f t="shared" si="133"/>
        <v>-11834977.48</v>
      </c>
      <c r="AO2065" s="19">
        <f>C2065/(1+0.13)/VLOOKUP(A2065,[1]选股结果!$A$2:$AX$3002,3,FALSE)</f>
        <v>1.36538722409816</v>
      </c>
      <c r="AP2065" s="19">
        <f>(V2065/(1+0.1)+AJ2065)/(VLOOKUP(A2065,[1]选股结果!$A$2:$AY$3002,51,FALSE))</f>
        <v>1.41870417893056</v>
      </c>
      <c r="AQ2065" s="20"/>
      <c r="AR2065" s="19">
        <f>AN2065/VLOOKUP(A2065,[1]选股结果!$A$2:$AX$3002,35,FALSE)</f>
        <v>-0.384822534838744</v>
      </c>
      <c r="AS2065" s="16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V2065/(1+0.13)+AJ2065)</f>
        <v>-240905992.822478</v>
      </c>
      <c r="AT2065" s="16">
        <f t="shared" si="134"/>
        <v>229071015.342478</v>
      </c>
      <c r="AU2065" s="24">
        <f>AN2065-VLOOKUP(A2065,[2]选股结果!$A$2:$G$4900,7,FALSE)</f>
        <v>-11742374.07</v>
      </c>
    </row>
    <row r="2066" spans="1:47">
      <c r="A2066" s="6" t="s">
        <v>4175</v>
      </c>
      <c r="B2066" s="6" t="s">
        <v>4176</v>
      </c>
      <c r="C2066" s="7">
        <v>4893911036.1</v>
      </c>
      <c r="D2066" s="7">
        <v>0</v>
      </c>
      <c r="E2066" s="7">
        <v>0</v>
      </c>
      <c r="F2066" s="7"/>
      <c r="G2066" s="7"/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/>
      <c r="N2066" s="7">
        <v>0</v>
      </c>
      <c r="O2066" s="7">
        <v>0</v>
      </c>
      <c r="P2066" s="7"/>
      <c r="Q2066" s="7"/>
      <c r="R2066" s="7">
        <v>0</v>
      </c>
      <c r="S2066" s="7">
        <v>341439157.89</v>
      </c>
      <c r="T2066" s="7">
        <v>160816564.78</v>
      </c>
      <c r="U2066" s="7"/>
      <c r="V2066" s="7">
        <v>3302450216.37</v>
      </c>
      <c r="W2066" s="7">
        <v>0</v>
      </c>
      <c r="X2066" s="7"/>
      <c r="Y2066" s="7"/>
      <c r="Z2066" s="7"/>
      <c r="AA2066" s="7"/>
      <c r="AB2066" s="7"/>
      <c r="AC2066" s="7"/>
      <c r="AD2066" s="7">
        <v>0</v>
      </c>
      <c r="AE2066" s="7">
        <v>0</v>
      </c>
      <c r="AF2066" s="7"/>
      <c r="AG2066" s="7"/>
      <c r="AH2066" s="7">
        <v>0</v>
      </c>
      <c r="AI2066" s="7">
        <v>0</v>
      </c>
      <c r="AJ2066" s="7">
        <v>598065671.93</v>
      </c>
      <c r="AK2066" s="7">
        <v>370015522.44</v>
      </c>
      <c r="AL2066" s="16">
        <f t="shared" si="131"/>
        <v>5054727600.88</v>
      </c>
      <c r="AM2066" s="16">
        <f t="shared" si="132"/>
        <v>4611970568.63</v>
      </c>
      <c r="AN2066" s="16">
        <f t="shared" si="133"/>
        <v>442757032.25</v>
      </c>
      <c r="AO2066" s="19">
        <f>C2066/(1+0.13)/VLOOKUP(A2066,[1]选股结果!$A$2:$AX$3002,3,FALSE)</f>
        <v>0.977625179074672</v>
      </c>
      <c r="AP2066" s="19">
        <f>(V2066/(1+0.1)+AJ2066)/(VLOOKUP(A2066,[1]选股结果!$A$2:$AY$3002,51,FALSE))</f>
        <v>0.888907328449643</v>
      </c>
      <c r="AQ2066" s="20"/>
      <c r="AR2066" s="19">
        <f>AN2066/VLOOKUP(A2066,[1]选股结果!$A$2:$AX$3002,35,FALSE)</f>
        <v>19.9003215557265</v>
      </c>
      <c r="AS2066" s="16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V2066/(1+0.13)+AJ2066)</f>
        <v>529657776.378318</v>
      </c>
      <c r="AT2066" s="16">
        <f t="shared" si="134"/>
        <v>-86900744.1283183</v>
      </c>
      <c r="AU2066" s="24">
        <f>AN2066-VLOOKUP(A2066,[2]选股结果!$A$2:$G$4900,7,FALSE)</f>
        <v>443307537.34</v>
      </c>
    </row>
    <row r="2067" spans="1:47">
      <c r="A2067" s="6" t="s">
        <v>4177</v>
      </c>
      <c r="B2067" s="6" t="s">
        <v>4178</v>
      </c>
      <c r="C2067" s="7">
        <v>21618724410.81</v>
      </c>
      <c r="D2067" s="7">
        <v>0</v>
      </c>
      <c r="E2067" s="7">
        <v>0</v>
      </c>
      <c r="F2067" s="7"/>
      <c r="G2067" s="7"/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/>
      <c r="N2067" s="7">
        <v>0</v>
      </c>
      <c r="O2067" s="7">
        <v>0</v>
      </c>
      <c r="P2067" s="7"/>
      <c r="Q2067" s="7"/>
      <c r="R2067" s="7">
        <v>0</v>
      </c>
      <c r="S2067" s="7">
        <v>710589228.95</v>
      </c>
      <c r="T2067" s="7">
        <v>359272930.11</v>
      </c>
      <c r="U2067" s="7"/>
      <c r="V2067" s="7">
        <v>17788016266.67</v>
      </c>
      <c r="W2067" s="7">
        <v>0</v>
      </c>
      <c r="X2067" s="7"/>
      <c r="Y2067" s="7"/>
      <c r="Z2067" s="7"/>
      <c r="AA2067" s="7"/>
      <c r="AB2067" s="7"/>
      <c r="AC2067" s="7"/>
      <c r="AD2067" s="7">
        <v>0</v>
      </c>
      <c r="AE2067" s="7">
        <v>0</v>
      </c>
      <c r="AF2067" s="7"/>
      <c r="AG2067" s="7"/>
      <c r="AH2067" s="7">
        <v>0</v>
      </c>
      <c r="AI2067" s="7">
        <v>0</v>
      </c>
      <c r="AJ2067" s="7">
        <v>929118437.21</v>
      </c>
      <c r="AK2067" s="7">
        <v>1115226694.81</v>
      </c>
      <c r="AL2067" s="16">
        <f t="shared" si="131"/>
        <v>21977997340.92</v>
      </c>
      <c r="AM2067" s="16">
        <f t="shared" si="132"/>
        <v>20542950627.64</v>
      </c>
      <c r="AN2067" s="16">
        <f t="shared" si="133"/>
        <v>1435046713.28</v>
      </c>
      <c r="AO2067" s="19">
        <f>C2067/(1+0.13)/VLOOKUP(A2067,[1]选股结果!$A$2:$AX$3002,3,FALSE)</f>
        <v>2.72938646442125</v>
      </c>
      <c r="AP2067" s="19">
        <f>(V2067/(1+0.1)+AJ2067)/(VLOOKUP(A2067,[1]选股结果!$A$2:$AY$3002,51,FALSE))</f>
        <v>2.87403987902813</v>
      </c>
      <c r="AQ2067" s="20"/>
      <c r="AR2067" s="19">
        <f>AN2067/VLOOKUP(A2067,[1]选股结果!$A$2:$AX$3002,35,FALSE)</f>
        <v>2.49966331890499</v>
      </c>
      <c r="AS2067" s="16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V2067/(1+0.13)+AJ2067)</f>
        <v>-10720897971.8272</v>
      </c>
      <c r="AT2067" s="16">
        <f t="shared" si="134"/>
        <v>12155944685.1072</v>
      </c>
      <c r="AU2067" s="24">
        <f>AN2067-VLOOKUP(A2067,[2]选股结果!$A$2:$G$4900,7,FALSE)</f>
        <v>1436750982.59</v>
      </c>
    </row>
    <row r="2068" spans="1:47">
      <c r="A2068" s="6" t="s">
        <v>4179</v>
      </c>
      <c r="B2068" s="6" t="s">
        <v>4180</v>
      </c>
      <c r="C2068" s="7">
        <v>818903634.12</v>
      </c>
      <c r="D2068" s="7">
        <v>0</v>
      </c>
      <c r="E2068" s="7">
        <v>0</v>
      </c>
      <c r="F2068" s="7"/>
      <c r="G2068" s="7"/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/>
      <c r="N2068" s="7">
        <v>0</v>
      </c>
      <c r="O2068" s="7">
        <v>0</v>
      </c>
      <c r="P2068" s="7"/>
      <c r="Q2068" s="7"/>
      <c r="R2068" s="7">
        <v>0</v>
      </c>
      <c r="S2068" s="7">
        <v>28548388.94</v>
      </c>
      <c r="T2068" s="7">
        <v>54020625.94</v>
      </c>
      <c r="U2068" s="7"/>
      <c r="V2068" s="7">
        <v>692291169.31</v>
      </c>
      <c r="W2068" s="7">
        <v>0</v>
      </c>
      <c r="X2068" s="7"/>
      <c r="Y2068" s="7"/>
      <c r="Z2068" s="7"/>
      <c r="AA2068" s="7"/>
      <c r="AB2068" s="7"/>
      <c r="AC2068" s="7"/>
      <c r="AD2068" s="7">
        <v>0</v>
      </c>
      <c r="AE2068" s="7">
        <v>0</v>
      </c>
      <c r="AF2068" s="7"/>
      <c r="AG2068" s="7"/>
      <c r="AH2068" s="7">
        <v>0</v>
      </c>
      <c r="AI2068" s="7">
        <v>0</v>
      </c>
      <c r="AJ2068" s="7">
        <v>150390148.15</v>
      </c>
      <c r="AK2068" s="7">
        <v>69199971.25</v>
      </c>
      <c r="AL2068" s="16">
        <f t="shared" si="131"/>
        <v>872924260.06</v>
      </c>
      <c r="AM2068" s="16">
        <f t="shared" si="132"/>
        <v>940429677.65</v>
      </c>
      <c r="AN2068" s="16">
        <f t="shared" si="133"/>
        <v>-67505417.59</v>
      </c>
      <c r="AO2068" s="19">
        <f>C2068/(1+0.13)/VLOOKUP(A2068,[1]选股结果!$A$2:$AX$3002,3,FALSE)</f>
        <v>0.850075851313693</v>
      </c>
      <c r="AP2068" s="19">
        <f>(V2068/(1+0.1)+AJ2068)/(VLOOKUP(A2068,[1]选股结果!$A$2:$AY$3002,51,FALSE))</f>
        <v>0.906937205507834</v>
      </c>
      <c r="AQ2068" s="20"/>
      <c r="AR2068" s="19">
        <f>AN2068/VLOOKUP(A2068,[1]选股结果!$A$2:$AX$3002,35,FALSE)</f>
        <v>3.17833503353395</v>
      </c>
      <c r="AS2068" s="16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V2068/(1+0.13)+AJ2068)</f>
        <v>96719959.9232743</v>
      </c>
      <c r="AT2068" s="16">
        <f t="shared" si="134"/>
        <v>-164225377.513274</v>
      </c>
      <c r="AU2068" s="24">
        <f>AN2068-VLOOKUP(A2068,[2]选股结果!$A$2:$G$4900,7,FALSE)</f>
        <v>-67383165.52</v>
      </c>
    </row>
    <row r="2069" spans="1:47">
      <c r="A2069" s="6" t="s">
        <v>4181</v>
      </c>
      <c r="B2069" s="6" t="s">
        <v>4182</v>
      </c>
      <c r="C2069" s="7">
        <v>560521249.12</v>
      </c>
      <c r="D2069" s="7">
        <v>0</v>
      </c>
      <c r="E2069" s="7">
        <v>0</v>
      </c>
      <c r="F2069" s="7"/>
      <c r="G2069" s="7"/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/>
      <c r="N2069" s="7">
        <v>0</v>
      </c>
      <c r="O2069" s="7">
        <v>0</v>
      </c>
      <c r="P2069" s="7"/>
      <c r="Q2069" s="7"/>
      <c r="R2069" s="7">
        <v>0</v>
      </c>
      <c r="S2069" s="7">
        <v>43400165.87</v>
      </c>
      <c r="T2069" s="7">
        <v>90565450.29</v>
      </c>
      <c r="U2069" s="7"/>
      <c r="V2069" s="7">
        <v>239586768.01</v>
      </c>
      <c r="W2069" s="7">
        <v>0</v>
      </c>
      <c r="X2069" s="7"/>
      <c r="Y2069" s="7"/>
      <c r="Z2069" s="7"/>
      <c r="AA2069" s="7"/>
      <c r="AB2069" s="7"/>
      <c r="AC2069" s="7"/>
      <c r="AD2069" s="7">
        <v>0</v>
      </c>
      <c r="AE2069" s="7">
        <v>0</v>
      </c>
      <c r="AF2069" s="7"/>
      <c r="AG2069" s="7"/>
      <c r="AH2069" s="7">
        <v>0</v>
      </c>
      <c r="AI2069" s="7">
        <v>0</v>
      </c>
      <c r="AJ2069" s="7">
        <v>119267500.24</v>
      </c>
      <c r="AK2069" s="7">
        <v>158068101.98</v>
      </c>
      <c r="AL2069" s="16">
        <f t="shared" si="131"/>
        <v>651086699.41</v>
      </c>
      <c r="AM2069" s="16">
        <f t="shared" si="132"/>
        <v>560322536.1</v>
      </c>
      <c r="AN2069" s="16">
        <f t="shared" si="133"/>
        <v>90764163.3099999</v>
      </c>
      <c r="AO2069" s="19">
        <f>C2069/(1+0.13)/VLOOKUP(A2069,[1]选股结果!$A$2:$AX$3002,3,FALSE)</f>
        <v>0.941887843930584</v>
      </c>
      <c r="AP2069" s="19">
        <f>(V2069/(1+0.1)+AJ2069)/(VLOOKUP(A2069,[1]选股结果!$A$2:$AY$3002,51,FALSE))</f>
        <v>0.612313612733718</v>
      </c>
      <c r="AQ2069" s="20"/>
      <c r="AR2069" s="19">
        <f>AN2069/VLOOKUP(A2069,[1]选股结果!$A$2:$AX$3002,35,FALSE)</f>
        <v>-2.84722744386037</v>
      </c>
      <c r="AS2069" s="16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V2069/(1+0.13)+AJ2069)</f>
        <v>219200660.475575</v>
      </c>
      <c r="AT2069" s="16">
        <f t="shared" si="134"/>
        <v>-128436497.165575</v>
      </c>
      <c r="AU2069" s="24">
        <f>AN2069-VLOOKUP(A2069,[2]选股结果!$A$2:$G$4900,7,FALSE)</f>
        <v>90418003.3599999</v>
      </c>
    </row>
    <row r="2070" spans="1:47">
      <c r="A2070" s="6" t="s">
        <v>4183</v>
      </c>
      <c r="B2070" s="6" t="s">
        <v>4184</v>
      </c>
      <c r="C2070" s="7">
        <v>1359915373.16</v>
      </c>
      <c r="D2070" s="7">
        <v>0</v>
      </c>
      <c r="E2070" s="7">
        <v>0</v>
      </c>
      <c r="F2070" s="7"/>
      <c r="G2070" s="7"/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/>
      <c r="N2070" s="7">
        <v>0</v>
      </c>
      <c r="O2070" s="7">
        <v>0</v>
      </c>
      <c r="P2070" s="7"/>
      <c r="Q2070" s="7"/>
      <c r="R2070" s="7">
        <v>0</v>
      </c>
      <c r="S2070" s="7">
        <v>201900484.14</v>
      </c>
      <c r="T2070" s="7">
        <v>66398234.94</v>
      </c>
      <c r="U2070" s="7"/>
      <c r="V2070" s="7">
        <v>731937394.05</v>
      </c>
      <c r="W2070" s="7">
        <v>0</v>
      </c>
      <c r="X2070" s="7"/>
      <c r="Y2070" s="7"/>
      <c r="Z2070" s="7"/>
      <c r="AA2070" s="7"/>
      <c r="AB2070" s="7"/>
      <c r="AC2070" s="7"/>
      <c r="AD2070" s="7">
        <v>0</v>
      </c>
      <c r="AE2070" s="7">
        <v>0</v>
      </c>
      <c r="AF2070" s="7"/>
      <c r="AG2070" s="7"/>
      <c r="AH2070" s="7">
        <v>0</v>
      </c>
      <c r="AI2070" s="7">
        <v>0</v>
      </c>
      <c r="AJ2070" s="7">
        <v>199372033.46</v>
      </c>
      <c r="AK2070" s="7">
        <v>142107035.53</v>
      </c>
      <c r="AL2070" s="16">
        <f t="shared" si="131"/>
        <v>1426313608.1</v>
      </c>
      <c r="AM2070" s="16">
        <f t="shared" si="132"/>
        <v>1275316947.18</v>
      </c>
      <c r="AN2070" s="16">
        <f t="shared" si="133"/>
        <v>150996660.92</v>
      </c>
      <c r="AO2070" s="19">
        <f>C2070/(1+0.13)/VLOOKUP(A2070,[1]选股结果!$A$2:$AX$3002,3,FALSE)</f>
        <v>0.422237403763059</v>
      </c>
      <c r="AP2070" s="19">
        <f>(V2070/(1+0.1)+AJ2070)/(VLOOKUP(A2070,[1]选股结果!$A$2:$AY$3002,51,FALSE))</f>
        <v>0.391970678495318</v>
      </c>
      <c r="AQ2070" s="20"/>
      <c r="AR2070" s="19">
        <f>AN2070/VLOOKUP(A2070,[1]选股结果!$A$2:$AX$3002,35,FALSE)</f>
        <v>0.278163532017659</v>
      </c>
      <c r="AS2070" s="16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V2070/(1+0.13)+AJ2070)</f>
        <v>1359105845.67611</v>
      </c>
      <c r="AT2070" s="16">
        <f t="shared" si="134"/>
        <v>-1208109184.75611</v>
      </c>
      <c r="AU2070" s="24">
        <f>AN2070-VLOOKUP(A2070,[2]选股结果!$A$2:$G$4900,7,FALSE)</f>
        <v>151418821.86</v>
      </c>
    </row>
    <row r="2071" spans="1:47">
      <c r="A2071" s="6" t="s">
        <v>4185</v>
      </c>
      <c r="B2071" s="6" t="s">
        <v>4186</v>
      </c>
      <c r="C2071" s="7">
        <v>12562196671.55</v>
      </c>
      <c r="D2071" s="7">
        <v>0</v>
      </c>
      <c r="E2071" s="7">
        <v>0</v>
      </c>
      <c r="F2071" s="7"/>
      <c r="G2071" s="7"/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/>
      <c r="N2071" s="7">
        <v>0</v>
      </c>
      <c r="O2071" s="7">
        <v>0</v>
      </c>
      <c r="P2071" s="7"/>
      <c r="Q2071" s="7"/>
      <c r="R2071" s="7">
        <v>0</v>
      </c>
      <c r="S2071" s="7">
        <v>1170556402.68</v>
      </c>
      <c r="T2071" s="7">
        <v>119796115.42</v>
      </c>
      <c r="U2071" s="7"/>
      <c r="V2071" s="7">
        <v>7777232530.44</v>
      </c>
      <c r="W2071" s="7">
        <v>0</v>
      </c>
      <c r="X2071" s="7"/>
      <c r="Y2071" s="7"/>
      <c r="Z2071" s="7"/>
      <c r="AA2071" s="7"/>
      <c r="AB2071" s="7"/>
      <c r="AC2071" s="7"/>
      <c r="AD2071" s="7">
        <v>0</v>
      </c>
      <c r="AE2071" s="7">
        <v>0</v>
      </c>
      <c r="AF2071" s="7"/>
      <c r="AG2071" s="7"/>
      <c r="AH2071" s="7">
        <v>0</v>
      </c>
      <c r="AI2071" s="7">
        <v>0</v>
      </c>
      <c r="AJ2071" s="7">
        <v>1244891923.65</v>
      </c>
      <c r="AK2071" s="7">
        <v>232167660.63</v>
      </c>
      <c r="AL2071" s="16">
        <f t="shared" si="131"/>
        <v>12681992786.97</v>
      </c>
      <c r="AM2071" s="16">
        <f t="shared" si="132"/>
        <v>10424848517.4</v>
      </c>
      <c r="AN2071" s="16">
        <f t="shared" si="133"/>
        <v>2257144269.57</v>
      </c>
      <c r="AO2071" s="19">
        <f>C2071/(1+0.13)/VLOOKUP(A2071,[1]选股结果!$A$2:$AX$3002,3,FALSE)</f>
        <v>0.844471737630445</v>
      </c>
      <c r="AP2071" s="19">
        <f>(V2071/(1+0.1)+AJ2071)/(VLOOKUP(A2071,[1]选股结果!$A$2:$AY$3002,51,FALSE))</f>
        <v>0.661306966261961</v>
      </c>
      <c r="AQ2071" s="20"/>
      <c r="AR2071" s="19">
        <f>AN2071/VLOOKUP(A2071,[1]选股结果!$A$2:$AX$3002,35,FALSE)</f>
        <v>-14.1708277386226</v>
      </c>
      <c r="AS2071" s="16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V2071/(1+0.13)+AJ2071)</f>
        <v>4446343621.4938</v>
      </c>
      <c r="AT2071" s="16">
        <f t="shared" si="134"/>
        <v>-2189199351.92381</v>
      </c>
      <c r="AU2071" s="24">
        <f>AN2071-VLOOKUP(A2071,[2]选股结果!$A$2:$G$4900,7,FALSE)</f>
        <v>2265480516.55</v>
      </c>
    </row>
    <row r="2072" spans="1:47">
      <c r="A2072" s="6" t="s">
        <v>4187</v>
      </c>
      <c r="B2072" s="6" t="s">
        <v>4188</v>
      </c>
      <c r="C2072" s="7">
        <v>758337018.57</v>
      </c>
      <c r="D2072" s="7">
        <v>0</v>
      </c>
      <c r="E2072" s="7">
        <v>0</v>
      </c>
      <c r="F2072" s="7"/>
      <c r="G2072" s="7"/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/>
      <c r="N2072" s="7">
        <v>0</v>
      </c>
      <c r="O2072" s="7">
        <v>0</v>
      </c>
      <c r="P2072" s="7"/>
      <c r="Q2072" s="7"/>
      <c r="R2072" s="7">
        <v>0</v>
      </c>
      <c r="S2072" s="7">
        <v>82283390.91</v>
      </c>
      <c r="T2072" s="7">
        <v>56064723.81</v>
      </c>
      <c r="U2072" s="7"/>
      <c r="V2072" s="7">
        <v>650639659.65</v>
      </c>
      <c r="W2072" s="7">
        <v>0</v>
      </c>
      <c r="X2072" s="7"/>
      <c r="Y2072" s="7"/>
      <c r="Z2072" s="7"/>
      <c r="AA2072" s="7"/>
      <c r="AB2072" s="7"/>
      <c r="AC2072" s="7"/>
      <c r="AD2072" s="7">
        <v>0</v>
      </c>
      <c r="AE2072" s="7">
        <v>0</v>
      </c>
      <c r="AF2072" s="7"/>
      <c r="AG2072" s="7"/>
      <c r="AH2072" s="7">
        <v>0</v>
      </c>
      <c r="AI2072" s="7">
        <v>0</v>
      </c>
      <c r="AJ2072" s="7">
        <v>26236361.62</v>
      </c>
      <c r="AK2072" s="7">
        <v>44736471.97</v>
      </c>
      <c r="AL2072" s="16">
        <f t="shared" si="131"/>
        <v>814401742.38</v>
      </c>
      <c r="AM2072" s="16">
        <f t="shared" si="132"/>
        <v>803895884.15</v>
      </c>
      <c r="AN2072" s="16">
        <f t="shared" si="133"/>
        <v>10505858.2300001</v>
      </c>
      <c r="AO2072" s="19">
        <f>C2072/(1+0.13)/VLOOKUP(A2072,[1]选股结果!$A$2:$AX$3002,3,FALSE)</f>
        <v>3.73040737267388</v>
      </c>
      <c r="AP2072" s="19">
        <f>(V2072/(1+0.1)+AJ2072)/(VLOOKUP(A2072,[1]选股结果!$A$2:$AY$3002,51,FALSE))</f>
        <v>6.40966610840757</v>
      </c>
      <c r="AQ2072" s="20"/>
      <c r="AR2072" s="19">
        <f>AN2072/VLOOKUP(A2072,[1]选股结果!$A$2:$AX$3002,35,FALSE)</f>
        <v>0.0817389665700936</v>
      </c>
      <c r="AS2072" s="16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V2072/(1+0.13)+AJ2072)</f>
        <v>-505649390.254779</v>
      </c>
      <c r="AT2072" s="16">
        <f t="shared" si="134"/>
        <v>516155248.484779</v>
      </c>
      <c r="AU2072" s="24">
        <f>AN2072-VLOOKUP(A2072,[2]选股结果!$A$2:$G$4900,7,FALSE)</f>
        <v>10248859.3900001</v>
      </c>
    </row>
    <row r="2073" spans="1:47">
      <c r="A2073" s="6" t="s">
        <v>4189</v>
      </c>
      <c r="B2073" s="6" t="s">
        <v>4190</v>
      </c>
      <c r="C2073" s="7">
        <v>674149714.22</v>
      </c>
      <c r="D2073" s="7">
        <v>0</v>
      </c>
      <c r="E2073" s="7">
        <v>0</v>
      </c>
      <c r="F2073" s="7"/>
      <c r="G2073" s="7"/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/>
      <c r="N2073" s="7">
        <v>0</v>
      </c>
      <c r="O2073" s="7">
        <v>0</v>
      </c>
      <c r="P2073" s="7"/>
      <c r="Q2073" s="7"/>
      <c r="R2073" s="7">
        <v>0</v>
      </c>
      <c r="S2073" s="7">
        <v>48252534.11</v>
      </c>
      <c r="T2073" s="7">
        <v>14205886.84</v>
      </c>
      <c r="U2073" s="7"/>
      <c r="V2073" s="7">
        <v>363979466.03</v>
      </c>
      <c r="W2073" s="7">
        <v>0</v>
      </c>
      <c r="X2073" s="7"/>
      <c r="Y2073" s="7"/>
      <c r="Z2073" s="7"/>
      <c r="AA2073" s="7"/>
      <c r="AB2073" s="7"/>
      <c r="AC2073" s="7"/>
      <c r="AD2073" s="7">
        <v>0</v>
      </c>
      <c r="AE2073" s="7">
        <v>0</v>
      </c>
      <c r="AF2073" s="7"/>
      <c r="AG2073" s="7"/>
      <c r="AH2073" s="7">
        <v>0</v>
      </c>
      <c r="AI2073" s="7">
        <v>0</v>
      </c>
      <c r="AJ2073" s="7">
        <v>202044960.99</v>
      </c>
      <c r="AK2073" s="7">
        <v>33734043.66</v>
      </c>
      <c r="AL2073" s="16">
        <f t="shared" si="131"/>
        <v>688355601.06</v>
      </c>
      <c r="AM2073" s="16">
        <f t="shared" si="132"/>
        <v>648011004.79</v>
      </c>
      <c r="AN2073" s="16">
        <f t="shared" si="133"/>
        <v>40344596.2700001</v>
      </c>
      <c r="AO2073" s="19">
        <f>C2073/(1+0.13)/VLOOKUP(A2073,[1]选股结果!$A$2:$AX$3002,3,FALSE)</f>
        <v>0.723244631778077</v>
      </c>
      <c r="AP2073" s="19">
        <f>(V2073/(1+0.1)+AJ2073)/(VLOOKUP(A2073,[1]选股结果!$A$2:$AY$3002,51,FALSE))</f>
        <v>0.705480108822102</v>
      </c>
      <c r="AQ2073" s="20"/>
      <c r="AR2073" s="19">
        <f>AN2073/VLOOKUP(A2073,[1]选股结果!$A$2:$AX$3002,35,FALSE)</f>
        <v>0.563476255811241</v>
      </c>
      <c r="AS2073" s="16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V2073/(1+0.13)+AJ2073)</f>
        <v>231271586.019558</v>
      </c>
      <c r="AT2073" s="16">
        <f t="shared" si="134"/>
        <v>-190926989.749557</v>
      </c>
      <c r="AU2073" s="24">
        <f>AN2073-VLOOKUP(A2073,[2]选股结果!$A$2:$G$4900,7,FALSE)</f>
        <v>40999574.2800001</v>
      </c>
    </row>
    <row r="2074" spans="1:47">
      <c r="A2074" s="6" t="s">
        <v>4191</v>
      </c>
      <c r="B2074" s="6" t="s">
        <v>4192</v>
      </c>
      <c r="C2074" s="7">
        <v>2325280472.51</v>
      </c>
      <c r="D2074" s="7">
        <v>0</v>
      </c>
      <c r="E2074" s="7">
        <v>0</v>
      </c>
      <c r="F2074" s="7"/>
      <c r="G2074" s="7"/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/>
      <c r="N2074" s="7">
        <v>0</v>
      </c>
      <c r="O2074" s="7">
        <v>0</v>
      </c>
      <c r="P2074" s="7"/>
      <c r="Q2074" s="7"/>
      <c r="R2074" s="7">
        <v>0</v>
      </c>
      <c r="S2074" s="7">
        <v>256993657.3</v>
      </c>
      <c r="T2074" s="7">
        <v>9883634.46</v>
      </c>
      <c r="U2074" s="7"/>
      <c r="V2074" s="7">
        <v>366782252.7</v>
      </c>
      <c r="W2074" s="7">
        <v>0</v>
      </c>
      <c r="X2074" s="7"/>
      <c r="Y2074" s="7"/>
      <c r="Z2074" s="7"/>
      <c r="AA2074" s="7"/>
      <c r="AB2074" s="7"/>
      <c r="AC2074" s="7"/>
      <c r="AD2074" s="7">
        <v>0</v>
      </c>
      <c r="AE2074" s="7">
        <v>0</v>
      </c>
      <c r="AF2074" s="7"/>
      <c r="AG2074" s="7"/>
      <c r="AH2074" s="7">
        <v>0</v>
      </c>
      <c r="AI2074" s="7">
        <v>0</v>
      </c>
      <c r="AJ2074" s="7">
        <v>174493133.43</v>
      </c>
      <c r="AK2074" s="7">
        <v>733201471.08</v>
      </c>
      <c r="AL2074" s="16">
        <f t="shared" si="131"/>
        <v>2335164106.97</v>
      </c>
      <c r="AM2074" s="16">
        <f t="shared" si="132"/>
        <v>1531470514.51</v>
      </c>
      <c r="AN2074" s="16">
        <f t="shared" si="133"/>
        <v>803693592.46</v>
      </c>
      <c r="AO2074" s="19">
        <f>C2074/(1+0.13)/VLOOKUP(A2074,[1]选股结果!$A$2:$AX$3002,3,FALSE)</f>
        <v>0.838188528089255</v>
      </c>
      <c r="AP2074" s="19">
        <f>(V2074/(1+0.1)+AJ2074)/(VLOOKUP(A2074,[1]选股结果!$A$2:$AY$3002,51,FALSE))</f>
        <v>0.351333628879479</v>
      </c>
      <c r="AQ2074" s="20"/>
      <c r="AR2074" s="19">
        <f>AN2074/VLOOKUP(A2074,[1]选股结果!$A$2:$AX$3002,35,FALSE)</f>
        <v>0.754280711327367</v>
      </c>
      <c r="AS2074" s="16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V2074/(1+0.13)+AJ2074)</f>
        <v>946645046.153717</v>
      </c>
      <c r="AT2074" s="16">
        <f t="shared" si="134"/>
        <v>-142951453.693716</v>
      </c>
      <c r="AU2074" s="24">
        <f>AN2074-VLOOKUP(A2074,[2]选股结果!$A$2:$G$4900,7,FALSE)</f>
        <v>817081716.1</v>
      </c>
    </row>
    <row r="2075" spans="1:47">
      <c r="A2075" s="6" t="s">
        <v>4193</v>
      </c>
      <c r="B2075" s="6" t="s">
        <v>4194</v>
      </c>
      <c r="C2075" s="7">
        <v>170769888.25</v>
      </c>
      <c r="D2075" s="7">
        <v>0</v>
      </c>
      <c r="E2075" s="7">
        <v>0</v>
      </c>
      <c r="F2075" s="7"/>
      <c r="G2075" s="7"/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/>
      <c r="N2075" s="7">
        <v>0</v>
      </c>
      <c r="O2075" s="7">
        <v>0</v>
      </c>
      <c r="P2075" s="7"/>
      <c r="Q2075" s="7"/>
      <c r="R2075" s="7">
        <v>0</v>
      </c>
      <c r="S2075" s="7">
        <v>18608834.43</v>
      </c>
      <c r="T2075" s="7">
        <v>13817401</v>
      </c>
      <c r="U2075" s="7"/>
      <c r="V2075" s="7">
        <v>62553029.06</v>
      </c>
      <c r="W2075" s="7">
        <v>0</v>
      </c>
      <c r="X2075" s="7"/>
      <c r="Y2075" s="7"/>
      <c r="Z2075" s="7"/>
      <c r="AA2075" s="7"/>
      <c r="AB2075" s="7"/>
      <c r="AC2075" s="7"/>
      <c r="AD2075" s="7">
        <v>0</v>
      </c>
      <c r="AE2075" s="7">
        <v>0</v>
      </c>
      <c r="AF2075" s="7"/>
      <c r="AG2075" s="7"/>
      <c r="AH2075" s="7">
        <v>0</v>
      </c>
      <c r="AI2075" s="7">
        <v>0</v>
      </c>
      <c r="AJ2075" s="7">
        <v>69706897.4</v>
      </c>
      <c r="AK2075" s="7">
        <v>27220193.93</v>
      </c>
      <c r="AL2075" s="16">
        <f t="shared" si="131"/>
        <v>184587289.25</v>
      </c>
      <c r="AM2075" s="16">
        <f t="shared" si="132"/>
        <v>178088954.82</v>
      </c>
      <c r="AN2075" s="16">
        <f t="shared" si="133"/>
        <v>6498334.42999998</v>
      </c>
      <c r="AO2075" s="19">
        <f>C2075/(1+0.13)/VLOOKUP(A2075,[1]选股结果!$A$2:$AX$3002,3,FALSE)</f>
        <v>0.899309663150551</v>
      </c>
      <c r="AP2075" s="19">
        <f>(V2075/(1+0.1)+AJ2075)/(VLOOKUP(A2075,[1]选股结果!$A$2:$AY$3002,51,FALSE))</f>
        <v>0.788816696502071</v>
      </c>
      <c r="AQ2075" s="20"/>
      <c r="AR2075" s="19">
        <f>AN2075/VLOOKUP(A2075,[1]选股结果!$A$2:$AX$3002,35,FALSE)</f>
        <v>1.13879405112547</v>
      </c>
      <c r="AS2075" s="16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V2075/(1+0.13)+AJ2075)</f>
        <v>35396135.8850442</v>
      </c>
      <c r="AT2075" s="16">
        <f t="shared" si="134"/>
        <v>-28897801.4550442</v>
      </c>
      <c r="AU2075" s="24">
        <f>AN2075-VLOOKUP(A2075,[2]选股结果!$A$2:$G$4900,7,FALSE)</f>
        <v>5993252.56999998</v>
      </c>
    </row>
    <row r="2076" spans="1:47">
      <c r="A2076" s="6" t="s">
        <v>4195</v>
      </c>
      <c r="B2076" s="6" t="s">
        <v>4196</v>
      </c>
      <c r="C2076" s="7">
        <v>14766957399.51</v>
      </c>
      <c r="D2076" s="7">
        <v>0</v>
      </c>
      <c r="E2076" s="7">
        <v>0</v>
      </c>
      <c r="F2076" s="7"/>
      <c r="G2076" s="7"/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/>
      <c r="N2076" s="7">
        <v>0</v>
      </c>
      <c r="O2076" s="7">
        <v>0</v>
      </c>
      <c r="P2076" s="7"/>
      <c r="Q2076" s="7"/>
      <c r="R2076" s="7">
        <v>0</v>
      </c>
      <c r="S2076" s="7">
        <v>401438582.41</v>
      </c>
      <c r="T2076" s="7">
        <v>305730663.35</v>
      </c>
      <c r="U2076" s="7"/>
      <c r="V2076" s="7">
        <v>12458056078.4</v>
      </c>
      <c r="W2076" s="7">
        <v>0</v>
      </c>
      <c r="X2076" s="7"/>
      <c r="Y2076" s="7"/>
      <c r="Z2076" s="7"/>
      <c r="AA2076" s="7"/>
      <c r="AB2076" s="7"/>
      <c r="AC2076" s="7"/>
      <c r="AD2076" s="7">
        <v>0</v>
      </c>
      <c r="AE2076" s="7">
        <v>0</v>
      </c>
      <c r="AF2076" s="7"/>
      <c r="AG2076" s="7"/>
      <c r="AH2076" s="7">
        <v>0</v>
      </c>
      <c r="AI2076" s="7">
        <v>0</v>
      </c>
      <c r="AJ2076" s="7">
        <v>717077097.3</v>
      </c>
      <c r="AK2076" s="7">
        <v>1115802378.12</v>
      </c>
      <c r="AL2076" s="16">
        <f t="shared" si="131"/>
        <v>15072688062.86</v>
      </c>
      <c r="AM2076" s="16">
        <f t="shared" si="132"/>
        <v>14692374136.23</v>
      </c>
      <c r="AN2076" s="16">
        <f t="shared" si="133"/>
        <v>380313926.630001</v>
      </c>
      <c r="AO2076" s="19">
        <f>C2076/(1+0.13)/VLOOKUP(A2076,[1]选股结果!$A$2:$AX$3002,3,FALSE)</f>
        <v>0.874919766564931</v>
      </c>
      <c r="AP2076" s="19">
        <f>(V2076/(1+0.1)+AJ2076)/(VLOOKUP(A2076,[1]选股结果!$A$2:$AY$3002,51,FALSE))</f>
        <v>0.842014377638608</v>
      </c>
      <c r="AQ2076" s="20"/>
      <c r="AR2076" s="19">
        <f>AN2076/VLOOKUP(A2076,[1]选股结果!$A$2:$AX$3002,35,FALSE)</f>
        <v>1.19509955882332</v>
      </c>
      <c r="AS2076" s="16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V2076/(1+0.13)+AJ2076)</f>
        <v>2560204957.1854</v>
      </c>
      <c r="AT2076" s="16">
        <f t="shared" si="134"/>
        <v>-2179891030.5554</v>
      </c>
      <c r="AU2076" s="24">
        <f>AN2076-VLOOKUP(A2076,[2]选股结果!$A$2:$G$4900,7,FALSE)</f>
        <v>389462014.300001</v>
      </c>
    </row>
    <row r="2077" spans="1:47">
      <c r="A2077" s="6" t="s">
        <v>4197</v>
      </c>
      <c r="B2077" s="6" t="s">
        <v>4198</v>
      </c>
      <c r="C2077" s="7">
        <v>36671744000</v>
      </c>
      <c r="D2077" s="7">
        <v>0</v>
      </c>
      <c r="E2077" s="7">
        <v>0</v>
      </c>
      <c r="F2077" s="7"/>
      <c r="G2077" s="7"/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/>
      <c r="N2077" s="7">
        <v>0</v>
      </c>
      <c r="O2077" s="7">
        <v>0</v>
      </c>
      <c r="P2077" s="7"/>
      <c r="Q2077" s="7"/>
      <c r="R2077" s="7">
        <v>0</v>
      </c>
      <c r="S2077" s="7">
        <v>845643000</v>
      </c>
      <c r="T2077" s="7">
        <v>8154015000</v>
      </c>
      <c r="U2077" s="7"/>
      <c r="V2077" s="7">
        <v>27269709000</v>
      </c>
      <c r="W2077" s="7">
        <v>0</v>
      </c>
      <c r="X2077" s="7"/>
      <c r="Y2077" s="7"/>
      <c r="Z2077" s="7"/>
      <c r="AA2077" s="7"/>
      <c r="AB2077" s="7"/>
      <c r="AC2077" s="7"/>
      <c r="AD2077" s="7">
        <v>0</v>
      </c>
      <c r="AE2077" s="7">
        <v>0</v>
      </c>
      <c r="AF2077" s="7"/>
      <c r="AG2077" s="7"/>
      <c r="AH2077" s="7">
        <v>0</v>
      </c>
      <c r="AI2077" s="7">
        <v>0</v>
      </c>
      <c r="AJ2077" s="7">
        <v>8532387000</v>
      </c>
      <c r="AK2077" s="7">
        <v>8428346000</v>
      </c>
      <c r="AL2077" s="16">
        <f t="shared" si="131"/>
        <v>44825759000</v>
      </c>
      <c r="AM2077" s="16">
        <f t="shared" si="132"/>
        <v>45076085000</v>
      </c>
      <c r="AN2077" s="16">
        <f t="shared" si="133"/>
        <v>-250326000</v>
      </c>
      <c r="AO2077" s="19">
        <f>C2077/(1+0.13)/VLOOKUP(A2077,[1]选股结果!$A$2:$AX$3002,3,FALSE)</f>
        <v>0.69471564242979</v>
      </c>
      <c r="AP2077" s="19">
        <f>(V2077/(1+0.1)+AJ2077)/(VLOOKUP(A2077,[1]选股结果!$A$2:$AY$3002,51,FALSE))</f>
        <v>0.72422890918021</v>
      </c>
      <c r="AQ2077" s="20"/>
      <c r="AR2077" s="19">
        <f>AN2077/VLOOKUP(A2077,[1]选股结果!$A$2:$AX$3002,35,FALSE)</f>
        <v>-1.79924961186821</v>
      </c>
      <c r="AS2077" s="16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V2077/(1+0.13)+AJ2077)</f>
        <v>13346866159.292</v>
      </c>
      <c r="AT2077" s="16">
        <f t="shared" si="134"/>
        <v>-13597192159.292</v>
      </c>
      <c r="AU2077" s="24">
        <f>AN2077-VLOOKUP(A2077,[2]选股结果!$A$2:$G$4900,7,FALSE)</f>
        <v>-184369000</v>
      </c>
    </row>
    <row r="2078" spans="1:47">
      <c r="A2078" s="6" t="s">
        <v>4199</v>
      </c>
      <c r="B2078" s="6" t="s">
        <v>4200</v>
      </c>
      <c r="C2078" s="7">
        <v>4029036469.55</v>
      </c>
      <c r="D2078" s="7">
        <v>0</v>
      </c>
      <c r="E2078" s="7">
        <v>0</v>
      </c>
      <c r="F2078" s="7"/>
      <c r="G2078" s="7"/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/>
      <c r="N2078" s="7">
        <v>0</v>
      </c>
      <c r="O2078" s="7">
        <v>0</v>
      </c>
      <c r="P2078" s="7"/>
      <c r="Q2078" s="7"/>
      <c r="R2078" s="7">
        <v>0</v>
      </c>
      <c r="S2078" s="7">
        <v>300087377.87</v>
      </c>
      <c r="T2078" s="7">
        <v>32414589.36</v>
      </c>
      <c r="U2078" s="7"/>
      <c r="V2078" s="7">
        <v>2479488404.73</v>
      </c>
      <c r="W2078" s="7">
        <v>0</v>
      </c>
      <c r="X2078" s="7"/>
      <c r="Y2078" s="7"/>
      <c r="Z2078" s="7"/>
      <c r="AA2078" s="7"/>
      <c r="AB2078" s="7"/>
      <c r="AC2078" s="7"/>
      <c r="AD2078" s="7">
        <v>0</v>
      </c>
      <c r="AE2078" s="7">
        <v>0</v>
      </c>
      <c r="AF2078" s="7"/>
      <c r="AG2078" s="7"/>
      <c r="AH2078" s="7">
        <v>0</v>
      </c>
      <c r="AI2078" s="7">
        <v>0</v>
      </c>
      <c r="AJ2078" s="7">
        <v>514434996.86</v>
      </c>
      <c r="AK2078" s="7">
        <v>208015440.68</v>
      </c>
      <c r="AL2078" s="16">
        <f t="shared" si="131"/>
        <v>4061451058.91</v>
      </c>
      <c r="AM2078" s="16">
        <f t="shared" si="132"/>
        <v>3502026220.14</v>
      </c>
      <c r="AN2078" s="16">
        <f t="shared" si="133"/>
        <v>559424838.77</v>
      </c>
      <c r="AO2078" s="19">
        <f>C2078/(1+0.13)/VLOOKUP(A2078,[1]选股结果!$A$2:$AX$3002,3,FALSE)</f>
        <v>1.0450935421891</v>
      </c>
      <c r="AP2078" s="19">
        <f>(V2078/(1+0.1)+AJ2078)/(VLOOKUP(A2078,[1]选股结果!$A$2:$AY$3002,51,FALSE))</f>
        <v>0.93401761874852</v>
      </c>
      <c r="AQ2078" s="20"/>
      <c r="AR2078" s="19">
        <f>AN2078/VLOOKUP(A2078,[1]选股结果!$A$2:$AX$3002,35,FALSE)</f>
        <v>1.47081753871624</v>
      </c>
      <c r="AS2078" s="16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V2078/(1+0.13)+AJ2078)</f>
        <v>255420775.740266</v>
      </c>
      <c r="AT2078" s="16">
        <f t="shared" si="134"/>
        <v>304004063.029735</v>
      </c>
      <c r="AU2078" s="24">
        <f>AN2078-VLOOKUP(A2078,[2]选股结果!$A$2:$G$4900,7,FALSE)</f>
        <v>559271219.74</v>
      </c>
    </row>
    <row r="2079" spans="1:47">
      <c r="A2079" s="6" t="s">
        <v>4201</v>
      </c>
      <c r="B2079" s="6" t="s">
        <v>4202</v>
      </c>
      <c r="C2079" s="7">
        <v>16516210218.89</v>
      </c>
      <c r="D2079" s="7">
        <v>0</v>
      </c>
      <c r="E2079" s="7">
        <v>0</v>
      </c>
      <c r="F2079" s="7"/>
      <c r="G2079" s="7"/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/>
      <c r="N2079" s="7">
        <v>0</v>
      </c>
      <c r="O2079" s="7">
        <v>0</v>
      </c>
      <c r="P2079" s="7"/>
      <c r="Q2079" s="7"/>
      <c r="R2079" s="7">
        <v>0</v>
      </c>
      <c r="S2079" s="7">
        <v>505071878.91</v>
      </c>
      <c r="T2079" s="7">
        <v>48631483.32</v>
      </c>
      <c r="U2079" s="7"/>
      <c r="V2079" s="7">
        <v>11608702273.41</v>
      </c>
      <c r="W2079" s="7">
        <v>0</v>
      </c>
      <c r="X2079" s="7"/>
      <c r="Y2079" s="7"/>
      <c r="Z2079" s="7"/>
      <c r="AA2079" s="7"/>
      <c r="AB2079" s="7"/>
      <c r="AC2079" s="7"/>
      <c r="AD2079" s="7">
        <v>0</v>
      </c>
      <c r="AE2079" s="7">
        <v>0</v>
      </c>
      <c r="AF2079" s="7"/>
      <c r="AG2079" s="7"/>
      <c r="AH2079" s="7">
        <v>0</v>
      </c>
      <c r="AI2079" s="7">
        <v>0</v>
      </c>
      <c r="AJ2079" s="7">
        <v>875837850.44</v>
      </c>
      <c r="AK2079" s="7">
        <v>514417265.9</v>
      </c>
      <c r="AL2079" s="16">
        <f t="shared" si="131"/>
        <v>16564841702.21</v>
      </c>
      <c r="AM2079" s="16">
        <f t="shared" si="132"/>
        <v>13504029268.66</v>
      </c>
      <c r="AN2079" s="16">
        <f t="shared" si="133"/>
        <v>3060812433.55</v>
      </c>
      <c r="AO2079" s="19">
        <f>C2079/(1+0.13)/VLOOKUP(A2079,[1]选股结果!$A$2:$AX$3002,3,FALSE)</f>
        <v>0.897546143609765</v>
      </c>
      <c r="AP2079" s="19">
        <f>(V2079/(1+0.1)+AJ2079)/(VLOOKUP(A2079,[1]选股结果!$A$2:$AY$3002,51,FALSE))</f>
        <v>0.783805403774397</v>
      </c>
      <c r="AQ2079" s="20"/>
      <c r="AR2079" s="19">
        <f>AN2079/VLOOKUP(A2079,[1]选股结果!$A$2:$AX$3002,35,FALSE)</f>
        <v>2.39685106086369</v>
      </c>
      <c r="AS2079" s="16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V2079/(1+0.13)+AJ2079)</f>
        <v>3432659366.39478</v>
      </c>
      <c r="AT2079" s="16">
        <f t="shared" si="134"/>
        <v>-371846932.844778</v>
      </c>
      <c r="AU2079" s="24">
        <f>AN2079-VLOOKUP(A2079,[2]选股结果!$A$2:$G$4900,7,FALSE)</f>
        <v>3062100082.12</v>
      </c>
    </row>
    <row r="2080" spans="1:47">
      <c r="A2080" s="6" t="s">
        <v>4203</v>
      </c>
      <c r="B2080" s="6" t="s">
        <v>4204</v>
      </c>
      <c r="C2080" s="7">
        <v>2511581000</v>
      </c>
      <c r="D2080" s="7">
        <v>0</v>
      </c>
      <c r="E2080" s="7">
        <v>0</v>
      </c>
      <c r="F2080" s="7"/>
      <c r="G2080" s="7"/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/>
      <c r="N2080" s="7">
        <v>0</v>
      </c>
      <c r="O2080" s="7">
        <v>0</v>
      </c>
      <c r="P2080" s="7"/>
      <c r="Q2080" s="7"/>
      <c r="R2080" s="7">
        <v>0</v>
      </c>
      <c r="S2080" s="7">
        <v>220616000</v>
      </c>
      <c r="T2080" s="7">
        <v>126933000</v>
      </c>
      <c r="U2080" s="7"/>
      <c r="V2080" s="7">
        <v>1161559000</v>
      </c>
      <c r="W2080" s="7">
        <v>0</v>
      </c>
      <c r="X2080" s="7"/>
      <c r="Y2080" s="7"/>
      <c r="Z2080" s="7"/>
      <c r="AA2080" s="7"/>
      <c r="AB2080" s="7"/>
      <c r="AC2080" s="7"/>
      <c r="AD2080" s="7">
        <v>0</v>
      </c>
      <c r="AE2080" s="7">
        <v>0</v>
      </c>
      <c r="AF2080" s="7"/>
      <c r="AG2080" s="7"/>
      <c r="AH2080" s="7">
        <v>0</v>
      </c>
      <c r="AI2080" s="7">
        <v>0</v>
      </c>
      <c r="AJ2080" s="7">
        <v>328146000</v>
      </c>
      <c r="AK2080" s="7">
        <v>129662000</v>
      </c>
      <c r="AL2080" s="16">
        <f t="shared" si="131"/>
        <v>2638514000</v>
      </c>
      <c r="AM2080" s="16">
        <f t="shared" si="132"/>
        <v>1839983000</v>
      </c>
      <c r="AN2080" s="16">
        <f t="shared" si="133"/>
        <v>798531000</v>
      </c>
      <c r="AO2080" s="19">
        <f>C2080/(1+0.13)/VLOOKUP(A2080,[1]选股结果!$A$2:$AX$3002,3,FALSE)</f>
        <v>0.680837432582088</v>
      </c>
      <c r="AP2080" s="19">
        <f>(V2080/(1+0.1)+AJ2080)/(VLOOKUP(A2080,[1]选股结果!$A$2:$AY$3002,51,FALSE))</f>
        <v>0.561395236332368</v>
      </c>
      <c r="AQ2080" s="20"/>
      <c r="AR2080" s="19">
        <f>AN2080/VLOOKUP(A2080,[1]选股结果!$A$2:$AX$3002,35,FALSE)</f>
        <v>1.58445606752676</v>
      </c>
      <c r="AS2080" s="16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V2080/(1+0.13)+AJ2080)</f>
        <v>1109405681.41593</v>
      </c>
      <c r="AT2080" s="16">
        <f t="shared" si="134"/>
        <v>-310874681.415929</v>
      </c>
      <c r="AU2080" s="24">
        <f>AN2080-VLOOKUP(A2080,[2]选股结果!$A$2:$G$4900,7,FALSE)</f>
        <v>798531000</v>
      </c>
    </row>
    <row r="2081" spans="1:47">
      <c r="A2081" s="6" t="s">
        <v>4205</v>
      </c>
      <c r="B2081" s="6" t="s">
        <v>4206</v>
      </c>
      <c r="C2081" s="7">
        <v>28420231212.97</v>
      </c>
      <c r="D2081" s="7">
        <v>-427793811.27</v>
      </c>
      <c r="E2081" s="7">
        <v>-16043235.82</v>
      </c>
      <c r="F2081" s="7"/>
      <c r="G2081" s="7"/>
      <c r="H2081" s="7">
        <v>-1878135036.52</v>
      </c>
      <c r="I2081" s="7">
        <v>0</v>
      </c>
      <c r="J2081" s="7">
        <v>0</v>
      </c>
      <c r="K2081" s="7">
        <v>0</v>
      </c>
      <c r="L2081" s="7">
        <v>636026109.58</v>
      </c>
      <c r="M2081" s="7"/>
      <c r="N2081" s="7">
        <v>0</v>
      </c>
      <c r="O2081" s="7">
        <v>0</v>
      </c>
      <c r="P2081" s="7"/>
      <c r="Q2081" s="7"/>
      <c r="R2081" s="7">
        <v>0</v>
      </c>
      <c r="S2081" s="7">
        <v>1129725629.23</v>
      </c>
      <c r="T2081" s="7">
        <v>1496179984.87</v>
      </c>
      <c r="U2081" s="7"/>
      <c r="V2081" s="7">
        <v>29184493071.32</v>
      </c>
      <c r="W2081" s="7">
        <v>698063822.03</v>
      </c>
      <c r="X2081" s="7"/>
      <c r="Y2081" s="7"/>
      <c r="Z2081" s="7"/>
      <c r="AA2081" s="7"/>
      <c r="AB2081" s="7"/>
      <c r="AC2081" s="7"/>
      <c r="AD2081" s="7">
        <v>-309633822.23</v>
      </c>
      <c r="AE2081" s="7">
        <v>0</v>
      </c>
      <c r="AF2081" s="7"/>
      <c r="AG2081" s="7"/>
      <c r="AH2081" s="7">
        <v>1155376.22</v>
      </c>
      <c r="AI2081" s="7">
        <v>0</v>
      </c>
      <c r="AJ2081" s="7">
        <v>2970448694.07</v>
      </c>
      <c r="AK2081" s="7">
        <v>1947142712.33</v>
      </c>
      <c r="AL2081" s="16">
        <f t="shared" si="131"/>
        <v>28230465223.81</v>
      </c>
      <c r="AM2081" s="16">
        <f t="shared" si="132"/>
        <v>35621395482.97</v>
      </c>
      <c r="AN2081" s="16">
        <f t="shared" si="133"/>
        <v>-7390930259.16</v>
      </c>
      <c r="AO2081" s="19">
        <f>C2081/(1+0.13)/VLOOKUP(A2081,[1]选股结果!$A$2:$AX$3002,3,FALSE)</f>
        <v>0.770661656144377</v>
      </c>
      <c r="AP2081" s="19">
        <f>(V2081/(1+0.1)+AJ2081)/(VLOOKUP(A2081,[1]选股结果!$A$2:$AY$3002,51,FALSE))</f>
        <v>0.935492627770864</v>
      </c>
      <c r="AQ2081" s="20"/>
      <c r="AR2081" s="19">
        <f>AN2081/VLOOKUP(A2081,[1]选股结果!$A$2:$AX$3002,35,FALSE)</f>
        <v>-6.11802206709998</v>
      </c>
      <c r="AS2081" s="16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V2081/(1+0.13)+AJ2081)</f>
        <v>2738684430.43274</v>
      </c>
      <c r="AT2081" s="16">
        <f t="shared" si="134"/>
        <v>-10129614689.5927</v>
      </c>
      <c r="AU2081" s="24">
        <f>AN2081-VLOOKUP(A2081,[2]选股结果!$A$2:$G$4900,7,FALSE)</f>
        <v>-7162353488.08</v>
      </c>
    </row>
    <row r="2082" spans="1:47">
      <c r="A2082" s="6" t="s">
        <v>4207</v>
      </c>
      <c r="B2082" s="6" t="s">
        <v>4208</v>
      </c>
      <c r="C2082" s="7">
        <v>2099323900.82</v>
      </c>
      <c r="D2082" s="7">
        <v>0</v>
      </c>
      <c r="E2082" s="7">
        <v>0</v>
      </c>
      <c r="F2082" s="7"/>
      <c r="G2082" s="7"/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/>
      <c r="N2082" s="7">
        <v>0</v>
      </c>
      <c r="O2082" s="7">
        <v>0</v>
      </c>
      <c r="P2082" s="7"/>
      <c r="Q2082" s="7"/>
      <c r="R2082" s="7">
        <v>0</v>
      </c>
      <c r="S2082" s="7">
        <v>225910124.04</v>
      </c>
      <c r="T2082" s="7">
        <v>56638946.45</v>
      </c>
      <c r="U2082" s="7"/>
      <c r="V2082" s="7">
        <v>1178396920.05</v>
      </c>
      <c r="W2082" s="7">
        <v>0</v>
      </c>
      <c r="X2082" s="7"/>
      <c r="Y2082" s="7"/>
      <c r="Z2082" s="7"/>
      <c r="AA2082" s="7"/>
      <c r="AB2082" s="7"/>
      <c r="AC2082" s="7"/>
      <c r="AD2082" s="7">
        <v>0</v>
      </c>
      <c r="AE2082" s="7">
        <v>0</v>
      </c>
      <c r="AF2082" s="7"/>
      <c r="AG2082" s="7"/>
      <c r="AH2082" s="7">
        <v>0</v>
      </c>
      <c r="AI2082" s="7">
        <v>0</v>
      </c>
      <c r="AJ2082" s="7">
        <v>246248089.08</v>
      </c>
      <c r="AK2082" s="7">
        <v>243886844.11</v>
      </c>
      <c r="AL2082" s="16">
        <f t="shared" si="131"/>
        <v>2155962847.27</v>
      </c>
      <c r="AM2082" s="16">
        <f t="shared" si="132"/>
        <v>1894441977.28</v>
      </c>
      <c r="AN2082" s="16">
        <f t="shared" si="133"/>
        <v>261520869.99</v>
      </c>
      <c r="AO2082" s="19">
        <f>C2082/(1+0.13)/VLOOKUP(A2082,[1]选股结果!$A$2:$AX$3002,3,FALSE)</f>
        <v>0.661530888092749</v>
      </c>
      <c r="AP2082" s="19">
        <f>(V2082/(1+0.1)+AJ2082)/(VLOOKUP(A2082,[1]选股结果!$A$2:$AY$3002,51,FALSE))</f>
        <v>0.575748194640207</v>
      </c>
      <c r="AQ2082" s="20"/>
      <c r="AR2082" s="19">
        <f>AN2082/VLOOKUP(A2082,[1]选股结果!$A$2:$AX$3002,35,FALSE)</f>
        <v>0.708669417058191</v>
      </c>
      <c r="AS2082" s="16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V2082/(1+0.13)+AJ2082)</f>
        <v>999280828.862389</v>
      </c>
      <c r="AT2082" s="16">
        <f t="shared" si="134"/>
        <v>-737759958.872389</v>
      </c>
      <c r="AU2082" s="24">
        <f>AN2082-VLOOKUP(A2082,[2]选股结果!$A$2:$G$4900,7,FALSE)</f>
        <v>261352927.39</v>
      </c>
    </row>
    <row r="2083" spans="1:47">
      <c r="A2083" s="6" t="s">
        <v>4209</v>
      </c>
      <c r="B2083" s="6" t="s">
        <v>4210</v>
      </c>
      <c r="C2083" s="7">
        <v>1004803722.26</v>
      </c>
      <c r="D2083" s="7">
        <v>0</v>
      </c>
      <c r="E2083" s="7">
        <v>0</v>
      </c>
      <c r="F2083" s="7"/>
      <c r="G2083" s="7"/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/>
      <c r="N2083" s="7">
        <v>0</v>
      </c>
      <c r="O2083" s="7">
        <v>0</v>
      </c>
      <c r="P2083" s="7"/>
      <c r="Q2083" s="7"/>
      <c r="R2083" s="7">
        <v>0</v>
      </c>
      <c r="S2083" s="7">
        <v>67144229.5</v>
      </c>
      <c r="T2083" s="7">
        <v>30113027.86</v>
      </c>
      <c r="U2083" s="7"/>
      <c r="V2083" s="7">
        <v>784365815.69</v>
      </c>
      <c r="W2083" s="7">
        <v>0</v>
      </c>
      <c r="X2083" s="7"/>
      <c r="Y2083" s="7"/>
      <c r="Z2083" s="7"/>
      <c r="AA2083" s="7"/>
      <c r="AB2083" s="7"/>
      <c r="AC2083" s="7"/>
      <c r="AD2083" s="7">
        <v>0</v>
      </c>
      <c r="AE2083" s="7">
        <v>0</v>
      </c>
      <c r="AF2083" s="7"/>
      <c r="AG2083" s="7"/>
      <c r="AH2083" s="7">
        <v>0</v>
      </c>
      <c r="AI2083" s="7">
        <v>0</v>
      </c>
      <c r="AJ2083" s="7">
        <v>135543379.9</v>
      </c>
      <c r="AK2083" s="7">
        <v>61155909.74</v>
      </c>
      <c r="AL2083" s="16">
        <f t="shared" si="131"/>
        <v>1034916750.12</v>
      </c>
      <c r="AM2083" s="16">
        <f t="shared" si="132"/>
        <v>1048209334.83</v>
      </c>
      <c r="AN2083" s="16">
        <f t="shared" si="133"/>
        <v>-13292584.71</v>
      </c>
      <c r="AO2083" s="19">
        <f>C2083/(1+0.13)/VLOOKUP(A2083,[1]选股结果!$A$2:$AX$3002,3,FALSE)</f>
        <v>0.89504315942039</v>
      </c>
      <c r="AP2083" s="19">
        <f>(V2083/(1+0.1)+AJ2083)/(VLOOKUP(A2083,[1]选股结果!$A$2:$AY$3002,51,FALSE))</f>
        <v>0.948366920064382</v>
      </c>
      <c r="AQ2083" s="20"/>
      <c r="AR2083" s="19">
        <f>AN2083/VLOOKUP(A2083,[1]选股结果!$A$2:$AX$3002,35,FALSE)</f>
        <v>-0.169496548490874</v>
      </c>
      <c r="AS2083" s="16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V2083/(1+0.13)+AJ2083)</f>
        <v>65132316.5163717</v>
      </c>
      <c r="AT2083" s="16">
        <f t="shared" si="134"/>
        <v>-78424901.2263718</v>
      </c>
      <c r="AU2083" s="24">
        <f>AN2083-VLOOKUP(A2083,[2]选股结果!$A$2:$G$4900,7,FALSE)</f>
        <v>-18231738.66</v>
      </c>
    </row>
    <row r="2084" spans="1:47">
      <c r="A2084" s="6" t="s">
        <v>4211</v>
      </c>
      <c r="B2084" s="6" t="s">
        <v>4212</v>
      </c>
      <c r="C2084" s="7">
        <v>8722000447.99</v>
      </c>
      <c r="D2084" s="7">
        <v>0</v>
      </c>
      <c r="E2084" s="7">
        <v>0</v>
      </c>
      <c r="F2084" s="7"/>
      <c r="G2084" s="7"/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/>
      <c r="N2084" s="7">
        <v>0</v>
      </c>
      <c r="O2084" s="7">
        <v>0</v>
      </c>
      <c r="P2084" s="7"/>
      <c r="Q2084" s="7"/>
      <c r="R2084" s="7">
        <v>0</v>
      </c>
      <c r="S2084" s="7">
        <v>299534446.67</v>
      </c>
      <c r="T2084" s="7">
        <v>722925613.69</v>
      </c>
      <c r="U2084" s="7"/>
      <c r="V2084" s="7">
        <v>6770058200.97</v>
      </c>
      <c r="W2084" s="7">
        <v>0</v>
      </c>
      <c r="X2084" s="7"/>
      <c r="Y2084" s="7"/>
      <c r="Z2084" s="7"/>
      <c r="AA2084" s="7"/>
      <c r="AB2084" s="7"/>
      <c r="AC2084" s="7"/>
      <c r="AD2084" s="7">
        <v>0</v>
      </c>
      <c r="AE2084" s="7">
        <v>0</v>
      </c>
      <c r="AF2084" s="7"/>
      <c r="AG2084" s="7"/>
      <c r="AH2084" s="7">
        <v>0</v>
      </c>
      <c r="AI2084" s="7">
        <v>0</v>
      </c>
      <c r="AJ2084" s="7">
        <v>2796808872.28</v>
      </c>
      <c r="AK2084" s="7">
        <v>639402448.27</v>
      </c>
      <c r="AL2084" s="16">
        <f t="shared" si="131"/>
        <v>9444926061.68</v>
      </c>
      <c r="AM2084" s="16">
        <f t="shared" si="132"/>
        <v>10505803968.19</v>
      </c>
      <c r="AN2084" s="16">
        <f t="shared" si="133"/>
        <v>-1060877906.51</v>
      </c>
      <c r="AO2084" s="19">
        <f>C2084/(1+0.13)/VLOOKUP(A2084,[1]选股结果!$A$2:$AX$3002,3,FALSE)</f>
        <v>0.701277569830023</v>
      </c>
      <c r="AP2084" s="19">
        <f>(V2084/(1+0.1)+AJ2084)/(VLOOKUP(A2084,[1]选股结果!$A$2:$AY$3002,51,FALSE))</f>
        <v>0.867384825197532</v>
      </c>
      <c r="AQ2084" s="20"/>
      <c r="AR2084" s="19">
        <f>AN2084/VLOOKUP(A2084,[1]选股结果!$A$2:$AX$3002,35,FALSE)</f>
        <v>-2.40986877554992</v>
      </c>
      <c r="AS2084" s="16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V2084/(1+0.13)+AJ2084)</f>
        <v>1531984384.80894</v>
      </c>
      <c r="AT2084" s="16">
        <f t="shared" si="134"/>
        <v>-2592862291.31894</v>
      </c>
      <c r="AU2084" s="24">
        <f>AN2084-VLOOKUP(A2084,[2]选股结果!$A$2:$G$4900,7,FALSE)</f>
        <v>-1060877518.68</v>
      </c>
    </row>
    <row r="2085" spans="1:47">
      <c r="A2085" s="6" t="s">
        <v>4213</v>
      </c>
      <c r="B2085" s="6" t="s">
        <v>4214</v>
      </c>
      <c r="C2085" s="7">
        <v>548305953.88</v>
      </c>
      <c r="D2085" s="7">
        <v>0</v>
      </c>
      <c r="E2085" s="7">
        <v>0</v>
      </c>
      <c r="F2085" s="7"/>
      <c r="G2085" s="7"/>
      <c r="H2085" s="7">
        <v>0</v>
      </c>
      <c r="I2085" s="7">
        <v>0</v>
      </c>
      <c r="J2085" s="7">
        <v>0</v>
      </c>
      <c r="K2085" s="7">
        <v>0</v>
      </c>
      <c r="L2085" s="7">
        <v>42808885.24</v>
      </c>
      <c r="M2085" s="7"/>
      <c r="N2085" s="7">
        <v>0</v>
      </c>
      <c r="O2085" s="7">
        <v>0</v>
      </c>
      <c r="P2085" s="7"/>
      <c r="Q2085" s="7"/>
      <c r="R2085" s="7">
        <v>0</v>
      </c>
      <c r="S2085" s="7">
        <v>43340851.77</v>
      </c>
      <c r="T2085" s="7">
        <v>18199468.31</v>
      </c>
      <c r="U2085" s="7"/>
      <c r="V2085" s="7">
        <v>310373784.34</v>
      </c>
      <c r="W2085" s="7">
        <v>74251895.69</v>
      </c>
      <c r="X2085" s="7"/>
      <c r="Y2085" s="7"/>
      <c r="Z2085" s="7"/>
      <c r="AA2085" s="7"/>
      <c r="AB2085" s="7"/>
      <c r="AC2085" s="7"/>
      <c r="AD2085" s="7">
        <v>0</v>
      </c>
      <c r="AE2085" s="7">
        <v>0</v>
      </c>
      <c r="AF2085" s="7"/>
      <c r="AG2085" s="7"/>
      <c r="AH2085" s="7">
        <v>0</v>
      </c>
      <c r="AI2085" s="7">
        <v>0</v>
      </c>
      <c r="AJ2085" s="7">
        <v>159362723.12</v>
      </c>
      <c r="AK2085" s="7">
        <v>44820234.64</v>
      </c>
      <c r="AL2085" s="16">
        <f t="shared" si="131"/>
        <v>609314307.43</v>
      </c>
      <c r="AM2085" s="16">
        <f t="shared" si="132"/>
        <v>632149489.56</v>
      </c>
      <c r="AN2085" s="16">
        <f t="shared" si="133"/>
        <v>-22835182.13</v>
      </c>
      <c r="AO2085" s="19">
        <f>C2085/(1+0.13)/VLOOKUP(A2085,[1]选股结果!$A$2:$AX$3002,3,FALSE)</f>
        <v>1.06883124775297</v>
      </c>
      <c r="AP2085" s="19">
        <f>(V2085/(1+0.1)+AJ2085)/(VLOOKUP(A2085,[1]选股结果!$A$2:$AY$3002,51,FALSE))</f>
        <v>1.02362066216607</v>
      </c>
      <c r="AQ2085" s="20"/>
      <c r="AR2085" s="19">
        <f>AN2085/VLOOKUP(A2085,[1]选股结果!$A$2:$AX$3002,35,FALSE)</f>
        <v>-1.30534913386054</v>
      </c>
      <c r="AS2085" s="16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V2085/(1+0.13)+AJ2085)</f>
        <v>-2697435.81761062</v>
      </c>
      <c r="AT2085" s="16">
        <f t="shared" si="134"/>
        <v>-20137746.3123894</v>
      </c>
      <c r="AU2085" s="24">
        <f>AN2085-VLOOKUP(A2085,[2]选股结果!$A$2:$G$4900,7,FALSE)</f>
        <v>-22923719.75</v>
      </c>
    </row>
    <row r="2086" spans="1:47">
      <c r="A2086" s="6" t="s">
        <v>4215</v>
      </c>
      <c r="B2086" s="6" t="s">
        <v>4216</v>
      </c>
      <c r="C2086" s="7">
        <v>18305732093.04</v>
      </c>
      <c r="D2086" s="7">
        <v>0</v>
      </c>
      <c r="E2086" s="7">
        <v>0</v>
      </c>
      <c r="F2086" s="7"/>
      <c r="G2086" s="7"/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/>
      <c r="N2086" s="7">
        <v>0</v>
      </c>
      <c r="O2086" s="7">
        <v>0</v>
      </c>
      <c r="P2086" s="7"/>
      <c r="Q2086" s="7"/>
      <c r="R2086" s="7">
        <v>0</v>
      </c>
      <c r="S2086" s="7">
        <v>966794790.97</v>
      </c>
      <c r="T2086" s="7">
        <v>220657425.1</v>
      </c>
      <c r="U2086" s="7"/>
      <c r="V2086" s="7">
        <v>17333311278.29</v>
      </c>
      <c r="W2086" s="7">
        <v>0</v>
      </c>
      <c r="X2086" s="7"/>
      <c r="Y2086" s="7"/>
      <c r="Z2086" s="7"/>
      <c r="AA2086" s="7"/>
      <c r="AB2086" s="7"/>
      <c r="AC2086" s="7"/>
      <c r="AD2086" s="7">
        <v>0</v>
      </c>
      <c r="AE2086" s="7">
        <v>0</v>
      </c>
      <c r="AF2086" s="7"/>
      <c r="AG2086" s="7"/>
      <c r="AH2086" s="7">
        <v>0</v>
      </c>
      <c r="AI2086" s="7">
        <v>0</v>
      </c>
      <c r="AJ2086" s="7">
        <v>1051973992.79</v>
      </c>
      <c r="AK2086" s="7">
        <v>980123416.78</v>
      </c>
      <c r="AL2086" s="16">
        <f t="shared" si="131"/>
        <v>18526389518.14</v>
      </c>
      <c r="AM2086" s="16">
        <f t="shared" si="132"/>
        <v>20332203478.83</v>
      </c>
      <c r="AN2086" s="16">
        <f t="shared" si="133"/>
        <v>-1805813960.69</v>
      </c>
      <c r="AO2086" s="19">
        <f>C2086/(1+0.13)/VLOOKUP(A2086,[1]选股结果!$A$2:$AX$3002,3,FALSE)</f>
        <v>1.01373775661061</v>
      </c>
      <c r="AP2086" s="19">
        <f>(V2086/(1+0.1)+AJ2086)/(VLOOKUP(A2086,[1]选股结果!$A$2:$AY$3002,51,FALSE))</f>
        <v>1.13549314825612</v>
      </c>
      <c r="AQ2086" s="20"/>
      <c r="AR2086" s="19">
        <f>AN2086/VLOOKUP(A2086,[1]选股结果!$A$2:$AX$3002,35,FALSE)</f>
        <v>20.0013676174407</v>
      </c>
      <c r="AS2086" s="16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V2086/(1+0.13)+AJ2086)</f>
        <v>-1587461285.60063</v>
      </c>
      <c r="AT2086" s="16">
        <f t="shared" si="134"/>
        <v>-218352675.089376</v>
      </c>
      <c r="AU2086" s="24">
        <f>AN2086-VLOOKUP(A2086,[2]选股结果!$A$2:$G$4900,7,FALSE)</f>
        <v>-1717636416.82</v>
      </c>
    </row>
    <row r="2087" spans="1:47">
      <c r="A2087" s="6" t="s">
        <v>4217</v>
      </c>
      <c r="B2087" s="6" t="s">
        <v>4218</v>
      </c>
      <c r="C2087" s="7">
        <v>3505596496.61</v>
      </c>
      <c r="D2087" s="7">
        <v>0</v>
      </c>
      <c r="E2087" s="7">
        <v>0</v>
      </c>
      <c r="F2087" s="7"/>
      <c r="G2087" s="7"/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/>
      <c r="N2087" s="7">
        <v>0</v>
      </c>
      <c r="O2087" s="7">
        <v>0</v>
      </c>
      <c r="P2087" s="7"/>
      <c r="Q2087" s="7"/>
      <c r="R2087" s="7">
        <v>0</v>
      </c>
      <c r="S2087" s="7">
        <v>163216786.64</v>
      </c>
      <c r="T2087" s="7">
        <v>54501811.99</v>
      </c>
      <c r="U2087" s="7"/>
      <c r="V2087" s="7">
        <v>2399225124.23</v>
      </c>
      <c r="W2087" s="7">
        <v>0</v>
      </c>
      <c r="X2087" s="7"/>
      <c r="Y2087" s="7"/>
      <c r="Z2087" s="7"/>
      <c r="AA2087" s="7"/>
      <c r="AB2087" s="7"/>
      <c r="AC2087" s="7"/>
      <c r="AD2087" s="7">
        <v>0</v>
      </c>
      <c r="AE2087" s="7">
        <v>0</v>
      </c>
      <c r="AF2087" s="7"/>
      <c r="AG2087" s="7"/>
      <c r="AH2087" s="7">
        <v>0</v>
      </c>
      <c r="AI2087" s="7">
        <v>0</v>
      </c>
      <c r="AJ2087" s="7">
        <v>256800463.24</v>
      </c>
      <c r="AK2087" s="7">
        <v>667223498.66</v>
      </c>
      <c r="AL2087" s="16">
        <f t="shared" si="131"/>
        <v>3560098308.6</v>
      </c>
      <c r="AM2087" s="16">
        <f t="shared" si="132"/>
        <v>3486465872.77</v>
      </c>
      <c r="AN2087" s="16">
        <f t="shared" si="133"/>
        <v>73632435.8299999</v>
      </c>
      <c r="AO2087" s="19">
        <f>C2087/(1+0.13)/VLOOKUP(A2087,[1]选股结果!$A$2:$AX$3002,3,FALSE)</f>
        <v>0.986592810542105</v>
      </c>
      <c r="AP2087" s="19">
        <f>(V2087/(1+0.1)+AJ2087)/(VLOOKUP(A2087,[1]选股结果!$A$2:$AY$3002,51,FALSE))</f>
        <v>0.81303260677583</v>
      </c>
      <c r="AQ2087" s="20"/>
      <c r="AR2087" s="19">
        <f>AN2087/VLOOKUP(A2087,[1]选股结果!$A$2:$AX$3002,35,FALSE)</f>
        <v>0.515036212299515</v>
      </c>
      <c r="AS2087" s="16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V2087/(1+0.13)+AJ2087)</f>
        <v>618535668.470176</v>
      </c>
      <c r="AT2087" s="16">
        <f t="shared" si="134"/>
        <v>-544903232.640176</v>
      </c>
      <c r="AU2087" s="24">
        <f>AN2087-VLOOKUP(A2087,[2]选股结果!$A$2:$G$4900,7,FALSE)</f>
        <v>73642054.4799999</v>
      </c>
    </row>
    <row r="2088" spans="1:47">
      <c r="A2088" s="6" t="s">
        <v>4219</v>
      </c>
      <c r="B2088" s="6" t="s">
        <v>4220</v>
      </c>
      <c r="C2088" s="7">
        <v>23311551.05</v>
      </c>
      <c r="D2088" s="7">
        <v>0</v>
      </c>
      <c r="E2088" s="7">
        <v>0</v>
      </c>
      <c r="F2088" s="7"/>
      <c r="G2088" s="7"/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/>
      <c r="N2088" s="7">
        <v>0</v>
      </c>
      <c r="O2088" s="7">
        <v>0</v>
      </c>
      <c r="P2088" s="7"/>
      <c r="Q2088" s="7"/>
      <c r="R2088" s="7">
        <v>0</v>
      </c>
      <c r="S2088" s="7">
        <v>1145022.25</v>
      </c>
      <c r="T2088" s="7">
        <v>500204.65</v>
      </c>
      <c r="U2088" s="7"/>
      <c r="V2088" s="7">
        <v>28336129.05</v>
      </c>
      <c r="W2088" s="7">
        <v>0</v>
      </c>
      <c r="X2088" s="7"/>
      <c r="Y2088" s="7"/>
      <c r="Z2088" s="7"/>
      <c r="AA2088" s="7"/>
      <c r="AB2088" s="7"/>
      <c r="AC2088" s="7"/>
      <c r="AD2088" s="7">
        <v>0</v>
      </c>
      <c r="AE2088" s="7">
        <v>0</v>
      </c>
      <c r="AF2088" s="7"/>
      <c r="AG2088" s="7"/>
      <c r="AH2088" s="7">
        <v>0</v>
      </c>
      <c r="AI2088" s="7">
        <v>0</v>
      </c>
      <c r="AJ2088" s="7">
        <v>8649369.33</v>
      </c>
      <c r="AK2088" s="7">
        <v>4323313.68</v>
      </c>
      <c r="AL2088" s="16">
        <f t="shared" si="131"/>
        <v>23811755.7</v>
      </c>
      <c r="AM2088" s="16">
        <f t="shared" si="132"/>
        <v>42453834.31</v>
      </c>
      <c r="AN2088" s="16">
        <f t="shared" si="133"/>
        <v>-18642078.61</v>
      </c>
      <c r="AO2088" s="19">
        <f>C2088/(1+0.13)/VLOOKUP(A2088,[1]选股结果!$A$2:$AX$3002,3,FALSE)</f>
        <v>0.745036964254603</v>
      </c>
      <c r="AP2088" s="19">
        <f>(V2088/(1+0.1)+AJ2088)/(VLOOKUP(A2088,[1]选股结果!$A$2:$AY$3002,51,FALSE))</f>
        <v>0.991148375701967</v>
      </c>
      <c r="AQ2088" s="20"/>
      <c r="AR2088" s="19">
        <f>AN2088/VLOOKUP(A2088,[1]选股结果!$A$2:$AX$3002,35,FALSE)</f>
        <v>-0.537821615970153</v>
      </c>
      <c r="AS2088" s="16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V2088/(1+0.13)+AJ2088)</f>
        <v>991196.871769905</v>
      </c>
      <c r="AT2088" s="16">
        <f t="shared" si="134"/>
        <v>-19633275.4817699</v>
      </c>
      <c r="AU2088" s="24">
        <f>AN2088-VLOOKUP(A2088,[2]选股结果!$A$2:$G$4900,7,FALSE)</f>
        <v>-18642078.61</v>
      </c>
    </row>
    <row r="2089" spans="1:47">
      <c r="A2089" s="6" t="s">
        <v>4221</v>
      </c>
      <c r="B2089" s="6" t="s">
        <v>4222</v>
      </c>
      <c r="C2089" s="7">
        <v>10128566988.48</v>
      </c>
      <c r="D2089" s="7">
        <v>0</v>
      </c>
      <c r="E2089" s="7">
        <v>0</v>
      </c>
      <c r="F2089" s="7"/>
      <c r="G2089" s="7"/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/>
      <c r="N2089" s="7">
        <v>0</v>
      </c>
      <c r="O2089" s="7">
        <v>0</v>
      </c>
      <c r="P2089" s="7"/>
      <c r="Q2089" s="7"/>
      <c r="R2089" s="7">
        <v>0</v>
      </c>
      <c r="S2089" s="7">
        <v>1187011935.11</v>
      </c>
      <c r="T2089" s="7">
        <v>577155383.58</v>
      </c>
      <c r="U2089" s="7"/>
      <c r="V2089" s="7">
        <v>9283127860.04</v>
      </c>
      <c r="W2089" s="7">
        <v>0</v>
      </c>
      <c r="X2089" s="7"/>
      <c r="Y2089" s="7"/>
      <c r="Z2089" s="7"/>
      <c r="AA2089" s="7"/>
      <c r="AB2089" s="7"/>
      <c r="AC2089" s="7"/>
      <c r="AD2089" s="7">
        <v>0</v>
      </c>
      <c r="AE2089" s="7">
        <v>0</v>
      </c>
      <c r="AF2089" s="7"/>
      <c r="AG2089" s="7"/>
      <c r="AH2089" s="7">
        <v>0</v>
      </c>
      <c r="AI2089" s="7">
        <v>0</v>
      </c>
      <c r="AJ2089" s="7">
        <v>675236295.41</v>
      </c>
      <c r="AK2089" s="7">
        <v>632248334.48</v>
      </c>
      <c r="AL2089" s="16">
        <f t="shared" si="131"/>
        <v>10705722372.06</v>
      </c>
      <c r="AM2089" s="16">
        <f t="shared" si="132"/>
        <v>11777624425.04</v>
      </c>
      <c r="AN2089" s="16">
        <f t="shared" si="133"/>
        <v>-1071902052.98</v>
      </c>
      <c r="AO2089" s="19">
        <f>C2089/(1+0.13)/VLOOKUP(A2089,[1]选股结果!$A$2:$AX$3002,3,FALSE)</f>
        <v>0.570486780743902</v>
      </c>
      <c r="AP2089" s="19">
        <f>(V2089/(1+0.1)+AJ2089)/(VLOOKUP(A2089,[1]选股结果!$A$2:$AY$3002,51,FALSE))</f>
        <v>0.687612530501717</v>
      </c>
      <c r="AQ2089" s="20"/>
      <c r="AR2089" s="19">
        <f>AN2089/VLOOKUP(A2089,[1]选股结果!$A$2:$AX$3002,35,FALSE)</f>
        <v>-0.37585072752916</v>
      </c>
      <c r="AS2089" s="16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V2089/(1+0.13)+AJ2089)</f>
        <v>4364808962.75451</v>
      </c>
      <c r="AT2089" s="16">
        <f t="shared" si="134"/>
        <v>-5436711015.73451</v>
      </c>
      <c r="AU2089" s="24">
        <f>AN2089-VLOOKUP(A2089,[2]选股结果!$A$2:$G$4900,7,FALSE)</f>
        <v>-1077394607.6</v>
      </c>
    </row>
    <row r="2090" spans="1:47">
      <c r="A2090" s="6" t="s">
        <v>4223</v>
      </c>
      <c r="B2090" s="6" t="s">
        <v>4224</v>
      </c>
      <c r="C2090" s="7">
        <v>6775137205.64</v>
      </c>
      <c r="D2090" s="7">
        <v>0</v>
      </c>
      <c r="E2090" s="7">
        <v>0</v>
      </c>
      <c r="F2090" s="7"/>
      <c r="G2090" s="7"/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/>
      <c r="N2090" s="7">
        <v>0</v>
      </c>
      <c r="O2090" s="7">
        <v>0</v>
      </c>
      <c r="P2090" s="7"/>
      <c r="Q2090" s="7"/>
      <c r="R2090" s="7">
        <v>0</v>
      </c>
      <c r="S2090" s="7">
        <v>502630784.39</v>
      </c>
      <c r="T2090" s="7">
        <v>143905710.06</v>
      </c>
      <c r="U2090" s="7"/>
      <c r="V2090" s="7">
        <v>3948147654.09</v>
      </c>
      <c r="W2090" s="7">
        <v>0</v>
      </c>
      <c r="X2090" s="7"/>
      <c r="Y2090" s="7"/>
      <c r="Z2090" s="7"/>
      <c r="AA2090" s="7"/>
      <c r="AB2090" s="7"/>
      <c r="AC2090" s="7"/>
      <c r="AD2090" s="7">
        <v>0</v>
      </c>
      <c r="AE2090" s="7">
        <v>0</v>
      </c>
      <c r="AF2090" s="7"/>
      <c r="AG2090" s="7"/>
      <c r="AH2090" s="7">
        <v>0</v>
      </c>
      <c r="AI2090" s="7">
        <v>0</v>
      </c>
      <c r="AJ2090" s="7">
        <v>1520891068.23</v>
      </c>
      <c r="AK2090" s="7">
        <v>358366839.52</v>
      </c>
      <c r="AL2090" s="16">
        <f t="shared" si="131"/>
        <v>6919042915.7</v>
      </c>
      <c r="AM2090" s="16">
        <f t="shared" si="132"/>
        <v>6330036346.23</v>
      </c>
      <c r="AN2090" s="16">
        <f t="shared" si="133"/>
        <v>589006569.47</v>
      </c>
      <c r="AO2090" s="19">
        <f>C2090/(1+0.13)/VLOOKUP(A2090,[1]选股结果!$A$2:$AX$3002,3,FALSE)</f>
        <v>0.792615614988613</v>
      </c>
      <c r="AP2090" s="19">
        <f>(V2090/(1+0.1)+AJ2090)/(VLOOKUP(A2090,[1]选股结果!$A$2:$AY$3002,51,FALSE))</f>
        <v>0.810500317613782</v>
      </c>
      <c r="AQ2090" s="20"/>
      <c r="AR2090" s="19">
        <f>AN2090/VLOOKUP(A2090,[1]选股结果!$A$2:$AX$3002,35,FALSE)</f>
        <v>0.560680353215132</v>
      </c>
      <c r="AS2090" s="16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V2090/(1+0.13)+AJ2090)</f>
        <v>1290064016.7492</v>
      </c>
      <c r="AT2090" s="16">
        <f t="shared" si="134"/>
        <v>-701057447.279203</v>
      </c>
      <c r="AU2090" s="24">
        <f>AN2090-VLOOKUP(A2090,[2]选股结果!$A$2:$G$4900,7,FALSE)</f>
        <v>588975125.47</v>
      </c>
    </row>
    <row r="2091" spans="1:47">
      <c r="A2091" s="6" t="s">
        <v>4225</v>
      </c>
      <c r="B2091" s="6" t="s">
        <v>4226</v>
      </c>
      <c r="C2091" s="7">
        <v>32033016307.89</v>
      </c>
      <c r="D2091" s="7">
        <v>0</v>
      </c>
      <c r="E2091" s="7">
        <v>0</v>
      </c>
      <c r="F2091" s="7"/>
      <c r="G2091" s="7"/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/>
      <c r="N2091" s="7">
        <v>0</v>
      </c>
      <c r="O2091" s="7">
        <v>0</v>
      </c>
      <c r="P2091" s="7"/>
      <c r="Q2091" s="7"/>
      <c r="R2091" s="7">
        <v>0</v>
      </c>
      <c r="S2091" s="7">
        <v>3992646195.08</v>
      </c>
      <c r="T2091" s="7">
        <v>696894696.07</v>
      </c>
      <c r="U2091" s="7"/>
      <c r="V2091" s="7">
        <v>14580484366.49</v>
      </c>
      <c r="W2091" s="7">
        <v>0</v>
      </c>
      <c r="X2091" s="7"/>
      <c r="Y2091" s="7"/>
      <c r="Z2091" s="7"/>
      <c r="AA2091" s="7"/>
      <c r="AB2091" s="7"/>
      <c r="AC2091" s="7"/>
      <c r="AD2091" s="7">
        <v>0</v>
      </c>
      <c r="AE2091" s="7">
        <v>0</v>
      </c>
      <c r="AF2091" s="7"/>
      <c r="AG2091" s="7"/>
      <c r="AH2091" s="7">
        <v>0</v>
      </c>
      <c r="AI2091" s="7">
        <v>0</v>
      </c>
      <c r="AJ2091" s="7">
        <v>1682434495.32</v>
      </c>
      <c r="AK2091" s="7">
        <v>631020699.14</v>
      </c>
      <c r="AL2091" s="16">
        <f t="shared" si="131"/>
        <v>32729911003.96</v>
      </c>
      <c r="AM2091" s="16">
        <f t="shared" si="132"/>
        <v>20886585756.03</v>
      </c>
      <c r="AN2091" s="16">
        <f t="shared" si="133"/>
        <v>11843325247.93</v>
      </c>
      <c r="AO2091" s="19">
        <f>C2091/(1+0.13)/VLOOKUP(A2091,[1]选股结果!$A$2:$AX$3002,3,FALSE)</f>
        <v>0.87736436766805</v>
      </c>
      <c r="AP2091" s="19">
        <f>(V2091/(1+0.1)+AJ2091)/(VLOOKUP(A2091,[1]选股结果!$A$2:$AY$3002,51,FALSE))</f>
        <v>0.680313301828923</v>
      </c>
      <c r="AQ2091" s="20"/>
      <c r="AR2091" s="19">
        <f>AN2091/VLOOKUP(A2091,[1]选股结果!$A$2:$AX$3002,35,FALSE)</f>
        <v>1.92859439725028</v>
      </c>
      <c r="AS2091" s="16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V2091/(1+0.13)+AJ2091)</f>
        <v>7371160252.72186</v>
      </c>
      <c r="AT2091" s="16">
        <f t="shared" si="134"/>
        <v>4472164995.20814</v>
      </c>
      <c r="AU2091" s="24">
        <f>AN2091-VLOOKUP(A2091,[2]选股结果!$A$2:$G$4900,7,FALSE)</f>
        <v>11844406615.26</v>
      </c>
    </row>
    <row r="2092" spans="1:47">
      <c r="A2092" s="6" t="s">
        <v>4227</v>
      </c>
      <c r="B2092" s="6" t="s">
        <v>4228</v>
      </c>
      <c r="C2092" s="7">
        <v>90343503111.45</v>
      </c>
      <c r="D2092" s="7">
        <v>0</v>
      </c>
      <c r="E2092" s="7">
        <v>0</v>
      </c>
      <c r="F2092" s="7"/>
      <c r="G2092" s="7"/>
      <c r="H2092" s="7">
        <v>0</v>
      </c>
      <c r="I2092" s="7">
        <v>0</v>
      </c>
      <c r="J2092" s="7">
        <v>0</v>
      </c>
      <c r="K2092" s="7">
        <v>0</v>
      </c>
      <c r="L2092" s="7">
        <v>65771260.08</v>
      </c>
      <c r="M2092" s="7"/>
      <c r="N2092" s="7">
        <v>0</v>
      </c>
      <c r="O2092" s="7">
        <v>0</v>
      </c>
      <c r="P2092" s="7"/>
      <c r="Q2092" s="7"/>
      <c r="R2092" s="7">
        <v>0</v>
      </c>
      <c r="S2092" s="7">
        <v>3919159557.16</v>
      </c>
      <c r="T2092" s="7">
        <v>1745723657.63</v>
      </c>
      <c r="U2092" s="7"/>
      <c r="V2092" s="7">
        <v>66243660880.94</v>
      </c>
      <c r="W2092" s="7">
        <v>0</v>
      </c>
      <c r="X2092" s="7"/>
      <c r="Y2092" s="7"/>
      <c r="Z2092" s="7"/>
      <c r="AA2092" s="7"/>
      <c r="AB2092" s="7"/>
      <c r="AC2092" s="7"/>
      <c r="AD2092" s="7">
        <v>0</v>
      </c>
      <c r="AE2092" s="7">
        <v>0</v>
      </c>
      <c r="AF2092" s="7"/>
      <c r="AG2092" s="7"/>
      <c r="AH2092" s="7">
        <v>0</v>
      </c>
      <c r="AI2092" s="7">
        <v>0</v>
      </c>
      <c r="AJ2092" s="7">
        <v>8455511419.46</v>
      </c>
      <c r="AK2092" s="7">
        <v>1118001109.88</v>
      </c>
      <c r="AL2092" s="16">
        <f t="shared" si="131"/>
        <v>92154998029.16</v>
      </c>
      <c r="AM2092" s="16">
        <f t="shared" si="132"/>
        <v>79736332967.44</v>
      </c>
      <c r="AN2092" s="16">
        <f t="shared" si="133"/>
        <v>12418665061.72</v>
      </c>
      <c r="AO2092" s="19">
        <f>C2092/(1+0.13)/VLOOKUP(A2092,[1]选股结果!$A$2:$AX$3002,3,FALSE)</f>
        <v>0.944207143419385</v>
      </c>
      <c r="AP2092" s="19">
        <f>(V2092/(1+0.1)+AJ2092)/(VLOOKUP(A2092,[1]选股结果!$A$2:$AY$3002,51,FALSE))</f>
        <v>0.899984271054166</v>
      </c>
      <c r="AQ2092" s="20"/>
      <c r="AR2092" s="19">
        <f>AN2092/VLOOKUP(A2092,[1]选股结果!$A$2:$AX$3002,35,FALSE)</f>
        <v>1.74170806484205</v>
      </c>
      <c r="AS2092" s="16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V2092/(1+0.13)+AJ2092)</f>
        <v>9230914917.98531</v>
      </c>
      <c r="AT2092" s="16">
        <f t="shared" si="134"/>
        <v>3187750143.73468</v>
      </c>
      <c r="AU2092" s="24">
        <f>AN2092-VLOOKUP(A2092,[2]选股结果!$A$2:$G$4900,7,FALSE)</f>
        <v>12407021502.17</v>
      </c>
    </row>
    <row r="2093" spans="1:47">
      <c r="A2093" s="6" t="s">
        <v>4229</v>
      </c>
      <c r="B2093" s="6" t="s">
        <v>4230</v>
      </c>
      <c r="C2093" s="7">
        <v>5517018068.2</v>
      </c>
      <c r="D2093" s="7">
        <v>0</v>
      </c>
      <c r="E2093" s="7">
        <v>0</v>
      </c>
      <c r="F2093" s="7"/>
      <c r="G2093" s="7"/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/>
      <c r="N2093" s="7">
        <v>0</v>
      </c>
      <c r="O2093" s="7">
        <v>0</v>
      </c>
      <c r="P2093" s="7"/>
      <c r="Q2093" s="7"/>
      <c r="R2093" s="7">
        <v>0</v>
      </c>
      <c r="S2093" s="7">
        <v>273896754.99</v>
      </c>
      <c r="T2093" s="7">
        <v>239134529.03</v>
      </c>
      <c r="U2093" s="7"/>
      <c r="V2093" s="7">
        <v>4287687476.45</v>
      </c>
      <c r="W2093" s="7">
        <v>0</v>
      </c>
      <c r="X2093" s="7"/>
      <c r="Y2093" s="7"/>
      <c r="Z2093" s="7"/>
      <c r="AA2093" s="7"/>
      <c r="AB2093" s="7"/>
      <c r="AC2093" s="7"/>
      <c r="AD2093" s="7">
        <v>0</v>
      </c>
      <c r="AE2093" s="7">
        <v>0</v>
      </c>
      <c r="AF2093" s="7"/>
      <c r="AG2093" s="7"/>
      <c r="AH2093" s="7">
        <v>0</v>
      </c>
      <c r="AI2093" s="7">
        <v>0</v>
      </c>
      <c r="AJ2093" s="7">
        <v>369871122.39</v>
      </c>
      <c r="AK2093" s="7">
        <v>181349882.04</v>
      </c>
      <c r="AL2093" s="16">
        <f t="shared" si="131"/>
        <v>5756152597.23</v>
      </c>
      <c r="AM2093" s="16">
        <f t="shared" si="132"/>
        <v>5112805235.87</v>
      </c>
      <c r="AN2093" s="16">
        <f t="shared" si="133"/>
        <v>643347361.36</v>
      </c>
      <c r="AO2093" s="19">
        <f>C2093/(1+0.13)/VLOOKUP(A2093,[1]选股结果!$A$2:$AX$3002,3,FALSE)</f>
        <v>0.790787047501164</v>
      </c>
      <c r="AP2093" s="19">
        <f>(V2093/(1+0.1)+AJ2093)/(VLOOKUP(A2093,[1]选股结果!$A$2:$AY$3002,51,FALSE))</f>
        <v>0.750546920380339</v>
      </c>
      <c r="AQ2093" s="20"/>
      <c r="AR2093" s="19">
        <f>AN2093/VLOOKUP(A2093,[1]选股结果!$A$2:$AX$3002,35,FALSE)</f>
        <v>1.14348274490001</v>
      </c>
      <c r="AS2093" s="16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V2093/(1+0.13)+AJ2093)</f>
        <v>1521927079.07655</v>
      </c>
      <c r="AT2093" s="16">
        <f t="shared" si="134"/>
        <v>-878579717.716548</v>
      </c>
      <c r="AU2093" s="24">
        <f>AN2093-VLOOKUP(A2093,[2]选股结果!$A$2:$G$4900,7,FALSE)</f>
        <v>643795119.64</v>
      </c>
    </row>
    <row r="2094" spans="1:47">
      <c r="A2094" s="6" t="s">
        <v>4231</v>
      </c>
      <c r="B2094" s="6" t="s">
        <v>4232</v>
      </c>
      <c r="C2094" s="7">
        <v>295505803.35</v>
      </c>
      <c r="D2094" s="7">
        <v>0</v>
      </c>
      <c r="E2094" s="7">
        <v>0</v>
      </c>
      <c r="F2094" s="7"/>
      <c r="G2094" s="7"/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/>
      <c r="N2094" s="7">
        <v>0</v>
      </c>
      <c r="O2094" s="7">
        <v>0</v>
      </c>
      <c r="P2094" s="7"/>
      <c r="Q2094" s="7"/>
      <c r="R2094" s="7">
        <v>0</v>
      </c>
      <c r="S2094" s="7">
        <v>24719919.44</v>
      </c>
      <c r="T2094" s="7">
        <v>114234992.1</v>
      </c>
      <c r="U2094" s="7"/>
      <c r="V2094" s="7">
        <v>315549963.57</v>
      </c>
      <c r="W2094" s="7">
        <v>0</v>
      </c>
      <c r="X2094" s="7"/>
      <c r="Y2094" s="7"/>
      <c r="Z2094" s="7"/>
      <c r="AA2094" s="7"/>
      <c r="AB2094" s="7"/>
      <c r="AC2094" s="7"/>
      <c r="AD2094" s="7">
        <v>0</v>
      </c>
      <c r="AE2094" s="7">
        <v>0</v>
      </c>
      <c r="AF2094" s="7"/>
      <c r="AG2094" s="7"/>
      <c r="AH2094" s="7">
        <v>0</v>
      </c>
      <c r="AI2094" s="7">
        <v>0</v>
      </c>
      <c r="AJ2094" s="7">
        <v>84382038.16</v>
      </c>
      <c r="AK2094" s="7">
        <v>38107960.5</v>
      </c>
      <c r="AL2094" s="16">
        <f t="shared" si="131"/>
        <v>409740795.45</v>
      </c>
      <c r="AM2094" s="16">
        <f t="shared" si="132"/>
        <v>462759881.67</v>
      </c>
      <c r="AN2094" s="16">
        <f t="shared" si="133"/>
        <v>-53019086.22</v>
      </c>
      <c r="AO2094" s="19">
        <f>C2094/(1+0.13)/VLOOKUP(A2094,[1]选股结果!$A$2:$AX$3002,3,FALSE)</f>
        <v>0.74614529624963</v>
      </c>
      <c r="AP2094" s="19">
        <f>(V2094/(1+0.1)+AJ2094)/(VLOOKUP(A2094,[1]选股结果!$A$2:$AY$3002,51,FALSE))</f>
        <v>0.876292147615096</v>
      </c>
      <c r="AQ2094" s="20"/>
      <c r="AR2094" s="19">
        <f>AN2094/VLOOKUP(A2094,[1]选股结果!$A$2:$AX$3002,35,FALSE)</f>
        <v>-0.467925517416424</v>
      </c>
      <c r="AS2094" s="16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V2094/(1+0.13)+AJ2094)</f>
        <v>60025311.0083186</v>
      </c>
      <c r="AT2094" s="16">
        <f t="shared" si="134"/>
        <v>-113044397.228319</v>
      </c>
      <c r="AU2094" s="24">
        <f>AN2094-VLOOKUP(A2094,[2]选股结果!$A$2:$G$4900,7,FALSE)</f>
        <v>77436280.24</v>
      </c>
    </row>
    <row r="2095" spans="1:47">
      <c r="A2095" s="6" t="s">
        <v>4233</v>
      </c>
      <c r="B2095" s="6" t="s">
        <v>4234</v>
      </c>
      <c r="C2095" s="7">
        <v>140703975.36</v>
      </c>
      <c r="D2095" s="7">
        <v>0</v>
      </c>
      <c r="E2095" s="7">
        <v>0</v>
      </c>
      <c r="F2095" s="7"/>
      <c r="G2095" s="7"/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/>
      <c r="N2095" s="7">
        <v>0</v>
      </c>
      <c r="O2095" s="7">
        <v>0</v>
      </c>
      <c r="P2095" s="7"/>
      <c r="Q2095" s="7"/>
      <c r="R2095" s="7">
        <v>0</v>
      </c>
      <c r="S2095" s="7">
        <v>7890960.8</v>
      </c>
      <c r="T2095" s="7">
        <v>5024919.26</v>
      </c>
      <c r="U2095" s="7"/>
      <c r="V2095" s="7">
        <v>8591507.5</v>
      </c>
      <c r="W2095" s="7">
        <v>0</v>
      </c>
      <c r="X2095" s="7"/>
      <c r="Y2095" s="7"/>
      <c r="Z2095" s="7"/>
      <c r="AA2095" s="7"/>
      <c r="AB2095" s="7"/>
      <c r="AC2095" s="7"/>
      <c r="AD2095" s="7">
        <v>0</v>
      </c>
      <c r="AE2095" s="7">
        <v>0</v>
      </c>
      <c r="AF2095" s="7"/>
      <c r="AG2095" s="7"/>
      <c r="AH2095" s="7">
        <v>0</v>
      </c>
      <c r="AI2095" s="7">
        <v>0</v>
      </c>
      <c r="AJ2095" s="7">
        <v>87989997.79</v>
      </c>
      <c r="AK2095" s="7">
        <v>59146192.35</v>
      </c>
      <c r="AL2095" s="16">
        <f t="shared" si="131"/>
        <v>145728894.62</v>
      </c>
      <c r="AM2095" s="16">
        <f t="shared" si="132"/>
        <v>163618658.44</v>
      </c>
      <c r="AN2095" s="16">
        <f t="shared" si="133"/>
        <v>-17889763.82</v>
      </c>
      <c r="AO2095" s="19">
        <f>C2095/(1+0.13)/VLOOKUP(A2095,[1]选股结果!$A$2:$AX$3002,3,FALSE)</f>
        <v>0.784946723616011</v>
      </c>
      <c r="AP2095" s="19">
        <f>(V2095/(1+0.1)+AJ2095)/(VLOOKUP(A2095,[1]选股结果!$A$2:$AY$3002,51,FALSE))</f>
        <v>0.635530531662964</v>
      </c>
      <c r="AQ2095" s="20"/>
      <c r="AR2095" s="19">
        <f>AN2095/VLOOKUP(A2095,[1]选股结果!$A$2:$AX$3002,35,FALSE)</f>
        <v>3.69990046970888</v>
      </c>
      <c r="AS2095" s="16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V2095/(1+0.13)+AJ2095)</f>
        <v>55147821.5676991</v>
      </c>
      <c r="AT2095" s="16">
        <f t="shared" si="134"/>
        <v>-73037585.3876991</v>
      </c>
      <c r="AU2095" s="24">
        <f>AN2095-VLOOKUP(A2095,[2]选股结果!$A$2:$G$4900,7,FALSE)</f>
        <v>-17899997.3</v>
      </c>
    </row>
    <row r="2096" spans="1:47">
      <c r="A2096" s="6" t="s">
        <v>4235</v>
      </c>
      <c r="B2096" s="6" t="s">
        <v>4236</v>
      </c>
      <c r="C2096" s="7">
        <v>32852548659.39</v>
      </c>
      <c r="D2096" s="7">
        <v>0</v>
      </c>
      <c r="E2096" s="7">
        <v>0</v>
      </c>
      <c r="F2096" s="7"/>
      <c r="G2096" s="7"/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/>
      <c r="N2096" s="7">
        <v>0</v>
      </c>
      <c r="O2096" s="7">
        <v>0</v>
      </c>
      <c r="P2096" s="7"/>
      <c r="Q2096" s="7"/>
      <c r="R2096" s="7">
        <v>0</v>
      </c>
      <c r="S2096" s="7">
        <v>315295265.03</v>
      </c>
      <c r="T2096" s="7">
        <v>3546081968.78</v>
      </c>
      <c r="U2096" s="7"/>
      <c r="V2096" s="7">
        <v>19637911431.53</v>
      </c>
      <c r="W2096" s="7">
        <v>0</v>
      </c>
      <c r="X2096" s="7"/>
      <c r="Y2096" s="7"/>
      <c r="Z2096" s="7"/>
      <c r="AA2096" s="7"/>
      <c r="AB2096" s="7"/>
      <c r="AC2096" s="7"/>
      <c r="AD2096" s="7">
        <v>0</v>
      </c>
      <c r="AE2096" s="7">
        <v>0</v>
      </c>
      <c r="AF2096" s="7"/>
      <c r="AG2096" s="7"/>
      <c r="AH2096" s="7">
        <v>0</v>
      </c>
      <c r="AI2096" s="7">
        <v>0</v>
      </c>
      <c r="AJ2096" s="7">
        <v>4590670905.82</v>
      </c>
      <c r="AK2096" s="7">
        <v>3119245897.61</v>
      </c>
      <c r="AL2096" s="16">
        <f t="shared" si="131"/>
        <v>36398630628.17</v>
      </c>
      <c r="AM2096" s="16">
        <f t="shared" si="132"/>
        <v>27663123499.99</v>
      </c>
      <c r="AN2096" s="16">
        <f t="shared" si="133"/>
        <v>8735507128.18</v>
      </c>
      <c r="AO2096" s="19">
        <f>C2096/(1+0.13)/VLOOKUP(A2096,[1]选股结果!$A$2:$AX$3002,3,FALSE)</f>
        <v>1.58497639430351</v>
      </c>
      <c r="AP2096" s="19">
        <f>(V2096/(1+0.1)+AJ2096)/(VLOOKUP(A2096,[1]选股结果!$A$2:$AY$3002,51,FALSE))</f>
        <v>1.28028425441895</v>
      </c>
      <c r="AQ2096" s="20"/>
      <c r="AR2096" s="19">
        <f>AN2096/VLOOKUP(A2096,[1]选股结果!$A$2:$AX$3002,35,FALSE)</f>
        <v>12.0773302402836</v>
      </c>
      <c r="AS2096" s="16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V2096/(1+0.13)+AJ2096)</f>
        <v>-4439404607.10991</v>
      </c>
      <c r="AT2096" s="16">
        <f t="shared" si="134"/>
        <v>13174911735.2899</v>
      </c>
      <c r="AU2096" s="24">
        <f>AN2096-VLOOKUP(A2096,[2]选股结果!$A$2:$G$4900,7,FALSE)</f>
        <v>8740781101.62</v>
      </c>
    </row>
    <row r="2097" spans="1:47">
      <c r="A2097" s="6" t="s">
        <v>4237</v>
      </c>
      <c r="B2097" s="6" t="s">
        <v>4238</v>
      </c>
      <c r="C2097" s="7">
        <v>6026195749.03</v>
      </c>
      <c r="D2097" s="7">
        <v>0</v>
      </c>
      <c r="E2097" s="7">
        <v>0</v>
      </c>
      <c r="F2097" s="7"/>
      <c r="G2097" s="7"/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/>
      <c r="N2097" s="7">
        <v>0</v>
      </c>
      <c r="O2097" s="7">
        <v>0</v>
      </c>
      <c r="P2097" s="7"/>
      <c r="Q2097" s="7"/>
      <c r="R2097" s="7">
        <v>0</v>
      </c>
      <c r="S2097" s="7">
        <v>144510786.97</v>
      </c>
      <c r="T2097" s="7">
        <v>85453539.73</v>
      </c>
      <c r="U2097" s="7"/>
      <c r="V2097" s="7">
        <v>5204128669.01</v>
      </c>
      <c r="W2097" s="7">
        <v>0</v>
      </c>
      <c r="X2097" s="7"/>
      <c r="Y2097" s="7"/>
      <c r="Z2097" s="7"/>
      <c r="AA2097" s="7"/>
      <c r="AB2097" s="7"/>
      <c r="AC2097" s="7"/>
      <c r="AD2097" s="7">
        <v>0</v>
      </c>
      <c r="AE2097" s="7">
        <v>0</v>
      </c>
      <c r="AF2097" s="7"/>
      <c r="AG2097" s="7"/>
      <c r="AH2097" s="7">
        <v>0</v>
      </c>
      <c r="AI2097" s="7">
        <v>0</v>
      </c>
      <c r="AJ2097" s="7">
        <v>606058208.39</v>
      </c>
      <c r="AK2097" s="7">
        <v>215962615.55</v>
      </c>
      <c r="AL2097" s="16">
        <f t="shared" si="131"/>
        <v>6111649288.76</v>
      </c>
      <c r="AM2097" s="16">
        <f t="shared" si="132"/>
        <v>6170660279.92</v>
      </c>
      <c r="AN2097" s="16">
        <f t="shared" si="133"/>
        <v>-59010991.1600018</v>
      </c>
      <c r="AO2097" s="19">
        <f>C2097/(1+0.13)/VLOOKUP(A2097,[1]选股结果!$A$2:$AX$3002,3,FALSE)</f>
        <v>0.92404819911902</v>
      </c>
      <c r="AP2097" s="19">
        <f>(V2097/(1+0.1)+AJ2097)/(VLOOKUP(A2097,[1]选股结果!$A$2:$AY$3002,51,FALSE))</f>
        <v>0.930297283816247</v>
      </c>
      <c r="AQ2097" s="20"/>
      <c r="AR2097" s="19">
        <f>AN2097/VLOOKUP(A2097,[1]选股结果!$A$2:$AX$3002,35,FALSE)</f>
        <v>-0.111802587390869</v>
      </c>
      <c r="AS2097" s="16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V2097/(1+0.13)+AJ2097)</f>
        <v>525484603.466194</v>
      </c>
      <c r="AT2097" s="16">
        <f t="shared" si="134"/>
        <v>-584495594.626196</v>
      </c>
      <c r="AU2097" s="24">
        <f>AN2097-VLOOKUP(A2097,[2]选股结果!$A$2:$G$4900,7,FALSE)</f>
        <v>-58976363.6000018</v>
      </c>
    </row>
    <row r="2098" spans="1:47">
      <c r="A2098" s="6" t="s">
        <v>4239</v>
      </c>
      <c r="B2098" s="6" t="s">
        <v>4240</v>
      </c>
      <c r="C2098" s="7">
        <v>1026225234.32</v>
      </c>
      <c r="D2098" s="7">
        <v>0</v>
      </c>
      <c r="E2098" s="7">
        <v>0</v>
      </c>
      <c r="F2098" s="7"/>
      <c r="G2098" s="7"/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/>
      <c r="N2098" s="7">
        <v>0</v>
      </c>
      <c r="O2098" s="7">
        <v>0</v>
      </c>
      <c r="P2098" s="7"/>
      <c r="Q2098" s="7"/>
      <c r="R2098" s="7">
        <v>0</v>
      </c>
      <c r="S2098" s="7">
        <v>349529888.81</v>
      </c>
      <c r="T2098" s="7">
        <v>316218459.39</v>
      </c>
      <c r="U2098" s="7"/>
      <c r="V2098" s="7">
        <v>2128703048.72</v>
      </c>
      <c r="W2098" s="7">
        <v>0</v>
      </c>
      <c r="X2098" s="7"/>
      <c r="Y2098" s="7"/>
      <c r="Z2098" s="7"/>
      <c r="AA2098" s="7"/>
      <c r="AB2098" s="7"/>
      <c r="AC2098" s="7"/>
      <c r="AD2098" s="7">
        <v>0</v>
      </c>
      <c r="AE2098" s="7">
        <v>0</v>
      </c>
      <c r="AF2098" s="7"/>
      <c r="AG2098" s="7"/>
      <c r="AH2098" s="7">
        <v>0</v>
      </c>
      <c r="AI2098" s="7">
        <v>0</v>
      </c>
      <c r="AJ2098" s="7">
        <v>57008239.33</v>
      </c>
      <c r="AK2098" s="7">
        <v>176328772.33</v>
      </c>
      <c r="AL2098" s="16">
        <f t="shared" si="131"/>
        <v>1342443693.71</v>
      </c>
      <c r="AM2098" s="16">
        <f t="shared" si="132"/>
        <v>2711569949.19</v>
      </c>
      <c r="AN2098" s="16">
        <f t="shared" si="133"/>
        <v>-1369126255.48</v>
      </c>
      <c r="AO2098" s="19">
        <f>C2098/(1+0.13)/VLOOKUP(A2098,[1]选股结果!$A$2:$AX$3002,3,FALSE)</f>
        <v>0.538777724457275</v>
      </c>
      <c r="AP2098" s="19">
        <f>(V2098/(1+0.1)+AJ2098)/(VLOOKUP(A2098,[1]选股结果!$A$2:$AY$3002,51,FALSE))</f>
        <v>2.61946466055737</v>
      </c>
      <c r="AQ2098" s="20"/>
      <c r="AR2098" s="19">
        <f>AN2098/VLOOKUP(A2098,[1]选股结果!$A$2:$AX$3002,35,FALSE)</f>
        <v>-1.68462494665873</v>
      </c>
      <c r="AS2098" s="16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V2098/(1+0.13)+AJ2098)</f>
        <v>-1180281906.16681</v>
      </c>
      <c r="AT2098" s="16">
        <f t="shared" si="134"/>
        <v>-188844349.313186</v>
      </c>
      <c r="AU2098" s="24">
        <f>AN2098-VLOOKUP(A2098,[2]选股结果!$A$2:$G$4900,7,FALSE)</f>
        <v>-1369126255.48</v>
      </c>
    </row>
    <row r="2099" spans="1:47">
      <c r="A2099" s="6" t="s">
        <v>4241</v>
      </c>
      <c r="B2099" s="6" t="s">
        <v>4242</v>
      </c>
      <c r="C2099" s="7">
        <v>1173196454.15</v>
      </c>
      <c r="D2099" s="7">
        <v>0</v>
      </c>
      <c r="E2099" s="7">
        <v>0</v>
      </c>
      <c r="F2099" s="7"/>
      <c r="G2099" s="7"/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/>
      <c r="N2099" s="7">
        <v>0</v>
      </c>
      <c r="O2099" s="7">
        <v>0</v>
      </c>
      <c r="P2099" s="7"/>
      <c r="Q2099" s="7"/>
      <c r="R2099" s="7">
        <v>0</v>
      </c>
      <c r="S2099" s="7">
        <v>158280266.35</v>
      </c>
      <c r="T2099" s="7">
        <v>141938948.88</v>
      </c>
      <c r="U2099" s="7"/>
      <c r="V2099" s="7">
        <v>366308084.2</v>
      </c>
      <c r="W2099" s="7">
        <v>0</v>
      </c>
      <c r="X2099" s="7"/>
      <c r="Y2099" s="7"/>
      <c r="Z2099" s="7"/>
      <c r="AA2099" s="7"/>
      <c r="AB2099" s="7"/>
      <c r="AC2099" s="7"/>
      <c r="AD2099" s="7">
        <v>0</v>
      </c>
      <c r="AE2099" s="7">
        <v>0</v>
      </c>
      <c r="AF2099" s="7"/>
      <c r="AG2099" s="7"/>
      <c r="AH2099" s="7">
        <v>0</v>
      </c>
      <c r="AI2099" s="7">
        <v>0</v>
      </c>
      <c r="AJ2099" s="7">
        <v>322052730.07</v>
      </c>
      <c r="AK2099" s="7">
        <v>100565588.48</v>
      </c>
      <c r="AL2099" s="16">
        <f t="shared" si="131"/>
        <v>1315135403.03</v>
      </c>
      <c r="AM2099" s="16">
        <f t="shared" si="132"/>
        <v>947206669.1</v>
      </c>
      <c r="AN2099" s="16">
        <f t="shared" si="133"/>
        <v>367928733.93</v>
      </c>
      <c r="AO2099" s="19">
        <f>C2099/(1+0.13)/VLOOKUP(A2099,[1]选股结果!$A$2:$AX$3002,3,FALSE)</f>
        <v>1.02054428420143</v>
      </c>
      <c r="AP2099" s="19">
        <f>(V2099/(1+0.1)+AJ2099)/(VLOOKUP(A2099,[1]选股结果!$A$2:$AY$3002,51,FALSE))</f>
        <v>0.785024197431138</v>
      </c>
      <c r="AQ2099" s="20"/>
      <c r="AR2099" s="19">
        <f>AN2099/VLOOKUP(A2099,[1]选股结果!$A$2:$AX$3002,35,FALSE)</f>
        <v>2.17306697733786</v>
      </c>
      <c r="AS2099" s="16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V2099/(1+0.13)+AJ2099)</f>
        <v>188226540.80531</v>
      </c>
      <c r="AT2099" s="16">
        <f t="shared" si="134"/>
        <v>179702193.12469</v>
      </c>
      <c r="AU2099" s="24">
        <f>AN2099-VLOOKUP(A2099,[2]选股结果!$A$2:$G$4900,7,FALSE)</f>
        <v>367928733.93</v>
      </c>
    </row>
    <row r="2100" spans="1:47">
      <c r="A2100" s="6" t="s">
        <v>4243</v>
      </c>
      <c r="B2100" s="6" t="s">
        <v>4244</v>
      </c>
      <c r="C2100" s="7">
        <v>39979436766.73</v>
      </c>
      <c r="D2100" s="7">
        <v>0</v>
      </c>
      <c r="E2100" s="7">
        <v>0</v>
      </c>
      <c r="F2100" s="7"/>
      <c r="G2100" s="7"/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/>
      <c r="N2100" s="7">
        <v>0</v>
      </c>
      <c r="O2100" s="7">
        <v>0</v>
      </c>
      <c r="P2100" s="7"/>
      <c r="Q2100" s="7"/>
      <c r="R2100" s="7">
        <v>0</v>
      </c>
      <c r="S2100" s="7">
        <v>9288982703.06</v>
      </c>
      <c r="T2100" s="7">
        <v>390497945.47</v>
      </c>
      <c r="U2100" s="7"/>
      <c r="V2100" s="7">
        <v>7140828647.28</v>
      </c>
      <c r="W2100" s="7">
        <v>0</v>
      </c>
      <c r="X2100" s="7"/>
      <c r="Y2100" s="7"/>
      <c r="Z2100" s="7"/>
      <c r="AA2100" s="7"/>
      <c r="AB2100" s="7"/>
      <c r="AC2100" s="7"/>
      <c r="AD2100" s="7">
        <v>0</v>
      </c>
      <c r="AE2100" s="7">
        <v>0</v>
      </c>
      <c r="AF2100" s="7"/>
      <c r="AG2100" s="7"/>
      <c r="AH2100" s="7">
        <v>0</v>
      </c>
      <c r="AI2100" s="7">
        <v>0</v>
      </c>
      <c r="AJ2100" s="7">
        <v>1562212009.42</v>
      </c>
      <c r="AK2100" s="7">
        <v>771720063.86</v>
      </c>
      <c r="AL2100" s="16">
        <f t="shared" si="131"/>
        <v>40369934712.2</v>
      </c>
      <c r="AM2100" s="16">
        <f t="shared" si="132"/>
        <v>18763743423.62</v>
      </c>
      <c r="AN2100" s="16">
        <f t="shared" si="133"/>
        <v>21606191288.58</v>
      </c>
      <c r="AO2100" s="19">
        <f>C2100/(1+0.13)/VLOOKUP(A2100,[1]选股结果!$A$2:$AX$3002,3,FALSE)</f>
        <v>0.87469937962305</v>
      </c>
      <c r="AP2100" s="19">
        <f>(V2100/(1+0.1)+AJ2100)/(VLOOKUP(A2100,[1]选股结果!$A$2:$AY$3002,51,FALSE))</f>
        <v>0.44745060413244</v>
      </c>
      <c r="AQ2100" s="20"/>
      <c r="AR2100" s="19">
        <f>AN2100/VLOOKUP(A2100,[1]选股结果!$A$2:$AX$3002,35,FALSE)</f>
        <v>1.0954557301214</v>
      </c>
      <c r="AS2100" s="16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V2100/(1+0.13)+AJ2100)</f>
        <v>10117942146.7365</v>
      </c>
      <c r="AT2100" s="16">
        <f t="shared" si="134"/>
        <v>11488249141.8435</v>
      </c>
      <c r="AU2100" s="24">
        <f>AN2100-VLOOKUP(A2100,[2]选股结果!$A$2:$G$4900,7,FALSE)</f>
        <v>21614160269.91</v>
      </c>
    </row>
    <row r="2101" spans="1:47">
      <c r="A2101" s="6" t="s">
        <v>4245</v>
      </c>
      <c r="B2101" s="6" t="s">
        <v>4246</v>
      </c>
      <c r="C2101" s="7">
        <v>3735518415.07</v>
      </c>
      <c r="D2101" s="7">
        <v>0</v>
      </c>
      <c r="E2101" s="7">
        <v>0</v>
      </c>
      <c r="F2101" s="7"/>
      <c r="G2101" s="7"/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/>
      <c r="N2101" s="7">
        <v>0</v>
      </c>
      <c r="O2101" s="7">
        <v>0</v>
      </c>
      <c r="P2101" s="7"/>
      <c r="Q2101" s="7"/>
      <c r="R2101" s="7">
        <v>0</v>
      </c>
      <c r="S2101" s="7">
        <v>154282450.1</v>
      </c>
      <c r="T2101" s="7">
        <v>73177889.56</v>
      </c>
      <c r="U2101" s="7"/>
      <c r="V2101" s="7">
        <v>2829897084.87</v>
      </c>
      <c r="W2101" s="7">
        <v>0</v>
      </c>
      <c r="X2101" s="7"/>
      <c r="Y2101" s="7"/>
      <c r="Z2101" s="7"/>
      <c r="AA2101" s="7"/>
      <c r="AB2101" s="7"/>
      <c r="AC2101" s="7"/>
      <c r="AD2101" s="7">
        <v>0</v>
      </c>
      <c r="AE2101" s="7">
        <v>0</v>
      </c>
      <c r="AF2101" s="7"/>
      <c r="AG2101" s="7"/>
      <c r="AH2101" s="7">
        <v>0</v>
      </c>
      <c r="AI2101" s="7">
        <v>0</v>
      </c>
      <c r="AJ2101" s="7">
        <v>412201274.72</v>
      </c>
      <c r="AK2101" s="7">
        <v>194557549.28</v>
      </c>
      <c r="AL2101" s="16">
        <f t="shared" si="131"/>
        <v>3808696304.63</v>
      </c>
      <c r="AM2101" s="16">
        <f t="shared" si="132"/>
        <v>3590938358.97</v>
      </c>
      <c r="AN2101" s="16">
        <f t="shared" si="133"/>
        <v>217757945.66</v>
      </c>
      <c r="AO2101" s="19">
        <f>C2101/(1+0.13)/VLOOKUP(A2101,[1]选股结果!$A$2:$AX$3002,3,FALSE)</f>
        <v>0.961994800911923</v>
      </c>
      <c r="AP2101" s="19">
        <f>(V2101/(1+0.1)+AJ2101)/(VLOOKUP(A2101,[1]选股结果!$A$2:$AY$3002,51,FALSE))</f>
        <v>0.946962676582537</v>
      </c>
      <c r="AQ2101" s="20"/>
      <c r="AR2101" s="19">
        <f>AN2101/VLOOKUP(A2101,[1]选股结果!$A$2:$AX$3002,35,FALSE)</f>
        <v>1.29093617633308</v>
      </c>
      <c r="AS2101" s="16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V2101/(1+0.13)+AJ2101)</f>
        <v>235474136.94522</v>
      </c>
      <c r="AT2101" s="16">
        <f t="shared" si="134"/>
        <v>-17716191.2852206</v>
      </c>
      <c r="AU2101" s="24">
        <f>AN2101-VLOOKUP(A2101,[2]选股结果!$A$2:$G$4900,7,FALSE)</f>
        <v>235539102.41</v>
      </c>
    </row>
    <row r="2102" spans="1:47">
      <c r="A2102" s="6" t="s">
        <v>4247</v>
      </c>
      <c r="B2102" s="6" t="s">
        <v>4248</v>
      </c>
      <c r="C2102" s="7">
        <v>8144764296.28</v>
      </c>
      <c r="D2102" s="7">
        <v>0</v>
      </c>
      <c r="E2102" s="7">
        <v>0</v>
      </c>
      <c r="F2102" s="7"/>
      <c r="G2102" s="7"/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/>
      <c r="N2102" s="7">
        <v>0</v>
      </c>
      <c r="O2102" s="7">
        <v>0</v>
      </c>
      <c r="P2102" s="7"/>
      <c r="Q2102" s="7"/>
      <c r="R2102" s="7">
        <v>0</v>
      </c>
      <c r="S2102" s="7">
        <v>986879854.95</v>
      </c>
      <c r="T2102" s="7">
        <v>777079112.8</v>
      </c>
      <c r="U2102" s="7"/>
      <c r="V2102" s="7">
        <v>468442527.13</v>
      </c>
      <c r="W2102" s="7">
        <v>0</v>
      </c>
      <c r="X2102" s="7"/>
      <c r="Y2102" s="7"/>
      <c r="Z2102" s="7"/>
      <c r="AA2102" s="7"/>
      <c r="AB2102" s="7"/>
      <c r="AC2102" s="7"/>
      <c r="AD2102" s="7">
        <v>0</v>
      </c>
      <c r="AE2102" s="7">
        <v>0</v>
      </c>
      <c r="AF2102" s="7"/>
      <c r="AG2102" s="7"/>
      <c r="AH2102" s="7">
        <v>0</v>
      </c>
      <c r="AI2102" s="7">
        <v>0</v>
      </c>
      <c r="AJ2102" s="7">
        <v>627202431.63</v>
      </c>
      <c r="AK2102" s="7">
        <v>1446793907.65</v>
      </c>
      <c r="AL2102" s="16">
        <f t="shared" si="131"/>
        <v>8921843409.08</v>
      </c>
      <c r="AM2102" s="16">
        <f t="shared" si="132"/>
        <v>3529318721.36</v>
      </c>
      <c r="AN2102" s="16">
        <f t="shared" si="133"/>
        <v>5392524687.72</v>
      </c>
      <c r="AO2102" s="19">
        <f>C2102/(1+0.13)/VLOOKUP(A2102,[1]选股结果!$A$2:$AX$3002,3,FALSE)</f>
        <v>0.646550934072449</v>
      </c>
      <c r="AP2102" s="19">
        <f>(V2102/(1+0.1)+AJ2102)/(VLOOKUP(A2102,[1]选股结果!$A$2:$AY$3002,51,FALSE))</f>
        <v>0.209622279009243</v>
      </c>
      <c r="AQ2102" s="20"/>
      <c r="AR2102" s="19">
        <f>AN2102/VLOOKUP(A2102,[1]选股结果!$A$2:$AX$3002,35,FALSE)</f>
        <v>1.29248748287007</v>
      </c>
      <c r="AS2102" s="16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V2102/(1+0.13)+AJ2102)</f>
        <v>3981850445.4754</v>
      </c>
      <c r="AT2102" s="16">
        <f t="shared" si="134"/>
        <v>1410674242.2446</v>
      </c>
      <c r="AU2102" s="24">
        <f>AN2102-VLOOKUP(A2102,[2]选股结果!$A$2:$G$4900,7,FALSE)</f>
        <v>5392774174.88</v>
      </c>
    </row>
    <row r="2103" spans="1:47">
      <c r="A2103" s="6" t="s">
        <v>4249</v>
      </c>
      <c r="B2103" s="6" t="s">
        <v>4250</v>
      </c>
      <c r="C2103" s="7">
        <v>41026746237.07</v>
      </c>
      <c r="D2103" s="7">
        <v>0</v>
      </c>
      <c r="E2103" s="7">
        <v>0</v>
      </c>
      <c r="F2103" s="7"/>
      <c r="G2103" s="7"/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/>
      <c r="N2103" s="7">
        <v>0</v>
      </c>
      <c r="O2103" s="7">
        <v>0</v>
      </c>
      <c r="P2103" s="7"/>
      <c r="Q2103" s="7"/>
      <c r="R2103" s="7">
        <v>0</v>
      </c>
      <c r="S2103" s="7">
        <v>359697094.8</v>
      </c>
      <c r="T2103" s="7">
        <v>301930947.89</v>
      </c>
      <c r="U2103" s="7"/>
      <c r="V2103" s="7">
        <v>39434679218.62</v>
      </c>
      <c r="W2103" s="7">
        <v>0</v>
      </c>
      <c r="X2103" s="7"/>
      <c r="Y2103" s="7"/>
      <c r="Z2103" s="7"/>
      <c r="AA2103" s="7"/>
      <c r="AB2103" s="7"/>
      <c r="AC2103" s="7"/>
      <c r="AD2103" s="7">
        <v>0</v>
      </c>
      <c r="AE2103" s="7">
        <v>0</v>
      </c>
      <c r="AF2103" s="7"/>
      <c r="AG2103" s="7"/>
      <c r="AH2103" s="7">
        <v>0</v>
      </c>
      <c r="AI2103" s="7">
        <v>0</v>
      </c>
      <c r="AJ2103" s="7">
        <v>190935356.05</v>
      </c>
      <c r="AK2103" s="7">
        <v>251212783.67</v>
      </c>
      <c r="AL2103" s="16">
        <f t="shared" si="131"/>
        <v>41328677184.96</v>
      </c>
      <c r="AM2103" s="16">
        <f t="shared" si="132"/>
        <v>40236524453.14</v>
      </c>
      <c r="AN2103" s="16">
        <f t="shared" si="133"/>
        <v>1092152731.81999</v>
      </c>
      <c r="AO2103" s="19">
        <f>C2103/(1+0.13)/VLOOKUP(A2103,[1]选股结果!$A$2:$AX$3002,3,FALSE)</f>
        <v>0.983397262957533</v>
      </c>
      <c r="AP2103" s="19">
        <f>(V2103/(1+0.1)+AJ2103)/(VLOOKUP(A2103,[1]选股结果!$A$2:$AY$3002,51,FALSE))</f>
        <v>0.992551711936036</v>
      </c>
      <c r="AQ2103" s="20"/>
      <c r="AR2103" s="19">
        <f>AN2103/VLOOKUP(A2103,[1]选股结果!$A$2:$AX$3002,35,FALSE)</f>
        <v>1.94214696468471</v>
      </c>
      <c r="AS2103" s="16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V2103/(1+0.13)+AJ2103)</f>
        <v>1222217696.63184</v>
      </c>
      <c r="AT2103" s="16">
        <f t="shared" si="134"/>
        <v>-130064964.811852</v>
      </c>
      <c r="AU2103" s="24">
        <f>AN2103-VLOOKUP(A2103,[2]选股结果!$A$2:$G$4900,7,FALSE)</f>
        <v>1091078420.74999</v>
      </c>
    </row>
    <row r="2104" spans="1:47">
      <c r="A2104" s="6" t="s">
        <v>4251</v>
      </c>
      <c r="B2104" s="6" t="s">
        <v>4252</v>
      </c>
      <c r="C2104" s="7">
        <v>5985454548.6</v>
      </c>
      <c r="D2104" s="7">
        <v>0</v>
      </c>
      <c r="E2104" s="7">
        <v>0</v>
      </c>
      <c r="F2104" s="7"/>
      <c r="G2104" s="7"/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/>
      <c r="N2104" s="7">
        <v>0</v>
      </c>
      <c r="O2104" s="7">
        <v>0</v>
      </c>
      <c r="P2104" s="7"/>
      <c r="Q2104" s="7"/>
      <c r="R2104" s="7">
        <v>0</v>
      </c>
      <c r="S2104" s="7">
        <v>164715556.14</v>
      </c>
      <c r="T2104" s="7">
        <v>397584963.43</v>
      </c>
      <c r="U2104" s="7"/>
      <c r="V2104" s="7">
        <v>4674846849.82</v>
      </c>
      <c r="W2104" s="7">
        <v>0</v>
      </c>
      <c r="X2104" s="7"/>
      <c r="Y2104" s="7"/>
      <c r="Z2104" s="7"/>
      <c r="AA2104" s="7"/>
      <c r="AB2104" s="7"/>
      <c r="AC2104" s="7"/>
      <c r="AD2104" s="7">
        <v>0</v>
      </c>
      <c r="AE2104" s="7">
        <v>0</v>
      </c>
      <c r="AF2104" s="7"/>
      <c r="AG2104" s="7"/>
      <c r="AH2104" s="7">
        <v>0</v>
      </c>
      <c r="AI2104" s="7">
        <v>0</v>
      </c>
      <c r="AJ2104" s="7">
        <v>575244735.59</v>
      </c>
      <c r="AK2104" s="7">
        <v>363027614.34</v>
      </c>
      <c r="AL2104" s="16">
        <f t="shared" si="131"/>
        <v>6383039512.03</v>
      </c>
      <c r="AM2104" s="16">
        <f t="shared" si="132"/>
        <v>5777834755.89</v>
      </c>
      <c r="AN2104" s="16">
        <f t="shared" si="133"/>
        <v>605204756.14</v>
      </c>
      <c r="AO2104" s="19">
        <f>C2104/(1+0.13)/VLOOKUP(A2104,[1]选股结果!$A$2:$AX$3002,3,FALSE)</f>
        <v>0.980965324526005</v>
      </c>
      <c r="AP2104" s="19">
        <f>(V2104/(1+0.1)+AJ2104)/(VLOOKUP(A2104,[1]选股结果!$A$2:$AY$3002,51,FALSE))</f>
        <v>0.936486865902615</v>
      </c>
      <c r="AQ2104" s="20"/>
      <c r="AR2104" s="19">
        <f>AN2104/VLOOKUP(A2104,[1]选股结果!$A$2:$AX$3002,35,FALSE)</f>
        <v>1.95118694912623</v>
      </c>
      <c r="AS2104" s="16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V2104/(1+0.13)+AJ2104)</f>
        <v>440069882.549825</v>
      </c>
      <c r="AT2104" s="16">
        <f t="shared" si="134"/>
        <v>165134873.590176</v>
      </c>
      <c r="AU2104" s="24">
        <f>AN2104-VLOOKUP(A2104,[2]选股结果!$A$2:$G$4900,7,FALSE)</f>
        <v>602418113.02</v>
      </c>
    </row>
    <row r="2105" spans="1:47">
      <c r="A2105" s="6" t="s">
        <v>4253</v>
      </c>
      <c r="B2105" s="6" t="s">
        <v>4254</v>
      </c>
      <c r="C2105" s="7">
        <v>1647308647.38</v>
      </c>
      <c r="D2105" s="7">
        <v>0</v>
      </c>
      <c r="E2105" s="7">
        <v>0</v>
      </c>
      <c r="F2105" s="7"/>
      <c r="G2105" s="7"/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/>
      <c r="N2105" s="7">
        <v>0</v>
      </c>
      <c r="O2105" s="7">
        <v>0</v>
      </c>
      <c r="P2105" s="7"/>
      <c r="Q2105" s="7"/>
      <c r="R2105" s="7">
        <v>0</v>
      </c>
      <c r="S2105" s="7">
        <v>117479575.32</v>
      </c>
      <c r="T2105" s="7">
        <v>48094765.09</v>
      </c>
      <c r="U2105" s="7"/>
      <c r="V2105" s="7">
        <v>705465865.02</v>
      </c>
      <c r="W2105" s="7">
        <v>0</v>
      </c>
      <c r="X2105" s="7"/>
      <c r="Y2105" s="7"/>
      <c r="Z2105" s="7"/>
      <c r="AA2105" s="7"/>
      <c r="AB2105" s="7"/>
      <c r="AC2105" s="7"/>
      <c r="AD2105" s="7">
        <v>0</v>
      </c>
      <c r="AE2105" s="7">
        <v>0</v>
      </c>
      <c r="AF2105" s="7"/>
      <c r="AG2105" s="7"/>
      <c r="AH2105" s="7">
        <v>0</v>
      </c>
      <c r="AI2105" s="7">
        <v>0</v>
      </c>
      <c r="AJ2105" s="7">
        <v>352226750</v>
      </c>
      <c r="AK2105" s="7">
        <v>405508345.36</v>
      </c>
      <c r="AL2105" s="16">
        <f t="shared" si="131"/>
        <v>1695403412.47</v>
      </c>
      <c r="AM2105" s="16">
        <f t="shared" si="132"/>
        <v>1580680535.7</v>
      </c>
      <c r="AN2105" s="16">
        <f t="shared" si="133"/>
        <v>114722876.77</v>
      </c>
      <c r="AO2105" s="19">
        <f>C2105/(1+0.13)/VLOOKUP(A2105,[1]选股结果!$A$2:$AX$3002,3,FALSE)</f>
        <v>0.845432868106016</v>
      </c>
      <c r="AP2105" s="19">
        <f>(V2105/(1+0.1)+AJ2105)/(VLOOKUP(A2105,[1]选股结果!$A$2:$AY$3002,51,FALSE))</f>
        <v>0.61337843557587</v>
      </c>
      <c r="AQ2105" s="20"/>
      <c r="AR2105" s="19">
        <f>AN2105/VLOOKUP(A2105,[1]选股结果!$A$2:$AX$3002,35,FALSE)</f>
        <v>1.35572163096475</v>
      </c>
      <c r="AS2105" s="16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V2105/(1+0.13)+AJ2105)</f>
        <v>643281789.911062</v>
      </c>
      <c r="AT2105" s="16">
        <f t="shared" si="134"/>
        <v>-528558913.141062</v>
      </c>
      <c r="AU2105" s="24">
        <f>AN2105-VLOOKUP(A2105,[2]选股结果!$A$2:$G$4900,7,FALSE)</f>
        <v>114913027.57</v>
      </c>
    </row>
    <row r="2106" spans="1:47">
      <c r="A2106" s="6" t="s">
        <v>4255</v>
      </c>
      <c r="B2106" s="6" t="s">
        <v>4256</v>
      </c>
      <c r="C2106" s="7">
        <v>2514724396.27</v>
      </c>
      <c r="D2106" s="7">
        <v>0</v>
      </c>
      <c r="E2106" s="7">
        <v>0</v>
      </c>
      <c r="F2106" s="7"/>
      <c r="G2106" s="7"/>
      <c r="H2106" s="7">
        <v>0</v>
      </c>
      <c r="I2106" s="7">
        <v>0</v>
      </c>
      <c r="J2106" s="7">
        <v>0</v>
      </c>
      <c r="K2106" s="7">
        <v>0</v>
      </c>
      <c r="L2106" s="7">
        <v>0</v>
      </c>
      <c r="M2106" s="7"/>
      <c r="N2106" s="7">
        <v>0</v>
      </c>
      <c r="O2106" s="7">
        <v>0</v>
      </c>
      <c r="P2106" s="7"/>
      <c r="Q2106" s="7"/>
      <c r="R2106" s="7">
        <v>0</v>
      </c>
      <c r="S2106" s="7">
        <v>97358951.37</v>
      </c>
      <c r="T2106" s="7">
        <v>44898580.84</v>
      </c>
      <c r="U2106" s="7"/>
      <c r="V2106" s="7">
        <v>1804992839.31</v>
      </c>
      <c r="W2106" s="7">
        <v>0</v>
      </c>
      <c r="X2106" s="7"/>
      <c r="Y2106" s="7"/>
      <c r="Z2106" s="7"/>
      <c r="AA2106" s="7"/>
      <c r="AB2106" s="7"/>
      <c r="AC2106" s="7"/>
      <c r="AD2106" s="7">
        <v>0</v>
      </c>
      <c r="AE2106" s="7">
        <v>0</v>
      </c>
      <c r="AF2106" s="7"/>
      <c r="AG2106" s="7"/>
      <c r="AH2106" s="7">
        <v>0</v>
      </c>
      <c r="AI2106" s="7">
        <v>0</v>
      </c>
      <c r="AJ2106" s="7">
        <v>511888780.23</v>
      </c>
      <c r="AK2106" s="7">
        <v>94728178.13</v>
      </c>
      <c r="AL2106" s="16">
        <f t="shared" si="131"/>
        <v>2559622977.11</v>
      </c>
      <c r="AM2106" s="16">
        <f t="shared" si="132"/>
        <v>2508968749.04</v>
      </c>
      <c r="AN2106" s="16">
        <f t="shared" si="133"/>
        <v>50654228.0700002</v>
      </c>
      <c r="AO2106" s="19">
        <f>C2106/(1+0.13)/VLOOKUP(A2106,[1]选股结果!$A$2:$AX$3002,3,FALSE)</f>
        <v>0.946203816027917</v>
      </c>
      <c r="AP2106" s="19">
        <f>(V2106/(1+0.1)+AJ2106)/(VLOOKUP(A2106,[1]选股结果!$A$2:$AY$3002,51,FALSE))</f>
        <v>1.03858308915421</v>
      </c>
      <c r="AQ2106" s="20"/>
      <c r="AR2106" s="19">
        <f>AN2106/VLOOKUP(A2106,[1]选股结果!$A$2:$AX$3002,35,FALSE)</f>
        <v>0.183992599520426</v>
      </c>
      <c r="AS2106" s="16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V2106/(1+0.13)+AJ2106)</f>
        <v>-36411848.6695576</v>
      </c>
      <c r="AT2106" s="16">
        <f t="shared" si="134"/>
        <v>87066076.7395577</v>
      </c>
      <c r="AU2106" s="24">
        <f>AN2106-VLOOKUP(A2106,[2]选股结果!$A$2:$G$4900,7,FALSE)</f>
        <v>50632115.9400002</v>
      </c>
    </row>
    <row r="2107" spans="1:47">
      <c r="A2107" s="6" t="s">
        <v>4257</v>
      </c>
      <c r="B2107" s="6" t="s">
        <v>4258</v>
      </c>
      <c r="C2107" s="7">
        <v>3932318069.12</v>
      </c>
      <c r="D2107" s="7">
        <v>0</v>
      </c>
      <c r="E2107" s="7">
        <v>0</v>
      </c>
      <c r="F2107" s="7"/>
      <c r="G2107" s="7"/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/>
      <c r="N2107" s="7">
        <v>0</v>
      </c>
      <c r="O2107" s="7">
        <v>0</v>
      </c>
      <c r="P2107" s="7"/>
      <c r="Q2107" s="7"/>
      <c r="R2107" s="7">
        <v>0</v>
      </c>
      <c r="S2107" s="7">
        <v>419171962.7</v>
      </c>
      <c r="T2107" s="7">
        <v>32491109.64</v>
      </c>
      <c r="U2107" s="7"/>
      <c r="V2107" s="7">
        <v>2357457335.57</v>
      </c>
      <c r="W2107" s="7">
        <v>0</v>
      </c>
      <c r="X2107" s="7"/>
      <c r="Y2107" s="7"/>
      <c r="Z2107" s="7"/>
      <c r="AA2107" s="7"/>
      <c r="AB2107" s="7"/>
      <c r="AC2107" s="7"/>
      <c r="AD2107" s="7">
        <v>0</v>
      </c>
      <c r="AE2107" s="7">
        <v>0</v>
      </c>
      <c r="AF2107" s="7"/>
      <c r="AG2107" s="7"/>
      <c r="AH2107" s="7">
        <v>0</v>
      </c>
      <c r="AI2107" s="7">
        <v>0</v>
      </c>
      <c r="AJ2107" s="7">
        <v>268248326.79</v>
      </c>
      <c r="AK2107" s="7">
        <v>63011159.76</v>
      </c>
      <c r="AL2107" s="16">
        <f t="shared" si="131"/>
        <v>3964809178.76</v>
      </c>
      <c r="AM2107" s="16">
        <f t="shared" si="132"/>
        <v>3107888784.82</v>
      </c>
      <c r="AN2107" s="16">
        <f t="shared" si="133"/>
        <v>856920393.94</v>
      </c>
      <c r="AO2107" s="19">
        <f>C2107/(1+0.13)/VLOOKUP(A2107,[1]选股结果!$A$2:$AX$3002,3,FALSE)</f>
        <v>0.759721413337361</v>
      </c>
      <c r="AP2107" s="19">
        <f>(V2107/(1+0.1)+AJ2107)/(VLOOKUP(A2107,[1]选股结果!$A$2:$AY$3002,51,FALSE))</f>
        <v>0.633051979331943</v>
      </c>
      <c r="AQ2107" s="20"/>
      <c r="AR2107" s="19">
        <f>AN2107/VLOOKUP(A2107,[1]选股结果!$A$2:$AX$3002,35,FALSE)</f>
        <v>1.50803255490555</v>
      </c>
      <c r="AS2107" s="16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V2107/(1+0.13)+AJ2107)</f>
        <v>1454658474.05203</v>
      </c>
      <c r="AT2107" s="16">
        <f t="shared" si="134"/>
        <v>-597738080.112035</v>
      </c>
      <c r="AU2107" s="24">
        <f>AN2107-VLOOKUP(A2107,[2]选股结果!$A$2:$G$4900,7,FALSE)</f>
        <v>396175839.23</v>
      </c>
    </row>
    <row r="2108" spans="1:47">
      <c r="A2108" s="6" t="s">
        <v>4259</v>
      </c>
      <c r="B2108" s="6" t="s">
        <v>4260</v>
      </c>
      <c r="C2108" s="7">
        <v>1626499209.28</v>
      </c>
      <c r="D2108" s="7">
        <v>0</v>
      </c>
      <c r="E2108" s="7">
        <v>0</v>
      </c>
      <c r="F2108" s="7"/>
      <c r="G2108" s="7"/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/>
      <c r="N2108" s="7">
        <v>0</v>
      </c>
      <c r="O2108" s="7">
        <v>0</v>
      </c>
      <c r="P2108" s="7"/>
      <c r="Q2108" s="7"/>
      <c r="R2108" s="7">
        <v>0</v>
      </c>
      <c r="S2108" s="7">
        <v>3095757.05</v>
      </c>
      <c r="T2108" s="7">
        <v>75116323.77</v>
      </c>
      <c r="U2108" s="7"/>
      <c r="V2108" s="7">
        <v>1088840080.83</v>
      </c>
      <c r="W2108" s="7">
        <v>0</v>
      </c>
      <c r="X2108" s="7"/>
      <c r="Y2108" s="7"/>
      <c r="Z2108" s="7"/>
      <c r="AA2108" s="7"/>
      <c r="AB2108" s="7"/>
      <c r="AC2108" s="7"/>
      <c r="AD2108" s="7">
        <v>0</v>
      </c>
      <c r="AE2108" s="7">
        <v>0</v>
      </c>
      <c r="AF2108" s="7"/>
      <c r="AG2108" s="7"/>
      <c r="AH2108" s="7">
        <v>0</v>
      </c>
      <c r="AI2108" s="7">
        <v>0</v>
      </c>
      <c r="AJ2108" s="7">
        <v>427643839.69</v>
      </c>
      <c r="AK2108" s="7">
        <v>105709474.59</v>
      </c>
      <c r="AL2108" s="16">
        <f t="shared" ref="AL2108:AL2171" si="135">C2108+D2108+E2108+F2108+G2108+H2108+I2108+J2108+K2108+L2108+M2108+N2108+O2108+P2108+Q2108+R2108+T2108+U2108</f>
        <v>1701615533.05</v>
      </c>
      <c r="AM2108" s="16">
        <f t="shared" ref="AM2108:AM2171" si="136">V2108+W2108+X2108+Y2108+Z2108+AA2108+AB2108+AC2108+AD2108+AE2108+AF2108+AG2108+AH2108+AI2108+AJ2108+AK2108+S2108</f>
        <v>1625289152.16</v>
      </c>
      <c r="AN2108" s="16">
        <f t="shared" ref="AN2108:AN2171" si="137">AL2108-AM2108</f>
        <v>76326380.8900001</v>
      </c>
      <c r="AO2108" s="19">
        <f>C2108/(1+0.13)/VLOOKUP(A2108,[1]选股结果!$A$2:$AX$3002,3,FALSE)</f>
        <v>1.24776396631915</v>
      </c>
      <c r="AP2108" s="19">
        <f>(V2108/(1+0.1)+AJ2108)/(VLOOKUP(A2108,[1]选股结果!$A$2:$AY$3002,51,FALSE))</f>
        <v>1.00543524865419</v>
      </c>
      <c r="AQ2108" s="20"/>
      <c r="AR2108" s="19">
        <f>AN2108/VLOOKUP(A2108,[1]选股结果!$A$2:$AX$3002,35,FALSE)</f>
        <v>-0.288401985773677</v>
      </c>
      <c r="AS2108" s="16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V2108/(1+0.13)+AJ2108)</f>
        <v>18616518.8400886</v>
      </c>
      <c r="AT2108" s="16">
        <f t="shared" si="134"/>
        <v>57709862.0499115</v>
      </c>
      <c r="AU2108" s="24">
        <f>AN2108-VLOOKUP(A2108,[2]选股结果!$A$2:$G$4900,7,FALSE)</f>
        <v>76598562.2300001</v>
      </c>
    </row>
    <row r="2109" spans="1:47">
      <c r="A2109" s="6" t="s">
        <v>4261</v>
      </c>
      <c r="B2109" s="6" t="s">
        <v>4262</v>
      </c>
      <c r="C2109" s="7">
        <v>39170824549.22</v>
      </c>
      <c r="D2109" s="7">
        <v>0</v>
      </c>
      <c r="E2109" s="7">
        <v>0</v>
      </c>
      <c r="F2109" s="7"/>
      <c r="G2109" s="7"/>
      <c r="H2109" s="7">
        <v>0</v>
      </c>
      <c r="I2109" s="7">
        <v>0</v>
      </c>
      <c r="J2109" s="7">
        <v>0</v>
      </c>
      <c r="K2109" s="7">
        <v>0</v>
      </c>
      <c r="L2109" s="7">
        <v>7977314.45</v>
      </c>
      <c r="M2109" s="7"/>
      <c r="N2109" s="7">
        <v>0</v>
      </c>
      <c r="O2109" s="7">
        <v>0</v>
      </c>
      <c r="P2109" s="7"/>
      <c r="Q2109" s="7"/>
      <c r="R2109" s="7">
        <v>0</v>
      </c>
      <c r="S2109" s="7">
        <v>1222130698.39</v>
      </c>
      <c r="T2109" s="7">
        <v>6839418553.71</v>
      </c>
      <c r="U2109" s="7"/>
      <c r="V2109" s="7">
        <v>38619305571.13</v>
      </c>
      <c r="W2109" s="7">
        <v>-43878937.79</v>
      </c>
      <c r="X2109" s="7"/>
      <c r="Y2109" s="7"/>
      <c r="Z2109" s="7"/>
      <c r="AA2109" s="7"/>
      <c r="AB2109" s="7"/>
      <c r="AC2109" s="7"/>
      <c r="AD2109" s="7">
        <v>0</v>
      </c>
      <c r="AE2109" s="7">
        <v>0</v>
      </c>
      <c r="AF2109" s="7"/>
      <c r="AG2109" s="7"/>
      <c r="AH2109" s="7">
        <v>0</v>
      </c>
      <c r="AI2109" s="7">
        <v>0</v>
      </c>
      <c r="AJ2109" s="7">
        <v>1486546846.81</v>
      </c>
      <c r="AK2109" s="7">
        <v>6520811510.93</v>
      </c>
      <c r="AL2109" s="16">
        <f t="shared" si="135"/>
        <v>46018220417.38</v>
      </c>
      <c r="AM2109" s="16">
        <f t="shared" si="136"/>
        <v>47804915689.47</v>
      </c>
      <c r="AN2109" s="16">
        <f t="shared" si="137"/>
        <v>-1786695272.09</v>
      </c>
      <c r="AO2109" s="19">
        <f>C2109/(1+0.13)/VLOOKUP(A2109,[1]选股结果!$A$2:$AX$3002,3,FALSE)</f>
        <v>0.799479840129088</v>
      </c>
      <c r="AP2109" s="19">
        <f>(V2109/(1+0.1)+AJ2109)/(VLOOKUP(A2109,[1]选股结果!$A$2:$AY$3002,51,FALSE))</f>
        <v>0.863305437894254</v>
      </c>
      <c r="AQ2109" s="20"/>
      <c r="AR2109" s="19">
        <f>AN2109/VLOOKUP(A2109,[1]选股结果!$A$2:$AX$3002,35,FALSE)</f>
        <v>-5.18395835443818</v>
      </c>
      <c r="AS2109" s="16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V2109/(1+0.13)+AJ2109)</f>
        <v>6726484566.37054</v>
      </c>
      <c r="AT2109" s="16">
        <f t="shared" si="134"/>
        <v>-8513179838.46053</v>
      </c>
      <c r="AU2109" s="24">
        <f>AN2109-VLOOKUP(A2109,[2]选股结果!$A$2:$G$4900,7,FALSE)</f>
        <v>-1691857875.29</v>
      </c>
    </row>
    <row r="2110" spans="1:47">
      <c r="A2110" s="6" t="s">
        <v>4263</v>
      </c>
      <c r="B2110" s="6" t="s">
        <v>4264</v>
      </c>
      <c r="C2110" s="7">
        <v>682914000000</v>
      </c>
      <c r="D2110" s="7">
        <v>0</v>
      </c>
      <c r="E2110" s="7">
        <v>0</v>
      </c>
      <c r="F2110" s="7"/>
      <c r="G2110" s="7"/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/>
      <c r="N2110" s="7">
        <v>0</v>
      </c>
      <c r="O2110" s="7">
        <v>0</v>
      </c>
      <c r="P2110" s="7"/>
      <c r="Q2110" s="7"/>
      <c r="R2110" s="7">
        <v>0</v>
      </c>
      <c r="S2110" s="7">
        <v>36857000000</v>
      </c>
      <c r="T2110" s="7">
        <v>3824000000</v>
      </c>
      <c r="U2110" s="7"/>
      <c r="V2110" s="7">
        <v>331459000000</v>
      </c>
      <c r="W2110" s="7">
        <v>0</v>
      </c>
      <c r="X2110" s="7"/>
      <c r="Y2110" s="7"/>
      <c r="Z2110" s="7"/>
      <c r="AA2110" s="7"/>
      <c r="AB2110" s="7"/>
      <c r="AC2110" s="7"/>
      <c r="AD2110" s="7">
        <v>0</v>
      </c>
      <c r="AE2110" s="7">
        <v>0</v>
      </c>
      <c r="AF2110" s="7"/>
      <c r="AG2110" s="7"/>
      <c r="AH2110" s="7">
        <v>0</v>
      </c>
      <c r="AI2110" s="7">
        <v>0</v>
      </c>
      <c r="AJ2110" s="7">
        <v>69170000000</v>
      </c>
      <c r="AK2110" s="7">
        <v>136000000</v>
      </c>
      <c r="AL2110" s="16">
        <f t="shared" si="135"/>
        <v>686738000000</v>
      </c>
      <c r="AM2110" s="16">
        <f t="shared" si="136"/>
        <v>437622000000</v>
      </c>
      <c r="AN2110" s="16">
        <f t="shared" si="137"/>
        <v>249116000000</v>
      </c>
      <c r="AO2110" s="19">
        <f>C2110/(1+0.13)/VLOOKUP(A2110,[1]选股结果!$A$2:$AX$3002,3,FALSE)</f>
        <v>0.931730990805809</v>
      </c>
      <c r="AP2110" s="19">
        <f>(V2110/(1+0.1)+AJ2110)/(VLOOKUP(A2110,[1]选股结果!$A$2:$AY$3002,51,FALSE))</f>
        <v>0.672986132601119</v>
      </c>
      <c r="AQ2110" s="20"/>
      <c r="AR2110" s="19">
        <f>AN2110/VLOOKUP(A2110,[1]选股结果!$A$2:$AX$3002,35,FALSE)</f>
        <v>2.98617887153423</v>
      </c>
      <c r="AS2110" s="16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V2110/(1+0.13)+AJ2110)</f>
        <v>188029451327.434</v>
      </c>
      <c r="AT2110" s="16">
        <f t="shared" si="134"/>
        <v>61086548672.5664</v>
      </c>
      <c r="AU2110" s="24">
        <f>AN2110-VLOOKUP(A2110,[2]选股结果!$A$2:$G$4900,7,FALSE)</f>
        <v>249116000000</v>
      </c>
    </row>
    <row r="2111" spans="1:47">
      <c r="A2111" s="6" t="s">
        <v>4265</v>
      </c>
      <c r="B2111" s="6" t="s">
        <v>4266</v>
      </c>
      <c r="C2111" s="7">
        <v>8421648130.19</v>
      </c>
      <c r="D2111" s="7">
        <v>0</v>
      </c>
      <c r="E2111" s="7">
        <v>0</v>
      </c>
      <c r="F2111" s="7"/>
      <c r="G2111" s="7"/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/>
      <c r="N2111" s="7">
        <v>0</v>
      </c>
      <c r="O2111" s="7">
        <v>0</v>
      </c>
      <c r="P2111" s="7"/>
      <c r="Q2111" s="7"/>
      <c r="R2111" s="7">
        <v>0</v>
      </c>
      <c r="S2111" s="7">
        <v>930058899.93</v>
      </c>
      <c r="T2111" s="7">
        <v>12848877.28</v>
      </c>
      <c r="U2111" s="7"/>
      <c r="V2111" s="7">
        <v>4951550982.48</v>
      </c>
      <c r="W2111" s="7">
        <v>0</v>
      </c>
      <c r="X2111" s="7"/>
      <c r="Y2111" s="7"/>
      <c r="Z2111" s="7"/>
      <c r="AA2111" s="7"/>
      <c r="AB2111" s="7"/>
      <c r="AC2111" s="7"/>
      <c r="AD2111" s="7">
        <v>0</v>
      </c>
      <c r="AE2111" s="7">
        <v>0</v>
      </c>
      <c r="AF2111" s="7"/>
      <c r="AG2111" s="7"/>
      <c r="AH2111" s="7">
        <v>0</v>
      </c>
      <c r="AI2111" s="7">
        <v>0</v>
      </c>
      <c r="AJ2111" s="7">
        <v>130026681.32</v>
      </c>
      <c r="AK2111" s="7">
        <v>14988633.46</v>
      </c>
      <c r="AL2111" s="16">
        <f t="shared" si="135"/>
        <v>8434497007.47</v>
      </c>
      <c r="AM2111" s="16">
        <f t="shared" si="136"/>
        <v>6026625197.19</v>
      </c>
      <c r="AN2111" s="16">
        <f t="shared" si="137"/>
        <v>2407871810.28</v>
      </c>
      <c r="AO2111" s="19">
        <f>C2111/(1+0.13)/VLOOKUP(A2111,[1]选股结果!$A$2:$AX$3002,3,FALSE)</f>
        <v>1.01422186693062</v>
      </c>
      <c r="AP2111" s="19">
        <f>(V2111/(1+0.1)+AJ2111)/(VLOOKUP(A2111,[1]选股结果!$A$2:$AY$3002,51,FALSE))</f>
        <v>0.943708251134429</v>
      </c>
      <c r="AQ2111" s="20"/>
      <c r="AR2111" s="19">
        <f>AN2111/VLOOKUP(A2111,[1]选股结果!$A$2:$AX$3002,35,FALSE)</f>
        <v>1.32592991587907</v>
      </c>
      <c r="AS2111" s="16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V2111/(1+0.13)+AJ2111)</f>
        <v>395769456.651415</v>
      </c>
      <c r="AT2111" s="16">
        <f t="shared" si="134"/>
        <v>2012102353.62858</v>
      </c>
      <c r="AU2111" s="24">
        <f>AN2111-VLOOKUP(A2111,[2]选股结果!$A$2:$G$4900,7,FALSE)</f>
        <v>2407871810.28</v>
      </c>
    </row>
    <row r="2112" spans="1:47">
      <c r="A2112" s="6" t="s">
        <v>4267</v>
      </c>
      <c r="B2112" s="6" t="s">
        <v>4268</v>
      </c>
      <c r="C2112" s="7">
        <v>10503267083.24</v>
      </c>
      <c r="D2112" s="7">
        <v>0</v>
      </c>
      <c r="E2112" s="7">
        <v>0</v>
      </c>
      <c r="F2112" s="7"/>
      <c r="G2112" s="7"/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/>
      <c r="N2112" s="7">
        <v>0</v>
      </c>
      <c r="O2112" s="7">
        <v>0</v>
      </c>
      <c r="P2112" s="7"/>
      <c r="Q2112" s="7"/>
      <c r="R2112" s="7">
        <v>0</v>
      </c>
      <c r="S2112" s="7">
        <v>637488395.35</v>
      </c>
      <c r="T2112" s="7">
        <v>51000164.7</v>
      </c>
      <c r="U2112" s="7"/>
      <c r="V2112" s="7">
        <v>6208442901.38</v>
      </c>
      <c r="W2112" s="7">
        <v>0</v>
      </c>
      <c r="X2112" s="7"/>
      <c r="Y2112" s="7"/>
      <c r="Z2112" s="7"/>
      <c r="AA2112" s="7"/>
      <c r="AB2112" s="7"/>
      <c r="AC2112" s="7"/>
      <c r="AD2112" s="7">
        <v>0</v>
      </c>
      <c r="AE2112" s="7">
        <v>0</v>
      </c>
      <c r="AF2112" s="7"/>
      <c r="AG2112" s="7"/>
      <c r="AH2112" s="7">
        <v>0</v>
      </c>
      <c r="AI2112" s="7">
        <v>0</v>
      </c>
      <c r="AJ2112" s="7">
        <v>489911381.65</v>
      </c>
      <c r="AK2112" s="7">
        <v>168133067.59</v>
      </c>
      <c r="AL2112" s="16">
        <f t="shared" si="135"/>
        <v>10554267247.94</v>
      </c>
      <c r="AM2112" s="16">
        <f t="shared" si="136"/>
        <v>7503975745.97</v>
      </c>
      <c r="AN2112" s="16">
        <f t="shared" si="137"/>
        <v>3050291501.97</v>
      </c>
      <c r="AO2112" s="19">
        <f>C2112/(1+0.13)/VLOOKUP(A2112,[1]选股结果!$A$2:$AX$3002,3,FALSE)</f>
        <v>0.868589117274354</v>
      </c>
      <c r="AP2112" s="19">
        <f>(V2112/(1+0.1)+AJ2112)/(VLOOKUP(A2112,[1]选股结果!$A$2:$AY$3002,51,FALSE))</f>
        <v>0.77831491950783</v>
      </c>
      <c r="AQ2112" s="20"/>
      <c r="AR2112" s="19">
        <f>AN2112/VLOOKUP(A2112,[1]选股结果!$A$2:$AX$3002,35,FALSE)</f>
        <v>1.65936920344532</v>
      </c>
      <c r="AS2112" s="16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V2112/(1+0.13)+AJ2112)</f>
        <v>1896956247.16159</v>
      </c>
      <c r="AT2112" s="16">
        <f t="shared" si="134"/>
        <v>1153335254.80841</v>
      </c>
      <c r="AU2112" s="24">
        <f>AN2112-VLOOKUP(A2112,[2]选股结果!$A$2:$G$4900,7,FALSE)</f>
        <v>3050290533.43</v>
      </c>
    </row>
    <row r="2113" spans="1:47">
      <c r="A2113" s="6" t="s">
        <v>4269</v>
      </c>
      <c r="B2113" s="6" t="s">
        <v>4270</v>
      </c>
      <c r="C2113" s="7">
        <v>5485245873.18</v>
      </c>
      <c r="D2113" s="7">
        <v>0</v>
      </c>
      <c r="E2113" s="7">
        <v>0</v>
      </c>
      <c r="F2113" s="7"/>
      <c r="G2113" s="7"/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/>
      <c r="N2113" s="7">
        <v>0</v>
      </c>
      <c r="O2113" s="7">
        <v>0</v>
      </c>
      <c r="P2113" s="7"/>
      <c r="Q2113" s="7"/>
      <c r="R2113" s="7">
        <v>0</v>
      </c>
      <c r="S2113" s="7">
        <v>52443729.03</v>
      </c>
      <c r="T2113" s="7">
        <v>438526725.8</v>
      </c>
      <c r="U2113" s="7"/>
      <c r="V2113" s="7">
        <v>2083786706.56</v>
      </c>
      <c r="W2113" s="7">
        <v>0</v>
      </c>
      <c r="X2113" s="7"/>
      <c r="Y2113" s="7"/>
      <c r="Z2113" s="7"/>
      <c r="AA2113" s="7"/>
      <c r="AB2113" s="7"/>
      <c r="AC2113" s="7"/>
      <c r="AD2113" s="7">
        <v>0</v>
      </c>
      <c r="AE2113" s="7">
        <v>0</v>
      </c>
      <c r="AF2113" s="7"/>
      <c r="AG2113" s="7"/>
      <c r="AH2113" s="7">
        <v>0</v>
      </c>
      <c r="AI2113" s="7">
        <v>0</v>
      </c>
      <c r="AJ2113" s="7">
        <v>2327951481.64</v>
      </c>
      <c r="AK2113" s="7">
        <v>565186676.25</v>
      </c>
      <c r="AL2113" s="16">
        <f t="shared" si="135"/>
        <v>5923772598.98</v>
      </c>
      <c r="AM2113" s="16">
        <f t="shared" si="136"/>
        <v>5029368593.48</v>
      </c>
      <c r="AN2113" s="16">
        <f t="shared" si="137"/>
        <v>894404005.500001</v>
      </c>
      <c r="AO2113" s="19">
        <f>C2113/(1+0.13)/VLOOKUP(A2113,[1]选股结果!$A$2:$AX$3002,3,FALSE)</f>
        <v>0.888807206826594</v>
      </c>
      <c r="AP2113" s="19">
        <f>(V2113/(1+0.1)+AJ2113)/(VLOOKUP(A2113,[1]选股结果!$A$2:$AY$3002,51,FALSE))</f>
        <v>0.766374416515511</v>
      </c>
      <c r="AQ2113" s="20"/>
      <c r="AR2113" s="19">
        <f>AN2113/VLOOKUP(A2113,[1]选股结果!$A$2:$AX$3002,35,FALSE)</f>
        <v>3.26910122780883</v>
      </c>
      <c r="AS2113" s="16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V2113/(1+0.13)+AJ2113)</f>
        <v>1337441448.47602</v>
      </c>
      <c r="AT2113" s="16">
        <f t="shared" si="134"/>
        <v>-443037442.976018</v>
      </c>
      <c r="AU2113" s="24">
        <f>AN2113-VLOOKUP(A2113,[2]选股结果!$A$2:$G$4900,7,FALSE)</f>
        <v>894404005.500001</v>
      </c>
    </row>
    <row r="2114" spans="1:47">
      <c r="A2114" s="6" t="s">
        <v>4271</v>
      </c>
      <c r="B2114" s="6" t="s">
        <v>4272</v>
      </c>
      <c r="C2114" s="7">
        <v>3347946931.75</v>
      </c>
      <c r="D2114" s="7">
        <v>0</v>
      </c>
      <c r="E2114" s="7">
        <v>0</v>
      </c>
      <c r="F2114" s="7"/>
      <c r="G2114" s="7"/>
      <c r="H2114" s="7">
        <v>0</v>
      </c>
      <c r="I2114" s="7">
        <v>0</v>
      </c>
      <c r="J2114" s="7">
        <v>0</v>
      </c>
      <c r="K2114" s="7">
        <v>0</v>
      </c>
      <c r="L2114" s="7">
        <v>1323200.05</v>
      </c>
      <c r="M2114" s="7"/>
      <c r="N2114" s="7">
        <v>0</v>
      </c>
      <c r="O2114" s="7">
        <v>0</v>
      </c>
      <c r="P2114" s="7"/>
      <c r="Q2114" s="7"/>
      <c r="R2114" s="7">
        <v>0</v>
      </c>
      <c r="S2114" s="7">
        <v>111017754.66</v>
      </c>
      <c r="T2114" s="7">
        <v>29327929.98</v>
      </c>
      <c r="U2114" s="7"/>
      <c r="V2114" s="7">
        <v>2547196404.68</v>
      </c>
      <c r="W2114" s="7">
        <v>-12088201.77</v>
      </c>
      <c r="X2114" s="7"/>
      <c r="Y2114" s="7"/>
      <c r="Z2114" s="7"/>
      <c r="AA2114" s="7"/>
      <c r="AB2114" s="7"/>
      <c r="AC2114" s="7"/>
      <c r="AD2114" s="7">
        <v>0</v>
      </c>
      <c r="AE2114" s="7">
        <v>0</v>
      </c>
      <c r="AF2114" s="7"/>
      <c r="AG2114" s="7"/>
      <c r="AH2114" s="7">
        <v>0</v>
      </c>
      <c r="AI2114" s="7">
        <v>0</v>
      </c>
      <c r="AJ2114" s="7">
        <v>682575215.82</v>
      </c>
      <c r="AK2114" s="7">
        <v>73389334.62</v>
      </c>
      <c r="AL2114" s="16">
        <f t="shared" si="135"/>
        <v>3378598061.78</v>
      </c>
      <c r="AM2114" s="16">
        <f t="shared" si="136"/>
        <v>3402090508.01</v>
      </c>
      <c r="AN2114" s="16">
        <f t="shared" si="137"/>
        <v>-23492446.2299995</v>
      </c>
      <c r="AO2114" s="19">
        <f>C2114/(1+0.13)/VLOOKUP(A2114,[1]选股结果!$A$2:$AX$3002,3,FALSE)</f>
        <v>0.860602014477456</v>
      </c>
      <c r="AP2114" s="19">
        <f>(V2114/(1+0.1)+AJ2114)/(VLOOKUP(A2114,[1]选股结果!$A$2:$AY$3002,51,FALSE))</f>
        <v>0.8682399098576</v>
      </c>
      <c r="AQ2114" s="20"/>
      <c r="AR2114" s="19">
        <f>AN2114/VLOOKUP(A2114,[1]选股结果!$A$2:$AX$3002,35,FALSE)</f>
        <v>0.592488035961383</v>
      </c>
      <c r="AS2114" s="16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V2114/(1+0.13)+AJ2114)</f>
        <v>516471270.203716</v>
      </c>
      <c r="AT2114" s="16">
        <f t="shared" si="134"/>
        <v>-539963716.433716</v>
      </c>
      <c r="AU2114" s="24">
        <f>AN2114-VLOOKUP(A2114,[2]选股结果!$A$2:$G$4900,7,FALSE)</f>
        <v>-24601143.5899995</v>
      </c>
    </row>
    <row r="2115" spans="1:47">
      <c r="A2115" s="6" t="s">
        <v>4273</v>
      </c>
      <c r="B2115" s="6" t="s">
        <v>4274</v>
      </c>
      <c r="C2115" s="7">
        <v>14429363943.54</v>
      </c>
      <c r="D2115" s="7">
        <v>0</v>
      </c>
      <c r="E2115" s="7">
        <v>0</v>
      </c>
      <c r="F2115" s="7"/>
      <c r="G2115" s="7"/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/>
      <c r="N2115" s="7">
        <v>0</v>
      </c>
      <c r="O2115" s="7">
        <v>0</v>
      </c>
      <c r="P2115" s="7"/>
      <c r="Q2115" s="7"/>
      <c r="R2115" s="7">
        <v>0</v>
      </c>
      <c r="S2115" s="7">
        <v>109878754.64</v>
      </c>
      <c r="T2115" s="7">
        <v>116453192.73</v>
      </c>
      <c r="U2115" s="7"/>
      <c r="V2115" s="7">
        <v>13480034772.55</v>
      </c>
      <c r="W2115" s="7">
        <v>0</v>
      </c>
      <c r="X2115" s="7"/>
      <c r="Y2115" s="7"/>
      <c r="Z2115" s="7"/>
      <c r="AA2115" s="7"/>
      <c r="AB2115" s="7"/>
      <c r="AC2115" s="7"/>
      <c r="AD2115" s="7">
        <v>0</v>
      </c>
      <c r="AE2115" s="7">
        <v>0</v>
      </c>
      <c r="AF2115" s="7"/>
      <c r="AG2115" s="7"/>
      <c r="AH2115" s="7">
        <v>0</v>
      </c>
      <c r="AI2115" s="7">
        <v>0</v>
      </c>
      <c r="AJ2115" s="7">
        <v>166825313.44</v>
      </c>
      <c r="AK2115" s="7">
        <v>355350736.44</v>
      </c>
      <c r="AL2115" s="16">
        <f t="shared" si="135"/>
        <v>14545817136.27</v>
      </c>
      <c r="AM2115" s="16">
        <f t="shared" si="136"/>
        <v>14112089577.07</v>
      </c>
      <c r="AN2115" s="16">
        <f t="shared" si="137"/>
        <v>433727559.200001</v>
      </c>
      <c r="AO2115" s="19">
        <f>C2115/(1+0.13)/VLOOKUP(A2115,[1]选股结果!$A$2:$AX$3002,3,FALSE)</f>
        <v>0.994580234248145</v>
      </c>
      <c r="AP2115" s="19">
        <f>(V2115/(1+0.1)+AJ2115)/(VLOOKUP(A2115,[1]选股结果!$A$2:$AY$3002,51,FALSE))</f>
        <v>0.993000909758703</v>
      </c>
      <c r="AQ2115" s="20"/>
      <c r="AR2115" s="19">
        <f>AN2115/VLOOKUP(A2115,[1]选股结果!$A$2:$AX$3002,35,FALSE)</f>
        <v>2.51097985701045</v>
      </c>
      <c r="AS2115" s="16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V2115/(1+0.13)+AJ2115)</f>
        <v>412894049.558847</v>
      </c>
      <c r="AT2115" s="16">
        <f t="shared" ref="AT2115:AT2178" si="138">AN2115-AS2115</f>
        <v>20833509.6411533</v>
      </c>
      <c r="AU2115" s="24">
        <f>AN2115-VLOOKUP(A2115,[2]选股结果!$A$2:$G$4900,7,FALSE)</f>
        <v>433727559.200001</v>
      </c>
    </row>
    <row r="2116" spans="1:47">
      <c r="A2116" s="6" t="s">
        <v>4275</v>
      </c>
      <c r="B2116" s="6" t="s">
        <v>4276</v>
      </c>
      <c r="C2116" s="7">
        <v>1020820038.9</v>
      </c>
      <c r="D2116" s="7">
        <v>0</v>
      </c>
      <c r="E2116" s="7">
        <v>0</v>
      </c>
      <c r="F2116" s="7"/>
      <c r="G2116" s="7"/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/>
      <c r="N2116" s="7">
        <v>0</v>
      </c>
      <c r="O2116" s="7">
        <v>0</v>
      </c>
      <c r="P2116" s="7"/>
      <c r="Q2116" s="7"/>
      <c r="R2116" s="7">
        <v>0</v>
      </c>
      <c r="S2116" s="7">
        <v>28968058.58</v>
      </c>
      <c r="T2116" s="7">
        <v>12537758.46</v>
      </c>
      <c r="U2116" s="7"/>
      <c r="V2116" s="7">
        <v>438409503.33</v>
      </c>
      <c r="W2116" s="7">
        <v>0</v>
      </c>
      <c r="X2116" s="7"/>
      <c r="Y2116" s="7"/>
      <c r="Z2116" s="7"/>
      <c r="AA2116" s="7"/>
      <c r="AB2116" s="7"/>
      <c r="AC2116" s="7"/>
      <c r="AD2116" s="7">
        <v>0</v>
      </c>
      <c r="AE2116" s="7">
        <v>0</v>
      </c>
      <c r="AF2116" s="7"/>
      <c r="AG2116" s="7"/>
      <c r="AH2116" s="7">
        <v>0</v>
      </c>
      <c r="AI2116" s="7">
        <v>0</v>
      </c>
      <c r="AJ2116" s="7">
        <v>69818050.35</v>
      </c>
      <c r="AK2116" s="7">
        <v>154452350.48</v>
      </c>
      <c r="AL2116" s="16">
        <f t="shared" si="135"/>
        <v>1033357797.36</v>
      </c>
      <c r="AM2116" s="16">
        <f t="shared" si="136"/>
        <v>691647962.74</v>
      </c>
      <c r="AN2116" s="16">
        <f t="shared" si="137"/>
        <v>341709834.62</v>
      </c>
      <c r="AO2116" s="19">
        <f>C2116/(1+0.13)/VLOOKUP(A2116,[1]选股结果!$A$2:$AX$3002,3,FALSE)</f>
        <v>0.942543804797175</v>
      </c>
      <c r="AP2116" s="19">
        <f>(V2116/(1+0.1)+AJ2116)/(VLOOKUP(A2116,[1]选股结果!$A$2:$AY$3002,51,FALSE))</f>
        <v>0.493124104471843</v>
      </c>
      <c r="AQ2116" s="20"/>
      <c r="AR2116" s="19">
        <f>AN2116/VLOOKUP(A2116,[1]选股结果!$A$2:$AX$3002,35,FALSE)</f>
        <v>57.4387831672547</v>
      </c>
      <c r="AS2116" s="16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V2116/(1+0.13)+AJ2116)</f>
        <v>492014757.60354</v>
      </c>
      <c r="AT2116" s="16">
        <f t="shared" si="138"/>
        <v>-150304922.98354</v>
      </c>
      <c r="AU2116" s="24">
        <f>AN2116-VLOOKUP(A2116,[2]选股结果!$A$2:$G$4900,7,FALSE)</f>
        <v>341709834.62</v>
      </c>
    </row>
    <row r="2117" spans="1:47">
      <c r="A2117" s="6" t="s">
        <v>4277</v>
      </c>
      <c r="B2117" s="6" t="s">
        <v>4278</v>
      </c>
      <c r="C2117" s="7">
        <v>4563404912</v>
      </c>
      <c r="D2117" s="7">
        <v>0</v>
      </c>
      <c r="E2117" s="7">
        <v>0</v>
      </c>
      <c r="F2117" s="7"/>
      <c r="G2117" s="7"/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/>
      <c r="N2117" s="7">
        <v>0</v>
      </c>
      <c r="O2117" s="7">
        <v>0</v>
      </c>
      <c r="P2117" s="7"/>
      <c r="Q2117" s="7"/>
      <c r="R2117" s="7">
        <v>0</v>
      </c>
      <c r="S2117" s="7">
        <v>344561573.45</v>
      </c>
      <c r="T2117" s="7">
        <v>131954516.35</v>
      </c>
      <c r="U2117" s="7"/>
      <c r="V2117" s="7">
        <v>3417248193.59</v>
      </c>
      <c r="W2117" s="7">
        <v>0</v>
      </c>
      <c r="X2117" s="7"/>
      <c r="Y2117" s="7"/>
      <c r="Z2117" s="7"/>
      <c r="AA2117" s="7"/>
      <c r="AB2117" s="7"/>
      <c r="AC2117" s="7"/>
      <c r="AD2117" s="7">
        <v>0</v>
      </c>
      <c r="AE2117" s="7">
        <v>0</v>
      </c>
      <c r="AF2117" s="7"/>
      <c r="AG2117" s="7"/>
      <c r="AH2117" s="7">
        <v>0</v>
      </c>
      <c r="AI2117" s="7">
        <v>0</v>
      </c>
      <c r="AJ2117" s="7">
        <v>404861915.45</v>
      </c>
      <c r="AK2117" s="7">
        <v>401235570.44</v>
      </c>
      <c r="AL2117" s="16">
        <f t="shared" si="135"/>
        <v>4695359428.35</v>
      </c>
      <c r="AM2117" s="16">
        <f t="shared" si="136"/>
        <v>4567907252.93</v>
      </c>
      <c r="AN2117" s="16">
        <f t="shared" si="137"/>
        <v>127452175.42</v>
      </c>
      <c r="AO2117" s="19">
        <f>C2117/(1+0.13)/VLOOKUP(A2117,[1]选股结果!$A$2:$AX$3002,3,FALSE)</f>
        <v>0.699188057074267</v>
      </c>
      <c r="AP2117" s="19">
        <f>(V2117/(1+0.1)+AJ2117)/(VLOOKUP(A2117,[1]选股结果!$A$2:$AY$3002,51,FALSE))</f>
        <v>0.662091335884106</v>
      </c>
      <c r="AQ2117" s="20"/>
      <c r="AR2117" s="19">
        <f>AN2117/VLOOKUP(A2117,[1]选股结果!$A$2:$AX$3002,35,FALSE)</f>
        <v>0.417118369579346</v>
      </c>
      <c r="AS2117" s="16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V2117/(1+0.13)+AJ2117)</f>
        <v>1874599828.65513</v>
      </c>
      <c r="AT2117" s="16">
        <f t="shared" si="138"/>
        <v>-1747147653.23513</v>
      </c>
      <c r="AU2117" s="24">
        <f>AN2117-VLOOKUP(A2117,[2]选股结果!$A$2:$G$4900,7,FALSE)</f>
        <v>127441090.41</v>
      </c>
    </row>
    <row r="2118" spans="1:47">
      <c r="A2118" s="6" t="s">
        <v>4279</v>
      </c>
      <c r="B2118" s="6" t="s">
        <v>4280</v>
      </c>
      <c r="C2118" s="7">
        <v>1031146245.55</v>
      </c>
      <c r="D2118" s="7">
        <v>0</v>
      </c>
      <c r="E2118" s="7">
        <v>0</v>
      </c>
      <c r="F2118" s="7"/>
      <c r="G2118" s="7"/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/>
      <c r="N2118" s="7">
        <v>0</v>
      </c>
      <c r="O2118" s="7">
        <v>0</v>
      </c>
      <c r="P2118" s="7"/>
      <c r="Q2118" s="7"/>
      <c r="R2118" s="7">
        <v>0</v>
      </c>
      <c r="S2118" s="7">
        <v>74556141.04</v>
      </c>
      <c r="T2118" s="7">
        <v>28208804.98</v>
      </c>
      <c r="U2118" s="7"/>
      <c r="V2118" s="7">
        <v>733372834.01</v>
      </c>
      <c r="W2118" s="7">
        <v>0</v>
      </c>
      <c r="X2118" s="7"/>
      <c r="Y2118" s="7"/>
      <c r="Z2118" s="7"/>
      <c r="AA2118" s="7"/>
      <c r="AB2118" s="7"/>
      <c r="AC2118" s="7"/>
      <c r="AD2118" s="7">
        <v>0</v>
      </c>
      <c r="AE2118" s="7">
        <v>0</v>
      </c>
      <c r="AF2118" s="7"/>
      <c r="AG2118" s="7"/>
      <c r="AH2118" s="7">
        <v>0</v>
      </c>
      <c r="AI2118" s="7">
        <v>0</v>
      </c>
      <c r="AJ2118" s="7">
        <v>127598130.52</v>
      </c>
      <c r="AK2118" s="7">
        <v>77825525.09</v>
      </c>
      <c r="AL2118" s="16">
        <f t="shared" si="135"/>
        <v>1059355050.53</v>
      </c>
      <c r="AM2118" s="16">
        <f t="shared" si="136"/>
        <v>1013352630.66</v>
      </c>
      <c r="AN2118" s="16">
        <f t="shared" si="137"/>
        <v>46002419.87</v>
      </c>
      <c r="AO2118" s="19">
        <f>C2118/(1+0.13)/VLOOKUP(A2118,[1]选股结果!$A$2:$AX$3002,3,FALSE)</f>
        <v>0.927399591445016</v>
      </c>
      <c r="AP2118" s="19">
        <f>(V2118/(1+0.1)+AJ2118)/(VLOOKUP(A2118,[1]选股结果!$A$2:$AY$3002,51,FALSE))</f>
        <v>0.958139417793355</v>
      </c>
      <c r="AQ2118" s="20"/>
      <c r="AR2118" s="19">
        <f>AN2118/VLOOKUP(A2118,[1]选股结果!$A$2:$AX$3002,35,FALSE)</f>
        <v>0.315434374422147</v>
      </c>
      <c r="AS2118" s="16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V2118/(1+0.13)+AJ2118)</f>
        <v>52402627.7765486</v>
      </c>
      <c r="AT2118" s="16">
        <f t="shared" si="138"/>
        <v>-6400207.90654862</v>
      </c>
      <c r="AU2118" s="24">
        <f>AN2118-VLOOKUP(A2118,[2]选股结果!$A$2:$G$4900,7,FALSE)</f>
        <v>46082291.18</v>
      </c>
    </row>
    <row r="2119" spans="1:47">
      <c r="A2119" s="6" t="s">
        <v>4281</v>
      </c>
      <c r="B2119" s="6" t="s">
        <v>4282</v>
      </c>
      <c r="C2119" s="7">
        <v>12287751211.11</v>
      </c>
      <c r="D2119" s="7">
        <v>0</v>
      </c>
      <c r="E2119" s="7">
        <v>0</v>
      </c>
      <c r="F2119" s="7"/>
      <c r="G2119" s="7"/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/>
      <c r="N2119" s="7">
        <v>0</v>
      </c>
      <c r="O2119" s="7">
        <v>0</v>
      </c>
      <c r="P2119" s="7"/>
      <c r="Q2119" s="7"/>
      <c r="R2119" s="7">
        <v>0</v>
      </c>
      <c r="S2119" s="7">
        <v>1113935939.25</v>
      </c>
      <c r="T2119" s="7">
        <v>105449497.51</v>
      </c>
      <c r="U2119" s="7"/>
      <c r="V2119" s="7">
        <v>7859647108.36</v>
      </c>
      <c r="W2119" s="7">
        <v>0</v>
      </c>
      <c r="X2119" s="7"/>
      <c r="Y2119" s="7"/>
      <c r="Z2119" s="7"/>
      <c r="AA2119" s="7"/>
      <c r="AB2119" s="7"/>
      <c r="AC2119" s="7"/>
      <c r="AD2119" s="7">
        <v>0</v>
      </c>
      <c r="AE2119" s="7">
        <v>0</v>
      </c>
      <c r="AF2119" s="7"/>
      <c r="AG2119" s="7"/>
      <c r="AH2119" s="7">
        <v>0</v>
      </c>
      <c r="AI2119" s="7">
        <v>0</v>
      </c>
      <c r="AJ2119" s="7">
        <v>408281021</v>
      </c>
      <c r="AK2119" s="7">
        <v>396284357.22</v>
      </c>
      <c r="AL2119" s="16">
        <f t="shared" si="135"/>
        <v>12393200708.62</v>
      </c>
      <c r="AM2119" s="16">
        <f t="shared" si="136"/>
        <v>9778148425.83</v>
      </c>
      <c r="AN2119" s="16">
        <f t="shared" si="137"/>
        <v>2615052282.79</v>
      </c>
      <c r="AO2119" s="19">
        <f>C2119/(1+0.13)/VLOOKUP(A2119,[1]选股结果!$A$2:$AX$3002,3,FALSE)</f>
        <v>0.911036359907621</v>
      </c>
      <c r="AP2119" s="19">
        <f>(V2119/(1+0.1)+AJ2119)/(VLOOKUP(A2119,[1]选股结果!$A$2:$AY$3002,51,FALSE))</f>
        <v>0.820702074359602</v>
      </c>
      <c r="AQ2119" s="20"/>
      <c r="AR2119" s="19">
        <f>AN2119/VLOOKUP(A2119,[1]选股结果!$A$2:$AX$3002,35,FALSE)</f>
        <v>1.37104465444162</v>
      </c>
      <c r="AS2119" s="16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V2119/(1+0.13)+AJ2119)</f>
        <v>1839880454.38735</v>
      </c>
      <c r="AT2119" s="16">
        <f t="shared" si="138"/>
        <v>775171828.402656</v>
      </c>
      <c r="AU2119" s="24">
        <f>AN2119-VLOOKUP(A2119,[2]选股结果!$A$2:$G$4900,7,FALSE)</f>
        <v>2614982818.33</v>
      </c>
    </row>
    <row r="2120" spans="1:47">
      <c r="A2120" s="6" t="s">
        <v>4283</v>
      </c>
      <c r="B2120" s="6" t="s">
        <v>4284</v>
      </c>
      <c r="C2120" s="7">
        <v>5107077587.22</v>
      </c>
      <c r="D2120" s="7">
        <v>0</v>
      </c>
      <c r="E2120" s="7">
        <v>0</v>
      </c>
      <c r="F2120" s="7"/>
      <c r="G2120" s="7"/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/>
      <c r="N2120" s="7">
        <v>0</v>
      </c>
      <c r="O2120" s="7">
        <v>0</v>
      </c>
      <c r="P2120" s="7"/>
      <c r="Q2120" s="7"/>
      <c r="R2120" s="7">
        <v>0</v>
      </c>
      <c r="S2120" s="7">
        <v>181087927.81</v>
      </c>
      <c r="T2120" s="7">
        <v>504356407.76</v>
      </c>
      <c r="U2120" s="7"/>
      <c r="V2120" s="7">
        <v>8717338412.52</v>
      </c>
      <c r="W2120" s="7">
        <v>0</v>
      </c>
      <c r="X2120" s="7"/>
      <c r="Y2120" s="7"/>
      <c r="Z2120" s="7"/>
      <c r="AA2120" s="7"/>
      <c r="AB2120" s="7"/>
      <c r="AC2120" s="7"/>
      <c r="AD2120" s="7">
        <v>0</v>
      </c>
      <c r="AE2120" s="7">
        <v>0</v>
      </c>
      <c r="AF2120" s="7"/>
      <c r="AG2120" s="7"/>
      <c r="AH2120" s="7">
        <v>0</v>
      </c>
      <c r="AI2120" s="7">
        <v>0</v>
      </c>
      <c r="AJ2120" s="7">
        <v>915507597.89</v>
      </c>
      <c r="AK2120" s="7">
        <v>274779826.21</v>
      </c>
      <c r="AL2120" s="16">
        <f t="shared" si="135"/>
        <v>5611433994.98</v>
      </c>
      <c r="AM2120" s="16">
        <f t="shared" si="136"/>
        <v>10088713764.43</v>
      </c>
      <c r="AN2120" s="16">
        <f t="shared" si="137"/>
        <v>-4477279769.45</v>
      </c>
      <c r="AO2120" s="19">
        <f>C2120/(1+0.13)/VLOOKUP(A2120,[1]选股结果!$A$2:$AX$3002,3,FALSE)</f>
        <v>0.555740888958676</v>
      </c>
      <c r="AP2120" s="19">
        <f>(V2120/(1+0.1)+AJ2120)/(VLOOKUP(A2120,[1]选股结果!$A$2:$AY$3002,51,FALSE))</f>
        <v>1.13838493134707</v>
      </c>
      <c r="AQ2120" s="20"/>
      <c r="AR2120" s="19">
        <f>AN2120/VLOOKUP(A2120,[1]选股结果!$A$2:$AX$3002,35,FALSE)</f>
        <v>-8.63305339773009</v>
      </c>
      <c r="AS2120" s="16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V2120/(1+0.13)+AJ2120)</f>
        <v>-864262119.431593</v>
      </c>
      <c r="AT2120" s="16">
        <f t="shared" si="138"/>
        <v>-3613017650.0184</v>
      </c>
      <c r="AU2120" s="24">
        <f>AN2120-VLOOKUP(A2120,[2]选股结果!$A$2:$G$4900,7,FALSE)</f>
        <v>-4470965653.88</v>
      </c>
    </row>
    <row r="2121" spans="1:47">
      <c r="A2121" s="6" t="s">
        <v>4285</v>
      </c>
      <c r="B2121" s="6" t="s">
        <v>4286</v>
      </c>
      <c r="C2121" s="7">
        <v>28068052114.01</v>
      </c>
      <c r="D2121" s="7">
        <v>0</v>
      </c>
      <c r="E2121" s="7">
        <v>0</v>
      </c>
      <c r="F2121" s="7"/>
      <c r="G2121" s="7"/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/>
      <c r="N2121" s="7">
        <v>0</v>
      </c>
      <c r="O2121" s="7">
        <v>0</v>
      </c>
      <c r="P2121" s="7"/>
      <c r="Q2121" s="7"/>
      <c r="R2121" s="7">
        <v>0</v>
      </c>
      <c r="S2121" s="7">
        <v>1153791808.25</v>
      </c>
      <c r="T2121" s="7">
        <v>502945973.42</v>
      </c>
      <c r="U2121" s="7"/>
      <c r="V2121" s="7">
        <v>21979364294.29</v>
      </c>
      <c r="W2121" s="7">
        <v>0</v>
      </c>
      <c r="X2121" s="7"/>
      <c r="Y2121" s="7"/>
      <c r="Z2121" s="7"/>
      <c r="AA2121" s="7"/>
      <c r="AB2121" s="7"/>
      <c r="AC2121" s="7"/>
      <c r="AD2121" s="7">
        <v>0</v>
      </c>
      <c r="AE2121" s="7">
        <v>0</v>
      </c>
      <c r="AF2121" s="7"/>
      <c r="AG2121" s="7"/>
      <c r="AH2121" s="7">
        <v>0</v>
      </c>
      <c r="AI2121" s="7">
        <v>0</v>
      </c>
      <c r="AJ2121" s="7">
        <v>3446388471.2</v>
      </c>
      <c r="AK2121" s="7">
        <v>801127189.08</v>
      </c>
      <c r="AL2121" s="16">
        <f t="shared" si="135"/>
        <v>28570998087.43</v>
      </c>
      <c r="AM2121" s="16">
        <f t="shared" si="136"/>
        <v>27380671762.82</v>
      </c>
      <c r="AN2121" s="16">
        <f t="shared" si="137"/>
        <v>1190326324.60999</v>
      </c>
      <c r="AO2121" s="19">
        <f>C2121/(1+0.13)/VLOOKUP(A2121,[1]选股结果!$A$2:$AX$3002,3,FALSE)</f>
        <v>0.974079030469625</v>
      </c>
      <c r="AP2121" s="19">
        <f>(V2121/(1+0.1)+AJ2121)/(VLOOKUP(A2121,[1]选股结果!$A$2:$AY$3002,51,FALSE))</f>
        <v>0.970517351787025</v>
      </c>
      <c r="AQ2121" s="20"/>
      <c r="AR2121" s="19">
        <f>AN2121/VLOOKUP(A2121,[1]选股结果!$A$2:$AX$3002,35,FALSE)</f>
        <v>0.9273265460535</v>
      </c>
      <c r="AS2121" s="16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V2121/(1+0.13)+AJ2121)</f>
        <v>1242166479.47646</v>
      </c>
      <c r="AT2121" s="16">
        <f t="shared" si="138"/>
        <v>-51840154.8664627</v>
      </c>
      <c r="AU2121" s="24">
        <f>AN2121-VLOOKUP(A2121,[2]选股结果!$A$2:$G$4900,7,FALSE)</f>
        <v>1198096046.75999</v>
      </c>
    </row>
    <row r="2122" spans="1:47">
      <c r="A2122" s="6" t="s">
        <v>4287</v>
      </c>
      <c r="B2122" s="6" t="s">
        <v>4288</v>
      </c>
      <c r="C2122" s="7">
        <v>2682595592.62</v>
      </c>
      <c r="D2122" s="7">
        <v>0</v>
      </c>
      <c r="E2122" s="7">
        <v>0</v>
      </c>
      <c r="F2122" s="7"/>
      <c r="G2122" s="7"/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/>
      <c r="N2122" s="7">
        <v>0</v>
      </c>
      <c r="O2122" s="7">
        <v>0</v>
      </c>
      <c r="P2122" s="7"/>
      <c r="Q2122" s="7"/>
      <c r="R2122" s="7">
        <v>0</v>
      </c>
      <c r="S2122" s="7">
        <v>163878380.93</v>
      </c>
      <c r="T2122" s="7">
        <v>274313969.34</v>
      </c>
      <c r="U2122" s="7"/>
      <c r="V2122" s="7">
        <v>1562850676.51</v>
      </c>
      <c r="W2122" s="7">
        <v>0</v>
      </c>
      <c r="X2122" s="7"/>
      <c r="Y2122" s="7"/>
      <c r="Z2122" s="7"/>
      <c r="AA2122" s="7"/>
      <c r="AB2122" s="7"/>
      <c r="AC2122" s="7"/>
      <c r="AD2122" s="7">
        <v>0</v>
      </c>
      <c r="AE2122" s="7">
        <v>0</v>
      </c>
      <c r="AF2122" s="7"/>
      <c r="AG2122" s="7"/>
      <c r="AH2122" s="7">
        <v>0</v>
      </c>
      <c r="AI2122" s="7">
        <v>0</v>
      </c>
      <c r="AJ2122" s="7">
        <v>278012998.13</v>
      </c>
      <c r="AK2122" s="7">
        <v>163776699.32</v>
      </c>
      <c r="AL2122" s="16">
        <f t="shared" si="135"/>
        <v>2956909561.96</v>
      </c>
      <c r="AM2122" s="16">
        <f t="shared" si="136"/>
        <v>2168518754.89</v>
      </c>
      <c r="AN2122" s="16">
        <f t="shared" si="137"/>
        <v>788390807.07</v>
      </c>
      <c r="AO2122" s="19">
        <f>C2122/(1+0.13)/VLOOKUP(A2122,[1]选股结果!$A$2:$AX$3002,3,FALSE)</f>
        <v>0.924279020787437</v>
      </c>
      <c r="AP2122" s="19">
        <f>(V2122/(1+0.1)+AJ2122)/(VLOOKUP(A2122,[1]选股结果!$A$2:$AY$3002,51,FALSE))</f>
        <v>0.721446729107133</v>
      </c>
      <c r="AQ2122" s="20"/>
      <c r="AR2122" s="19">
        <f>AN2122/VLOOKUP(A2122,[1]选股结果!$A$2:$AX$3002,35,FALSE)</f>
        <v>11.3584729473335</v>
      </c>
      <c r="AS2122" s="16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V2122/(1+0.13)+AJ2122)</f>
        <v>693627383.553451</v>
      </c>
      <c r="AT2122" s="16">
        <f t="shared" si="138"/>
        <v>94763423.5165491</v>
      </c>
      <c r="AU2122" s="24">
        <f>AN2122-VLOOKUP(A2122,[2]选股结果!$A$2:$G$4900,7,FALSE)</f>
        <v>788674523.19</v>
      </c>
    </row>
    <row r="2123" spans="1:47">
      <c r="A2123" s="6" t="s">
        <v>4289</v>
      </c>
      <c r="B2123" s="6" t="s">
        <v>4290</v>
      </c>
      <c r="C2123" s="7">
        <v>21144007411.23</v>
      </c>
      <c r="D2123" s="7">
        <v>0</v>
      </c>
      <c r="E2123" s="7">
        <v>0</v>
      </c>
      <c r="F2123" s="7"/>
      <c r="G2123" s="7"/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/>
      <c r="N2123" s="7">
        <v>0</v>
      </c>
      <c r="O2123" s="7">
        <v>0</v>
      </c>
      <c r="P2123" s="7"/>
      <c r="Q2123" s="7"/>
      <c r="R2123" s="7">
        <v>0</v>
      </c>
      <c r="S2123" s="7">
        <v>1116072371.39</v>
      </c>
      <c r="T2123" s="7">
        <v>834237046.36</v>
      </c>
      <c r="U2123" s="7"/>
      <c r="V2123" s="7">
        <v>17787500572.38</v>
      </c>
      <c r="W2123" s="7">
        <v>0</v>
      </c>
      <c r="X2123" s="7"/>
      <c r="Y2123" s="7"/>
      <c r="Z2123" s="7"/>
      <c r="AA2123" s="7"/>
      <c r="AB2123" s="7"/>
      <c r="AC2123" s="7"/>
      <c r="AD2123" s="7">
        <v>0</v>
      </c>
      <c r="AE2123" s="7">
        <v>0</v>
      </c>
      <c r="AF2123" s="7"/>
      <c r="AG2123" s="7"/>
      <c r="AH2123" s="7">
        <v>0</v>
      </c>
      <c r="AI2123" s="7">
        <v>0</v>
      </c>
      <c r="AJ2123" s="7">
        <v>2617425856.22</v>
      </c>
      <c r="AK2123" s="7">
        <v>1339297171.85</v>
      </c>
      <c r="AL2123" s="16">
        <f t="shared" si="135"/>
        <v>21978244457.59</v>
      </c>
      <c r="AM2123" s="16">
        <f t="shared" si="136"/>
        <v>22860295971.84</v>
      </c>
      <c r="AN2123" s="16">
        <f t="shared" si="137"/>
        <v>-882051514.25</v>
      </c>
      <c r="AO2123" s="19">
        <f>C2123/(1+0.13)/VLOOKUP(A2123,[1]选股结果!$A$2:$AX$3002,3,FALSE)</f>
        <v>0.748587847972515</v>
      </c>
      <c r="AP2123" s="19">
        <f>(V2123/(1+0.1)+AJ2123)/(VLOOKUP(A2123,[1]选股结果!$A$2:$AY$3002,51,FALSE))</f>
        <v>0.814549406383289</v>
      </c>
      <c r="AQ2123" s="20"/>
      <c r="AR2123" s="19">
        <f>AN2123/VLOOKUP(A2123,[1]选股结果!$A$2:$AX$3002,35,FALSE)</f>
        <v>-0.557121542348981</v>
      </c>
      <c r="AS2123" s="16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V2123/(1+0.13)+AJ2123)</f>
        <v>4706790101.66115</v>
      </c>
      <c r="AT2123" s="16">
        <f t="shared" si="138"/>
        <v>-5588841615.91115</v>
      </c>
      <c r="AU2123" s="24">
        <f>AN2123-VLOOKUP(A2123,[2]选股结果!$A$2:$G$4900,7,FALSE)</f>
        <v>-863965746.59</v>
      </c>
    </row>
    <row r="2124" spans="1:47">
      <c r="A2124" s="6" t="s">
        <v>4291</v>
      </c>
      <c r="B2124" s="6" t="s">
        <v>4292</v>
      </c>
      <c r="C2124" s="7">
        <v>6286927274.92</v>
      </c>
      <c r="D2124" s="7">
        <v>0</v>
      </c>
      <c r="E2124" s="7">
        <v>0</v>
      </c>
      <c r="F2124" s="7"/>
      <c r="G2124" s="7"/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/>
      <c r="N2124" s="7">
        <v>0</v>
      </c>
      <c r="O2124" s="7">
        <v>0</v>
      </c>
      <c r="P2124" s="7"/>
      <c r="Q2124" s="7"/>
      <c r="R2124" s="7">
        <v>0</v>
      </c>
      <c r="S2124" s="7">
        <v>884316153.02</v>
      </c>
      <c r="T2124" s="7">
        <v>242902750.25</v>
      </c>
      <c r="U2124" s="7"/>
      <c r="V2124" s="7">
        <v>2342705295.17</v>
      </c>
      <c r="W2124" s="7">
        <v>0</v>
      </c>
      <c r="X2124" s="7"/>
      <c r="Y2124" s="7"/>
      <c r="Z2124" s="7"/>
      <c r="AA2124" s="7"/>
      <c r="AB2124" s="7"/>
      <c r="AC2124" s="7"/>
      <c r="AD2124" s="7">
        <v>0</v>
      </c>
      <c r="AE2124" s="7">
        <v>0</v>
      </c>
      <c r="AF2124" s="7"/>
      <c r="AG2124" s="7"/>
      <c r="AH2124" s="7">
        <v>0</v>
      </c>
      <c r="AI2124" s="7">
        <v>0</v>
      </c>
      <c r="AJ2124" s="7">
        <v>1285752628.8</v>
      </c>
      <c r="AK2124" s="7">
        <v>731513323.8</v>
      </c>
      <c r="AL2124" s="16">
        <f t="shared" si="135"/>
        <v>6529830025.17</v>
      </c>
      <c r="AM2124" s="16">
        <f t="shared" si="136"/>
        <v>5244287400.79</v>
      </c>
      <c r="AN2124" s="16">
        <f t="shared" si="137"/>
        <v>1285542624.38</v>
      </c>
      <c r="AO2124" s="19">
        <f>C2124/(1+0.13)/VLOOKUP(A2124,[1]选股结果!$A$2:$AX$3002,3,FALSE)</f>
        <v>1.1599464846641</v>
      </c>
      <c r="AP2124" s="19">
        <f>(V2124/(1+0.1)+AJ2124)/(VLOOKUP(A2124,[1]选股结果!$A$2:$AY$3002,51,FALSE))</f>
        <v>0.901968443265858</v>
      </c>
      <c r="AQ2124" s="20"/>
      <c r="AR2124" s="19">
        <f>AN2124/VLOOKUP(A2124,[1]选股结果!$A$2:$AX$3002,35,FALSE)</f>
        <v>1.58889525721067</v>
      </c>
      <c r="AS2124" s="16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V2124/(1+0.13)+AJ2124)</f>
        <v>427757743.870885</v>
      </c>
      <c r="AT2124" s="16">
        <f t="shared" si="138"/>
        <v>857784880.509114</v>
      </c>
      <c r="AU2124" s="24">
        <f>AN2124-VLOOKUP(A2124,[2]选股结果!$A$2:$G$4900,7,FALSE)</f>
        <v>1285531861.53</v>
      </c>
    </row>
    <row r="2125" spans="1:47">
      <c r="A2125" s="6" t="s">
        <v>4293</v>
      </c>
      <c r="B2125" s="6" t="s">
        <v>4294</v>
      </c>
      <c r="C2125" s="7">
        <v>34427438520.2</v>
      </c>
      <c r="D2125" s="7">
        <v>0</v>
      </c>
      <c r="E2125" s="7">
        <v>0</v>
      </c>
      <c r="F2125" s="7"/>
      <c r="G2125" s="7"/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/>
      <c r="N2125" s="7">
        <v>0</v>
      </c>
      <c r="O2125" s="7">
        <v>0</v>
      </c>
      <c r="P2125" s="7"/>
      <c r="Q2125" s="7"/>
      <c r="R2125" s="7">
        <v>0</v>
      </c>
      <c r="S2125" s="7">
        <v>224467845.54</v>
      </c>
      <c r="T2125" s="7">
        <v>414861772.11</v>
      </c>
      <c r="U2125" s="7"/>
      <c r="V2125" s="7">
        <v>33957835940.46</v>
      </c>
      <c r="W2125" s="7">
        <v>0</v>
      </c>
      <c r="X2125" s="7"/>
      <c r="Y2125" s="7"/>
      <c r="Z2125" s="7"/>
      <c r="AA2125" s="7"/>
      <c r="AB2125" s="7"/>
      <c r="AC2125" s="7"/>
      <c r="AD2125" s="7">
        <v>0</v>
      </c>
      <c r="AE2125" s="7">
        <v>0</v>
      </c>
      <c r="AF2125" s="7"/>
      <c r="AG2125" s="7"/>
      <c r="AH2125" s="7">
        <v>0</v>
      </c>
      <c r="AI2125" s="7">
        <v>0</v>
      </c>
      <c r="AJ2125" s="7">
        <v>553822448.06</v>
      </c>
      <c r="AK2125" s="7">
        <v>627869696.46</v>
      </c>
      <c r="AL2125" s="16">
        <f t="shared" si="135"/>
        <v>34842300292.31</v>
      </c>
      <c r="AM2125" s="16">
        <f t="shared" si="136"/>
        <v>35363995930.52</v>
      </c>
      <c r="AN2125" s="16">
        <f t="shared" si="137"/>
        <v>-521695638.209999</v>
      </c>
      <c r="AO2125" s="19">
        <f>C2125/(1+0.13)/VLOOKUP(A2125,[1]选股结果!$A$2:$AX$3002,3,FALSE)</f>
        <v>0.963675326137583</v>
      </c>
      <c r="AP2125" s="19">
        <f>(V2125/(1+0.1)+AJ2125)/(VLOOKUP(A2125,[1]选股结果!$A$2:$AY$3002,51,FALSE))</f>
        <v>1.02081414942176</v>
      </c>
      <c r="AQ2125" s="20"/>
      <c r="AR2125" s="19">
        <f>AN2125/VLOOKUP(A2125,[1]选股结果!$A$2:$AX$3002,35,FALSE)</f>
        <v>-1.52331869369609</v>
      </c>
      <c r="AS2125" s="16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V2125/(1+0.13)+AJ2125)</f>
        <v>178838192.025311</v>
      </c>
      <c r="AT2125" s="16">
        <f t="shared" si="138"/>
        <v>-700533830.23531</v>
      </c>
      <c r="AU2125" s="24">
        <f>AN2125-VLOOKUP(A2125,[2]选股结果!$A$2:$G$4900,7,FALSE)</f>
        <v>-521470431.019999</v>
      </c>
    </row>
    <row r="2126" spans="1:47">
      <c r="A2126" s="6" t="s">
        <v>4295</v>
      </c>
      <c r="B2126" s="6" t="s">
        <v>4296</v>
      </c>
      <c r="C2126" s="7">
        <v>1572139390.63</v>
      </c>
      <c r="D2126" s="7">
        <v>0</v>
      </c>
      <c r="E2126" s="7">
        <v>0</v>
      </c>
      <c r="F2126" s="7"/>
      <c r="G2126" s="7"/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/>
      <c r="N2126" s="7">
        <v>0</v>
      </c>
      <c r="O2126" s="7">
        <v>0</v>
      </c>
      <c r="P2126" s="7"/>
      <c r="Q2126" s="7"/>
      <c r="R2126" s="7">
        <v>0</v>
      </c>
      <c r="S2126" s="7">
        <v>6426432.06</v>
      </c>
      <c r="T2126" s="7">
        <v>25389264.72</v>
      </c>
      <c r="U2126" s="7"/>
      <c r="V2126" s="7">
        <v>1765617596.69</v>
      </c>
      <c r="W2126" s="7">
        <v>0</v>
      </c>
      <c r="X2126" s="7"/>
      <c r="Y2126" s="7"/>
      <c r="Z2126" s="7"/>
      <c r="AA2126" s="7"/>
      <c r="AB2126" s="7"/>
      <c r="AC2126" s="7"/>
      <c r="AD2126" s="7">
        <v>0</v>
      </c>
      <c r="AE2126" s="7">
        <v>0</v>
      </c>
      <c r="AF2126" s="7"/>
      <c r="AG2126" s="7"/>
      <c r="AH2126" s="7">
        <v>0</v>
      </c>
      <c r="AI2126" s="7">
        <v>0</v>
      </c>
      <c r="AJ2126" s="7">
        <v>158561137.08</v>
      </c>
      <c r="AK2126" s="7">
        <v>53092718.17</v>
      </c>
      <c r="AL2126" s="16">
        <f t="shared" si="135"/>
        <v>1597528655.35</v>
      </c>
      <c r="AM2126" s="16">
        <f t="shared" si="136"/>
        <v>1983697884</v>
      </c>
      <c r="AN2126" s="16">
        <f t="shared" si="137"/>
        <v>-386169228.65</v>
      </c>
      <c r="AO2126" s="19">
        <f>C2126/(1+0.13)/VLOOKUP(A2126,[1]选股结果!$A$2:$AX$3002,3,FALSE)</f>
        <v>0.956905627919738</v>
      </c>
      <c r="AP2126" s="19">
        <f>(V2126/(1+0.1)+AJ2126)/(VLOOKUP(A2126,[1]选股结果!$A$2:$AY$3002,51,FALSE))</f>
        <v>1.16253477154324</v>
      </c>
      <c r="AQ2126" s="20"/>
      <c r="AR2126" s="19">
        <f>AN2126/VLOOKUP(A2126,[1]选股结果!$A$2:$AX$3002,35,FALSE)</f>
        <v>3.47521164719248</v>
      </c>
      <c r="AS2126" s="16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V2126/(1+0.13)+AJ2126)</f>
        <v>-203966162.54823</v>
      </c>
      <c r="AT2126" s="16">
        <f t="shared" si="138"/>
        <v>-182203066.10177</v>
      </c>
      <c r="AU2126" s="24">
        <f>AN2126-VLOOKUP(A2126,[2]选股结果!$A$2:$G$4900,7,FALSE)</f>
        <v>-386073644.63</v>
      </c>
    </row>
    <row r="2127" spans="1:47">
      <c r="A2127" s="6" t="s">
        <v>4297</v>
      </c>
      <c r="B2127" s="6" t="s">
        <v>4298</v>
      </c>
      <c r="C2127" s="7">
        <v>2491260565.92</v>
      </c>
      <c r="D2127" s="7">
        <v>0</v>
      </c>
      <c r="E2127" s="7">
        <v>0</v>
      </c>
      <c r="F2127" s="7"/>
      <c r="G2127" s="7"/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/>
      <c r="N2127" s="7">
        <v>0</v>
      </c>
      <c r="O2127" s="7">
        <v>0</v>
      </c>
      <c r="P2127" s="7"/>
      <c r="Q2127" s="7"/>
      <c r="R2127" s="7">
        <v>0</v>
      </c>
      <c r="S2127" s="7">
        <v>187145214.36</v>
      </c>
      <c r="T2127" s="7">
        <v>97378521.98</v>
      </c>
      <c r="U2127" s="7"/>
      <c r="V2127" s="7">
        <v>1386810706.02</v>
      </c>
      <c r="W2127" s="7">
        <v>0</v>
      </c>
      <c r="X2127" s="7"/>
      <c r="Y2127" s="7"/>
      <c r="Z2127" s="7"/>
      <c r="AA2127" s="7"/>
      <c r="AB2127" s="7"/>
      <c r="AC2127" s="7"/>
      <c r="AD2127" s="7">
        <v>0</v>
      </c>
      <c r="AE2127" s="7">
        <v>0</v>
      </c>
      <c r="AF2127" s="7"/>
      <c r="AG2127" s="7"/>
      <c r="AH2127" s="7">
        <v>0</v>
      </c>
      <c r="AI2127" s="7">
        <v>0</v>
      </c>
      <c r="AJ2127" s="7">
        <v>179535727.23</v>
      </c>
      <c r="AK2127" s="7">
        <v>642615173.87</v>
      </c>
      <c r="AL2127" s="16">
        <f t="shared" si="135"/>
        <v>2588639087.9</v>
      </c>
      <c r="AM2127" s="16">
        <f t="shared" si="136"/>
        <v>2396106821.48</v>
      </c>
      <c r="AN2127" s="16">
        <f t="shared" si="137"/>
        <v>192532266.42</v>
      </c>
      <c r="AO2127" s="19">
        <f>C2127/(1+0.13)/VLOOKUP(A2127,[1]选股结果!$A$2:$AX$3002,3,FALSE)</f>
        <v>0.845984204803398</v>
      </c>
      <c r="AP2127" s="19">
        <f>(V2127/(1+0.1)+AJ2127)/(VLOOKUP(A2127,[1]选股结果!$A$2:$AY$3002,51,FALSE))</f>
        <v>0.591880061557935</v>
      </c>
      <c r="AQ2127" s="20"/>
      <c r="AR2127" s="19">
        <f>AN2127/VLOOKUP(A2127,[1]选股结果!$A$2:$AX$3002,35,FALSE)</f>
        <v>0.767603970213358</v>
      </c>
      <c r="AS2127" s="16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V2127/(1+0.13)+AJ2127)</f>
        <v>1026584291.72788</v>
      </c>
      <c r="AT2127" s="16">
        <f t="shared" si="138"/>
        <v>-834052025.307876</v>
      </c>
      <c r="AU2127" s="24">
        <f>AN2127-VLOOKUP(A2127,[2]选股结果!$A$2:$G$4900,7,FALSE)</f>
        <v>192877429.8</v>
      </c>
    </row>
    <row r="2128" spans="1:47">
      <c r="A2128" s="6" t="s">
        <v>4299</v>
      </c>
      <c r="B2128" s="6" t="s">
        <v>4300</v>
      </c>
      <c r="C2128" s="7">
        <v>3752377653.25</v>
      </c>
      <c r="D2128" s="7">
        <v>0</v>
      </c>
      <c r="E2128" s="7">
        <v>0</v>
      </c>
      <c r="F2128" s="7"/>
      <c r="G2128" s="7"/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/>
      <c r="N2128" s="7">
        <v>0</v>
      </c>
      <c r="O2128" s="7">
        <v>0</v>
      </c>
      <c r="P2128" s="7"/>
      <c r="Q2128" s="7"/>
      <c r="R2128" s="7">
        <v>0</v>
      </c>
      <c r="S2128" s="7">
        <v>259099812.48</v>
      </c>
      <c r="T2128" s="7">
        <v>1655324215.66</v>
      </c>
      <c r="U2128" s="7"/>
      <c r="V2128" s="7">
        <v>3182879042.89</v>
      </c>
      <c r="W2128" s="7">
        <v>0</v>
      </c>
      <c r="X2128" s="7"/>
      <c r="Y2128" s="7"/>
      <c r="Z2128" s="7"/>
      <c r="AA2128" s="7"/>
      <c r="AB2128" s="7"/>
      <c r="AC2128" s="7"/>
      <c r="AD2128" s="7">
        <v>0</v>
      </c>
      <c r="AE2128" s="7">
        <v>0</v>
      </c>
      <c r="AF2128" s="7"/>
      <c r="AG2128" s="7"/>
      <c r="AH2128" s="7">
        <v>0</v>
      </c>
      <c r="AI2128" s="7">
        <v>0</v>
      </c>
      <c r="AJ2128" s="7">
        <v>520638340.14</v>
      </c>
      <c r="AK2128" s="7">
        <v>335756331.38</v>
      </c>
      <c r="AL2128" s="16">
        <f t="shared" si="135"/>
        <v>5407701868.91</v>
      </c>
      <c r="AM2128" s="16">
        <f t="shared" si="136"/>
        <v>4298373526.89</v>
      </c>
      <c r="AN2128" s="16">
        <f t="shared" si="137"/>
        <v>1109328342.02</v>
      </c>
      <c r="AO2128" s="19">
        <f>C2128/(1+0.13)/VLOOKUP(A2128,[1]选股结果!$A$2:$AX$3002,3,FALSE)</f>
        <v>0.867743640551227</v>
      </c>
      <c r="AP2128" s="19">
        <f>(V2128/(1+0.1)+AJ2128)/(VLOOKUP(A2128,[1]选股结果!$A$2:$AY$3002,51,FALSE))</f>
        <v>0.94712191849364</v>
      </c>
      <c r="AQ2128" s="20"/>
      <c r="AR2128" s="19">
        <f>AN2128/VLOOKUP(A2128,[1]选股结果!$A$2:$AX$3002,35,FALSE)</f>
        <v>6.85592703339713</v>
      </c>
      <c r="AS2128" s="16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V2128/(1+0.13)+AJ2128)</f>
        <v>267433057.14823</v>
      </c>
      <c r="AT2128" s="16">
        <f t="shared" si="138"/>
        <v>841895284.87177</v>
      </c>
      <c r="AU2128" s="24">
        <f>AN2128-VLOOKUP(A2128,[2]选股结果!$A$2:$G$4900,7,FALSE)</f>
        <v>1108841250.96</v>
      </c>
    </row>
    <row r="2129" spans="1:47">
      <c r="A2129" s="6" t="s">
        <v>4301</v>
      </c>
      <c r="B2129" s="6" t="s">
        <v>4302</v>
      </c>
      <c r="C2129" s="7">
        <v>2114174522.6</v>
      </c>
      <c r="D2129" s="7">
        <v>0</v>
      </c>
      <c r="E2129" s="7">
        <v>0</v>
      </c>
      <c r="F2129" s="7"/>
      <c r="G2129" s="7"/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/>
      <c r="N2129" s="7">
        <v>0</v>
      </c>
      <c r="O2129" s="7">
        <v>0</v>
      </c>
      <c r="P2129" s="7"/>
      <c r="Q2129" s="7"/>
      <c r="R2129" s="7">
        <v>0</v>
      </c>
      <c r="S2129" s="7">
        <v>161814473.19</v>
      </c>
      <c r="T2129" s="7">
        <v>60955517.27</v>
      </c>
      <c r="U2129" s="7"/>
      <c r="V2129" s="7">
        <v>1188764824.77</v>
      </c>
      <c r="W2129" s="7">
        <v>0</v>
      </c>
      <c r="X2129" s="7"/>
      <c r="Y2129" s="7"/>
      <c r="Z2129" s="7"/>
      <c r="AA2129" s="7"/>
      <c r="AB2129" s="7"/>
      <c r="AC2129" s="7"/>
      <c r="AD2129" s="7">
        <v>0</v>
      </c>
      <c r="AE2129" s="7">
        <v>0</v>
      </c>
      <c r="AF2129" s="7"/>
      <c r="AG2129" s="7"/>
      <c r="AH2129" s="7">
        <v>0</v>
      </c>
      <c r="AI2129" s="7">
        <v>0</v>
      </c>
      <c r="AJ2129" s="7">
        <v>304784271.8</v>
      </c>
      <c r="AK2129" s="7">
        <v>169213976.86</v>
      </c>
      <c r="AL2129" s="16">
        <f t="shared" si="135"/>
        <v>2175130039.87</v>
      </c>
      <c r="AM2129" s="16">
        <f t="shared" si="136"/>
        <v>1824577546.62</v>
      </c>
      <c r="AN2129" s="16">
        <f t="shared" si="137"/>
        <v>350552493.25</v>
      </c>
      <c r="AO2129" s="19">
        <f>C2129/(1+0.13)/VLOOKUP(A2129,[1]选股结果!$A$2:$AX$3002,3,FALSE)</f>
        <v>1.10401439421743</v>
      </c>
      <c r="AP2129" s="19">
        <f>(V2129/(1+0.1)+AJ2129)/(VLOOKUP(A2129,[1]选股结果!$A$2:$AY$3002,51,FALSE))</f>
        <v>0.98646921211067</v>
      </c>
      <c r="AQ2129" s="20"/>
      <c r="AR2129" s="19">
        <f>AN2129/VLOOKUP(A2129,[1]选股结果!$A$2:$AX$3002,35,FALSE)</f>
        <v>2.20213771286706</v>
      </c>
      <c r="AS2129" s="16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V2129/(1+0.13)+AJ2129)</f>
        <v>47694791.6120355</v>
      </c>
      <c r="AT2129" s="16">
        <f t="shared" si="138"/>
        <v>302857701.637964</v>
      </c>
      <c r="AU2129" s="24">
        <f>AN2129-VLOOKUP(A2129,[2]选股结果!$A$2:$G$4900,7,FALSE)</f>
        <v>349887827.46</v>
      </c>
    </row>
    <row r="2130" spans="1:47">
      <c r="A2130" s="6" t="s">
        <v>4303</v>
      </c>
      <c r="B2130" s="6" t="s">
        <v>4304</v>
      </c>
      <c r="C2130" s="7">
        <v>390371894.8</v>
      </c>
      <c r="D2130" s="7">
        <v>0</v>
      </c>
      <c r="E2130" s="7">
        <v>0</v>
      </c>
      <c r="F2130" s="7"/>
      <c r="G2130" s="7"/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/>
      <c r="N2130" s="7">
        <v>0</v>
      </c>
      <c r="O2130" s="7">
        <v>0</v>
      </c>
      <c r="P2130" s="7"/>
      <c r="Q2130" s="7"/>
      <c r="R2130" s="7">
        <v>0</v>
      </c>
      <c r="S2130" s="7">
        <v>24798600.25</v>
      </c>
      <c r="T2130" s="7">
        <v>15379800.52</v>
      </c>
      <c r="U2130" s="7"/>
      <c r="V2130" s="7">
        <v>246251518.5</v>
      </c>
      <c r="W2130" s="7">
        <v>0</v>
      </c>
      <c r="X2130" s="7"/>
      <c r="Y2130" s="7"/>
      <c r="Z2130" s="7"/>
      <c r="AA2130" s="7"/>
      <c r="AB2130" s="7"/>
      <c r="AC2130" s="7"/>
      <c r="AD2130" s="7">
        <v>0</v>
      </c>
      <c r="AE2130" s="7">
        <v>0</v>
      </c>
      <c r="AF2130" s="7"/>
      <c r="AG2130" s="7"/>
      <c r="AH2130" s="7">
        <v>0</v>
      </c>
      <c r="AI2130" s="7">
        <v>0</v>
      </c>
      <c r="AJ2130" s="7">
        <v>81508841.73</v>
      </c>
      <c r="AK2130" s="7">
        <v>24564570.66</v>
      </c>
      <c r="AL2130" s="16">
        <f t="shared" si="135"/>
        <v>405751695.32</v>
      </c>
      <c r="AM2130" s="16">
        <f t="shared" si="136"/>
        <v>377123531.14</v>
      </c>
      <c r="AN2130" s="16">
        <f t="shared" si="137"/>
        <v>28628164.1799999</v>
      </c>
      <c r="AO2130" s="19">
        <f>C2130/(1+0.13)/VLOOKUP(A2130,[1]选股结果!$A$2:$AX$3002,3,FALSE)</f>
        <v>0.697577366415387</v>
      </c>
      <c r="AP2130" s="19">
        <f>(V2130/(1+0.1)+AJ2130)/(VLOOKUP(A2130,[1]选股结果!$A$2:$AY$3002,51,FALSE))</f>
        <v>0.708450623788535</v>
      </c>
      <c r="AQ2130" s="20"/>
      <c r="AR2130" s="19">
        <f>AN2130/VLOOKUP(A2130,[1]选股结果!$A$2:$AX$3002,35,FALSE)</f>
        <v>0.56207191818282</v>
      </c>
      <c r="AS2130" s="16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V2130/(1+0.13)+AJ2130)</f>
        <v>131614120.892389</v>
      </c>
      <c r="AT2130" s="16">
        <f t="shared" si="138"/>
        <v>-102985956.712389</v>
      </c>
      <c r="AU2130" s="24">
        <f>AN2130-VLOOKUP(A2130,[2]选股结果!$A$2:$G$4900,7,FALSE)</f>
        <v>28628164.1799999</v>
      </c>
    </row>
    <row r="2131" spans="1:47">
      <c r="A2131" s="6" t="s">
        <v>4305</v>
      </c>
      <c r="B2131" s="6" t="s">
        <v>4306</v>
      </c>
      <c r="C2131" s="7">
        <v>46905085810.03</v>
      </c>
      <c r="D2131" s="7">
        <v>0</v>
      </c>
      <c r="E2131" s="7">
        <v>0</v>
      </c>
      <c r="F2131" s="7"/>
      <c r="G2131" s="7"/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/>
      <c r="N2131" s="7">
        <v>0</v>
      </c>
      <c r="O2131" s="7">
        <v>0</v>
      </c>
      <c r="P2131" s="7"/>
      <c r="Q2131" s="7"/>
      <c r="R2131" s="7">
        <v>0</v>
      </c>
      <c r="S2131" s="7">
        <v>692211521.43</v>
      </c>
      <c r="T2131" s="7">
        <v>711374237.75</v>
      </c>
      <c r="U2131" s="7"/>
      <c r="V2131" s="7">
        <v>46162432828.3</v>
      </c>
      <c r="W2131" s="7">
        <v>0</v>
      </c>
      <c r="X2131" s="7"/>
      <c r="Y2131" s="7"/>
      <c r="Z2131" s="7"/>
      <c r="AA2131" s="7"/>
      <c r="AB2131" s="7"/>
      <c r="AC2131" s="7"/>
      <c r="AD2131" s="7">
        <v>0</v>
      </c>
      <c r="AE2131" s="7">
        <v>0</v>
      </c>
      <c r="AF2131" s="7"/>
      <c r="AG2131" s="7"/>
      <c r="AH2131" s="7">
        <v>0</v>
      </c>
      <c r="AI2131" s="7">
        <v>0</v>
      </c>
      <c r="AJ2131" s="7">
        <v>630174815.21</v>
      </c>
      <c r="AK2131" s="7">
        <v>707000072.49</v>
      </c>
      <c r="AL2131" s="16">
        <f t="shared" si="135"/>
        <v>47616460047.78</v>
      </c>
      <c r="AM2131" s="16">
        <f t="shared" si="136"/>
        <v>48191819237.43</v>
      </c>
      <c r="AN2131" s="16">
        <f t="shared" si="137"/>
        <v>-575359189.650002</v>
      </c>
      <c r="AO2131" s="19">
        <f>C2131/(1+0.13)/VLOOKUP(A2131,[1]选股结果!$A$2:$AX$3002,3,FALSE)</f>
        <v>1.11584590986063</v>
      </c>
      <c r="AP2131" s="19">
        <f>(V2131/(1+0.1)+AJ2131)/(VLOOKUP(A2131,[1]选股结果!$A$2:$AY$3002,51,FALSE))</f>
        <v>1.14819014554847</v>
      </c>
      <c r="AQ2131" s="20"/>
      <c r="AR2131" s="19">
        <f>AN2131/VLOOKUP(A2131,[1]选股结果!$A$2:$AX$3002,35,FALSE)</f>
        <v>-2.95869171583048</v>
      </c>
      <c r="AS2131" s="16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V2131/(1+0.13)+AJ2131)</f>
        <v>-4383480453.11213</v>
      </c>
      <c r="AT2131" s="16">
        <f t="shared" si="138"/>
        <v>3808121263.46213</v>
      </c>
      <c r="AU2131" s="24">
        <f>AN2131-VLOOKUP(A2131,[2]选股结果!$A$2:$G$4900,7,FALSE)</f>
        <v>-478739066.660002</v>
      </c>
    </row>
    <row r="2132" spans="1:47">
      <c r="A2132" s="6" t="s">
        <v>4307</v>
      </c>
      <c r="B2132" s="6" t="s">
        <v>4308</v>
      </c>
      <c r="C2132" s="7">
        <v>3661881915.06</v>
      </c>
      <c r="D2132" s="7">
        <v>0</v>
      </c>
      <c r="E2132" s="7">
        <v>0</v>
      </c>
      <c r="F2132" s="7"/>
      <c r="G2132" s="7"/>
      <c r="H2132" s="7">
        <v>0</v>
      </c>
      <c r="I2132" s="7">
        <v>0</v>
      </c>
      <c r="J2132" s="7">
        <v>0</v>
      </c>
      <c r="K2132" s="7">
        <v>0</v>
      </c>
      <c r="L2132" s="7">
        <v>74631896.07</v>
      </c>
      <c r="M2132" s="7"/>
      <c r="N2132" s="7">
        <v>0</v>
      </c>
      <c r="O2132" s="7">
        <v>0</v>
      </c>
      <c r="P2132" s="7"/>
      <c r="Q2132" s="7"/>
      <c r="R2132" s="7">
        <v>0</v>
      </c>
      <c r="S2132" s="7">
        <v>112905046.22</v>
      </c>
      <c r="T2132" s="7">
        <v>86733338.13</v>
      </c>
      <c r="U2132" s="7"/>
      <c r="V2132" s="7">
        <v>3069345952.96</v>
      </c>
      <c r="W2132" s="7">
        <v>0</v>
      </c>
      <c r="X2132" s="7"/>
      <c r="Y2132" s="7"/>
      <c r="Z2132" s="7"/>
      <c r="AA2132" s="7"/>
      <c r="AB2132" s="7"/>
      <c r="AC2132" s="7"/>
      <c r="AD2132" s="7">
        <v>0</v>
      </c>
      <c r="AE2132" s="7">
        <v>0</v>
      </c>
      <c r="AF2132" s="7"/>
      <c r="AG2132" s="7"/>
      <c r="AH2132" s="7">
        <v>24328882.68</v>
      </c>
      <c r="AI2132" s="7">
        <v>0</v>
      </c>
      <c r="AJ2132" s="7">
        <v>150077426.93</v>
      </c>
      <c r="AK2132" s="7">
        <v>101769243.45</v>
      </c>
      <c r="AL2132" s="16">
        <f t="shared" si="135"/>
        <v>3823247149.26</v>
      </c>
      <c r="AM2132" s="16">
        <f t="shared" si="136"/>
        <v>3458426552.24</v>
      </c>
      <c r="AN2132" s="16">
        <f t="shared" si="137"/>
        <v>364820597.020001</v>
      </c>
      <c r="AO2132" s="19">
        <f>C2132/(1+0.13)/VLOOKUP(A2132,[1]选股结果!$A$2:$AX$3002,3,FALSE)</f>
        <v>0.96414167499789</v>
      </c>
      <c r="AP2132" s="19">
        <f>(V2132/(1+0.1)+AJ2132)/(VLOOKUP(A2132,[1]选股结果!$A$2:$AY$3002,51,FALSE))</f>
        <v>0.917603827987517</v>
      </c>
      <c r="AQ2132" s="20"/>
      <c r="AR2132" s="19">
        <f>AN2132/VLOOKUP(A2132,[1]选股结果!$A$2:$AX$3002,35,FALSE)</f>
        <v>2.21483013185695</v>
      </c>
      <c r="AS2132" s="16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V2132/(1+0.13)+AJ2132)</f>
        <v>338111435.21823</v>
      </c>
      <c r="AT2132" s="16">
        <f t="shared" si="138"/>
        <v>26709161.8017712</v>
      </c>
      <c r="AU2132" s="24">
        <f>AN2132-VLOOKUP(A2132,[2]选股结果!$A$2:$G$4900,7,FALSE)</f>
        <v>364562493.070001</v>
      </c>
    </row>
    <row r="2133" spans="1:47">
      <c r="A2133" s="6" t="s">
        <v>4309</v>
      </c>
      <c r="B2133" s="6" t="s">
        <v>4310</v>
      </c>
      <c r="C2133" s="7">
        <v>3704447434.03</v>
      </c>
      <c r="D2133" s="7">
        <v>0</v>
      </c>
      <c r="E2133" s="7">
        <v>0</v>
      </c>
      <c r="F2133" s="7"/>
      <c r="G2133" s="7"/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/>
      <c r="N2133" s="7">
        <v>0</v>
      </c>
      <c r="O2133" s="7">
        <v>0</v>
      </c>
      <c r="P2133" s="7"/>
      <c r="Q2133" s="7"/>
      <c r="R2133" s="7">
        <v>0</v>
      </c>
      <c r="S2133" s="7">
        <v>46185037.76</v>
      </c>
      <c r="T2133" s="7">
        <v>103009906.85</v>
      </c>
      <c r="U2133" s="7"/>
      <c r="V2133" s="7">
        <v>3100003979.08</v>
      </c>
      <c r="W2133" s="7">
        <v>0</v>
      </c>
      <c r="X2133" s="7"/>
      <c r="Y2133" s="7"/>
      <c r="Z2133" s="7"/>
      <c r="AA2133" s="7"/>
      <c r="AB2133" s="7"/>
      <c r="AC2133" s="7"/>
      <c r="AD2133" s="7">
        <v>0</v>
      </c>
      <c r="AE2133" s="7">
        <v>0</v>
      </c>
      <c r="AF2133" s="7"/>
      <c r="AG2133" s="7"/>
      <c r="AH2133" s="7">
        <v>0</v>
      </c>
      <c r="AI2133" s="7">
        <v>0</v>
      </c>
      <c r="AJ2133" s="7">
        <v>589107656.73</v>
      </c>
      <c r="AK2133" s="7">
        <v>567828518.75</v>
      </c>
      <c r="AL2133" s="16">
        <f t="shared" si="135"/>
        <v>3807457340.88</v>
      </c>
      <c r="AM2133" s="16">
        <f t="shared" si="136"/>
        <v>4303125192.32</v>
      </c>
      <c r="AN2133" s="16">
        <f t="shared" si="137"/>
        <v>-495667851.44</v>
      </c>
      <c r="AO2133" s="19">
        <f>C2133/(1+0.13)/VLOOKUP(A2133,[1]选股结果!$A$2:$AX$3002,3,FALSE)</f>
        <v>0.884073486741611</v>
      </c>
      <c r="AP2133" s="19">
        <f>(V2133/(1+0.1)+AJ2133)/(VLOOKUP(A2133,[1]选股结果!$A$2:$AY$3002,51,FALSE))</f>
        <v>0.856894556214786</v>
      </c>
      <c r="AQ2133" s="20"/>
      <c r="AR2133" s="19">
        <f>AN2133/VLOOKUP(A2133,[1]选股结果!$A$2:$AX$3002,35,FALSE)</f>
        <v>2.01265895326812</v>
      </c>
      <c r="AS2133" s="16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V2133/(1+0.13)+AJ2133)</f>
        <v>643853144.411859</v>
      </c>
      <c r="AT2133" s="16">
        <f t="shared" si="138"/>
        <v>-1139520995.85186</v>
      </c>
      <c r="AU2133" s="24">
        <f>AN2133-VLOOKUP(A2133,[2]选股结果!$A$2:$G$4900,7,FALSE)</f>
        <v>-494724661.57</v>
      </c>
    </row>
    <row r="2134" spans="1:47">
      <c r="A2134" s="6" t="s">
        <v>4311</v>
      </c>
      <c r="B2134" s="6" t="s">
        <v>4312</v>
      </c>
      <c r="C2134" s="7">
        <v>2180657913.66</v>
      </c>
      <c r="D2134" s="7">
        <v>0</v>
      </c>
      <c r="E2134" s="7">
        <v>0</v>
      </c>
      <c r="F2134" s="7"/>
      <c r="G2134" s="7"/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/>
      <c r="N2134" s="7">
        <v>0</v>
      </c>
      <c r="O2134" s="7">
        <v>0</v>
      </c>
      <c r="P2134" s="7"/>
      <c r="Q2134" s="7"/>
      <c r="R2134" s="7">
        <v>0</v>
      </c>
      <c r="S2134" s="7">
        <v>118210695.51</v>
      </c>
      <c r="T2134" s="7">
        <v>164475399.88</v>
      </c>
      <c r="U2134" s="7"/>
      <c r="V2134" s="7">
        <v>1648717726.88</v>
      </c>
      <c r="W2134" s="7">
        <v>0</v>
      </c>
      <c r="X2134" s="7"/>
      <c r="Y2134" s="7"/>
      <c r="Z2134" s="7"/>
      <c r="AA2134" s="7"/>
      <c r="AB2134" s="7"/>
      <c r="AC2134" s="7"/>
      <c r="AD2134" s="7">
        <v>0</v>
      </c>
      <c r="AE2134" s="7">
        <v>0</v>
      </c>
      <c r="AF2134" s="7"/>
      <c r="AG2134" s="7"/>
      <c r="AH2134" s="7">
        <v>0</v>
      </c>
      <c r="AI2134" s="7">
        <v>0</v>
      </c>
      <c r="AJ2134" s="7">
        <v>414273579.99</v>
      </c>
      <c r="AK2134" s="7">
        <v>367545327.35</v>
      </c>
      <c r="AL2134" s="16">
        <f t="shared" si="135"/>
        <v>2345133313.54</v>
      </c>
      <c r="AM2134" s="16">
        <f t="shared" si="136"/>
        <v>2548747329.73</v>
      </c>
      <c r="AN2134" s="16">
        <f t="shared" si="137"/>
        <v>-203614016.190001</v>
      </c>
      <c r="AO2134" s="19">
        <f>C2134/(1+0.13)/VLOOKUP(A2134,[1]选股结果!$A$2:$AX$3002,3,FALSE)</f>
        <v>0.551990736302948</v>
      </c>
      <c r="AP2134" s="19">
        <f>(V2134/(1+0.1)+AJ2134)/(VLOOKUP(A2134,[1]选股结果!$A$2:$AY$3002,51,FALSE))</f>
        <v>0.733303153165357</v>
      </c>
      <c r="AQ2134" s="20"/>
      <c r="AR2134" s="19">
        <f>AN2134/VLOOKUP(A2134,[1]选股结果!$A$2:$AX$3002,35,FALSE)</f>
        <v>-0.475237663879328</v>
      </c>
      <c r="AS2134" s="16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V2134/(1+0.13)+AJ2134)</f>
        <v>735575020.993008</v>
      </c>
      <c r="AT2134" s="16">
        <f t="shared" si="138"/>
        <v>-939189037.183009</v>
      </c>
      <c r="AU2134" s="24">
        <f>AN2134-VLOOKUP(A2134,[2]选股结果!$A$2:$G$4900,7,FALSE)</f>
        <v>-205598797.690001</v>
      </c>
    </row>
    <row r="2135" spans="1:47">
      <c r="A2135" s="6" t="s">
        <v>4313</v>
      </c>
      <c r="B2135" s="6" t="s">
        <v>4314</v>
      </c>
      <c r="C2135" s="7">
        <v>46763139029.7</v>
      </c>
      <c r="D2135" s="7">
        <v>-562811287.54</v>
      </c>
      <c r="E2135" s="7">
        <v>0</v>
      </c>
      <c r="F2135" s="7"/>
      <c r="G2135" s="7"/>
      <c r="H2135" s="7">
        <v>0</v>
      </c>
      <c r="I2135" s="7">
        <v>0</v>
      </c>
      <c r="J2135" s="7">
        <v>0</v>
      </c>
      <c r="K2135" s="7">
        <v>0</v>
      </c>
      <c r="L2135" s="7">
        <v>62872457.58</v>
      </c>
      <c r="M2135" s="7"/>
      <c r="N2135" s="7">
        <v>0</v>
      </c>
      <c r="O2135" s="7">
        <v>-102545329.1</v>
      </c>
      <c r="P2135" s="7"/>
      <c r="Q2135" s="7"/>
      <c r="R2135" s="7">
        <v>0</v>
      </c>
      <c r="S2135" s="7">
        <v>2827022646.33</v>
      </c>
      <c r="T2135" s="7">
        <v>1065899252.7</v>
      </c>
      <c r="U2135" s="7"/>
      <c r="V2135" s="7">
        <v>31931927312.27</v>
      </c>
      <c r="W2135" s="7">
        <v>88755665.34</v>
      </c>
      <c r="X2135" s="7"/>
      <c r="Y2135" s="7"/>
      <c r="Z2135" s="7"/>
      <c r="AA2135" s="7"/>
      <c r="AB2135" s="7"/>
      <c r="AC2135" s="7"/>
      <c r="AD2135" s="7">
        <v>14742995.88</v>
      </c>
      <c r="AE2135" s="7">
        <v>0</v>
      </c>
      <c r="AF2135" s="7"/>
      <c r="AG2135" s="7"/>
      <c r="AH2135" s="7">
        <v>20339313.45</v>
      </c>
      <c r="AI2135" s="7">
        <v>0</v>
      </c>
      <c r="AJ2135" s="7">
        <v>5201598143.95</v>
      </c>
      <c r="AK2135" s="7">
        <v>1682374581.73</v>
      </c>
      <c r="AL2135" s="16">
        <f t="shared" si="135"/>
        <v>47226554123.34</v>
      </c>
      <c r="AM2135" s="16">
        <f t="shared" si="136"/>
        <v>41766760658.95</v>
      </c>
      <c r="AN2135" s="16">
        <f t="shared" si="137"/>
        <v>5459793464.38999</v>
      </c>
      <c r="AO2135" s="19">
        <f>C2135/(1+0.13)/VLOOKUP(A2135,[1]选股结果!$A$2:$AX$3002,3,FALSE)</f>
        <v>0.852910957996833</v>
      </c>
      <c r="AP2135" s="19">
        <f>(V2135/(1+0.1)+AJ2135)/(VLOOKUP(A2135,[1]选股结果!$A$2:$AY$3002,51,FALSE))</f>
        <v>0.785234824465031</v>
      </c>
      <c r="AQ2135" s="20"/>
      <c r="AR2135" s="19">
        <f>AN2135/VLOOKUP(A2135,[1]选股结果!$A$2:$AX$3002,35,FALSE)</f>
        <v>1.46776030131651</v>
      </c>
      <c r="AS2135" s="16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V2135/(1+0.13)+AJ2135)</f>
        <v>10132907899.1387</v>
      </c>
      <c r="AT2135" s="16">
        <f t="shared" si="138"/>
        <v>-4673114434.74876</v>
      </c>
      <c r="AU2135" s="24">
        <f>AN2135-VLOOKUP(A2135,[2]选股结果!$A$2:$G$4900,7,FALSE)</f>
        <v>5459341992.18999</v>
      </c>
    </row>
    <row r="2136" spans="1:47">
      <c r="A2136" s="6" t="s">
        <v>4315</v>
      </c>
      <c r="B2136" s="6" t="s">
        <v>4316</v>
      </c>
      <c r="C2136" s="7">
        <v>10465092752.75</v>
      </c>
      <c r="D2136" s="7">
        <v>0</v>
      </c>
      <c r="E2136" s="7">
        <v>0</v>
      </c>
      <c r="F2136" s="7"/>
      <c r="G2136" s="7"/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/>
      <c r="N2136" s="7">
        <v>0</v>
      </c>
      <c r="O2136" s="7">
        <v>0</v>
      </c>
      <c r="P2136" s="7"/>
      <c r="Q2136" s="7"/>
      <c r="R2136" s="7">
        <v>0</v>
      </c>
      <c r="S2136" s="7">
        <v>43750903.61</v>
      </c>
      <c r="T2136" s="7">
        <v>157937143.84</v>
      </c>
      <c r="U2136" s="7"/>
      <c r="V2136" s="7">
        <v>10746983160.45</v>
      </c>
      <c r="W2136" s="7">
        <v>0</v>
      </c>
      <c r="X2136" s="7"/>
      <c r="Y2136" s="7"/>
      <c r="Z2136" s="7"/>
      <c r="AA2136" s="7"/>
      <c r="AB2136" s="7"/>
      <c r="AC2136" s="7"/>
      <c r="AD2136" s="7">
        <v>0</v>
      </c>
      <c r="AE2136" s="7">
        <v>0</v>
      </c>
      <c r="AF2136" s="7"/>
      <c r="AG2136" s="7"/>
      <c r="AH2136" s="7">
        <v>0</v>
      </c>
      <c r="AI2136" s="7">
        <v>0</v>
      </c>
      <c r="AJ2136" s="7">
        <v>299934191.89</v>
      </c>
      <c r="AK2136" s="7">
        <v>169706784.15</v>
      </c>
      <c r="AL2136" s="16">
        <f t="shared" si="135"/>
        <v>10623029896.59</v>
      </c>
      <c r="AM2136" s="16">
        <f t="shared" si="136"/>
        <v>11260375040.1</v>
      </c>
      <c r="AN2136" s="16">
        <f t="shared" si="137"/>
        <v>-637345143.51</v>
      </c>
      <c r="AO2136" s="19">
        <f>C2136/(1+0.13)/VLOOKUP(A2136,[1]选股结果!$A$2:$AX$3002,3,FALSE)</f>
        <v>0.858760110345592</v>
      </c>
      <c r="AP2136" s="19">
        <f>(V2136/(1+0.1)+AJ2136)/(VLOOKUP(A2136,[1]选股结果!$A$2:$AY$3002,51,FALSE))</f>
        <v>0.948129565478927</v>
      </c>
      <c r="AQ2136" s="20"/>
      <c r="AR2136" s="19">
        <f>AN2136/VLOOKUP(A2136,[1]选股结果!$A$2:$AX$3002,35,FALSE)</f>
        <v>-4.26288777707648</v>
      </c>
      <c r="AS2136" s="16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V2136/(1+0.13)+AJ2136)</f>
        <v>810286970.070087</v>
      </c>
      <c r="AT2136" s="16">
        <f t="shared" si="138"/>
        <v>-1447632113.58009</v>
      </c>
      <c r="AU2136" s="24">
        <f>AN2136-VLOOKUP(A2136,[2]选股结果!$A$2:$G$4900,7,FALSE)</f>
        <v>-637678769.3</v>
      </c>
    </row>
    <row r="2137" spans="1:47">
      <c r="A2137" s="6" t="s">
        <v>4317</v>
      </c>
      <c r="B2137" s="6" t="s">
        <v>4318</v>
      </c>
      <c r="C2137" s="7">
        <v>7352834080.28</v>
      </c>
      <c r="D2137" s="7">
        <v>0</v>
      </c>
      <c r="E2137" s="7">
        <v>0</v>
      </c>
      <c r="F2137" s="7"/>
      <c r="G2137" s="7"/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/>
      <c r="N2137" s="7">
        <v>0</v>
      </c>
      <c r="O2137" s="7">
        <v>0</v>
      </c>
      <c r="P2137" s="7"/>
      <c r="Q2137" s="7"/>
      <c r="R2137" s="7">
        <v>0</v>
      </c>
      <c r="S2137" s="7">
        <v>373884059.48</v>
      </c>
      <c r="T2137" s="7">
        <v>46323214.48</v>
      </c>
      <c r="U2137" s="7"/>
      <c r="V2137" s="7">
        <v>5999255905.16</v>
      </c>
      <c r="W2137" s="7">
        <v>0</v>
      </c>
      <c r="X2137" s="7"/>
      <c r="Y2137" s="7"/>
      <c r="Z2137" s="7"/>
      <c r="AA2137" s="7"/>
      <c r="AB2137" s="7"/>
      <c r="AC2137" s="7"/>
      <c r="AD2137" s="7">
        <v>0</v>
      </c>
      <c r="AE2137" s="7">
        <v>0</v>
      </c>
      <c r="AF2137" s="7"/>
      <c r="AG2137" s="7"/>
      <c r="AH2137" s="7">
        <v>0</v>
      </c>
      <c r="AI2137" s="7">
        <v>0</v>
      </c>
      <c r="AJ2137" s="7">
        <v>663285716.78</v>
      </c>
      <c r="AK2137" s="7">
        <v>40471874.52</v>
      </c>
      <c r="AL2137" s="16">
        <f t="shared" si="135"/>
        <v>7399157294.76</v>
      </c>
      <c r="AM2137" s="16">
        <f t="shared" si="136"/>
        <v>7076897555.94</v>
      </c>
      <c r="AN2137" s="16">
        <f t="shared" si="137"/>
        <v>322259738.819999</v>
      </c>
      <c r="AO2137" s="19">
        <f>C2137/(1+0.13)/VLOOKUP(A2137,[1]选股结果!$A$2:$AX$3002,3,FALSE)</f>
        <v>0.924658690817097</v>
      </c>
      <c r="AP2137" s="19">
        <f>(V2137/(1+0.1)+AJ2137)/(VLOOKUP(A2137,[1]选股结果!$A$2:$AY$3002,51,FALSE))</f>
        <v>0.936185285400875</v>
      </c>
      <c r="AQ2137" s="20"/>
      <c r="AR2137" s="19">
        <f>AN2137/VLOOKUP(A2137,[1]选股结果!$A$2:$AX$3002,35,FALSE)</f>
        <v>0.719647295775049</v>
      </c>
      <c r="AS2137" s="16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V2137/(1+0.13)+AJ2137)</f>
        <v>561766511.914514</v>
      </c>
      <c r="AT2137" s="16">
        <f t="shared" si="138"/>
        <v>-239506773.094515</v>
      </c>
      <c r="AU2137" s="24">
        <f>AN2137-VLOOKUP(A2137,[2]选股结果!$A$2:$G$4900,7,FALSE)</f>
        <v>322085876.209999</v>
      </c>
    </row>
    <row r="2138" spans="1:47">
      <c r="A2138" s="6" t="s">
        <v>4319</v>
      </c>
      <c r="B2138" s="6" t="s">
        <v>4320</v>
      </c>
      <c r="C2138" s="7">
        <v>2649119680.03</v>
      </c>
      <c r="D2138" s="7">
        <v>0</v>
      </c>
      <c r="E2138" s="7">
        <v>0</v>
      </c>
      <c r="F2138" s="7"/>
      <c r="G2138" s="7"/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/>
      <c r="N2138" s="7">
        <v>0</v>
      </c>
      <c r="O2138" s="7">
        <v>0</v>
      </c>
      <c r="P2138" s="7"/>
      <c r="Q2138" s="7"/>
      <c r="R2138" s="7">
        <v>0</v>
      </c>
      <c r="S2138" s="7">
        <v>277850693.29</v>
      </c>
      <c r="T2138" s="7">
        <v>586089668.79</v>
      </c>
      <c r="U2138" s="7"/>
      <c r="V2138" s="7">
        <v>1464273631.85</v>
      </c>
      <c r="W2138" s="7">
        <v>0</v>
      </c>
      <c r="X2138" s="7"/>
      <c r="Y2138" s="7"/>
      <c r="Z2138" s="7"/>
      <c r="AA2138" s="7"/>
      <c r="AB2138" s="7"/>
      <c r="AC2138" s="7"/>
      <c r="AD2138" s="7">
        <v>0</v>
      </c>
      <c r="AE2138" s="7">
        <v>0</v>
      </c>
      <c r="AF2138" s="7"/>
      <c r="AG2138" s="7"/>
      <c r="AH2138" s="7">
        <v>0</v>
      </c>
      <c r="AI2138" s="7">
        <v>0</v>
      </c>
      <c r="AJ2138" s="7">
        <v>365166498.43</v>
      </c>
      <c r="AK2138" s="7">
        <v>108535103.72</v>
      </c>
      <c r="AL2138" s="16">
        <f t="shared" si="135"/>
        <v>3235209348.82</v>
      </c>
      <c r="AM2138" s="16">
        <f t="shared" si="136"/>
        <v>2215825927.29</v>
      </c>
      <c r="AN2138" s="16">
        <f t="shared" si="137"/>
        <v>1019383421.53</v>
      </c>
      <c r="AO2138" s="19">
        <f>C2138/(1+0.13)/VLOOKUP(A2138,[1]选股结果!$A$2:$AX$3002,3,FALSE)</f>
        <v>0.878555769161009</v>
      </c>
      <c r="AP2138" s="19">
        <f>(V2138/(1+0.1)+AJ2138)/(VLOOKUP(A2138,[1]选股结果!$A$2:$AY$3002,51,FALSE))</f>
        <v>0.826945381245413</v>
      </c>
      <c r="AQ2138" s="20"/>
      <c r="AR2138" s="19">
        <f>AN2138/VLOOKUP(A2138,[1]选股结果!$A$2:$AX$3002,35,FALSE)</f>
        <v>1.76179020668446</v>
      </c>
      <c r="AS2138" s="16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V2138/(1+0.13)+AJ2138)</f>
        <v>390329774.881416</v>
      </c>
      <c r="AT2138" s="16">
        <f t="shared" si="138"/>
        <v>629053646.648584</v>
      </c>
      <c r="AU2138" s="24">
        <f>AN2138-VLOOKUP(A2138,[2]选股结果!$A$2:$G$4900,7,FALSE)</f>
        <v>1019153040.13</v>
      </c>
    </row>
    <row r="2139" spans="1:47">
      <c r="A2139" s="6" t="s">
        <v>4321</v>
      </c>
      <c r="B2139" s="6" t="s">
        <v>4322</v>
      </c>
      <c r="C2139" s="7">
        <v>13599964984.53</v>
      </c>
      <c r="D2139" s="7">
        <v>0</v>
      </c>
      <c r="E2139" s="7">
        <v>0</v>
      </c>
      <c r="F2139" s="7"/>
      <c r="G2139" s="7"/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/>
      <c r="N2139" s="7">
        <v>0</v>
      </c>
      <c r="O2139" s="7">
        <v>0</v>
      </c>
      <c r="P2139" s="7"/>
      <c r="Q2139" s="7"/>
      <c r="R2139" s="7">
        <v>0</v>
      </c>
      <c r="S2139" s="7">
        <v>1741248349.23</v>
      </c>
      <c r="T2139" s="7">
        <v>57306044.01</v>
      </c>
      <c r="U2139" s="7"/>
      <c r="V2139" s="7">
        <v>5654015152.86</v>
      </c>
      <c r="W2139" s="7">
        <v>0</v>
      </c>
      <c r="X2139" s="7"/>
      <c r="Y2139" s="7"/>
      <c r="Z2139" s="7"/>
      <c r="AA2139" s="7"/>
      <c r="AB2139" s="7"/>
      <c r="AC2139" s="7"/>
      <c r="AD2139" s="7">
        <v>0</v>
      </c>
      <c r="AE2139" s="7">
        <v>0</v>
      </c>
      <c r="AF2139" s="7"/>
      <c r="AG2139" s="7"/>
      <c r="AH2139" s="7">
        <v>0</v>
      </c>
      <c r="AI2139" s="7">
        <v>0</v>
      </c>
      <c r="AJ2139" s="7">
        <v>1250372190.22</v>
      </c>
      <c r="AK2139" s="7">
        <v>466528465.11</v>
      </c>
      <c r="AL2139" s="16">
        <f t="shared" si="135"/>
        <v>13657271028.54</v>
      </c>
      <c r="AM2139" s="16">
        <f t="shared" si="136"/>
        <v>9112164157.42</v>
      </c>
      <c r="AN2139" s="16">
        <f t="shared" si="137"/>
        <v>4545106871.12</v>
      </c>
      <c r="AO2139" s="19">
        <f>C2139/(1+0.13)/VLOOKUP(A2139,[1]选股结果!$A$2:$AX$3002,3,FALSE)</f>
        <v>0.743115825719107</v>
      </c>
      <c r="AP2139" s="19">
        <f>(V2139/(1+0.1)+AJ2139)/(VLOOKUP(A2139,[1]选股结果!$A$2:$AY$3002,51,FALSE))</f>
        <v>0.668880643290038</v>
      </c>
      <c r="AQ2139" s="20"/>
      <c r="AR2139" s="19">
        <f>AN2139/VLOOKUP(A2139,[1]选股结果!$A$2:$AX$3002,35,FALSE)</f>
        <v>0.857633848858349</v>
      </c>
      <c r="AS2139" s="16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V2139/(1+0.13)+AJ2139)</f>
        <v>3299925521.50053</v>
      </c>
      <c r="AT2139" s="16">
        <f t="shared" si="138"/>
        <v>1245181349.61947</v>
      </c>
      <c r="AU2139" s="24">
        <f>AN2139-VLOOKUP(A2139,[2]选股结果!$A$2:$G$4900,7,FALSE)</f>
        <v>4517334396.96</v>
      </c>
    </row>
    <row r="2140" spans="1:47">
      <c r="A2140" s="6" t="s">
        <v>4323</v>
      </c>
      <c r="B2140" s="6" t="s">
        <v>4324</v>
      </c>
      <c r="C2140" s="7">
        <v>1527581629.17</v>
      </c>
      <c r="D2140" s="7">
        <v>0</v>
      </c>
      <c r="E2140" s="7">
        <v>0</v>
      </c>
      <c r="F2140" s="7"/>
      <c r="G2140" s="7"/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/>
      <c r="N2140" s="7">
        <v>0</v>
      </c>
      <c r="O2140" s="7">
        <v>0</v>
      </c>
      <c r="P2140" s="7"/>
      <c r="Q2140" s="7"/>
      <c r="R2140" s="7">
        <v>0</v>
      </c>
      <c r="S2140" s="7">
        <v>85363828.96</v>
      </c>
      <c r="T2140" s="7">
        <v>85109919.17</v>
      </c>
      <c r="U2140" s="7"/>
      <c r="V2140" s="7">
        <v>1904485412.37</v>
      </c>
      <c r="W2140" s="7">
        <v>0</v>
      </c>
      <c r="X2140" s="7"/>
      <c r="Y2140" s="7"/>
      <c r="Z2140" s="7"/>
      <c r="AA2140" s="7"/>
      <c r="AB2140" s="7"/>
      <c r="AC2140" s="7"/>
      <c r="AD2140" s="7">
        <v>0</v>
      </c>
      <c r="AE2140" s="7">
        <v>0</v>
      </c>
      <c r="AF2140" s="7"/>
      <c r="AG2140" s="7"/>
      <c r="AH2140" s="7">
        <v>0</v>
      </c>
      <c r="AI2140" s="7">
        <v>0</v>
      </c>
      <c r="AJ2140" s="7">
        <v>348038241.4</v>
      </c>
      <c r="AK2140" s="7">
        <v>101208741.37</v>
      </c>
      <c r="AL2140" s="16">
        <f t="shared" si="135"/>
        <v>1612691548.34</v>
      </c>
      <c r="AM2140" s="16">
        <f t="shared" si="136"/>
        <v>2439096224.1</v>
      </c>
      <c r="AN2140" s="16">
        <f t="shared" si="137"/>
        <v>-826404675.76</v>
      </c>
      <c r="AO2140" s="19">
        <f>C2140/(1+0.13)/VLOOKUP(A2140,[1]选股结果!$A$2:$AX$3002,3,FALSE)</f>
        <v>1.02448961573157</v>
      </c>
      <c r="AP2140" s="19">
        <f>(V2140/(1+0.1)+AJ2140)/(VLOOKUP(A2140,[1]选股结果!$A$2:$AY$3002,51,FALSE))</f>
        <v>1.54647211011409</v>
      </c>
      <c r="AQ2140" s="20"/>
      <c r="AR2140" s="19">
        <f>AN2140/VLOOKUP(A2140,[1]选股结果!$A$2:$AX$3002,35,FALSE)</f>
        <v>18.0310950815884</v>
      </c>
      <c r="AS2140" s="16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V2140/(1+0.13)+AJ2140)</f>
        <v>-688822128.481416</v>
      </c>
      <c r="AT2140" s="16">
        <f t="shared" si="138"/>
        <v>-137582547.278584</v>
      </c>
      <c r="AU2140" s="24">
        <f>AN2140-VLOOKUP(A2140,[2]选股结果!$A$2:$G$4900,7,FALSE)</f>
        <v>-796143595.59</v>
      </c>
    </row>
    <row r="2141" spans="1:47">
      <c r="A2141" s="6" t="s">
        <v>4325</v>
      </c>
      <c r="B2141" s="6" t="s">
        <v>4326</v>
      </c>
      <c r="C2141" s="7">
        <v>1162828573.16</v>
      </c>
      <c r="D2141" s="7">
        <v>0</v>
      </c>
      <c r="E2141" s="7">
        <v>0</v>
      </c>
      <c r="F2141" s="7"/>
      <c r="G2141" s="7"/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/>
      <c r="N2141" s="7">
        <v>0</v>
      </c>
      <c r="O2141" s="7">
        <v>0</v>
      </c>
      <c r="P2141" s="7"/>
      <c r="Q2141" s="7"/>
      <c r="R2141" s="7">
        <v>0</v>
      </c>
      <c r="S2141" s="7">
        <v>57144378.44</v>
      </c>
      <c r="T2141" s="7">
        <v>19948078.84</v>
      </c>
      <c r="U2141" s="7"/>
      <c r="V2141" s="7">
        <v>772258960.35</v>
      </c>
      <c r="W2141" s="7">
        <v>0</v>
      </c>
      <c r="X2141" s="7"/>
      <c r="Y2141" s="7"/>
      <c r="Z2141" s="7"/>
      <c r="AA2141" s="7"/>
      <c r="AB2141" s="7"/>
      <c r="AC2141" s="7"/>
      <c r="AD2141" s="7">
        <v>0</v>
      </c>
      <c r="AE2141" s="7">
        <v>0</v>
      </c>
      <c r="AF2141" s="7"/>
      <c r="AG2141" s="7"/>
      <c r="AH2141" s="7">
        <v>0</v>
      </c>
      <c r="AI2141" s="7">
        <v>0</v>
      </c>
      <c r="AJ2141" s="7">
        <v>221774782.65</v>
      </c>
      <c r="AK2141" s="7">
        <v>107644730.87</v>
      </c>
      <c r="AL2141" s="16">
        <f t="shared" si="135"/>
        <v>1182776652</v>
      </c>
      <c r="AM2141" s="16">
        <f t="shared" si="136"/>
        <v>1158822852.31</v>
      </c>
      <c r="AN2141" s="16">
        <f t="shared" si="137"/>
        <v>23953799.6900001</v>
      </c>
      <c r="AO2141" s="19">
        <f>C2141/(1+0.13)/VLOOKUP(A2141,[1]选股结果!$A$2:$AX$3002,3,FALSE)</f>
        <v>0.590435236131408</v>
      </c>
      <c r="AP2141" s="19">
        <f>(V2141/(1+0.1)+AJ2141)/(VLOOKUP(A2141,[1]选股结果!$A$2:$AY$3002,51,FALSE))</f>
        <v>0.537225894547601</v>
      </c>
      <c r="AQ2141" s="20"/>
      <c r="AR2141" s="19">
        <f>AN2141/VLOOKUP(A2141,[1]选股结果!$A$2:$AX$3002,35,FALSE)</f>
        <v>1.20912136612228</v>
      </c>
      <c r="AS2141" s="16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V2141/(1+0.13)+AJ2141)</f>
        <v>814437635.580708</v>
      </c>
      <c r="AT2141" s="16">
        <f t="shared" si="138"/>
        <v>-790483835.890708</v>
      </c>
      <c r="AU2141" s="24">
        <f>AN2141-VLOOKUP(A2141,[2]选股结果!$A$2:$G$4900,7,FALSE)</f>
        <v>23953799.6900001</v>
      </c>
    </row>
    <row r="2142" spans="1:47">
      <c r="A2142" s="6" t="s">
        <v>4327</v>
      </c>
      <c r="B2142" s="6" t="s">
        <v>4328</v>
      </c>
      <c r="C2142" s="7">
        <v>2842850074.01</v>
      </c>
      <c r="D2142" s="7">
        <v>0</v>
      </c>
      <c r="E2142" s="7">
        <v>0</v>
      </c>
      <c r="F2142" s="7"/>
      <c r="G2142" s="7"/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/>
      <c r="N2142" s="7">
        <v>0</v>
      </c>
      <c r="O2142" s="7">
        <v>0</v>
      </c>
      <c r="P2142" s="7"/>
      <c r="Q2142" s="7"/>
      <c r="R2142" s="7">
        <v>0</v>
      </c>
      <c r="S2142" s="7">
        <v>238452274.48</v>
      </c>
      <c r="T2142" s="7">
        <v>92837604.73</v>
      </c>
      <c r="U2142" s="7"/>
      <c r="V2142" s="7">
        <v>1570107096.07</v>
      </c>
      <c r="W2142" s="7">
        <v>0</v>
      </c>
      <c r="X2142" s="7"/>
      <c r="Y2142" s="7"/>
      <c r="Z2142" s="7"/>
      <c r="AA2142" s="7"/>
      <c r="AB2142" s="7"/>
      <c r="AC2142" s="7"/>
      <c r="AD2142" s="7">
        <v>0</v>
      </c>
      <c r="AE2142" s="7">
        <v>0</v>
      </c>
      <c r="AF2142" s="7"/>
      <c r="AG2142" s="7"/>
      <c r="AH2142" s="7">
        <v>0</v>
      </c>
      <c r="AI2142" s="7">
        <v>0</v>
      </c>
      <c r="AJ2142" s="7">
        <v>268221995.59</v>
      </c>
      <c r="AK2142" s="7">
        <v>670330173.23</v>
      </c>
      <c r="AL2142" s="16">
        <f t="shared" si="135"/>
        <v>2935687678.74</v>
      </c>
      <c r="AM2142" s="16">
        <f t="shared" si="136"/>
        <v>2747111539.37</v>
      </c>
      <c r="AN2142" s="16">
        <f t="shared" si="137"/>
        <v>188576139.37</v>
      </c>
      <c r="AO2142" s="19">
        <f>C2142/(1+0.13)/VLOOKUP(A2142,[1]选股结果!$A$2:$AX$3002,3,FALSE)</f>
        <v>0.994278590237492</v>
      </c>
      <c r="AP2142" s="19">
        <f>(V2142/(1+0.1)+AJ2142)/(VLOOKUP(A2142,[1]选股结果!$A$2:$AY$3002,51,FALSE))</f>
        <v>0.787468636044257</v>
      </c>
      <c r="AQ2142" s="20"/>
      <c r="AR2142" s="19">
        <f>AN2142/VLOOKUP(A2142,[1]选股结果!$A$2:$AX$3002,35,FALSE)</f>
        <v>0.515354335324805</v>
      </c>
      <c r="AS2142" s="16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V2142/(1+0.13)+AJ2142)</f>
        <v>495521258.633363</v>
      </c>
      <c r="AT2142" s="16">
        <f t="shared" si="138"/>
        <v>-306945119.263362</v>
      </c>
      <c r="AU2142" s="24">
        <f>AN2142-VLOOKUP(A2142,[2]选股结果!$A$2:$G$4900,7,FALSE)</f>
        <v>188573257.21</v>
      </c>
    </row>
    <row r="2143" spans="1:47">
      <c r="A2143" s="6" t="s">
        <v>4329</v>
      </c>
      <c r="B2143" s="6" t="s">
        <v>4330</v>
      </c>
      <c r="C2143" s="7">
        <v>1552693312.29</v>
      </c>
      <c r="D2143" s="7">
        <v>0</v>
      </c>
      <c r="E2143" s="7">
        <v>0</v>
      </c>
      <c r="F2143" s="7"/>
      <c r="G2143" s="7"/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/>
      <c r="N2143" s="7">
        <v>0</v>
      </c>
      <c r="O2143" s="7">
        <v>0</v>
      </c>
      <c r="P2143" s="7"/>
      <c r="Q2143" s="7"/>
      <c r="R2143" s="7">
        <v>0</v>
      </c>
      <c r="S2143" s="7">
        <v>92616477.02</v>
      </c>
      <c r="T2143" s="7">
        <v>243244563.2</v>
      </c>
      <c r="U2143" s="7"/>
      <c r="V2143" s="7">
        <v>857945901.1</v>
      </c>
      <c r="W2143" s="7">
        <v>0</v>
      </c>
      <c r="X2143" s="7"/>
      <c r="Y2143" s="7"/>
      <c r="Z2143" s="7"/>
      <c r="AA2143" s="7"/>
      <c r="AB2143" s="7"/>
      <c r="AC2143" s="7"/>
      <c r="AD2143" s="7">
        <v>0</v>
      </c>
      <c r="AE2143" s="7">
        <v>0</v>
      </c>
      <c r="AF2143" s="7"/>
      <c r="AG2143" s="7"/>
      <c r="AH2143" s="7">
        <v>0</v>
      </c>
      <c r="AI2143" s="7">
        <v>0</v>
      </c>
      <c r="AJ2143" s="7">
        <v>324045662.62</v>
      </c>
      <c r="AK2143" s="7">
        <v>231278246.19</v>
      </c>
      <c r="AL2143" s="16">
        <f t="shared" si="135"/>
        <v>1795937875.49</v>
      </c>
      <c r="AM2143" s="16">
        <f t="shared" si="136"/>
        <v>1505886286.93</v>
      </c>
      <c r="AN2143" s="16">
        <f t="shared" si="137"/>
        <v>290051588.56</v>
      </c>
      <c r="AO2143" s="19">
        <f>C2143/(1+0.13)/VLOOKUP(A2143,[1]选股结果!$A$2:$AX$3002,3,FALSE)</f>
        <v>0.894636395826666</v>
      </c>
      <c r="AP2143" s="19">
        <f>(V2143/(1+0.1)+AJ2143)/(VLOOKUP(A2143,[1]选股结果!$A$2:$AY$3002,51,FALSE))</f>
        <v>0.801392118709132</v>
      </c>
      <c r="AQ2143" s="20"/>
      <c r="AR2143" s="19">
        <f>AN2143/VLOOKUP(A2143,[1]选股结果!$A$2:$AX$3002,35,FALSE)</f>
        <v>1.911903554525</v>
      </c>
      <c r="AS2143" s="16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V2143/(1+0.13)+AJ2143)</f>
        <v>294308553.774513</v>
      </c>
      <c r="AT2143" s="16">
        <f t="shared" si="138"/>
        <v>-4256965.2145133</v>
      </c>
      <c r="AU2143" s="24">
        <f>AN2143-VLOOKUP(A2143,[2]选股结果!$A$2:$G$4900,7,FALSE)</f>
        <v>290051588.56</v>
      </c>
    </row>
    <row r="2144" spans="1:47">
      <c r="A2144" s="6" t="s">
        <v>4331</v>
      </c>
      <c r="B2144" s="6" t="s">
        <v>4332</v>
      </c>
      <c r="C2144" s="7">
        <v>1309495635.88</v>
      </c>
      <c r="D2144" s="7">
        <v>0</v>
      </c>
      <c r="E2144" s="7">
        <v>0</v>
      </c>
      <c r="F2144" s="7"/>
      <c r="G2144" s="7"/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/>
      <c r="N2144" s="7">
        <v>0</v>
      </c>
      <c r="O2144" s="7">
        <v>0</v>
      </c>
      <c r="P2144" s="7"/>
      <c r="Q2144" s="7"/>
      <c r="R2144" s="7">
        <v>0</v>
      </c>
      <c r="S2144" s="7">
        <v>20100810.23</v>
      </c>
      <c r="T2144" s="7">
        <v>113435147.07</v>
      </c>
      <c r="U2144" s="7"/>
      <c r="V2144" s="7">
        <v>467009822.21</v>
      </c>
      <c r="W2144" s="7">
        <v>0</v>
      </c>
      <c r="X2144" s="7"/>
      <c r="Y2144" s="7"/>
      <c r="Z2144" s="7"/>
      <c r="AA2144" s="7"/>
      <c r="AB2144" s="7"/>
      <c r="AC2144" s="7"/>
      <c r="AD2144" s="7">
        <v>0</v>
      </c>
      <c r="AE2144" s="7">
        <v>0</v>
      </c>
      <c r="AF2144" s="7"/>
      <c r="AG2144" s="7"/>
      <c r="AH2144" s="7">
        <v>0</v>
      </c>
      <c r="AI2144" s="7">
        <v>0</v>
      </c>
      <c r="AJ2144" s="7">
        <v>709305395.01</v>
      </c>
      <c r="AK2144" s="7">
        <v>274196344.55</v>
      </c>
      <c r="AL2144" s="16">
        <f t="shared" si="135"/>
        <v>1422930782.95</v>
      </c>
      <c r="AM2144" s="16">
        <f t="shared" si="136"/>
        <v>1470612372</v>
      </c>
      <c r="AN2144" s="16">
        <f t="shared" si="137"/>
        <v>-47681589.05</v>
      </c>
      <c r="AO2144" s="19">
        <f>C2144/(1+0.13)/VLOOKUP(A2144,[1]选股结果!$A$2:$AX$3002,3,FALSE)</f>
        <v>0.70240727727777</v>
      </c>
      <c r="AP2144" s="19">
        <f>(V2144/(1+0.1)+AJ2144)/(VLOOKUP(A2144,[1]选股结果!$A$2:$AY$3002,51,FALSE))</f>
        <v>0.59055459749956</v>
      </c>
      <c r="AQ2144" s="20"/>
      <c r="AR2144" s="19">
        <f>AN2144/VLOOKUP(A2144,[1]选股结果!$A$2:$AX$3002,35,FALSE)</f>
        <v>0.0794051589043791</v>
      </c>
      <c r="AS2144" s="16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V2144/(1+0.13)+AJ2144)</f>
        <v>797403027.975575</v>
      </c>
      <c r="AT2144" s="16">
        <f t="shared" si="138"/>
        <v>-845084617.025575</v>
      </c>
      <c r="AU2144" s="24">
        <f>AN2144-VLOOKUP(A2144,[2]选股结果!$A$2:$G$4900,7,FALSE)</f>
        <v>-47691523.76</v>
      </c>
    </row>
    <row r="2145" spans="1:47">
      <c r="A2145" s="6" t="s">
        <v>4333</v>
      </c>
      <c r="B2145" s="6" t="s">
        <v>4334</v>
      </c>
      <c r="C2145" s="7">
        <v>16589673106.6</v>
      </c>
      <c r="D2145" s="7">
        <v>0</v>
      </c>
      <c r="E2145" s="7">
        <v>0</v>
      </c>
      <c r="F2145" s="7"/>
      <c r="G2145" s="7"/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/>
      <c r="N2145" s="7">
        <v>0</v>
      </c>
      <c r="O2145" s="7">
        <v>0</v>
      </c>
      <c r="P2145" s="7"/>
      <c r="Q2145" s="7"/>
      <c r="R2145" s="7">
        <v>0</v>
      </c>
      <c r="S2145" s="7">
        <v>1424510749.86</v>
      </c>
      <c r="T2145" s="7">
        <v>93719544.67</v>
      </c>
      <c r="U2145" s="7"/>
      <c r="V2145" s="7">
        <v>10665728229.71</v>
      </c>
      <c r="W2145" s="7">
        <v>0</v>
      </c>
      <c r="X2145" s="7"/>
      <c r="Y2145" s="7"/>
      <c r="Z2145" s="7"/>
      <c r="AA2145" s="7"/>
      <c r="AB2145" s="7"/>
      <c r="AC2145" s="7"/>
      <c r="AD2145" s="7">
        <v>0</v>
      </c>
      <c r="AE2145" s="7">
        <v>0</v>
      </c>
      <c r="AF2145" s="7"/>
      <c r="AG2145" s="7"/>
      <c r="AH2145" s="7">
        <v>0</v>
      </c>
      <c r="AI2145" s="7">
        <v>0</v>
      </c>
      <c r="AJ2145" s="7">
        <v>1586452984.26</v>
      </c>
      <c r="AK2145" s="7">
        <v>160106452.54</v>
      </c>
      <c r="AL2145" s="16">
        <f t="shared" si="135"/>
        <v>16683392651.27</v>
      </c>
      <c r="AM2145" s="16">
        <f t="shared" si="136"/>
        <v>13836798416.37</v>
      </c>
      <c r="AN2145" s="16">
        <f t="shared" si="137"/>
        <v>2846594234.9</v>
      </c>
      <c r="AO2145" s="19">
        <f>C2145/(1+0.13)/VLOOKUP(A2145,[1]选股结果!$A$2:$AX$3002,3,FALSE)</f>
        <v>0.897615304368245</v>
      </c>
      <c r="AP2145" s="19">
        <f>(V2145/(1+0.1)+AJ2145)/(VLOOKUP(A2145,[1]选股结果!$A$2:$AY$3002,51,FALSE))</f>
        <v>0.824089396594969</v>
      </c>
      <c r="AQ2145" s="20"/>
      <c r="AR2145" s="19">
        <f>AN2145/VLOOKUP(A2145,[1]选股结果!$A$2:$AX$3002,35,FALSE)</f>
        <v>1.49157291174486</v>
      </c>
      <c r="AS2145" s="16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V2145/(1+0.13)+AJ2145)</f>
        <v>2665802904.34407</v>
      </c>
      <c r="AT2145" s="16">
        <f t="shared" si="138"/>
        <v>180791330.555929</v>
      </c>
      <c r="AU2145" s="24">
        <f>AN2145-VLOOKUP(A2145,[2]选股结果!$A$2:$G$4900,7,FALSE)</f>
        <v>2846671573.95</v>
      </c>
    </row>
    <row r="2146" spans="1:47">
      <c r="A2146" s="6" t="s">
        <v>4335</v>
      </c>
      <c r="B2146" s="6" t="s">
        <v>4336</v>
      </c>
      <c r="C2146" s="7">
        <v>82444469549.1</v>
      </c>
      <c r="D2146" s="7">
        <v>0</v>
      </c>
      <c r="E2146" s="7">
        <v>0</v>
      </c>
      <c r="F2146" s="7"/>
      <c r="G2146" s="7"/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/>
      <c r="N2146" s="7">
        <v>0</v>
      </c>
      <c r="O2146" s="7">
        <v>0</v>
      </c>
      <c r="P2146" s="7"/>
      <c r="Q2146" s="7"/>
      <c r="R2146" s="7">
        <v>0</v>
      </c>
      <c r="S2146" s="7">
        <v>1838890184.29</v>
      </c>
      <c r="T2146" s="7">
        <v>2171030816.75</v>
      </c>
      <c r="U2146" s="7"/>
      <c r="V2146" s="7">
        <v>78108529945.3</v>
      </c>
      <c r="W2146" s="7">
        <v>0</v>
      </c>
      <c r="X2146" s="7"/>
      <c r="Y2146" s="7"/>
      <c r="Z2146" s="7"/>
      <c r="AA2146" s="7"/>
      <c r="AB2146" s="7"/>
      <c r="AC2146" s="7"/>
      <c r="AD2146" s="7">
        <v>0</v>
      </c>
      <c r="AE2146" s="7">
        <v>0</v>
      </c>
      <c r="AF2146" s="7"/>
      <c r="AG2146" s="7"/>
      <c r="AH2146" s="7">
        <v>0</v>
      </c>
      <c r="AI2146" s="7">
        <v>0</v>
      </c>
      <c r="AJ2146" s="7">
        <v>2720837717.95</v>
      </c>
      <c r="AK2146" s="7">
        <v>4913389019.06</v>
      </c>
      <c r="AL2146" s="16">
        <f t="shared" si="135"/>
        <v>84615500365.85</v>
      </c>
      <c r="AM2146" s="16">
        <f t="shared" si="136"/>
        <v>87581646866.6</v>
      </c>
      <c r="AN2146" s="16">
        <f t="shared" si="137"/>
        <v>-2966146500.74998</v>
      </c>
      <c r="AO2146" s="19">
        <f>C2146/(1+0.13)/VLOOKUP(A2146,[1]选股结果!$A$2:$AX$3002,3,FALSE)</f>
        <v>0.792233969309185</v>
      </c>
      <c r="AP2146" s="19">
        <f>(V2146/(1+0.1)+AJ2146)/(VLOOKUP(A2146,[1]选股结果!$A$2:$AY$3002,51,FALSE))</f>
        <v>0.825584363595008</v>
      </c>
      <c r="AQ2146" s="20"/>
      <c r="AR2146" s="19">
        <f>AN2146/VLOOKUP(A2146,[1]选股结果!$A$2:$AX$3002,35,FALSE)</f>
        <v>-1.27238910846769</v>
      </c>
      <c r="AS2146" s="16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V2146/(1+0.13)+AJ2146)</f>
        <v>17461303686.5931</v>
      </c>
      <c r="AT2146" s="16">
        <f t="shared" si="138"/>
        <v>-20427450187.3431</v>
      </c>
      <c r="AU2146" s="24">
        <f>AN2146-VLOOKUP(A2146,[2]选股结果!$A$2:$G$4900,7,FALSE)</f>
        <v>-2958134122.63998</v>
      </c>
    </row>
    <row r="2147" spans="1:47">
      <c r="A2147" s="6" t="s">
        <v>4337</v>
      </c>
      <c r="B2147" s="6" t="s">
        <v>4338</v>
      </c>
      <c r="C2147" s="7">
        <v>5121564775.13</v>
      </c>
      <c r="D2147" s="7">
        <v>0</v>
      </c>
      <c r="E2147" s="7">
        <v>0</v>
      </c>
      <c r="F2147" s="7"/>
      <c r="G2147" s="7"/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/>
      <c r="N2147" s="7">
        <v>0</v>
      </c>
      <c r="O2147" s="7">
        <v>0</v>
      </c>
      <c r="P2147" s="7"/>
      <c r="Q2147" s="7"/>
      <c r="R2147" s="7">
        <v>0</v>
      </c>
      <c r="S2147" s="7">
        <v>758151579.41</v>
      </c>
      <c r="T2147" s="7">
        <v>251609272.74</v>
      </c>
      <c r="U2147" s="7"/>
      <c r="V2147" s="7">
        <v>2287141583.92</v>
      </c>
      <c r="W2147" s="7">
        <v>0</v>
      </c>
      <c r="X2147" s="7"/>
      <c r="Y2147" s="7"/>
      <c r="Z2147" s="7"/>
      <c r="AA2147" s="7"/>
      <c r="AB2147" s="7"/>
      <c r="AC2147" s="7"/>
      <c r="AD2147" s="7">
        <v>0</v>
      </c>
      <c r="AE2147" s="7">
        <v>0</v>
      </c>
      <c r="AF2147" s="7"/>
      <c r="AG2147" s="7"/>
      <c r="AH2147" s="7">
        <v>0</v>
      </c>
      <c r="AI2147" s="7">
        <v>0</v>
      </c>
      <c r="AJ2147" s="7">
        <v>601971978.1</v>
      </c>
      <c r="AK2147" s="7">
        <v>117519508.39</v>
      </c>
      <c r="AL2147" s="16">
        <f t="shared" si="135"/>
        <v>5373174047.87</v>
      </c>
      <c r="AM2147" s="16">
        <f t="shared" si="136"/>
        <v>3764784649.82</v>
      </c>
      <c r="AN2147" s="16">
        <f t="shared" si="137"/>
        <v>1608389398.05</v>
      </c>
      <c r="AO2147" s="19">
        <f>C2147/(1+0.13)/VLOOKUP(A2147,[1]选股结果!$A$2:$AX$3002,3,FALSE)</f>
        <v>0.994618250833221</v>
      </c>
      <c r="AP2147" s="19">
        <f>(V2147/(1+0.1)+AJ2147)/(VLOOKUP(A2147,[1]选股结果!$A$2:$AY$3002,51,FALSE))</f>
        <v>0.855198368147997</v>
      </c>
      <c r="AQ2147" s="20"/>
      <c r="AR2147" s="19">
        <f>AN2147/VLOOKUP(A2147,[1]选股结果!$A$2:$AX$3002,35,FALSE)</f>
        <v>0.911449134291632</v>
      </c>
      <c r="AS2147" s="16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V2147/(1+0.13)+AJ2147)</f>
        <v>509178139.95584</v>
      </c>
      <c r="AT2147" s="16">
        <f t="shared" si="138"/>
        <v>1099211258.09416</v>
      </c>
      <c r="AU2147" s="24">
        <f>AN2147-VLOOKUP(A2147,[2]选股结果!$A$2:$G$4900,7,FALSE)</f>
        <v>1845054227.25</v>
      </c>
    </row>
    <row r="2148" spans="1:47">
      <c r="A2148" s="6" t="s">
        <v>4339</v>
      </c>
      <c r="B2148" s="6" t="s">
        <v>4340</v>
      </c>
      <c r="C2148" s="7">
        <v>11743674504.95</v>
      </c>
      <c r="D2148" s="7">
        <v>0</v>
      </c>
      <c r="E2148" s="7">
        <v>0</v>
      </c>
      <c r="F2148" s="7"/>
      <c r="G2148" s="7"/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/>
      <c r="N2148" s="7">
        <v>0</v>
      </c>
      <c r="O2148" s="7">
        <v>0</v>
      </c>
      <c r="P2148" s="7"/>
      <c r="Q2148" s="7"/>
      <c r="R2148" s="7">
        <v>0</v>
      </c>
      <c r="S2148" s="7">
        <v>2369822458.13</v>
      </c>
      <c r="T2148" s="7">
        <v>235565880.77</v>
      </c>
      <c r="U2148" s="7"/>
      <c r="V2148" s="7">
        <v>4514117294.01</v>
      </c>
      <c r="W2148" s="7">
        <v>0</v>
      </c>
      <c r="X2148" s="7"/>
      <c r="Y2148" s="7"/>
      <c r="Z2148" s="7"/>
      <c r="AA2148" s="7"/>
      <c r="AB2148" s="7"/>
      <c r="AC2148" s="7"/>
      <c r="AD2148" s="7">
        <v>0</v>
      </c>
      <c r="AE2148" s="7">
        <v>0</v>
      </c>
      <c r="AF2148" s="7"/>
      <c r="AG2148" s="7"/>
      <c r="AH2148" s="7">
        <v>0</v>
      </c>
      <c r="AI2148" s="7">
        <v>0</v>
      </c>
      <c r="AJ2148" s="7">
        <v>1017840749.48</v>
      </c>
      <c r="AK2148" s="7">
        <v>239033745.18</v>
      </c>
      <c r="AL2148" s="16">
        <f t="shared" si="135"/>
        <v>11979240385.72</v>
      </c>
      <c r="AM2148" s="16">
        <f t="shared" si="136"/>
        <v>8140814246.8</v>
      </c>
      <c r="AN2148" s="16">
        <f t="shared" si="137"/>
        <v>3838426138.92</v>
      </c>
      <c r="AO2148" s="19">
        <f>C2148/(1+0.13)/VLOOKUP(A2148,[1]选股结果!$A$2:$AX$3002,3,FALSE)</f>
        <v>0.91868053596345</v>
      </c>
      <c r="AP2148" s="19">
        <f>(V2148/(1+0.1)+AJ2148)/(VLOOKUP(A2148,[1]选股结果!$A$2:$AY$3002,51,FALSE))</f>
        <v>0.697000501527239</v>
      </c>
      <c r="AQ2148" s="20"/>
      <c r="AR2148" s="19">
        <f>AN2148/VLOOKUP(A2148,[1]选股结果!$A$2:$AX$3002,35,FALSE)</f>
        <v>1.09827957471953</v>
      </c>
      <c r="AS2148" s="16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V2148/(1+0.13)+AJ2148)</f>
        <v>2335399702.66442</v>
      </c>
      <c r="AT2148" s="16">
        <f t="shared" si="138"/>
        <v>1503026436.25558</v>
      </c>
      <c r="AU2148" s="24">
        <f>AN2148-VLOOKUP(A2148,[2]选股结果!$A$2:$G$4900,7,FALSE)</f>
        <v>4048954138.92</v>
      </c>
    </row>
    <row r="2149" spans="1:47">
      <c r="A2149" s="6" t="s">
        <v>4341</v>
      </c>
      <c r="B2149" s="6" t="s">
        <v>4342</v>
      </c>
      <c r="C2149" s="7">
        <v>1844269358.36</v>
      </c>
      <c r="D2149" s="7">
        <v>0</v>
      </c>
      <c r="E2149" s="7">
        <v>0</v>
      </c>
      <c r="F2149" s="7"/>
      <c r="G2149" s="7"/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/>
      <c r="N2149" s="7">
        <v>0</v>
      </c>
      <c r="O2149" s="7">
        <v>0</v>
      </c>
      <c r="P2149" s="7"/>
      <c r="Q2149" s="7"/>
      <c r="R2149" s="7">
        <v>0</v>
      </c>
      <c r="S2149" s="7">
        <v>103182436.24</v>
      </c>
      <c r="T2149" s="7">
        <v>16678371.52</v>
      </c>
      <c r="U2149" s="7"/>
      <c r="V2149" s="7">
        <v>1535975999.81</v>
      </c>
      <c r="W2149" s="7">
        <v>0</v>
      </c>
      <c r="X2149" s="7"/>
      <c r="Y2149" s="7"/>
      <c r="Z2149" s="7"/>
      <c r="AA2149" s="7"/>
      <c r="AB2149" s="7"/>
      <c r="AC2149" s="7"/>
      <c r="AD2149" s="7">
        <v>0</v>
      </c>
      <c r="AE2149" s="7">
        <v>0</v>
      </c>
      <c r="AF2149" s="7"/>
      <c r="AG2149" s="7"/>
      <c r="AH2149" s="7">
        <v>0</v>
      </c>
      <c r="AI2149" s="7">
        <v>0</v>
      </c>
      <c r="AJ2149" s="7">
        <v>230207161.77</v>
      </c>
      <c r="AK2149" s="7">
        <v>94772978.44</v>
      </c>
      <c r="AL2149" s="16">
        <f t="shared" si="135"/>
        <v>1860947729.88</v>
      </c>
      <c r="AM2149" s="16">
        <f t="shared" si="136"/>
        <v>1964138576.26</v>
      </c>
      <c r="AN2149" s="16">
        <f t="shared" si="137"/>
        <v>-103190846.38</v>
      </c>
      <c r="AO2149" s="19">
        <f>C2149/(1+0.13)/VLOOKUP(A2149,[1]选股结果!$A$2:$AX$3002,3,FALSE)</f>
        <v>0.742841460177984</v>
      </c>
      <c r="AP2149" s="19">
        <f>(V2149/(1+0.1)+AJ2149)/(VLOOKUP(A2149,[1]选股结果!$A$2:$AY$3002,51,FALSE))</f>
        <v>0.84612362472486</v>
      </c>
      <c r="AQ2149" s="20"/>
      <c r="AR2149" s="19">
        <f>AN2149/VLOOKUP(A2149,[1]选股结果!$A$2:$AX$3002,35,FALSE)</f>
        <v>-0.512882835399472</v>
      </c>
      <c r="AS2149" s="16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V2149/(1+0.13)+AJ2149)</f>
        <v>332875859.097964</v>
      </c>
      <c r="AT2149" s="16">
        <f t="shared" si="138"/>
        <v>-436066705.477964</v>
      </c>
      <c r="AU2149" s="24">
        <f>AN2149-VLOOKUP(A2149,[2]选股结果!$A$2:$G$4900,7,FALSE)</f>
        <v>-103254534.17</v>
      </c>
    </row>
    <row r="2150" spans="1:47">
      <c r="A2150" s="6" t="s">
        <v>4343</v>
      </c>
      <c r="B2150" s="6" t="s">
        <v>4344</v>
      </c>
      <c r="C2150" s="7">
        <v>50084206170.13</v>
      </c>
      <c r="D2150" s="7">
        <v>0</v>
      </c>
      <c r="E2150" s="7">
        <v>0</v>
      </c>
      <c r="F2150" s="7"/>
      <c r="G2150" s="7"/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/>
      <c r="N2150" s="7">
        <v>0</v>
      </c>
      <c r="O2150" s="7">
        <v>0</v>
      </c>
      <c r="P2150" s="7"/>
      <c r="Q2150" s="7"/>
      <c r="R2150" s="7">
        <v>0</v>
      </c>
      <c r="S2150" s="7">
        <v>1721905489.41</v>
      </c>
      <c r="T2150" s="7">
        <v>2552861000.26</v>
      </c>
      <c r="U2150" s="7"/>
      <c r="V2150" s="7">
        <v>44241633023.3</v>
      </c>
      <c r="W2150" s="7">
        <v>0</v>
      </c>
      <c r="X2150" s="7"/>
      <c r="Y2150" s="7"/>
      <c r="Z2150" s="7"/>
      <c r="AA2150" s="7"/>
      <c r="AB2150" s="7"/>
      <c r="AC2150" s="7"/>
      <c r="AD2150" s="7">
        <v>0</v>
      </c>
      <c r="AE2150" s="7">
        <v>0</v>
      </c>
      <c r="AF2150" s="7"/>
      <c r="AG2150" s="7"/>
      <c r="AH2150" s="7">
        <v>0</v>
      </c>
      <c r="AI2150" s="7">
        <v>0</v>
      </c>
      <c r="AJ2150" s="7">
        <v>2974634859.21</v>
      </c>
      <c r="AK2150" s="7">
        <v>3327292151.14</v>
      </c>
      <c r="AL2150" s="16">
        <f t="shared" si="135"/>
        <v>52637067170.39</v>
      </c>
      <c r="AM2150" s="16">
        <f t="shared" si="136"/>
        <v>52265465523.06</v>
      </c>
      <c r="AN2150" s="16">
        <f t="shared" si="137"/>
        <v>371601647.329994</v>
      </c>
      <c r="AO2150" s="19">
        <f>C2150/(1+0.13)/VLOOKUP(A2150,[1]选股结果!$A$2:$AX$3002,3,FALSE)</f>
        <v>0.680749624863109</v>
      </c>
      <c r="AP2150" s="19">
        <f>(V2150/(1+0.1)+AJ2150)/(VLOOKUP(A2150,[1]选股结果!$A$2:$AY$3002,51,FALSE))</f>
        <v>0.710193605226127</v>
      </c>
      <c r="AQ2150" s="20"/>
      <c r="AR2150" s="19">
        <f>AN2150/VLOOKUP(A2150,[1]选股结果!$A$2:$AX$3002,35,FALSE)</f>
        <v>0.106223482517481</v>
      </c>
      <c r="AS2150" s="16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V2150/(1+0.13)+AJ2150)</f>
        <v>18693936784.5611</v>
      </c>
      <c r="AT2150" s="16">
        <f t="shared" si="138"/>
        <v>-18322335137.2311</v>
      </c>
      <c r="AU2150" s="24">
        <f>AN2150-VLOOKUP(A2150,[2]选股结果!$A$2:$G$4900,7,FALSE)</f>
        <v>371601647.329994</v>
      </c>
    </row>
    <row r="2151" spans="1:47">
      <c r="A2151" s="6" t="s">
        <v>4345</v>
      </c>
      <c r="B2151" s="6" t="s">
        <v>4346</v>
      </c>
      <c r="C2151" s="7">
        <v>29286413000</v>
      </c>
      <c r="D2151" s="7">
        <v>0</v>
      </c>
      <c r="E2151" s="7">
        <v>0</v>
      </c>
      <c r="F2151" s="7"/>
      <c r="G2151" s="7"/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/>
      <c r="N2151" s="7">
        <v>0</v>
      </c>
      <c r="O2151" s="7">
        <v>0</v>
      </c>
      <c r="P2151" s="7"/>
      <c r="Q2151" s="7"/>
      <c r="R2151" s="7">
        <v>0</v>
      </c>
      <c r="S2151" s="7">
        <v>198421000</v>
      </c>
      <c r="T2151" s="7">
        <v>121058000</v>
      </c>
      <c r="U2151" s="7"/>
      <c r="V2151" s="7">
        <v>25949584000</v>
      </c>
      <c r="W2151" s="7">
        <v>0</v>
      </c>
      <c r="X2151" s="7"/>
      <c r="Y2151" s="7"/>
      <c r="Z2151" s="7"/>
      <c r="AA2151" s="7"/>
      <c r="AB2151" s="7"/>
      <c r="AC2151" s="7"/>
      <c r="AD2151" s="7">
        <v>0</v>
      </c>
      <c r="AE2151" s="7">
        <v>0</v>
      </c>
      <c r="AF2151" s="7"/>
      <c r="AG2151" s="7"/>
      <c r="AH2151" s="7">
        <v>0</v>
      </c>
      <c r="AI2151" s="7">
        <v>0</v>
      </c>
      <c r="AJ2151" s="7">
        <v>1142787000</v>
      </c>
      <c r="AK2151" s="7">
        <v>163881000</v>
      </c>
      <c r="AL2151" s="16">
        <f t="shared" si="135"/>
        <v>29407471000</v>
      </c>
      <c r="AM2151" s="16">
        <f t="shared" si="136"/>
        <v>27454673000</v>
      </c>
      <c r="AN2151" s="16">
        <f t="shared" si="137"/>
        <v>1952798000</v>
      </c>
      <c r="AO2151" s="19">
        <f>C2151/(1+0.13)/VLOOKUP(A2151,[1]选股结果!$A$2:$AX$3002,3,FALSE)</f>
        <v>0.81592374306264</v>
      </c>
      <c r="AP2151" s="19">
        <f>(V2151/(1+0.1)+AJ2151)/(VLOOKUP(A2151,[1]选股结果!$A$2:$AY$3002,51,FALSE))</f>
        <v>0.869345815545098</v>
      </c>
      <c r="AQ2151" s="20"/>
      <c r="AR2151" s="19">
        <f>AN2151/VLOOKUP(A2151,[1]选股结果!$A$2:$AX$3002,35,FALSE)</f>
        <v>0.687736422844227</v>
      </c>
      <c r="AS2151" s="16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V2151/(1+0.13)+AJ2151)</f>
        <v>4343473371.68142</v>
      </c>
      <c r="AT2151" s="16">
        <f t="shared" si="138"/>
        <v>-2390675371.68142</v>
      </c>
      <c r="AU2151" s="24">
        <f>AN2151-VLOOKUP(A2151,[2]选股结果!$A$2:$G$4900,7,FALSE)</f>
        <v>1952798000</v>
      </c>
    </row>
    <row r="2152" spans="1:47">
      <c r="A2152" s="6" t="s">
        <v>4347</v>
      </c>
      <c r="B2152" s="6" t="s">
        <v>4348</v>
      </c>
      <c r="C2152" s="7">
        <v>44941736433</v>
      </c>
      <c r="D2152" s="7">
        <v>0</v>
      </c>
      <c r="E2152" s="7">
        <v>0</v>
      </c>
      <c r="F2152" s="7"/>
      <c r="G2152" s="7"/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/>
      <c r="N2152" s="7">
        <v>0</v>
      </c>
      <c r="O2152" s="7">
        <v>0</v>
      </c>
      <c r="P2152" s="7"/>
      <c r="Q2152" s="7"/>
      <c r="R2152" s="7">
        <v>0</v>
      </c>
      <c r="S2152" s="7">
        <v>7877489677</v>
      </c>
      <c r="T2152" s="7">
        <v>720585746</v>
      </c>
      <c r="U2152" s="7"/>
      <c r="V2152" s="7">
        <v>8789149115</v>
      </c>
      <c r="W2152" s="7">
        <v>0</v>
      </c>
      <c r="X2152" s="7"/>
      <c r="Y2152" s="7"/>
      <c r="Z2152" s="7"/>
      <c r="AA2152" s="7"/>
      <c r="AB2152" s="7"/>
      <c r="AC2152" s="7"/>
      <c r="AD2152" s="7">
        <v>0</v>
      </c>
      <c r="AE2152" s="7">
        <v>0</v>
      </c>
      <c r="AF2152" s="7"/>
      <c r="AG2152" s="7"/>
      <c r="AH2152" s="7">
        <v>0</v>
      </c>
      <c r="AI2152" s="7">
        <v>0</v>
      </c>
      <c r="AJ2152" s="7">
        <v>13407505772</v>
      </c>
      <c r="AK2152" s="7">
        <v>987455361</v>
      </c>
      <c r="AL2152" s="16">
        <f t="shared" si="135"/>
        <v>45662322179</v>
      </c>
      <c r="AM2152" s="16">
        <f t="shared" si="136"/>
        <v>31061599925</v>
      </c>
      <c r="AN2152" s="16">
        <f t="shared" si="137"/>
        <v>14600722254</v>
      </c>
      <c r="AO2152" s="19">
        <f>C2152/(1+0.13)/VLOOKUP(A2152,[1]选股结果!$A$2:$AX$3002,3,FALSE)</f>
        <v>0.690061397844787</v>
      </c>
      <c r="AP2152" s="19">
        <f>(V2152/(1+0.1)+AJ2152)/(VLOOKUP(A2152,[1]选股结果!$A$2:$AY$3002,51,FALSE))</f>
        <v>0.48149333281984</v>
      </c>
      <c r="AQ2152" s="20"/>
      <c r="AR2152" s="19">
        <f>AN2152/VLOOKUP(A2152,[1]选股结果!$A$2:$AX$3002,35,FALSE)</f>
        <v>1.27704856898409</v>
      </c>
      <c r="AS2152" s="16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V2152/(1+0.13)+AJ2152)</f>
        <v>23254647369.6283</v>
      </c>
      <c r="AT2152" s="16">
        <f t="shared" si="138"/>
        <v>-8653925115.62832</v>
      </c>
      <c r="AU2152" s="24">
        <f>AN2152-VLOOKUP(A2152,[2]选股结果!$A$2:$G$4900,7,FALSE)</f>
        <v>14600722254</v>
      </c>
    </row>
    <row r="2153" spans="1:47">
      <c r="A2153" s="6" t="s">
        <v>4349</v>
      </c>
      <c r="B2153" s="6" t="s">
        <v>4350</v>
      </c>
      <c r="C2153" s="7">
        <v>1070317545.3</v>
      </c>
      <c r="D2153" s="7">
        <v>0</v>
      </c>
      <c r="E2153" s="7">
        <v>0</v>
      </c>
      <c r="F2153" s="7"/>
      <c r="G2153" s="7"/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/>
      <c r="N2153" s="7">
        <v>0</v>
      </c>
      <c r="O2153" s="7">
        <v>0</v>
      </c>
      <c r="P2153" s="7"/>
      <c r="Q2153" s="7"/>
      <c r="R2153" s="7">
        <v>0</v>
      </c>
      <c r="S2153" s="7">
        <v>77833720.52</v>
      </c>
      <c r="T2153" s="7">
        <v>57508519.95</v>
      </c>
      <c r="U2153" s="7"/>
      <c r="V2153" s="7">
        <v>606713165.92</v>
      </c>
      <c r="W2153" s="7">
        <v>0</v>
      </c>
      <c r="X2153" s="7"/>
      <c r="Y2153" s="7"/>
      <c r="Z2153" s="7"/>
      <c r="AA2153" s="7"/>
      <c r="AB2153" s="7"/>
      <c r="AC2153" s="7"/>
      <c r="AD2153" s="7">
        <v>0</v>
      </c>
      <c r="AE2153" s="7">
        <v>0</v>
      </c>
      <c r="AF2153" s="7"/>
      <c r="AG2153" s="7"/>
      <c r="AH2153" s="7">
        <v>0</v>
      </c>
      <c r="AI2153" s="7">
        <v>0</v>
      </c>
      <c r="AJ2153" s="7">
        <v>196661541.67</v>
      </c>
      <c r="AK2153" s="7">
        <v>64320353.03</v>
      </c>
      <c r="AL2153" s="16">
        <f t="shared" si="135"/>
        <v>1127826065.25</v>
      </c>
      <c r="AM2153" s="16">
        <f t="shared" si="136"/>
        <v>945528781.14</v>
      </c>
      <c r="AN2153" s="16">
        <f t="shared" si="137"/>
        <v>182297284.11</v>
      </c>
      <c r="AO2153" s="19">
        <f>C2153/(1+0.13)/VLOOKUP(A2153,[1]选股结果!$A$2:$AX$3002,3,FALSE)</f>
        <v>1.00181350667151</v>
      </c>
      <c r="AP2153" s="19">
        <f>(V2153/(1+0.1)+AJ2153)/(VLOOKUP(A2153,[1]选股结果!$A$2:$AY$3002,51,FALSE))</f>
        <v>0.865839912500663</v>
      </c>
      <c r="AQ2153" s="20"/>
      <c r="AR2153" s="19">
        <f>AN2153/VLOOKUP(A2153,[1]选股结果!$A$2:$AX$3002,35,FALSE)</f>
        <v>5.95190837482293</v>
      </c>
      <c r="AS2153" s="16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V2153/(1+0.13)+AJ2153)</f>
        <v>130578084.626106</v>
      </c>
      <c r="AT2153" s="16">
        <f t="shared" si="138"/>
        <v>51719199.483894</v>
      </c>
      <c r="AU2153" s="24">
        <f>AN2153-VLOOKUP(A2153,[2]选股结果!$A$2:$G$4900,7,FALSE)</f>
        <v>182305397.52</v>
      </c>
    </row>
    <row r="2154" spans="1:47">
      <c r="A2154" s="6" t="s">
        <v>4351</v>
      </c>
      <c r="B2154" s="6" t="s">
        <v>4352</v>
      </c>
      <c r="C2154" s="7">
        <v>1377582826.67</v>
      </c>
      <c r="D2154" s="7">
        <v>127791762.08</v>
      </c>
      <c r="E2154" s="7">
        <v>0</v>
      </c>
      <c r="F2154" s="7"/>
      <c r="G2154" s="7"/>
      <c r="H2154" s="7">
        <v>0</v>
      </c>
      <c r="I2154" s="7">
        <v>0</v>
      </c>
      <c r="J2154" s="7">
        <v>0</v>
      </c>
      <c r="K2154" s="7">
        <v>0</v>
      </c>
      <c r="L2154" s="7">
        <v>85571079.45</v>
      </c>
      <c r="M2154" s="7"/>
      <c r="N2154" s="7">
        <v>0</v>
      </c>
      <c r="O2154" s="7">
        <v>0</v>
      </c>
      <c r="P2154" s="7"/>
      <c r="Q2154" s="7"/>
      <c r="R2154" s="7">
        <v>0</v>
      </c>
      <c r="S2154" s="7">
        <v>94895198.15</v>
      </c>
      <c r="T2154" s="7">
        <v>32406768.56</v>
      </c>
      <c r="U2154" s="7"/>
      <c r="V2154" s="7">
        <v>579708404.45</v>
      </c>
      <c r="W2154" s="7">
        <v>200952941.73</v>
      </c>
      <c r="X2154" s="7"/>
      <c r="Y2154" s="7"/>
      <c r="Z2154" s="7"/>
      <c r="AA2154" s="7"/>
      <c r="AB2154" s="7"/>
      <c r="AC2154" s="7"/>
      <c r="AD2154" s="7">
        <v>-44200139.31</v>
      </c>
      <c r="AE2154" s="7">
        <v>0</v>
      </c>
      <c r="AF2154" s="7"/>
      <c r="AG2154" s="7"/>
      <c r="AH2154" s="7">
        <v>7539115.34</v>
      </c>
      <c r="AI2154" s="7">
        <v>0</v>
      </c>
      <c r="AJ2154" s="7">
        <v>400317432.82</v>
      </c>
      <c r="AK2154" s="7">
        <v>29870537.03</v>
      </c>
      <c r="AL2154" s="16">
        <f t="shared" si="135"/>
        <v>1623352436.76</v>
      </c>
      <c r="AM2154" s="16">
        <f t="shared" si="136"/>
        <v>1269083490.21</v>
      </c>
      <c r="AN2154" s="16">
        <f t="shared" si="137"/>
        <v>354268946.55</v>
      </c>
      <c r="AO2154" s="19">
        <f>C2154/(1+0.13)/VLOOKUP(A2154,[1]选股结果!$A$2:$AX$3002,3,FALSE)</f>
        <v>0.839309049464958</v>
      </c>
      <c r="AP2154" s="19">
        <f>(V2154/(1+0.1)+AJ2154)/(VLOOKUP(A2154,[1]选股结果!$A$2:$AY$3002,51,FALSE))</f>
        <v>0.71962825832703</v>
      </c>
      <c r="AQ2154" s="20"/>
      <c r="AR2154" s="19">
        <f>AN2154/VLOOKUP(A2154,[1]选股结果!$A$2:$AX$3002,35,FALSE)</f>
        <v>3.13162196204047</v>
      </c>
      <c r="AS2154" s="16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V2154/(1+0.13)+AJ2154)</f>
        <v>375283093.666106</v>
      </c>
      <c r="AT2154" s="16">
        <f t="shared" si="138"/>
        <v>-21014147.1161065</v>
      </c>
      <c r="AU2154" s="24">
        <f>AN2154-VLOOKUP(A2154,[2]选股结果!$A$2:$G$4900,7,FALSE)</f>
        <v>358734849.92</v>
      </c>
    </row>
    <row r="2155" spans="1:47">
      <c r="A2155" s="6" t="s">
        <v>4353</v>
      </c>
      <c r="B2155" s="6" t="s">
        <v>4354</v>
      </c>
      <c r="C2155" s="7">
        <v>2407275092.8</v>
      </c>
      <c r="D2155" s="7">
        <v>0</v>
      </c>
      <c r="E2155" s="7">
        <v>0</v>
      </c>
      <c r="F2155" s="7"/>
      <c r="G2155" s="7"/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/>
      <c r="N2155" s="7">
        <v>0</v>
      </c>
      <c r="O2155" s="7">
        <v>0</v>
      </c>
      <c r="P2155" s="7"/>
      <c r="Q2155" s="7"/>
      <c r="R2155" s="7">
        <v>0</v>
      </c>
      <c r="S2155" s="7">
        <v>217125494.47</v>
      </c>
      <c r="T2155" s="7">
        <v>225727852.11</v>
      </c>
      <c r="U2155" s="7"/>
      <c r="V2155" s="7">
        <v>1633323808.38</v>
      </c>
      <c r="W2155" s="7">
        <v>0</v>
      </c>
      <c r="X2155" s="7"/>
      <c r="Y2155" s="7"/>
      <c r="Z2155" s="7"/>
      <c r="AA2155" s="7"/>
      <c r="AB2155" s="7"/>
      <c r="AC2155" s="7"/>
      <c r="AD2155" s="7">
        <v>0</v>
      </c>
      <c r="AE2155" s="7">
        <v>0</v>
      </c>
      <c r="AF2155" s="7"/>
      <c r="AG2155" s="7"/>
      <c r="AH2155" s="7">
        <v>0</v>
      </c>
      <c r="AI2155" s="7">
        <v>0</v>
      </c>
      <c r="AJ2155" s="7">
        <v>256764960.89</v>
      </c>
      <c r="AK2155" s="7">
        <v>249615951.23</v>
      </c>
      <c r="AL2155" s="16">
        <f t="shared" si="135"/>
        <v>2633002944.91</v>
      </c>
      <c r="AM2155" s="16">
        <f t="shared" si="136"/>
        <v>2356830214.97</v>
      </c>
      <c r="AN2155" s="16">
        <f t="shared" si="137"/>
        <v>276172729.940001</v>
      </c>
      <c r="AO2155" s="19">
        <f>C2155/(1+0.13)/VLOOKUP(A2155,[1]选股结果!$A$2:$AX$3002,3,FALSE)</f>
        <v>1.15506224991731</v>
      </c>
      <c r="AP2155" s="19">
        <f>(V2155/(1+0.1)+AJ2155)/(VLOOKUP(A2155,[1]选股结果!$A$2:$AY$3002,51,FALSE))</f>
        <v>1.08380358464298</v>
      </c>
      <c r="AQ2155" s="20"/>
      <c r="AR2155" s="19">
        <f>AN2155/VLOOKUP(A2155,[1]选股结果!$A$2:$AX$3002,35,FALSE)</f>
        <v>1.41971026942549</v>
      </c>
      <c r="AS2155" s="16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V2155/(1+0.13)+AJ2155)</f>
        <v>-95246609.1213274</v>
      </c>
      <c r="AT2155" s="16">
        <f t="shared" si="138"/>
        <v>371419339.061328</v>
      </c>
      <c r="AU2155" s="24">
        <f>AN2155-VLOOKUP(A2155,[2]选股结果!$A$2:$G$4900,7,FALSE)</f>
        <v>276211611.650001</v>
      </c>
    </row>
    <row r="2156" spans="1:47">
      <c r="A2156" s="6" t="s">
        <v>4355</v>
      </c>
      <c r="B2156" s="6" t="s">
        <v>4356</v>
      </c>
      <c r="C2156" s="7">
        <v>2446278539.37</v>
      </c>
      <c r="D2156" s="7">
        <v>0</v>
      </c>
      <c r="E2156" s="7">
        <v>0</v>
      </c>
      <c r="F2156" s="7"/>
      <c r="G2156" s="7"/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/>
      <c r="N2156" s="7">
        <v>0</v>
      </c>
      <c r="O2156" s="7">
        <v>0</v>
      </c>
      <c r="P2156" s="7"/>
      <c r="Q2156" s="7"/>
      <c r="R2156" s="7">
        <v>0</v>
      </c>
      <c r="S2156" s="7">
        <v>118450259.12</v>
      </c>
      <c r="T2156" s="7">
        <v>6008060.6</v>
      </c>
      <c r="U2156" s="7"/>
      <c r="V2156" s="7">
        <v>1782059383.68</v>
      </c>
      <c r="W2156" s="7">
        <v>0</v>
      </c>
      <c r="X2156" s="7"/>
      <c r="Y2156" s="7"/>
      <c r="Z2156" s="7"/>
      <c r="AA2156" s="7"/>
      <c r="AB2156" s="7"/>
      <c r="AC2156" s="7"/>
      <c r="AD2156" s="7">
        <v>0</v>
      </c>
      <c r="AE2156" s="7">
        <v>0</v>
      </c>
      <c r="AF2156" s="7"/>
      <c r="AG2156" s="7"/>
      <c r="AH2156" s="7">
        <v>0</v>
      </c>
      <c r="AI2156" s="7">
        <v>0</v>
      </c>
      <c r="AJ2156" s="7">
        <v>143500537.39</v>
      </c>
      <c r="AK2156" s="7">
        <v>21392136.73</v>
      </c>
      <c r="AL2156" s="16">
        <f t="shared" si="135"/>
        <v>2452286599.97</v>
      </c>
      <c r="AM2156" s="16">
        <f t="shared" si="136"/>
        <v>2065402316.92</v>
      </c>
      <c r="AN2156" s="16">
        <f t="shared" si="137"/>
        <v>386884283.05</v>
      </c>
      <c r="AO2156" s="19">
        <f>C2156/(1+0.13)/VLOOKUP(A2156,[1]选股结果!$A$2:$AX$3002,3,FALSE)</f>
        <v>0.834101635446465</v>
      </c>
      <c r="AP2156" s="19">
        <f>(V2156/(1+0.1)+AJ2156)/(VLOOKUP(A2156,[1]选股结果!$A$2:$AY$3002,51,FALSE))</f>
        <v>0.752111301283319</v>
      </c>
      <c r="AQ2156" s="20"/>
      <c r="AR2156" s="19">
        <f>AN2156/VLOOKUP(A2156,[1]选股结果!$A$2:$AX$3002,35,FALSE)</f>
        <v>3.90861057882096</v>
      </c>
      <c r="AS2156" s="16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V2156/(1+0.13)+AJ2156)</f>
        <v>624261003.218318</v>
      </c>
      <c r="AT2156" s="16">
        <f t="shared" si="138"/>
        <v>-237376720.168319</v>
      </c>
      <c r="AU2156" s="24">
        <f>AN2156-VLOOKUP(A2156,[2]选股结果!$A$2:$G$4900,7,FALSE)</f>
        <v>386894472.82</v>
      </c>
    </row>
    <row r="2157" spans="1:47">
      <c r="A2157" s="6" t="s">
        <v>4357</v>
      </c>
      <c r="B2157" s="6" t="s">
        <v>4358</v>
      </c>
      <c r="C2157" s="7">
        <v>41630982864.37</v>
      </c>
      <c r="D2157" s="7">
        <v>0</v>
      </c>
      <c r="E2157" s="7">
        <v>0</v>
      </c>
      <c r="F2157" s="7"/>
      <c r="G2157" s="7"/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/>
      <c r="N2157" s="7">
        <v>0</v>
      </c>
      <c r="O2157" s="7">
        <v>0</v>
      </c>
      <c r="P2157" s="7"/>
      <c r="Q2157" s="7"/>
      <c r="R2157" s="7">
        <v>0</v>
      </c>
      <c r="S2157" s="7">
        <v>2861693632.91</v>
      </c>
      <c r="T2157" s="7">
        <v>1992287608.31</v>
      </c>
      <c r="U2157" s="7"/>
      <c r="V2157" s="7">
        <v>32582832305.88</v>
      </c>
      <c r="W2157" s="7">
        <v>0</v>
      </c>
      <c r="X2157" s="7"/>
      <c r="Y2157" s="7"/>
      <c r="Z2157" s="7"/>
      <c r="AA2157" s="7"/>
      <c r="AB2157" s="7"/>
      <c r="AC2157" s="7"/>
      <c r="AD2157" s="7">
        <v>0</v>
      </c>
      <c r="AE2157" s="7">
        <v>0</v>
      </c>
      <c r="AF2157" s="7"/>
      <c r="AG2157" s="7"/>
      <c r="AH2157" s="7">
        <v>0</v>
      </c>
      <c r="AI2157" s="7">
        <v>0</v>
      </c>
      <c r="AJ2157" s="7">
        <v>4562224512.69</v>
      </c>
      <c r="AK2157" s="7">
        <v>2234174722.32</v>
      </c>
      <c r="AL2157" s="16">
        <f t="shared" si="135"/>
        <v>43623270472.68</v>
      </c>
      <c r="AM2157" s="16">
        <f t="shared" si="136"/>
        <v>42240925173.8</v>
      </c>
      <c r="AN2157" s="16">
        <f t="shared" si="137"/>
        <v>1382345298.88</v>
      </c>
      <c r="AO2157" s="19">
        <f>C2157/(1+0.13)/VLOOKUP(A2157,[1]选股结果!$A$2:$AX$3002,3,FALSE)</f>
        <v>0.65547601964193</v>
      </c>
      <c r="AP2157" s="19">
        <f>(V2157/(1+0.1)+AJ2157)/(VLOOKUP(A2157,[1]选股结果!$A$2:$AY$3002,51,FALSE))</f>
        <v>0.71793560243069</v>
      </c>
      <c r="AQ2157" s="20"/>
      <c r="AR2157" s="19">
        <f>AN2157/VLOOKUP(A2157,[1]选股结果!$A$2:$AX$3002,35,FALSE)</f>
        <v>0.188686707763095</v>
      </c>
      <c r="AS2157" s="16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V2157/(1+0.13)+AJ2157)</f>
        <v>14216289874.0298</v>
      </c>
      <c r="AT2157" s="16">
        <f t="shared" si="138"/>
        <v>-12833944575.1498</v>
      </c>
      <c r="AU2157" s="24">
        <f>AN2157-VLOOKUP(A2157,[2]选股结果!$A$2:$G$4900,7,FALSE)</f>
        <v>1365471845.78</v>
      </c>
    </row>
    <row r="2158" spans="1:47">
      <c r="A2158" s="6" t="s">
        <v>4359</v>
      </c>
      <c r="B2158" s="6" t="s">
        <v>4360</v>
      </c>
      <c r="C2158" s="7">
        <v>8038882453.24</v>
      </c>
      <c r="D2158" s="7">
        <v>0</v>
      </c>
      <c r="E2158" s="7">
        <v>0</v>
      </c>
      <c r="F2158" s="7"/>
      <c r="G2158" s="7"/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/>
      <c r="N2158" s="7">
        <v>0</v>
      </c>
      <c r="O2158" s="7">
        <v>0</v>
      </c>
      <c r="P2158" s="7"/>
      <c r="Q2158" s="7"/>
      <c r="R2158" s="7">
        <v>0</v>
      </c>
      <c r="S2158" s="7">
        <v>687801236.07</v>
      </c>
      <c r="T2158" s="7">
        <v>871892986.09</v>
      </c>
      <c r="U2158" s="7"/>
      <c r="V2158" s="7">
        <v>5730742975.61</v>
      </c>
      <c r="W2158" s="7">
        <v>0</v>
      </c>
      <c r="X2158" s="7"/>
      <c r="Y2158" s="7"/>
      <c r="Z2158" s="7"/>
      <c r="AA2158" s="7"/>
      <c r="AB2158" s="7"/>
      <c r="AC2158" s="7"/>
      <c r="AD2158" s="7">
        <v>0</v>
      </c>
      <c r="AE2158" s="7">
        <v>0</v>
      </c>
      <c r="AF2158" s="7"/>
      <c r="AG2158" s="7"/>
      <c r="AH2158" s="7">
        <v>0</v>
      </c>
      <c r="AI2158" s="7">
        <v>0</v>
      </c>
      <c r="AJ2158" s="7">
        <v>465387617.42</v>
      </c>
      <c r="AK2158" s="7">
        <v>2149204484.44</v>
      </c>
      <c r="AL2158" s="16">
        <f t="shared" si="135"/>
        <v>8910775439.33</v>
      </c>
      <c r="AM2158" s="16">
        <f t="shared" si="136"/>
        <v>9033136313.54</v>
      </c>
      <c r="AN2158" s="16">
        <f t="shared" si="137"/>
        <v>-122360874.209999</v>
      </c>
      <c r="AO2158" s="19">
        <f>C2158/(1+0.13)/VLOOKUP(A2158,[1]选股结果!$A$2:$AX$3002,3,FALSE)</f>
        <v>0.503953499060406</v>
      </c>
      <c r="AP2158" s="19">
        <f>(V2158/(1+0.1)+AJ2158)/(VLOOKUP(A2158,[1]选股结果!$A$2:$AY$3002,51,FALSE))</f>
        <v>0.449439136417982</v>
      </c>
      <c r="AQ2158" s="20"/>
      <c r="AR2158" s="19">
        <f>AN2158/VLOOKUP(A2158,[1]选股结果!$A$2:$AX$3002,35,FALSE)</f>
        <v>-0.0790522228531005</v>
      </c>
      <c r="AS2158" s="16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V2158/(1+0.13)+AJ2158)</f>
        <v>7090349734.38319</v>
      </c>
      <c r="AT2158" s="16">
        <f t="shared" si="138"/>
        <v>-7212710608.59319</v>
      </c>
      <c r="AU2158" s="24">
        <f>AN2158-VLOOKUP(A2158,[2]选股结果!$A$2:$G$4900,7,FALSE)</f>
        <v>-122141142.439999</v>
      </c>
    </row>
    <row r="2159" spans="1:47">
      <c r="A2159" s="6" t="s">
        <v>4361</v>
      </c>
      <c r="B2159" s="6" t="s">
        <v>4362</v>
      </c>
      <c r="C2159" s="7">
        <v>1863335248.89</v>
      </c>
      <c r="D2159" s="7">
        <v>0</v>
      </c>
      <c r="E2159" s="7">
        <v>0</v>
      </c>
      <c r="F2159" s="7"/>
      <c r="G2159" s="7"/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/>
      <c r="N2159" s="7">
        <v>0</v>
      </c>
      <c r="O2159" s="7">
        <v>0</v>
      </c>
      <c r="P2159" s="7"/>
      <c r="Q2159" s="7"/>
      <c r="R2159" s="7">
        <v>0</v>
      </c>
      <c r="S2159" s="7">
        <v>281344618.13</v>
      </c>
      <c r="T2159" s="7">
        <v>37221129.84</v>
      </c>
      <c r="U2159" s="7"/>
      <c r="V2159" s="7">
        <v>154931033.06</v>
      </c>
      <c r="W2159" s="7">
        <v>0</v>
      </c>
      <c r="X2159" s="7"/>
      <c r="Y2159" s="7"/>
      <c r="Z2159" s="7"/>
      <c r="AA2159" s="7"/>
      <c r="AB2159" s="7"/>
      <c r="AC2159" s="7"/>
      <c r="AD2159" s="7">
        <v>0</v>
      </c>
      <c r="AE2159" s="7">
        <v>0</v>
      </c>
      <c r="AF2159" s="7"/>
      <c r="AG2159" s="7"/>
      <c r="AH2159" s="7">
        <v>0</v>
      </c>
      <c r="AI2159" s="7">
        <v>0</v>
      </c>
      <c r="AJ2159" s="7">
        <v>126499927.67</v>
      </c>
      <c r="AK2159" s="7">
        <v>47657754.37</v>
      </c>
      <c r="AL2159" s="16">
        <f t="shared" si="135"/>
        <v>1900556378.73</v>
      </c>
      <c r="AM2159" s="16">
        <f t="shared" si="136"/>
        <v>610433333.23</v>
      </c>
      <c r="AN2159" s="16">
        <f t="shared" si="137"/>
        <v>1290123045.5</v>
      </c>
      <c r="AO2159" s="19">
        <f>C2159/(1+0.13)/VLOOKUP(A2159,[1]选股结果!$A$2:$AX$3002,3,FALSE)</f>
        <v>0.636411541069041</v>
      </c>
      <c r="AP2159" s="19">
        <f>(V2159/(1+0.1)+AJ2159)/(VLOOKUP(A2159,[1]选股结果!$A$2:$AY$3002,51,FALSE))</f>
        <v>0.216393324182825</v>
      </c>
      <c r="AQ2159" s="20"/>
      <c r="AR2159" s="19">
        <f>AN2159/VLOOKUP(A2159,[1]选股结果!$A$2:$AX$3002,35,FALSE)</f>
        <v>1.77884892230289</v>
      </c>
      <c r="AS2159" s="16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V2159/(1+0.13)+AJ2159)</f>
        <v>971857700.477345</v>
      </c>
      <c r="AT2159" s="16">
        <f t="shared" si="138"/>
        <v>318265345.022655</v>
      </c>
      <c r="AU2159" s="24">
        <f>AN2159-VLOOKUP(A2159,[2]选股结果!$A$2:$G$4900,7,FALSE)</f>
        <v>1290123045.5</v>
      </c>
    </row>
    <row r="2160" spans="1:47">
      <c r="A2160" s="6" t="s">
        <v>4363</v>
      </c>
      <c r="B2160" s="6" t="s">
        <v>4364</v>
      </c>
      <c r="C2160" s="7">
        <v>30863884000</v>
      </c>
      <c r="D2160" s="7">
        <v>1599620000</v>
      </c>
      <c r="E2160" s="7">
        <v>0</v>
      </c>
      <c r="F2160" s="7"/>
      <c r="G2160" s="7"/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/>
      <c r="N2160" s="7">
        <v>0</v>
      </c>
      <c r="O2160" s="7">
        <v>0</v>
      </c>
      <c r="P2160" s="7"/>
      <c r="Q2160" s="7"/>
      <c r="R2160" s="7">
        <v>0</v>
      </c>
      <c r="S2160" s="7">
        <v>1570183000</v>
      </c>
      <c r="T2160" s="7">
        <v>835481000</v>
      </c>
      <c r="U2160" s="7"/>
      <c r="V2160" s="7">
        <v>20933446000</v>
      </c>
      <c r="W2160" s="7">
        <v>529410000</v>
      </c>
      <c r="X2160" s="7"/>
      <c r="Y2160" s="7"/>
      <c r="Z2160" s="7"/>
      <c r="AA2160" s="7"/>
      <c r="AB2160" s="7"/>
      <c r="AC2160" s="7"/>
      <c r="AD2160" s="7">
        <v>0</v>
      </c>
      <c r="AE2160" s="7">
        <v>0</v>
      </c>
      <c r="AF2160" s="7"/>
      <c r="AG2160" s="7"/>
      <c r="AH2160" s="7">
        <v>0</v>
      </c>
      <c r="AI2160" s="7">
        <v>0</v>
      </c>
      <c r="AJ2160" s="7">
        <v>2392989000</v>
      </c>
      <c r="AK2160" s="7">
        <v>393035000</v>
      </c>
      <c r="AL2160" s="16">
        <f t="shared" si="135"/>
        <v>33298985000</v>
      </c>
      <c r="AM2160" s="16">
        <f t="shared" si="136"/>
        <v>25819063000</v>
      </c>
      <c r="AN2160" s="16">
        <f t="shared" si="137"/>
        <v>7479922000</v>
      </c>
      <c r="AO2160" s="19">
        <f>C2160/(1+0.13)/VLOOKUP(A2160,[1]选股结果!$A$2:$AX$3002,3,FALSE)</f>
        <v>1.61101362286309</v>
      </c>
      <c r="AP2160" s="19">
        <f>(V2160/(1+0.1)+AJ2160)/(VLOOKUP(A2160,[1]选股结果!$A$2:$AY$3002,51,FALSE))</f>
        <v>1.66610019845736</v>
      </c>
      <c r="AQ2160" s="20"/>
      <c r="AR2160" s="19">
        <f>AN2160/VLOOKUP(A2160,[1]选股结果!$A$2:$AX$3002,35,FALSE)</f>
        <v>2.10070632774169</v>
      </c>
      <c r="AS2160" s="16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V2160/(1+0.13)+AJ2160)</f>
        <v>-8059755451.32743</v>
      </c>
      <c r="AT2160" s="16">
        <f t="shared" si="138"/>
        <v>15539677451.3274</v>
      </c>
      <c r="AU2160" s="24">
        <f>AN2160-VLOOKUP(A2160,[2]选股结果!$A$2:$G$4900,7,FALSE)</f>
        <v>7495049000</v>
      </c>
    </row>
    <row r="2161" spans="1:47">
      <c r="A2161" s="6" t="s">
        <v>4365</v>
      </c>
      <c r="B2161" s="6" t="s">
        <v>4366</v>
      </c>
      <c r="C2161" s="7">
        <v>6750058392.85</v>
      </c>
      <c r="D2161" s="7">
        <v>0</v>
      </c>
      <c r="E2161" s="7">
        <v>0</v>
      </c>
      <c r="F2161" s="7"/>
      <c r="G2161" s="7"/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/>
      <c r="N2161" s="7">
        <v>0</v>
      </c>
      <c r="O2161" s="7">
        <v>0</v>
      </c>
      <c r="P2161" s="7"/>
      <c r="Q2161" s="7"/>
      <c r="R2161" s="7">
        <v>0</v>
      </c>
      <c r="S2161" s="7">
        <v>197671718.22</v>
      </c>
      <c r="T2161" s="7">
        <v>529296119.38</v>
      </c>
      <c r="U2161" s="7"/>
      <c r="V2161" s="7">
        <v>4488770287.27</v>
      </c>
      <c r="W2161" s="7">
        <v>0</v>
      </c>
      <c r="X2161" s="7"/>
      <c r="Y2161" s="7"/>
      <c r="Z2161" s="7"/>
      <c r="AA2161" s="7"/>
      <c r="AB2161" s="7"/>
      <c r="AC2161" s="7"/>
      <c r="AD2161" s="7">
        <v>0</v>
      </c>
      <c r="AE2161" s="7">
        <v>0</v>
      </c>
      <c r="AF2161" s="7"/>
      <c r="AG2161" s="7"/>
      <c r="AH2161" s="7">
        <v>0</v>
      </c>
      <c r="AI2161" s="7">
        <v>0</v>
      </c>
      <c r="AJ2161" s="7">
        <v>1112717868.87</v>
      </c>
      <c r="AK2161" s="7">
        <v>907755385.71</v>
      </c>
      <c r="AL2161" s="16">
        <f t="shared" si="135"/>
        <v>7279354512.23</v>
      </c>
      <c r="AM2161" s="16">
        <f t="shared" si="136"/>
        <v>6706915260.07</v>
      </c>
      <c r="AN2161" s="16">
        <f t="shared" si="137"/>
        <v>572439252.16</v>
      </c>
      <c r="AO2161" s="19">
        <f>C2161/(1+0.13)/VLOOKUP(A2161,[1]选股结果!$A$2:$AX$3002,3,FALSE)</f>
        <v>0.861662784251655</v>
      </c>
      <c r="AP2161" s="19">
        <f>(V2161/(1+0.1)+AJ2161)/(VLOOKUP(A2161,[1]选股结果!$A$2:$AY$3002,51,FALSE))</f>
        <v>0.896319766554349</v>
      </c>
      <c r="AQ2161" s="20"/>
      <c r="AR2161" s="19">
        <f>AN2161/VLOOKUP(A2161,[1]选股结果!$A$2:$AX$3002,35,FALSE)</f>
        <v>0.541027172825044</v>
      </c>
      <c r="AS2161" s="16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V2161/(1+0.13)+AJ2161)</f>
        <v>709076804.160354</v>
      </c>
      <c r="AT2161" s="16">
        <f t="shared" si="138"/>
        <v>-136637552.000354</v>
      </c>
      <c r="AU2161" s="24">
        <f>AN2161-VLOOKUP(A2161,[2]选股结果!$A$2:$G$4900,7,FALSE)</f>
        <v>572400398.36</v>
      </c>
    </row>
    <row r="2162" spans="1:47">
      <c r="A2162" s="6" t="s">
        <v>4367</v>
      </c>
      <c r="B2162" s="6" t="s">
        <v>4368</v>
      </c>
      <c r="C2162" s="7">
        <v>10270103424</v>
      </c>
      <c r="D2162" s="7">
        <v>0</v>
      </c>
      <c r="E2162" s="7">
        <v>0</v>
      </c>
      <c r="F2162" s="7"/>
      <c r="G2162" s="7"/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/>
      <c r="N2162" s="7">
        <v>0</v>
      </c>
      <c r="O2162" s="7">
        <v>0</v>
      </c>
      <c r="P2162" s="7"/>
      <c r="Q2162" s="7"/>
      <c r="R2162" s="7">
        <v>0</v>
      </c>
      <c r="S2162" s="7">
        <v>1207068089</v>
      </c>
      <c r="T2162" s="7">
        <v>944622763</v>
      </c>
      <c r="U2162" s="7"/>
      <c r="V2162" s="7">
        <v>5575320610</v>
      </c>
      <c r="W2162" s="7">
        <v>0</v>
      </c>
      <c r="X2162" s="7"/>
      <c r="Y2162" s="7"/>
      <c r="Z2162" s="7"/>
      <c r="AA2162" s="7"/>
      <c r="AB2162" s="7"/>
      <c r="AC2162" s="7"/>
      <c r="AD2162" s="7">
        <v>0</v>
      </c>
      <c r="AE2162" s="7">
        <v>0</v>
      </c>
      <c r="AF2162" s="7"/>
      <c r="AG2162" s="7"/>
      <c r="AH2162" s="7">
        <v>0</v>
      </c>
      <c r="AI2162" s="7">
        <v>0</v>
      </c>
      <c r="AJ2162" s="7">
        <v>2443246874</v>
      </c>
      <c r="AK2162" s="7">
        <v>134737726</v>
      </c>
      <c r="AL2162" s="16">
        <f t="shared" si="135"/>
        <v>11214726187</v>
      </c>
      <c r="AM2162" s="16">
        <f t="shared" si="136"/>
        <v>9360373299</v>
      </c>
      <c r="AN2162" s="16">
        <f t="shared" si="137"/>
        <v>1854352888</v>
      </c>
      <c r="AO2162" s="19">
        <f>C2162/(1+0.13)/VLOOKUP(A2162,[1]选股结果!$A$2:$AX$3002,3,FALSE)</f>
        <v>1.05212667519342</v>
      </c>
      <c r="AP2162" s="19">
        <f>(V2162/(1+0.1)+AJ2162)/(VLOOKUP(A2162,[1]选股结果!$A$2:$AY$3002,51,FALSE))</f>
        <v>0.824097238967363</v>
      </c>
      <c r="AQ2162" s="20"/>
      <c r="AR2162" s="19">
        <f>AN2162/VLOOKUP(A2162,[1]选股结果!$A$2:$AX$3002,35,FALSE)</f>
        <v>-2.49411580443222</v>
      </c>
      <c r="AS2162" s="16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V2162/(1+0.13)+AJ2162)</f>
        <v>1737930661.75221</v>
      </c>
      <c r="AT2162" s="16">
        <f t="shared" si="138"/>
        <v>116422226.247788</v>
      </c>
      <c r="AU2162" s="24">
        <f>AN2162-VLOOKUP(A2162,[2]选股结果!$A$2:$G$4900,7,FALSE)</f>
        <v>1856281326</v>
      </c>
    </row>
    <row r="2163" spans="1:47">
      <c r="A2163" s="6" t="s">
        <v>4369</v>
      </c>
      <c r="B2163" s="6" t="s">
        <v>4370</v>
      </c>
      <c r="C2163" s="7">
        <v>7833715252.29</v>
      </c>
      <c r="D2163" s="7">
        <v>0</v>
      </c>
      <c r="E2163" s="7">
        <v>0</v>
      </c>
      <c r="F2163" s="7"/>
      <c r="G2163" s="7"/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/>
      <c r="N2163" s="7">
        <v>0</v>
      </c>
      <c r="O2163" s="7">
        <v>0</v>
      </c>
      <c r="P2163" s="7"/>
      <c r="Q2163" s="7"/>
      <c r="R2163" s="7">
        <v>0</v>
      </c>
      <c r="S2163" s="7">
        <v>34851565.25</v>
      </c>
      <c r="T2163" s="7">
        <v>102412786.66</v>
      </c>
      <c r="U2163" s="7"/>
      <c r="V2163" s="7">
        <v>7431602378.16</v>
      </c>
      <c r="W2163" s="7">
        <v>0</v>
      </c>
      <c r="X2163" s="7"/>
      <c r="Y2163" s="7"/>
      <c r="Z2163" s="7"/>
      <c r="AA2163" s="7"/>
      <c r="AB2163" s="7"/>
      <c r="AC2163" s="7"/>
      <c r="AD2163" s="7">
        <v>0</v>
      </c>
      <c r="AE2163" s="7">
        <v>0</v>
      </c>
      <c r="AF2163" s="7"/>
      <c r="AG2163" s="7"/>
      <c r="AH2163" s="7">
        <v>0</v>
      </c>
      <c r="AI2163" s="7">
        <v>0</v>
      </c>
      <c r="AJ2163" s="7">
        <v>22692453.99</v>
      </c>
      <c r="AK2163" s="7">
        <v>235898450.13</v>
      </c>
      <c r="AL2163" s="16">
        <f t="shared" si="135"/>
        <v>7936128038.95</v>
      </c>
      <c r="AM2163" s="16">
        <f t="shared" si="136"/>
        <v>7725044847.53</v>
      </c>
      <c r="AN2163" s="16">
        <f t="shared" si="137"/>
        <v>211083191.42</v>
      </c>
      <c r="AO2163" s="19">
        <f>C2163/(1+0.13)/VLOOKUP(A2163,[1]选股结果!$A$2:$AX$3002,3,FALSE)</f>
        <v>0.783741502294321</v>
      </c>
      <c r="AP2163" s="19">
        <f>(V2163/(1+0.1)+AJ2163)/(VLOOKUP(A2163,[1]选股结果!$A$2:$AY$3002,51,FALSE))</f>
        <v>0.795451217741029</v>
      </c>
      <c r="AQ2163" s="20"/>
      <c r="AR2163" s="19">
        <f>AN2163/VLOOKUP(A2163,[1]选股结果!$A$2:$AX$3002,35,FALSE)</f>
        <v>0.690377164627116</v>
      </c>
      <c r="AS2163" s="16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V2163/(1+0.13)+AJ2163)</f>
        <v>1922491440.79204</v>
      </c>
      <c r="AT2163" s="16">
        <f t="shared" si="138"/>
        <v>-1711408249.37204</v>
      </c>
      <c r="AU2163" s="24">
        <f>AN2163-VLOOKUP(A2163,[2]选股结果!$A$2:$G$4900,7,FALSE)</f>
        <v>211083191.42</v>
      </c>
    </row>
    <row r="2164" spans="1:47">
      <c r="A2164" s="6" t="s">
        <v>4371</v>
      </c>
      <c r="B2164" s="6" t="s">
        <v>4372</v>
      </c>
      <c r="C2164" s="7">
        <v>11756505204.32</v>
      </c>
      <c r="D2164" s="7">
        <v>0</v>
      </c>
      <c r="E2164" s="7">
        <v>0</v>
      </c>
      <c r="F2164" s="7"/>
      <c r="G2164" s="7"/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/>
      <c r="N2164" s="7">
        <v>0</v>
      </c>
      <c r="O2164" s="7">
        <v>0</v>
      </c>
      <c r="P2164" s="7"/>
      <c r="Q2164" s="7"/>
      <c r="R2164" s="7">
        <v>0</v>
      </c>
      <c r="S2164" s="7">
        <v>276229334.48</v>
      </c>
      <c r="T2164" s="7">
        <v>93603470.05</v>
      </c>
      <c r="U2164" s="7"/>
      <c r="V2164" s="7">
        <v>9592584911.2</v>
      </c>
      <c r="W2164" s="7">
        <v>0</v>
      </c>
      <c r="X2164" s="7"/>
      <c r="Y2164" s="7"/>
      <c r="Z2164" s="7"/>
      <c r="AA2164" s="7"/>
      <c r="AB2164" s="7"/>
      <c r="AC2164" s="7"/>
      <c r="AD2164" s="7">
        <v>0</v>
      </c>
      <c r="AE2164" s="7">
        <v>0</v>
      </c>
      <c r="AF2164" s="7"/>
      <c r="AG2164" s="7"/>
      <c r="AH2164" s="7">
        <v>0</v>
      </c>
      <c r="AI2164" s="7">
        <v>0</v>
      </c>
      <c r="AJ2164" s="7">
        <v>1394012200.87</v>
      </c>
      <c r="AK2164" s="7">
        <v>413997641.58</v>
      </c>
      <c r="AL2164" s="16">
        <f t="shared" si="135"/>
        <v>11850108674.37</v>
      </c>
      <c r="AM2164" s="16">
        <f t="shared" si="136"/>
        <v>11676824088.13</v>
      </c>
      <c r="AN2164" s="16">
        <f t="shared" si="137"/>
        <v>173284586.24</v>
      </c>
      <c r="AO2164" s="19">
        <f>C2164/(1+0.13)/VLOOKUP(A2164,[1]选股结果!$A$2:$AX$3002,3,FALSE)</f>
        <v>0.78550642255321</v>
      </c>
      <c r="AP2164" s="19">
        <f>(V2164/(1+0.1)+AJ2164)/(VLOOKUP(A2164,[1]选股结果!$A$2:$AY$3002,51,FALSE))</f>
        <v>0.84661225964306</v>
      </c>
      <c r="AQ2164" s="20"/>
      <c r="AR2164" s="19">
        <f>AN2164/VLOOKUP(A2164,[1]选股结果!$A$2:$AX$3002,35,FALSE)</f>
        <v>0.175697979197415</v>
      </c>
      <c r="AS2164" s="16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V2164/(1+0.13)+AJ2164)</f>
        <v>2064054064.03779</v>
      </c>
      <c r="AT2164" s="16">
        <f t="shared" si="138"/>
        <v>-1890769477.79779</v>
      </c>
      <c r="AU2164" s="24">
        <f>AN2164-VLOOKUP(A2164,[2]选股结果!$A$2:$G$4900,7,FALSE)</f>
        <v>173322183.44</v>
      </c>
    </row>
    <row r="2165" spans="1:47">
      <c r="A2165" s="6" t="s">
        <v>4373</v>
      </c>
      <c r="B2165" s="6" t="s">
        <v>4374</v>
      </c>
      <c r="C2165" s="7">
        <v>14090468625.11</v>
      </c>
      <c r="D2165" s="7">
        <v>0</v>
      </c>
      <c r="E2165" s="7">
        <v>0</v>
      </c>
      <c r="F2165" s="7"/>
      <c r="G2165" s="7"/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/>
      <c r="N2165" s="7">
        <v>0</v>
      </c>
      <c r="O2165" s="7">
        <v>0</v>
      </c>
      <c r="P2165" s="7"/>
      <c r="Q2165" s="7"/>
      <c r="R2165" s="7">
        <v>0</v>
      </c>
      <c r="S2165" s="7">
        <v>558978107.37</v>
      </c>
      <c r="T2165" s="7">
        <v>342137466.48</v>
      </c>
      <c r="U2165" s="7"/>
      <c r="V2165" s="7">
        <v>11868636854.07</v>
      </c>
      <c r="W2165" s="7">
        <v>0</v>
      </c>
      <c r="X2165" s="7"/>
      <c r="Y2165" s="7"/>
      <c r="Z2165" s="7"/>
      <c r="AA2165" s="7"/>
      <c r="AB2165" s="7"/>
      <c r="AC2165" s="7"/>
      <c r="AD2165" s="7">
        <v>0</v>
      </c>
      <c r="AE2165" s="7">
        <v>0</v>
      </c>
      <c r="AF2165" s="7"/>
      <c r="AG2165" s="7"/>
      <c r="AH2165" s="7">
        <v>0</v>
      </c>
      <c r="AI2165" s="7">
        <v>0</v>
      </c>
      <c r="AJ2165" s="7">
        <v>1586360966.6</v>
      </c>
      <c r="AK2165" s="7">
        <v>828413386.85</v>
      </c>
      <c r="AL2165" s="16">
        <f t="shared" si="135"/>
        <v>14432606091.59</v>
      </c>
      <c r="AM2165" s="16">
        <f t="shared" si="136"/>
        <v>14842389314.89</v>
      </c>
      <c r="AN2165" s="16">
        <f t="shared" si="137"/>
        <v>-409783223.300001</v>
      </c>
      <c r="AO2165" s="19">
        <f>C2165/(1+0.13)/VLOOKUP(A2165,[1]选股结果!$A$2:$AX$3002,3,FALSE)</f>
        <v>0.781439228748711</v>
      </c>
      <c r="AP2165" s="19">
        <f>(V2165/(1+0.1)+AJ2165)/(VLOOKUP(A2165,[1]选股结果!$A$2:$AY$3002,51,FALSE))</f>
        <v>0.797621522447215</v>
      </c>
      <c r="AQ2165" s="20"/>
      <c r="AR2165" s="19">
        <f>AN2165/VLOOKUP(A2165,[1]选股结果!$A$2:$AX$3002,35,FALSE)</f>
        <v>-7.95889847280673</v>
      </c>
      <c r="AS2165" s="16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V2165/(1+0.13)+AJ2165)</f>
        <v>3426590197.3208</v>
      </c>
      <c r="AT2165" s="16">
        <f t="shared" si="138"/>
        <v>-3836373420.6208</v>
      </c>
      <c r="AU2165" s="24">
        <f>AN2165-VLOOKUP(A2165,[2]选股结果!$A$2:$G$4900,7,FALSE)</f>
        <v>-405771946.760001</v>
      </c>
    </row>
    <row r="2166" spans="1:47">
      <c r="A2166" s="6" t="s">
        <v>4375</v>
      </c>
      <c r="B2166" s="6" t="s">
        <v>4376</v>
      </c>
      <c r="C2166" s="7">
        <v>3337011582.81</v>
      </c>
      <c r="D2166" s="7">
        <v>0</v>
      </c>
      <c r="E2166" s="7">
        <v>0</v>
      </c>
      <c r="F2166" s="7"/>
      <c r="G2166" s="7"/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/>
      <c r="N2166" s="7">
        <v>0</v>
      </c>
      <c r="O2166" s="7">
        <v>0</v>
      </c>
      <c r="P2166" s="7"/>
      <c r="Q2166" s="7"/>
      <c r="R2166" s="7">
        <v>0</v>
      </c>
      <c r="S2166" s="7">
        <v>48621403.62</v>
      </c>
      <c r="T2166" s="7">
        <v>19536388.17</v>
      </c>
      <c r="U2166" s="7"/>
      <c r="V2166" s="7">
        <v>3453989109.87</v>
      </c>
      <c r="W2166" s="7">
        <v>0</v>
      </c>
      <c r="X2166" s="7"/>
      <c r="Y2166" s="7"/>
      <c r="Z2166" s="7"/>
      <c r="AA2166" s="7"/>
      <c r="AB2166" s="7"/>
      <c r="AC2166" s="7"/>
      <c r="AD2166" s="7">
        <v>0</v>
      </c>
      <c r="AE2166" s="7">
        <v>0</v>
      </c>
      <c r="AF2166" s="7"/>
      <c r="AG2166" s="7"/>
      <c r="AH2166" s="7">
        <v>0</v>
      </c>
      <c r="AI2166" s="7">
        <v>0</v>
      </c>
      <c r="AJ2166" s="7">
        <v>199752507.61</v>
      </c>
      <c r="AK2166" s="7">
        <v>40063572.63</v>
      </c>
      <c r="AL2166" s="16">
        <f t="shared" si="135"/>
        <v>3356547970.98</v>
      </c>
      <c r="AM2166" s="16">
        <f t="shared" si="136"/>
        <v>3742426593.73</v>
      </c>
      <c r="AN2166" s="16">
        <f t="shared" si="137"/>
        <v>-385878622.75</v>
      </c>
      <c r="AO2166" s="19">
        <f>C2166/(1+0.13)/VLOOKUP(A2166,[1]选股结果!$A$2:$AX$3002,3,FALSE)</f>
        <v>0.853114530009188</v>
      </c>
      <c r="AP2166" s="19">
        <f>(V2166/(1+0.1)+AJ2166)/(VLOOKUP(A2166,[1]选股结果!$A$2:$AY$3002,51,FALSE))</f>
        <v>0.960911584353288</v>
      </c>
      <c r="AQ2166" s="20"/>
      <c r="AR2166" s="19">
        <f>AN2166/VLOOKUP(A2166,[1]选股结果!$A$2:$AX$3002,35,FALSE)</f>
        <v>17.2540678527245</v>
      </c>
      <c r="AS2166" s="16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V2166/(1+0.13)+AJ2166)</f>
        <v>219218197.491592</v>
      </c>
      <c r="AT2166" s="16">
        <f t="shared" si="138"/>
        <v>-605096820.241592</v>
      </c>
      <c r="AU2166" s="24">
        <f>AN2166-VLOOKUP(A2166,[2]选股结果!$A$2:$G$4900,7,FALSE)</f>
        <v>-385878622.75</v>
      </c>
    </row>
    <row r="2167" spans="1:47">
      <c r="A2167" s="6" t="s">
        <v>4377</v>
      </c>
      <c r="B2167" s="6" t="s">
        <v>4378</v>
      </c>
      <c r="C2167" s="7">
        <v>2207170160.97</v>
      </c>
      <c r="D2167" s="7">
        <v>0</v>
      </c>
      <c r="E2167" s="7">
        <v>0</v>
      </c>
      <c r="F2167" s="7"/>
      <c r="G2167" s="7"/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/>
      <c r="N2167" s="7">
        <v>0</v>
      </c>
      <c r="O2167" s="7">
        <v>0</v>
      </c>
      <c r="P2167" s="7"/>
      <c r="Q2167" s="7"/>
      <c r="R2167" s="7">
        <v>0</v>
      </c>
      <c r="S2167" s="7">
        <v>99962068.57</v>
      </c>
      <c r="T2167" s="7">
        <v>17495369.51</v>
      </c>
      <c r="U2167" s="7"/>
      <c r="V2167" s="7">
        <v>1790038277.35</v>
      </c>
      <c r="W2167" s="7">
        <v>0</v>
      </c>
      <c r="X2167" s="7"/>
      <c r="Y2167" s="7"/>
      <c r="Z2167" s="7"/>
      <c r="AA2167" s="7"/>
      <c r="AB2167" s="7"/>
      <c r="AC2167" s="7"/>
      <c r="AD2167" s="7">
        <v>0</v>
      </c>
      <c r="AE2167" s="7">
        <v>0</v>
      </c>
      <c r="AF2167" s="7"/>
      <c r="AG2167" s="7"/>
      <c r="AH2167" s="7">
        <v>0</v>
      </c>
      <c r="AI2167" s="7">
        <v>0</v>
      </c>
      <c r="AJ2167" s="7">
        <v>58290935.29</v>
      </c>
      <c r="AK2167" s="7">
        <v>112203893.78</v>
      </c>
      <c r="AL2167" s="16">
        <f t="shared" si="135"/>
        <v>2224665530.48</v>
      </c>
      <c r="AM2167" s="16">
        <f t="shared" si="136"/>
        <v>2060495174.99</v>
      </c>
      <c r="AN2167" s="16">
        <f t="shared" si="137"/>
        <v>164170355.49</v>
      </c>
      <c r="AO2167" s="19">
        <f>C2167/(1+0.13)/VLOOKUP(A2167,[1]选股结果!$A$2:$AX$3002,3,FALSE)</f>
        <v>2.59397589860897</v>
      </c>
      <c r="AP2167" s="19">
        <f>(V2167/(1+0.1)+AJ2167)/(VLOOKUP(A2167,[1]选股结果!$A$2:$AY$3002,51,FALSE))</f>
        <v>2.61052573358614</v>
      </c>
      <c r="AQ2167" s="20"/>
      <c r="AR2167" s="19">
        <f>AN2167/VLOOKUP(A2167,[1]选股结果!$A$2:$AX$3002,35,FALSE)</f>
        <v>1.92160031846906</v>
      </c>
      <c r="AS2167" s="16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V2167/(1+0.13)+AJ2167)</f>
        <v>-996702502.981239</v>
      </c>
      <c r="AT2167" s="16">
        <f t="shared" si="138"/>
        <v>1160872858.47124</v>
      </c>
      <c r="AU2167" s="24">
        <f>AN2167-VLOOKUP(A2167,[2]选股结果!$A$2:$G$4900,7,FALSE)</f>
        <v>164184061.67</v>
      </c>
    </row>
    <row r="2168" spans="1:47">
      <c r="A2168" s="6" t="s">
        <v>4379</v>
      </c>
      <c r="B2168" s="6" t="s">
        <v>4380</v>
      </c>
      <c r="C2168" s="7">
        <v>264034000000</v>
      </c>
      <c r="D2168" s="7">
        <v>0</v>
      </c>
      <c r="E2168" s="7">
        <v>0</v>
      </c>
      <c r="F2168" s="7"/>
      <c r="G2168" s="7"/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/>
      <c r="N2168" s="7">
        <v>0</v>
      </c>
      <c r="O2168" s="7">
        <v>0</v>
      </c>
      <c r="P2168" s="7"/>
      <c r="Q2168" s="7"/>
      <c r="R2168" s="7">
        <v>0</v>
      </c>
      <c r="S2168" s="7">
        <v>36104000000</v>
      </c>
      <c r="T2168" s="7">
        <v>5263000000</v>
      </c>
      <c r="U2168" s="7"/>
      <c r="V2168" s="7">
        <v>140837000000</v>
      </c>
      <c r="W2168" s="7">
        <v>0</v>
      </c>
      <c r="X2168" s="7"/>
      <c r="Y2168" s="7"/>
      <c r="Z2168" s="7"/>
      <c r="AA2168" s="7"/>
      <c r="AB2168" s="7"/>
      <c r="AC2168" s="7"/>
      <c r="AD2168" s="7">
        <v>0</v>
      </c>
      <c r="AE2168" s="7">
        <v>0</v>
      </c>
      <c r="AF2168" s="7"/>
      <c r="AG2168" s="7"/>
      <c r="AH2168" s="7">
        <v>0</v>
      </c>
      <c r="AI2168" s="7">
        <v>0</v>
      </c>
      <c r="AJ2168" s="7">
        <v>19460000000</v>
      </c>
      <c r="AK2168" s="7">
        <v>5419000000</v>
      </c>
      <c r="AL2168" s="16">
        <f t="shared" si="135"/>
        <v>269297000000</v>
      </c>
      <c r="AM2168" s="16">
        <f t="shared" si="136"/>
        <v>201820000000</v>
      </c>
      <c r="AN2168" s="16">
        <f t="shared" si="137"/>
        <v>67477000000</v>
      </c>
      <c r="AO2168" s="19">
        <f>C2168/(1+0.13)/VLOOKUP(A2168,[1]选股结果!$A$2:$AX$3002,3,FALSE)</f>
        <v>1.00304533215273</v>
      </c>
      <c r="AP2168" s="19">
        <f>(V2168/(1+0.1)+AJ2168)/(VLOOKUP(A2168,[1]选股结果!$A$2:$AY$3002,51,FALSE))</f>
        <v>0.843601713378306</v>
      </c>
      <c r="AQ2168" s="20"/>
      <c r="AR2168" s="19">
        <f>AN2168/VLOOKUP(A2168,[1]选股结果!$A$2:$AX$3002,35,FALSE)</f>
        <v>1.41701841701842</v>
      </c>
      <c r="AS2168" s="16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V2168/(1+0.13)+AJ2168)</f>
        <v>30743486725.6637</v>
      </c>
      <c r="AT2168" s="16">
        <f t="shared" si="138"/>
        <v>36733513274.3363</v>
      </c>
      <c r="AU2168" s="24">
        <f>AN2168-VLOOKUP(A2168,[2]选股结果!$A$2:$G$4900,7,FALSE)</f>
        <v>67922000000</v>
      </c>
    </row>
    <row r="2169" spans="1:47">
      <c r="A2169" s="6" t="s">
        <v>4381</v>
      </c>
      <c r="B2169" s="6" t="s">
        <v>4382</v>
      </c>
      <c r="C2169" s="7">
        <v>7938864344.13</v>
      </c>
      <c r="D2169" s="7">
        <v>0</v>
      </c>
      <c r="E2169" s="7">
        <v>0</v>
      </c>
      <c r="F2169" s="7"/>
      <c r="G2169" s="7"/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/>
      <c r="N2169" s="7">
        <v>0</v>
      </c>
      <c r="O2169" s="7">
        <v>0</v>
      </c>
      <c r="P2169" s="7"/>
      <c r="Q2169" s="7"/>
      <c r="R2169" s="7">
        <v>0</v>
      </c>
      <c r="S2169" s="7">
        <v>196882290.2</v>
      </c>
      <c r="T2169" s="7">
        <v>527013755.07</v>
      </c>
      <c r="U2169" s="7"/>
      <c r="V2169" s="7">
        <v>4700620256.26</v>
      </c>
      <c r="W2169" s="7">
        <v>0</v>
      </c>
      <c r="X2169" s="7"/>
      <c r="Y2169" s="7"/>
      <c r="Z2169" s="7"/>
      <c r="AA2169" s="7"/>
      <c r="AB2169" s="7"/>
      <c r="AC2169" s="7"/>
      <c r="AD2169" s="7">
        <v>0</v>
      </c>
      <c r="AE2169" s="7">
        <v>0</v>
      </c>
      <c r="AF2169" s="7"/>
      <c r="AG2169" s="7"/>
      <c r="AH2169" s="7">
        <v>0</v>
      </c>
      <c r="AI2169" s="7">
        <v>0</v>
      </c>
      <c r="AJ2169" s="7">
        <v>1624971117.8</v>
      </c>
      <c r="AK2169" s="7">
        <v>2362165870.67</v>
      </c>
      <c r="AL2169" s="16">
        <f t="shared" si="135"/>
        <v>8465878099.2</v>
      </c>
      <c r="AM2169" s="16">
        <f t="shared" si="136"/>
        <v>8884639534.93</v>
      </c>
      <c r="AN2169" s="16">
        <f t="shared" si="137"/>
        <v>-418761435.73</v>
      </c>
      <c r="AO2169" s="19">
        <f>C2169/(1+0.13)/VLOOKUP(A2169,[1]选股结果!$A$2:$AX$3002,3,FALSE)</f>
        <v>0.899369399621812</v>
      </c>
      <c r="AP2169" s="19">
        <f>(V2169/(1+0.1)+AJ2169)/(VLOOKUP(A2169,[1]选股结果!$A$2:$AY$3002,51,FALSE))</f>
        <v>0.876681290334621</v>
      </c>
      <c r="AQ2169" s="20"/>
      <c r="AR2169" s="19">
        <f>AN2169/VLOOKUP(A2169,[1]选股结果!$A$2:$AX$3002,35,FALSE)</f>
        <v>-0.417144804746583</v>
      </c>
      <c r="AS2169" s="16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V2169/(1+0.13)+AJ2169)</f>
        <v>943131528.416636</v>
      </c>
      <c r="AT2169" s="16">
        <f t="shared" si="138"/>
        <v>-1361892964.14664</v>
      </c>
      <c r="AU2169" s="24">
        <f>AN2169-VLOOKUP(A2169,[2]选股结果!$A$2:$G$4900,7,FALSE)</f>
        <v>-418086023.73</v>
      </c>
    </row>
    <row r="2170" spans="1:47">
      <c r="A2170" s="6" t="s">
        <v>4383</v>
      </c>
      <c r="B2170" s="6" t="s">
        <v>4384</v>
      </c>
      <c r="C2170" s="7">
        <v>6480628083.64</v>
      </c>
      <c r="D2170" s="7">
        <v>0</v>
      </c>
      <c r="E2170" s="7">
        <v>0</v>
      </c>
      <c r="F2170" s="7"/>
      <c r="G2170" s="7"/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/>
      <c r="N2170" s="7">
        <v>0</v>
      </c>
      <c r="O2170" s="7">
        <v>0</v>
      </c>
      <c r="P2170" s="7"/>
      <c r="Q2170" s="7"/>
      <c r="R2170" s="7">
        <v>0</v>
      </c>
      <c r="S2170" s="7">
        <v>746431313.28</v>
      </c>
      <c r="T2170" s="7">
        <v>119677962.64</v>
      </c>
      <c r="U2170" s="7"/>
      <c r="V2170" s="7">
        <v>2363503684.76</v>
      </c>
      <c r="W2170" s="7">
        <v>0</v>
      </c>
      <c r="X2170" s="7"/>
      <c r="Y2170" s="7"/>
      <c r="Z2170" s="7"/>
      <c r="AA2170" s="7"/>
      <c r="AB2170" s="7"/>
      <c r="AC2170" s="7"/>
      <c r="AD2170" s="7">
        <v>0</v>
      </c>
      <c r="AE2170" s="7">
        <v>0</v>
      </c>
      <c r="AF2170" s="7"/>
      <c r="AG2170" s="7"/>
      <c r="AH2170" s="7">
        <v>0</v>
      </c>
      <c r="AI2170" s="7">
        <v>0</v>
      </c>
      <c r="AJ2170" s="7">
        <v>993189033.98</v>
      </c>
      <c r="AK2170" s="7">
        <v>392506362.05</v>
      </c>
      <c r="AL2170" s="16">
        <f t="shared" si="135"/>
        <v>6600306046.28</v>
      </c>
      <c r="AM2170" s="16">
        <f t="shared" si="136"/>
        <v>4495630394.07</v>
      </c>
      <c r="AN2170" s="16">
        <f t="shared" si="137"/>
        <v>2104675652.21</v>
      </c>
      <c r="AO2170" s="19">
        <f>C2170/(1+0.13)/VLOOKUP(A2170,[1]选股结果!$A$2:$AX$3002,3,FALSE)</f>
        <v>0.798471334610246</v>
      </c>
      <c r="AP2170" s="19">
        <f>(V2170/(1+0.1)+AJ2170)/(VLOOKUP(A2170,[1]选股结果!$A$2:$AY$3002,51,FALSE))</f>
        <v>0.634831139543226</v>
      </c>
      <c r="AQ2170" s="20"/>
      <c r="AR2170" s="19">
        <f>AN2170/VLOOKUP(A2170,[1]选股结果!$A$2:$AX$3002,35,FALSE)</f>
        <v>1.08880569734734</v>
      </c>
      <c r="AS2170" s="16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V2170/(1+0.13)+AJ2170)</f>
        <v>1864292660.32646</v>
      </c>
      <c r="AT2170" s="16">
        <f t="shared" si="138"/>
        <v>240382991.88354</v>
      </c>
      <c r="AU2170" s="24">
        <f>AN2170-VLOOKUP(A2170,[2]选股结果!$A$2:$G$4900,7,FALSE)</f>
        <v>2104664870.27</v>
      </c>
    </row>
    <row r="2171" spans="1:47">
      <c r="A2171" s="6" t="s">
        <v>4385</v>
      </c>
      <c r="B2171" s="6" t="s">
        <v>4386</v>
      </c>
      <c r="C2171" s="7">
        <v>6567374653.7</v>
      </c>
      <c r="D2171" s="7">
        <v>0</v>
      </c>
      <c r="E2171" s="7">
        <v>0</v>
      </c>
      <c r="F2171" s="7"/>
      <c r="G2171" s="7"/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/>
      <c r="N2171" s="7">
        <v>0</v>
      </c>
      <c r="O2171" s="7">
        <v>0</v>
      </c>
      <c r="P2171" s="7"/>
      <c r="Q2171" s="7"/>
      <c r="R2171" s="7">
        <v>0</v>
      </c>
      <c r="S2171" s="7">
        <v>1316094527.75</v>
      </c>
      <c r="T2171" s="7">
        <v>456354099.11</v>
      </c>
      <c r="U2171" s="7"/>
      <c r="V2171" s="7">
        <v>1139794738.39</v>
      </c>
      <c r="W2171" s="7">
        <v>0</v>
      </c>
      <c r="X2171" s="7"/>
      <c r="Y2171" s="7"/>
      <c r="Z2171" s="7"/>
      <c r="AA2171" s="7"/>
      <c r="AB2171" s="7"/>
      <c r="AC2171" s="7"/>
      <c r="AD2171" s="7">
        <v>0</v>
      </c>
      <c r="AE2171" s="7">
        <v>0</v>
      </c>
      <c r="AF2171" s="7"/>
      <c r="AG2171" s="7"/>
      <c r="AH2171" s="7">
        <v>0</v>
      </c>
      <c r="AI2171" s="7">
        <v>0</v>
      </c>
      <c r="AJ2171" s="7">
        <v>724464248.58</v>
      </c>
      <c r="AK2171" s="7">
        <v>449515244.67</v>
      </c>
      <c r="AL2171" s="16">
        <f t="shared" si="135"/>
        <v>7023728752.81</v>
      </c>
      <c r="AM2171" s="16">
        <f t="shared" si="136"/>
        <v>3629868759.39</v>
      </c>
      <c r="AN2171" s="16">
        <f t="shared" si="137"/>
        <v>3393859993.42</v>
      </c>
      <c r="AO2171" s="19">
        <f>C2171/(1+0.13)/VLOOKUP(A2171,[1]选股结果!$A$2:$AX$3002,3,FALSE)</f>
        <v>1.04156136731194</v>
      </c>
      <c r="AP2171" s="19">
        <f>(V2171/(1+0.1)+AJ2171)/(VLOOKUP(A2171,[1]选股结果!$A$2:$AY$3002,51,FALSE))</f>
        <v>0.599451023151832</v>
      </c>
      <c r="AQ2171" s="20"/>
      <c r="AR2171" s="19">
        <f>AN2171/VLOOKUP(A2171,[1]选股结果!$A$2:$AX$3002,35,FALSE)</f>
        <v>1.90320728222705</v>
      </c>
      <c r="AS2171" s="16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V2171/(1+0.13)+AJ2171)</f>
        <v>1203957304.00035</v>
      </c>
      <c r="AT2171" s="16">
        <f t="shared" si="138"/>
        <v>2189902689.41965</v>
      </c>
      <c r="AU2171" s="24">
        <f>AN2171-VLOOKUP(A2171,[2]选股结果!$A$2:$G$4900,7,FALSE)</f>
        <v>3393859993.42</v>
      </c>
    </row>
    <row r="2172" spans="1:47">
      <c r="A2172" s="6" t="s">
        <v>4387</v>
      </c>
      <c r="B2172" s="6" t="s">
        <v>4388</v>
      </c>
      <c r="C2172" s="7">
        <v>12544939308</v>
      </c>
      <c r="D2172" s="7">
        <v>0</v>
      </c>
      <c r="E2172" s="7">
        <v>0</v>
      </c>
      <c r="F2172" s="7"/>
      <c r="G2172" s="7"/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/>
      <c r="N2172" s="7">
        <v>0</v>
      </c>
      <c r="O2172" s="7">
        <v>0</v>
      </c>
      <c r="P2172" s="7"/>
      <c r="Q2172" s="7"/>
      <c r="R2172" s="7">
        <v>0</v>
      </c>
      <c r="S2172" s="7">
        <v>256124256.27</v>
      </c>
      <c r="T2172" s="7">
        <v>222075128.23</v>
      </c>
      <c r="U2172" s="7"/>
      <c r="V2172" s="7">
        <v>13126404335.41</v>
      </c>
      <c r="W2172" s="7">
        <v>0</v>
      </c>
      <c r="X2172" s="7"/>
      <c r="Y2172" s="7"/>
      <c r="Z2172" s="7"/>
      <c r="AA2172" s="7"/>
      <c r="AB2172" s="7"/>
      <c r="AC2172" s="7"/>
      <c r="AD2172" s="7">
        <v>0</v>
      </c>
      <c r="AE2172" s="7">
        <v>0</v>
      </c>
      <c r="AF2172" s="7"/>
      <c r="AG2172" s="7"/>
      <c r="AH2172" s="7">
        <v>0</v>
      </c>
      <c r="AI2172" s="7">
        <v>0</v>
      </c>
      <c r="AJ2172" s="7">
        <v>1097112169.19</v>
      </c>
      <c r="AK2172" s="7">
        <v>172985455.84</v>
      </c>
      <c r="AL2172" s="16">
        <f t="shared" ref="AL2172:AL2235" si="139">C2172+D2172+E2172+F2172+G2172+H2172+I2172+J2172+K2172+L2172+M2172+N2172+O2172+P2172+Q2172+R2172+T2172+U2172</f>
        <v>12767014436.23</v>
      </c>
      <c r="AM2172" s="16">
        <f t="shared" ref="AM2172:AM2235" si="140">V2172+W2172+X2172+Y2172+Z2172+AA2172+AB2172+AC2172+AD2172+AE2172+AF2172+AG2172+AH2172+AI2172+AJ2172+AK2172+S2172</f>
        <v>14652626216.71</v>
      </c>
      <c r="AN2172" s="16">
        <f t="shared" ref="AN2172:AN2235" si="141">AL2172-AM2172</f>
        <v>-1885611780.48</v>
      </c>
      <c r="AO2172" s="19">
        <f>C2172/(1+0.13)/VLOOKUP(A2172,[1]选股结果!$A$2:$AX$3002,3,FALSE)</f>
        <v>0.658337637815193</v>
      </c>
      <c r="AP2172" s="19">
        <f>(V2172/(1+0.1)+AJ2172)/(VLOOKUP(A2172,[1]选股结果!$A$2:$AY$3002,51,FALSE))</f>
        <v>0.795923494320235</v>
      </c>
      <c r="AQ2172" s="20"/>
      <c r="AR2172" s="19">
        <f>AN2172/VLOOKUP(A2172,[1]选股结果!$A$2:$AX$3002,35,FALSE)</f>
        <v>-36.5327042460602</v>
      </c>
      <c r="AS2172" s="16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V2172/(1+0.13)+AJ2172)</f>
        <v>3657781094.55327</v>
      </c>
      <c r="AT2172" s="16">
        <f t="shared" si="138"/>
        <v>-5543392875.03327</v>
      </c>
      <c r="AU2172" s="24">
        <f>AN2172-VLOOKUP(A2172,[2]选股结果!$A$2:$G$4900,7,FALSE)</f>
        <v>-1882215844.51</v>
      </c>
    </row>
    <row r="2173" spans="1:47">
      <c r="A2173" s="6" t="s">
        <v>4389</v>
      </c>
      <c r="B2173" s="6" t="s">
        <v>4390</v>
      </c>
      <c r="C2173" s="7">
        <v>5376946343.12</v>
      </c>
      <c r="D2173" s="7">
        <v>0</v>
      </c>
      <c r="E2173" s="7">
        <v>0</v>
      </c>
      <c r="F2173" s="7"/>
      <c r="G2173" s="7"/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/>
      <c r="N2173" s="7">
        <v>0</v>
      </c>
      <c r="O2173" s="7">
        <v>0</v>
      </c>
      <c r="P2173" s="7"/>
      <c r="Q2173" s="7"/>
      <c r="R2173" s="7">
        <v>0</v>
      </c>
      <c r="S2173" s="7">
        <v>471232075.93</v>
      </c>
      <c r="T2173" s="7">
        <v>121985275.43</v>
      </c>
      <c r="U2173" s="7"/>
      <c r="V2173" s="7">
        <v>2898576380.54</v>
      </c>
      <c r="W2173" s="7">
        <v>0</v>
      </c>
      <c r="X2173" s="7"/>
      <c r="Y2173" s="7"/>
      <c r="Z2173" s="7"/>
      <c r="AA2173" s="7"/>
      <c r="AB2173" s="7"/>
      <c r="AC2173" s="7"/>
      <c r="AD2173" s="7">
        <v>0</v>
      </c>
      <c r="AE2173" s="7">
        <v>0</v>
      </c>
      <c r="AF2173" s="7"/>
      <c r="AG2173" s="7"/>
      <c r="AH2173" s="7">
        <v>0</v>
      </c>
      <c r="AI2173" s="7">
        <v>0</v>
      </c>
      <c r="AJ2173" s="7">
        <v>632217008.86</v>
      </c>
      <c r="AK2173" s="7">
        <v>175541603.23</v>
      </c>
      <c r="AL2173" s="16">
        <f t="shared" si="139"/>
        <v>5498931618.55</v>
      </c>
      <c r="AM2173" s="16">
        <f t="shared" si="140"/>
        <v>4177567068.56</v>
      </c>
      <c r="AN2173" s="16">
        <f t="shared" si="141"/>
        <v>1321364549.99</v>
      </c>
      <c r="AO2173" s="19">
        <f>C2173/(1+0.13)/VLOOKUP(A2173,[1]选股结果!$A$2:$AX$3002,3,FALSE)</f>
        <v>0.753893524543884</v>
      </c>
      <c r="AP2173" s="19">
        <f>(V2173/(1+0.1)+AJ2173)/(VLOOKUP(A2173,[1]选股结果!$A$2:$AY$3002,51,FALSE))</f>
        <v>0.693762604937797</v>
      </c>
      <c r="AQ2173" s="20"/>
      <c r="AR2173" s="19">
        <f>AN2173/VLOOKUP(A2173,[1]选股结果!$A$2:$AX$3002,35,FALSE)</f>
        <v>1.34179996052201</v>
      </c>
      <c r="AS2173" s="16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V2173/(1+0.13)+AJ2173)</f>
        <v>1512187665.34416</v>
      </c>
      <c r="AT2173" s="16">
        <f t="shared" si="138"/>
        <v>-190823115.354158</v>
      </c>
      <c r="AU2173" s="24">
        <f>AN2173-VLOOKUP(A2173,[2]选股结果!$A$2:$G$4900,7,FALSE)</f>
        <v>1322717651.66</v>
      </c>
    </row>
    <row r="2174" spans="1:47">
      <c r="A2174" s="6" t="s">
        <v>4391</v>
      </c>
      <c r="B2174" s="6" t="s">
        <v>4392</v>
      </c>
      <c r="C2174" s="7">
        <v>61020442000</v>
      </c>
      <c r="D2174" s="7">
        <v>0</v>
      </c>
      <c r="E2174" s="7">
        <v>0</v>
      </c>
      <c r="F2174" s="7"/>
      <c r="G2174" s="7"/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/>
      <c r="N2174" s="7">
        <v>0</v>
      </c>
      <c r="O2174" s="7">
        <v>0</v>
      </c>
      <c r="P2174" s="7"/>
      <c r="Q2174" s="7"/>
      <c r="R2174" s="7">
        <v>0</v>
      </c>
      <c r="S2174" s="7">
        <v>1318399000</v>
      </c>
      <c r="T2174" s="7">
        <v>6962870000</v>
      </c>
      <c r="U2174" s="7"/>
      <c r="V2174" s="7">
        <v>34568979000</v>
      </c>
      <c r="W2174" s="7">
        <v>0</v>
      </c>
      <c r="X2174" s="7"/>
      <c r="Y2174" s="7"/>
      <c r="Z2174" s="7"/>
      <c r="AA2174" s="7"/>
      <c r="AB2174" s="7"/>
      <c r="AC2174" s="7"/>
      <c r="AD2174" s="7">
        <v>0</v>
      </c>
      <c r="AE2174" s="7">
        <v>0</v>
      </c>
      <c r="AF2174" s="7"/>
      <c r="AG2174" s="7"/>
      <c r="AH2174" s="7">
        <v>0</v>
      </c>
      <c r="AI2174" s="7">
        <v>0</v>
      </c>
      <c r="AJ2174" s="7">
        <v>17412815000</v>
      </c>
      <c r="AK2174" s="7">
        <v>4545101000</v>
      </c>
      <c r="AL2174" s="16">
        <f t="shared" si="139"/>
        <v>67983312000</v>
      </c>
      <c r="AM2174" s="16">
        <f t="shared" si="140"/>
        <v>57845294000</v>
      </c>
      <c r="AN2174" s="16">
        <f t="shared" si="141"/>
        <v>10138018000</v>
      </c>
      <c r="AO2174" s="19">
        <f>C2174/(1+0.13)/VLOOKUP(A2174,[1]选股结果!$A$2:$AX$3002,3,FALSE)</f>
        <v>0.939833122532771</v>
      </c>
      <c r="AP2174" s="19">
        <f>(V2174/(1+0.1)+AJ2174)/(VLOOKUP(A2174,[1]选股结果!$A$2:$AY$3002,51,FALSE))</f>
        <v>0.697783880061382</v>
      </c>
      <c r="AQ2174" s="20"/>
      <c r="AR2174" s="19">
        <f>AN2174/VLOOKUP(A2174,[1]选股结果!$A$2:$AX$3002,35,FALSE)</f>
        <v>-0.688917479343895</v>
      </c>
      <c r="AS2174" s="16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V2174/(1+0.13)+AJ2174)</f>
        <v>21986982185.8407</v>
      </c>
      <c r="AT2174" s="16">
        <f t="shared" si="138"/>
        <v>-11848964185.8407</v>
      </c>
      <c r="AU2174" s="24">
        <f>AN2174-VLOOKUP(A2174,[2]选股结果!$A$2:$G$4900,7,FALSE)</f>
        <v>10163814000</v>
      </c>
    </row>
    <row r="2175" spans="1:47">
      <c r="A2175" s="6" t="s">
        <v>4393</v>
      </c>
      <c r="B2175" s="6" t="s">
        <v>4394</v>
      </c>
      <c r="C2175" s="7">
        <v>3247692783.49</v>
      </c>
      <c r="D2175" s="7">
        <v>0</v>
      </c>
      <c r="E2175" s="7">
        <v>0</v>
      </c>
      <c r="F2175" s="7"/>
      <c r="G2175" s="7"/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/>
      <c r="N2175" s="7">
        <v>0</v>
      </c>
      <c r="O2175" s="7">
        <v>0</v>
      </c>
      <c r="P2175" s="7"/>
      <c r="Q2175" s="7"/>
      <c r="R2175" s="7">
        <v>0</v>
      </c>
      <c r="S2175" s="7">
        <v>92101310.52</v>
      </c>
      <c r="T2175" s="7">
        <v>72990281.75</v>
      </c>
      <c r="U2175" s="7"/>
      <c r="V2175" s="7">
        <v>2331894288.43</v>
      </c>
      <c r="W2175" s="7">
        <v>0</v>
      </c>
      <c r="X2175" s="7"/>
      <c r="Y2175" s="7"/>
      <c r="Z2175" s="7"/>
      <c r="AA2175" s="7"/>
      <c r="AB2175" s="7"/>
      <c r="AC2175" s="7"/>
      <c r="AD2175" s="7">
        <v>0</v>
      </c>
      <c r="AE2175" s="7">
        <v>0</v>
      </c>
      <c r="AF2175" s="7"/>
      <c r="AG2175" s="7"/>
      <c r="AH2175" s="7">
        <v>0</v>
      </c>
      <c r="AI2175" s="7">
        <v>0</v>
      </c>
      <c r="AJ2175" s="7">
        <v>388133366.01</v>
      </c>
      <c r="AK2175" s="7">
        <v>302072553.84</v>
      </c>
      <c r="AL2175" s="16">
        <f t="shared" si="139"/>
        <v>3320683065.24</v>
      </c>
      <c r="AM2175" s="16">
        <f t="shared" si="140"/>
        <v>3114201518.8</v>
      </c>
      <c r="AN2175" s="16">
        <f t="shared" si="141"/>
        <v>206481546.44</v>
      </c>
      <c r="AO2175" s="19">
        <f>C2175/(1+0.13)/VLOOKUP(A2175,[1]选股结果!$A$2:$AX$3002,3,FALSE)</f>
        <v>0.965605989248658</v>
      </c>
      <c r="AP2175" s="19">
        <f>(V2175/(1+0.1)+AJ2175)/(VLOOKUP(A2175,[1]选股结果!$A$2:$AY$3002,51,FALSE))</f>
        <v>0.844383536863473</v>
      </c>
      <c r="AQ2175" s="20"/>
      <c r="AR2175" s="19">
        <f>AN2175/VLOOKUP(A2175,[1]选股结果!$A$2:$AX$3002,35,FALSE)</f>
        <v>4.86622254711874</v>
      </c>
      <c r="AS2175" s="16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V2175/(1+0.13)+AJ2175)</f>
        <v>518501736.012655</v>
      </c>
      <c r="AT2175" s="16">
        <f t="shared" si="138"/>
        <v>-312020189.572655</v>
      </c>
      <c r="AU2175" s="24">
        <f>AN2175-VLOOKUP(A2175,[2]选股结果!$A$2:$G$4900,7,FALSE)</f>
        <v>215863161.45</v>
      </c>
    </row>
    <row r="2176" spans="1:47">
      <c r="A2176" s="6" t="s">
        <v>4395</v>
      </c>
      <c r="B2176" s="6" t="s">
        <v>4396</v>
      </c>
      <c r="C2176" s="7">
        <v>92451578128.08</v>
      </c>
      <c r="D2176" s="7">
        <v>-1275839467.3</v>
      </c>
      <c r="E2176" s="7">
        <v>0</v>
      </c>
      <c r="F2176" s="7"/>
      <c r="G2176" s="7"/>
      <c r="H2176" s="7">
        <v>0</v>
      </c>
      <c r="I2176" s="7">
        <v>0</v>
      </c>
      <c r="J2176" s="7">
        <v>0</v>
      </c>
      <c r="K2176" s="7">
        <v>0</v>
      </c>
      <c r="L2176" s="7">
        <v>497950671.11</v>
      </c>
      <c r="M2176" s="7"/>
      <c r="N2176" s="7">
        <v>0</v>
      </c>
      <c r="O2176" s="7">
        <v>300000000</v>
      </c>
      <c r="P2176" s="7"/>
      <c r="Q2176" s="7"/>
      <c r="R2176" s="7">
        <v>0</v>
      </c>
      <c r="S2176" s="7">
        <v>2512261536.28</v>
      </c>
      <c r="T2176" s="7">
        <v>4643110884.86</v>
      </c>
      <c r="U2176" s="7"/>
      <c r="V2176" s="7">
        <v>83974106877.88</v>
      </c>
      <c r="W2176" s="7">
        <v>326756275.59</v>
      </c>
      <c r="X2176" s="7"/>
      <c r="Y2176" s="7"/>
      <c r="Z2176" s="7"/>
      <c r="AA2176" s="7"/>
      <c r="AB2176" s="7"/>
      <c r="AC2176" s="7"/>
      <c r="AD2176" s="7">
        <v>366926456.19</v>
      </c>
      <c r="AE2176" s="7">
        <v>0</v>
      </c>
      <c r="AF2176" s="7"/>
      <c r="AG2176" s="7"/>
      <c r="AH2176" s="7">
        <v>129176242.05</v>
      </c>
      <c r="AI2176" s="7">
        <v>0</v>
      </c>
      <c r="AJ2176" s="7">
        <v>5479806171.69</v>
      </c>
      <c r="AK2176" s="7">
        <v>8010350476.07</v>
      </c>
      <c r="AL2176" s="16">
        <f t="shared" si="139"/>
        <v>96616800216.75</v>
      </c>
      <c r="AM2176" s="16">
        <f t="shared" si="140"/>
        <v>100799384035.75</v>
      </c>
      <c r="AN2176" s="16">
        <f t="shared" si="141"/>
        <v>-4182583819</v>
      </c>
      <c r="AO2176" s="19">
        <f>C2176/(1+0.13)/VLOOKUP(A2176,[1]选股结果!$A$2:$AX$3002,3,FALSE)</f>
        <v>0.909206685094466</v>
      </c>
      <c r="AP2176" s="19">
        <f>(V2176/(1+0.1)+AJ2176)/(VLOOKUP(A2176,[1]选股结果!$A$2:$AY$3002,51,FALSE))</f>
        <v>0.945786526110277</v>
      </c>
      <c r="AQ2176" s="20"/>
      <c r="AR2176" s="19">
        <f>AN2176/VLOOKUP(A2176,[1]选股结果!$A$2:$AX$3002,35,FALSE)</f>
        <v>-1.58417784775898</v>
      </c>
      <c r="AS2176" s="16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V2176/(1+0.13)+AJ2176)</f>
        <v>6716730765.54208</v>
      </c>
      <c r="AT2176" s="16">
        <f t="shared" si="138"/>
        <v>-10899314584.5421</v>
      </c>
      <c r="AU2176" s="24">
        <f>AN2176-VLOOKUP(A2176,[2]选股结果!$A$2:$G$4900,7,FALSE)</f>
        <v>-4179541869.14</v>
      </c>
    </row>
    <row r="2177" spans="1:47">
      <c r="A2177" s="6" t="s">
        <v>4397</v>
      </c>
      <c r="B2177" s="6" t="s">
        <v>4398</v>
      </c>
      <c r="C2177" s="7">
        <v>11184954578.82</v>
      </c>
      <c r="D2177" s="7">
        <v>0</v>
      </c>
      <c r="E2177" s="7">
        <v>0</v>
      </c>
      <c r="F2177" s="7"/>
      <c r="G2177" s="7"/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/>
      <c r="N2177" s="7">
        <v>0</v>
      </c>
      <c r="O2177" s="7">
        <v>0</v>
      </c>
      <c r="P2177" s="7"/>
      <c r="Q2177" s="7"/>
      <c r="R2177" s="7">
        <v>0</v>
      </c>
      <c r="S2177" s="7">
        <v>72162991.43</v>
      </c>
      <c r="T2177" s="7">
        <v>551921244.94</v>
      </c>
      <c r="U2177" s="7"/>
      <c r="V2177" s="7">
        <v>10672026729.15</v>
      </c>
      <c r="W2177" s="7">
        <v>0</v>
      </c>
      <c r="X2177" s="7"/>
      <c r="Y2177" s="7"/>
      <c r="Z2177" s="7"/>
      <c r="AA2177" s="7"/>
      <c r="AB2177" s="7"/>
      <c r="AC2177" s="7"/>
      <c r="AD2177" s="7">
        <v>0</v>
      </c>
      <c r="AE2177" s="7">
        <v>0</v>
      </c>
      <c r="AF2177" s="7"/>
      <c r="AG2177" s="7"/>
      <c r="AH2177" s="7">
        <v>0</v>
      </c>
      <c r="AI2177" s="7">
        <v>0</v>
      </c>
      <c r="AJ2177" s="7">
        <v>1189667915.44</v>
      </c>
      <c r="AK2177" s="7">
        <v>458804817.1</v>
      </c>
      <c r="AL2177" s="16">
        <f t="shared" si="139"/>
        <v>11736875823.76</v>
      </c>
      <c r="AM2177" s="16">
        <f t="shared" si="140"/>
        <v>12392662453.12</v>
      </c>
      <c r="AN2177" s="16">
        <f t="shared" si="141"/>
        <v>-655786629.360001</v>
      </c>
      <c r="AO2177" s="19">
        <f>C2177/(1+0.13)/VLOOKUP(A2177,[1]选股结果!$A$2:$AX$3002,3,FALSE)</f>
        <v>0.957526202121336</v>
      </c>
      <c r="AP2177" s="19">
        <f>(V2177/(1+0.1)+AJ2177)/(VLOOKUP(A2177,[1]选股结果!$A$2:$AY$3002,51,FALSE))</f>
        <v>1.03081624824148</v>
      </c>
      <c r="AQ2177" s="20"/>
      <c r="AR2177" s="19">
        <f>AN2177/VLOOKUP(A2177,[1]选股结果!$A$2:$AX$3002,35,FALSE)</f>
        <v>2.21342943376547</v>
      </c>
      <c r="AS2177" s="16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V2177/(1+0.13)+AJ2177)</f>
        <v>-68030627.0056648</v>
      </c>
      <c r="AT2177" s="16">
        <f t="shared" si="138"/>
        <v>-587756002.354336</v>
      </c>
      <c r="AU2177" s="24">
        <f>AN2177-VLOOKUP(A2177,[2]选股结果!$A$2:$G$4900,7,FALSE)</f>
        <v>-655776395.920001</v>
      </c>
    </row>
    <row r="2178" spans="1:47">
      <c r="A2178" s="6" t="s">
        <v>4399</v>
      </c>
      <c r="B2178" s="6" t="s">
        <v>4400</v>
      </c>
      <c r="C2178" s="7">
        <v>3318828478.75</v>
      </c>
      <c r="D2178" s="7">
        <v>0</v>
      </c>
      <c r="E2178" s="7">
        <v>0</v>
      </c>
      <c r="F2178" s="7"/>
      <c r="G2178" s="7"/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/>
      <c r="N2178" s="7">
        <v>0</v>
      </c>
      <c r="O2178" s="7">
        <v>0</v>
      </c>
      <c r="P2178" s="7"/>
      <c r="Q2178" s="7"/>
      <c r="R2178" s="7">
        <v>0</v>
      </c>
      <c r="S2178" s="7">
        <v>283034323.07</v>
      </c>
      <c r="T2178" s="7">
        <v>190568258.24</v>
      </c>
      <c r="U2178" s="7"/>
      <c r="V2178" s="7">
        <v>1859435224.59</v>
      </c>
      <c r="W2178" s="7">
        <v>0</v>
      </c>
      <c r="X2178" s="7"/>
      <c r="Y2178" s="7"/>
      <c r="Z2178" s="7"/>
      <c r="AA2178" s="7"/>
      <c r="AB2178" s="7"/>
      <c r="AC2178" s="7"/>
      <c r="AD2178" s="7">
        <v>0</v>
      </c>
      <c r="AE2178" s="7">
        <v>0</v>
      </c>
      <c r="AF2178" s="7"/>
      <c r="AG2178" s="7"/>
      <c r="AH2178" s="7">
        <v>0</v>
      </c>
      <c r="AI2178" s="7">
        <v>0</v>
      </c>
      <c r="AJ2178" s="7">
        <v>562333962.68</v>
      </c>
      <c r="AK2178" s="7">
        <v>518266301.3</v>
      </c>
      <c r="AL2178" s="16">
        <f t="shared" si="139"/>
        <v>3509396736.99</v>
      </c>
      <c r="AM2178" s="16">
        <f t="shared" si="140"/>
        <v>3223069811.64</v>
      </c>
      <c r="AN2178" s="16">
        <f t="shared" si="141"/>
        <v>286326925.349999</v>
      </c>
      <c r="AO2178" s="19">
        <f>C2178/(1+0.13)/VLOOKUP(A2178,[1]选股结果!$A$2:$AX$3002,3,FALSE)</f>
        <v>0.946539853630279</v>
      </c>
      <c r="AP2178" s="19">
        <f>(V2178/(1+0.1)+AJ2178)/(VLOOKUP(A2178,[1]选股结果!$A$2:$AY$3002,51,FALSE))</f>
        <v>0.818302174434832</v>
      </c>
      <c r="AQ2178" s="20"/>
      <c r="AR2178" s="19">
        <f>AN2178/VLOOKUP(A2178,[1]选股结果!$A$2:$AX$3002,35,FALSE)</f>
        <v>0.931017260270824</v>
      </c>
      <c r="AS2178" s="16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V2178/(1+0.13)+AJ2178)</f>
        <v>545079381.452744</v>
      </c>
      <c r="AT2178" s="16">
        <f t="shared" si="138"/>
        <v>-258752456.102744</v>
      </c>
      <c r="AU2178" s="24">
        <f>AN2178-VLOOKUP(A2178,[2]选股结果!$A$2:$G$4900,7,FALSE)</f>
        <v>287151793.139999</v>
      </c>
    </row>
    <row r="2179" spans="1:47">
      <c r="A2179" s="6" t="s">
        <v>4401</v>
      </c>
      <c r="B2179" s="6" t="s">
        <v>4402</v>
      </c>
      <c r="C2179" s="7">
        <v>12174585859.3</v>
      </c>
      <c r="D2179" s="7">
        <v>0</v>
      </c>
      <c r="E2179" s="7">
        <v>0</v>
      </c>
      <c r="F2179" s="7"/>
      <c r="G2179" s="7"/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/>
      <c r="N2179" s="7">
        <v>0</v>
      </c>
      <c r="O2179" s="7">
        <v>0</v>
      </c>
      <c r="P2179" s="7"/>
      <c r="Q2179" s="7"/>
      <c r="R2179" s="7">
        <v>0</v>
      </c>
      <c r="S2179" s="7">
        <v>508328423.98</v>
      </c>
      <c r="T2179" s="7">
        <v>1155859292.81</v>
      </c>
      <c r="U2179" s="7"/>
      <c r="V2179" s="7">
        <v>9833628165.79</v>
      </c>
      <c r="W2179" s="7">
        <v>0</v>
      </c>
      <c r="X2179" s="7"/>
      <c r="Y2179" s="7"/>
      <c r="Z2179" s="7"/>
      <c r="AA2179" s="7"/>
      <c r="AB2179" s="7"/>
      <c r="AC2179" s="7"/>
      <c r="AD2179" s="7">
        <v>0</v>
      </c>
      <c r="AE2179" s="7">
        <v>0</v>
      </c>
      <c r="AF2179" s="7"/>
      <c r="AG2179" s="7"/>
      <c r="AH2179" s="7">
        <v>0</v>
      </c>
      <c r="AI2179" s="7">
        <v>0</v>
      </c>
      <c r="AJ2179" s="7">
        <v>1230930126.56</v>
      </c>
      <c r="AK2179" s="7">
        <v>2912111685.78</v>
      </c>
      <c r="AL2179" s="16">
        <f t="shared" si="139"/>
        <v>13330445152.11</v>
      </c>
      <c r="AM2179" s="16">
        <f t="shared" si="140"/>
        <v>14484998402.11</v>
      </c>
      <c r="AN2179" s="16">
        <f t="shared" si="141"/>
        <v>-1154553250</v>
      </c>
      <c r="AO2179" s="19">
        <f>C2179/(1+0.13)/VLOOKUP(A2179,[1]选股结果!$A$2:$AX$3002,3,FALSE)</f>
        <v>0.940988846243374</v>
      </c>
      <c r="AP2179" s="19">
        <f>(V2179/(1+0.1)+AJ2179)/(VLOOKUP(A2179,[1]选股结果!$A$2:$AY$3002,51,FALSE))</f>
        <v>0.752283400893516</v>
      </c>
      <c r="AQ2179" s="20"/>
      <c r="AR2179" s="19">
        <f>AN2179/VLOOKUP(A2179,[1]选股结果!$A$2:$AX$3002,35,FALSE)</f>
        <v>0.643458582093879</v>
      </c>
      <c r="AS2179" s="16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V2179/(1+0.13)+AJ2179)</f>
        <v>3586372547.93637</v>
      </c>
      <c r="AT2179" s="16">
        <f t="shared" ref="AT2179:AT2242" si="142">AN2179-AS2179</f>
        <v>-4740925797.93637</v>
      </c>
      <c r="AU2179" s="24">
        <f>AN2179-VLOOKUP(A2179,[2]选股结果!$A$2:$G$4900,7,FALSE)</f>
        <v>-624621322.820002</v>
      </c>
    </row>
    <row r="2180" spans="1:47">
      <c r="A2180" s="6" t="s">
        <v>4403</v>
      </c>
      <c r="B2180" s="6" t="s">
        <v>4404</v>
      </c>
      <c r="C2180" s="7">
        <v>7733681628.06</v>
      </c>
      <c r="D2180" s="7">
        <v>0</v>
      </c>
      <c r="E2180" s="7">
        <v>0</v>
      </c>
      <c r="F2180" s="7"/>
      <c r="G2180" s="7"/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/>
      <c r="N2180" s="7">
        <v>0</v>
      </c>
      <c r="O2180" s="7">
        <v>0</v>
      </c>
      <c r="P2180" s="7"/>
      <c r="Q2180" s="7"/>
      <c r="R2180" s="7">
        <v>0</v>
      </c>
      <c r="S2180" s="7">
        <v>101399556.58</v>
      </c>
      <c r="T2180" s="7">
        <v>109609082.92</v>
      </c>
      <c r="U2180" s="7"/>
      <c r="V2180" s="7">
        <v>7641443591.85</v>
      </c>
      <c r="W2180" s="7">
        <v>0</v>
      </c>
      <c r="X2180" s="7"/>
      <c r="Y2180" s="7"/>
      <c r="Z2180" s="7"/>
      <c r="AA2180" s="7"/>
      <c r="AB2180" s="7"/>
      <c r="AC2180" s="7"/>
      <c r="AD2180" s="7">
        <v>0</v>
      </c>
      <c r="AE2180" s="7">
        <v>0</v>
      </c>
      <c r="AF2180" s="7"/>
      <c r="AG2180" s="7"/>
      <c r="AH2180" s="7">
        <v>0</v>
      </c>
      <c r="AI2180" s="7">
        <v>0</v>
      </c>
      <c r="AJ2180" s="7">
        <v>608524174.16</v>
      </c>
      <c r="AK2180" s="7">
        <v>303789076.75</v>
      </c>
      <c r="AL2180" s="16">
        <f t="shared" si="139"/>
        <v>7843290710.98</v>
      </c>
      <c r="AM2180" s="16">
        <f t="shared" si="140"/>
        <v>8655156399.34</v>
      </c>
      <c r="AN2180" s="16">
        <f t="shared" si="141"/>
        <v>-811865688.36</v>
      </c>
      <c r="AO2180" s="19">
        <f>C2180/(1+0.13)/VLOOKUP(A2180,[1]选股结果!$A$2:$AX$3002,3,FALSE)</f>
        <v>0.928007049955397</v>
      </c>
      <c r="AP2180" s="19">
        <f>(V2180/(1+0.1)+AJ2180)/(VLOOKUP(A2180,[1]选股结果!$A$2:$AY$3002,51,FALSE))</f>
        <v>1.07748084701959</v>
      </c>
      <c r="AQ2180" s="20"/>
      <c r="AR2180" s="19">
        <f>AN2180/VLOOKUP(A2180,[1]选股结果!$A$2:$AX$3002,35,FALSE)</f>
        <v>-3.31651590753725</v>
      </c>
      <c r="AS2180" s="16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V2180/(1+0.13)+AJ2180)</f>
        <v>-358867926.964159</v>
      </c>
      <c r="AT2180" s="16">
        <f t="shared" si="142"/>
        <v>-452997761.395841</v>
      </c>
      <c r="AU2180" s="24">
        <f>AN2180-VLOOKUP(A2180,[2]选股结果!$A$2:$G$4900,7,FALSE)</f>
        <v>-812068185.28</v>
      </c>
    </row>
    <row r="2181" spans="1:47">
      <c r="A2181" s="6" t="s">
        <v>4405</v>
      </c>
      <c r="B2181" s="6" t="s">
        <v>4406</v>
      </c>
      <c r="C2181" s="7">
        <v>321046922000</v>
      </c>
      <c r="D2181" s="7">
        <v>0</v>
      </c>
      <c r="E2181" s="7">
        <v>0</v>
      </c>
      <c r="F2181" s="7"/>
      <c r="G2181" s="7"/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/>
      <c r="N2181" s="7">
        <v>0</v>
      </c>
      <c r="O2181" s="7">
        <v>0</v>
      </c>
      <c r="P2181" s="7"/>
      <c r="Q2181" s="7"/>
      <c r="R2181" s="7">
        <v>0</v>
      </c>
      <c r="S2181" s="7">
        <v>3354638000</v>
      </c>
      <c r="T2181" s="7">
        <v>3843965000</v>
      </c>
      <c r="U2181" s="7"/>
      <c r="V2181" s="7">
        <v>300935801000</v>
      </c>
      <c r="W2181" s="7">
        <v>0</v>
      </c>
      <c r="X2181" s="7"/>
      <c r="Y2181" s="7"/>
      <c r="Z2181" s="7"/>
      <c r="AA2181" s="7"/>
      <c r="AB2181" s="7"/>
      <c r="AC2181" s="7"/>
      <c r="AD2181" s="7">
        <v>0</v>
      </c>
      <c r="AE2181" s="7">
        <v>0</v>
      </c>
      <c r="AF2181" s="7"/>
      <c r="AG2181" s="7"/>
      <c r="AH2181" s="7">
        <v>0</v>
      </c>
      <c r="AI2181" s="7">
        <v>0</v>
      </c>
      <c r="AJ2181" s="7">
        <v>17664745000</v>
      </c>
      <c r="AK2181" s="7">
        <v>4991040000</v>
      </c>
      <c r="AL2181" s="16">
        <f t="shared" si="139"/>
        <v>324890887000</v>
      </c>
      <c r="AM2181" s="16">
        <f t="shared" si="140"/>
        <v>326946224000</v>
      </c>
      <c r="AN2181" s="16">
        <f t="shared" si="141"/>
        <v>-2055337000</v>
      </c>
      <c r="AO2181" s="19">
        <f>C2181/(1+0.13)/VLOOKUP(A2181,[1]选股结果!$A$2:$AX$3002,3,FALSE)</f>
        <v>0.930425568365184</v>
      </c>
      <c r="AP2181" s="19">
        <f>(V2181/(1+0.1)+AJ2181)/(VLOOKUP(A2181,[1]选股结果!$A$2:$AY$3002,51,FALSE))</f>
        <v>0.99039926367104</v>
      </c>
      <c r="AQ2181" s="20"/>
      <c r="AR2181" s="19">
        <f>AN2181/VLOOKUP(A2181,[1]选股结果!$A$2:$AX$3002,35,FALSE)</f>
        <v>-0.197471928275352</v>
      </c>
      <c r="AS2181" s="16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V2181/(1+0.13)+AJ2181)</f>
        <v>10086382858.407</v>
      </c>
      <c r="AT2181" s="16">
        <f t="shared" si="142"/>
        <v>-12141719858.407</v>
      </c>
      <c r="AU2181" s="24">
        <f>AN2181-VLOOKUP(A2181,[2]选股结果!$A$2:$G$4900,7,FALSE)</f>
        <v>-2037631000</v>
      </c>
    </row>
    <row r="2182" spans="1:47">
      <c r="A2182" s="6" t="s">
        <v>4407</v>
      </c>
      <c r="B2182" s="6" t="s">
        <v>4408</v>
      </c>
      <c r="C2182" s="7">
        <v>15877001041.48</v>
      </c>
      <c r="D2182" s="7">
        <v>0</v>
      </c>
      <c r="E2182" s="7">
        <v>0</v>
      </c>
      <c r="F2182" s="7"/>
      <c r="G2182" s="7"/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/>
      <c r="N2182" s="7">
        <v>0</v>
      </c>
      <c r="O2182" s="7">
        <v>0</v>
      </c>
      <c r="P2182" s="7"/>
      <c r="Q2182" s="7"/>
      <c r="R2182" s="7">
        <v>0</v>
      </c>
      <c r="S2182" s="7">
        <v>792498190.73</v>
      </c>
      <c r="T2182" s="7">
        <v>304450322.28</v>
      </c>
      <c r="U2182" s="7"/>
      <c r="V2182" s="7">
        <v>12703138479.62</v>
      </c>
      <c r="W2182" s="7">
        <v>0</v>
      </c>
      <c r="X2182" s="7"/>
      <c r="Y2182" s="7"/>
      <c r="Z2182" s="7"/>
      <c r="AA2182" s="7"/>
      <c r="AB2182" s="7"/>
      <c r="AC2182" s="7"/>
      <c r="AD2182" s="7">
        <v>0</v>
      </c>
      <c r="AE2182" s="7">
        <v>0</v>
      </c>
      <c r="AF2182" s="7"/>
      <c r="AG2182" s="7"/>
      <c r="AH2182" s="7">
        <v>0</v>
      </c>
      <c r="AI2182" s="7">
        <v>0</v>
      </c>
      <c r="AJ2182" s="7">
        <v>1366423761.27</v>
      </c>
      <c r="AK2182" s="7">
        <v>273657439.48</v>
      </c>
      <c r="AL2182" s="16">
        <f t="shared" si="139"/>
        <v>16181451363.76</v>
      </c>
      <c r="AM2182" s="16">
        <f t="shared" si="140"/>
        <v>15135717871.1</v>
      </c>
      <c r="AN2182" s="16">
        <f t="shared" si="141"/>
        <v>1045733492.66</v>
      </c>
      <c r="AO2182" s="19">
        <f>C2182/(1+0.13)/VLOOKUP(A2182,[1]选股结果!$A$2:$AX$3002,3,FALSE)</f>
        <v>0.964165429582449</v>
      </c>
      <c r="AP2182" s="19">
        <f>(V2182/(1+0.1)+AJ2182)/(VLOOKUP(A2182,[1]选股结果!$A$2:$AY$3002,51,FALSE))</f>
        <v>0.987985244077641</v>
      </c>
      <c r="AQ2182" s="20"/>
      <c r="AR2182" s="19">
        <f>AN2182/VLOOKUP(A2182,[1]选股结果!$A$2:$AX$3002,35,FALSE)</f>
        <v>0.815489550433894</v>
      </c>
      <c r="AS2182" s="16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V2182/(1+0.13)+AJ2182)</f>
        <v>463646555.739733</v>
      </c>
      <c r="AT2182" s="16">
        <f t="shared" si="142"/>
        <v>582086936.920267</v>
      </c>
      <c r="AU2182" s="24">
        <f>AN2182-VLOOKUP(A2182,[2]选股结果!$A$2:$G$4900,7,FALSE)</f>
        <v>1045733492.66</v>
      </c>
    </row>
    <row r="2183" spans="1:47">
      <c r="A2183" s="6" t="s">
        <v>4409</v>
      </c>
      <c r="B2183" s="6" t="s">
        <v>4410</v>
      </c>
      <c r="C2183" s="7">
        <v>105689789352</v>
      </c>
      <c r="D2183" s="7">
        <v>0</v>
      </c>
      <c r="E2183" s="7">
        <v>0</v>
      </c>
      <c r="F2183" s="7"/>
      <c r="G2183" s="7"/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/>
      <c r="N2183" s="7">
        <v>0</v>
      </c>
      <c r="O2183" s="7">
        <v>0</v>
      </c>
      <c r="P2183" s="7"/>
      <c r="Q2183" s="7"/>
      <c r="R2183" s="7">
        <v>0</v>
      </c>
      <c r="S2183" s="7">
        <v>12538147194</v>
      </c>
      <c r="T2183" s="7">
        <v>3016599342</v>
      </c>
      <c r="U2183" s="7"/>
      <c r="V2183" s="7">
        <v>83387715346</v>
      </c>
      <c r="W2183" s="7">
        <v>0</v>
      </c>
      <c r="X2183" s="7"/>
      <c r="Y2183" s="7"/>
      <c r="Z2183" s="7"/>
      <c r="AA2183" s="7"/>
      <c r="AB2183" s="7"/>
      <c r="AC2183" s="7"/>
      <c r="AD2183" s="7">
        <v>0</v>
      </c>
      <c r="AE2183" s="7">
        <v>0</v>
      </c>
      <c r="AF2183" s="7"/>
      <c r="AG2183" s="7"/>
      <c r="AH2183" s="7">
        <v>0</v>
      </c>
      <c r="AI2183" s="7">
        <v>0</v>
      </c>
      <c r="AJ2183" s="7">
        <v>7072241065</v>
      </c>
      <c r="AK2183" s="7">
        <v>6543920454</v>
      </c>
      <c r="AL2183" s="16">
        <f t="shared" si="139"/>
        <v>108706388694</v>
      </c>
      <c r="AM2183" s="16">
        <f t="shared" si="140"/>
        <v>109542024059</v>
      </c>
      <c r="AN2183" s="16">
        <f t="shared" si="141"/>
        <v>-835635365</v>
      </c>
      <c r="AO2183" s="19">
        <f>C2183/(1+0.13)/VLOOKUP(A2183,[1]选股结果!$A$2:$AX$3002,3,FALSE)</f>
        <v>0.857119279535048</v>
      </c>
      <c r="AP2183" s="19">
        <f>(V2183/(1+0.1)+AJ2183)/(VLOOKUP(A2183,[1]选股结果!$A$2:$AY$3002,51,FALSE))</f>
        <v>0.837782138391129</v>
      </c>
      <c r="AQ2183" s="20"/>
      <c r="AR2183" s="19">
        <f>AN2183/VLOOKUP(A2183,[1]选股结果!$A$2:$AX$3002,35,FALSE)</f>
        <v>-0.125587817903273</v>
      </c>
      <c r="AS2183" s="16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V2183/(1+0.13)+AJ2183)</f>
        <v>18060298387.708</v>
      </c>
      <c r="AT2183" s="16">
        <f t="shared" si="142"/>
        <v>-18895933752.708</v>
      </c>
      <c r="AU2183" s="24">
        <f>AN2183-VLOOKUP(A2183,[2]选股结果!$A$2:$G$4900,7,FALSE)</f>
        <v>-836288984</v>
      </c>
    </row>
    <row r="2184" spans="1:47">
      <c r="A2184" s="6" t="s">
        <v>4411</v>
      </c>
      <c r="B2184" s="6" t="s">
        <v>4412</v>
      </c>
      <c r="C2184" s="7">
        <v>15192154520.67</v>
      </c>
      <c r="D2184" s="7">
        <v>0</v>
      </c>
      <c r="E2184" s="7">
        <v>0</v>
      </c>
      <c r="F2184" s="7"/>
      <c r="G2184" s="7"/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/>
      <c r="N2184" s="7">
        <v>0</v>
      </c>
      <c r="O2184" s="7">
        <v>0</v>
      </c>
      <c r="P2184" s="7"/>
      <c r="Q2184" s="7"/>
      <c r="R2184" s="7">
        <v>0</v>
      </c>
      <c r="S2184" s="7">
        <v>908573542.62</v>
      </c>
      <c r="T2184" s="7">
        <v>510100315.62</v>
      </c>
      <c r="U2184" s="7"/>
      <c r="V2184" s="7">
        <v>9359013009.96</v>
      </c>
      <c r="W2184" s="7">
        <v>0</v>
      </c>
      <c r="X2184" s="7"/>
      <c r="Y2184" s="7"/>
      <c r="Z2184" s="7"/>
      <c r="AA2184" s="7"/>
      <c r="AB2184" s="7"/>
      <c r="AC2184" s="7"/>
      <c r="AD2184" s="7">
        <v>0</v>
      </c>
      <c r="AE2184" s="7">
        <v>0</v>
      </c>
      <c r="AF2184" s="7"/>
      <c r="AG2184" s="7"/>
      <c r="AH2184" s="7">
        <v>0</v>
      </c>
      <c r="AI2184" s="7">
        <v>0</v>
      </c>
      <c r="AJ2184" s="7">
        <v>1551640186.72</v>
      </c>
      <c r="AK2184" s="7">
        <v>256960283.16</v>
      </c>
      <c r="AL2184" s="16">
        <f t="shared" si="139"/>
        <v>15702254836.29</v>
      </c>
      <c r="AM2184" s="16">
        <f t="shared" si="140"/>
        <v>12076187022.46</v>
      </c>
      <c r="AN2184" s="16">
        <f t="shared" si="141"/>
        <v>3626067813.83</v>
      </c>
      <c r="AO2184" s="19">
        <f>C2184/(1+0.13)/VLOOKUP(A2184,[1]选股结果!$A$2:$AX$3002,3,FALSE)</f>
        <v>0.890753418126768</v>
      </c>
      <c r="AP2184" s="19">
        <f>(V2184/(1+0.1)+AJ2184)/(VLOOKUP(A2184,[1]选股结果!$A$2:$AY$3002,51,FALSE))</f>
        <v>0.872219321191599</v>
      </c>
      <c r="AQ2184" s="20"/>
      <c r="AR2184" s="19">
        <f>AN2184/VLOOKUP(A2184,[1]选股结果!$A$2:$AX$3002,35,FALSE)</f>
        <v>1.40263987772351</v>
      </c>
      <c r="AS2184" s="16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V2184/(1+0.13)+AJ2184)</f>
        <v>1699653226.97531</v>
      </c>
      <c r="AT2184" s="16">
        <f t="shared" si="142"/>
        <v>1926414586.85469</v>
      </c>
      <c r="AU2184" s="24">
        <f>AN2184-VLOOKUP(A2184,[2]选股结果!$A$2:$G$4900,7,FALSE)</f>
        <v>3626105589.88</v>
      </c>
    </row>
    <row r="2185" spans="1:47">
      <c r="A2185" s="6" t="s">
        <v>4413</v>
      </c>
      <c r="B2185" s="6" t="s">
        <v>4414</v>
      </c>
      <c r="C2185" s="7">
        <v>5123909993.21</v>
      </c>
      <c r="D2185" s="7">
        <v>0</v>
      </c>
      <c r="E2185" s="7">
        <v>0</v>
      </c>
      <c r="F2185" s="7"/>
      <c r="G2185" s="7"/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/>
      <c r="N2185" s="7">
        <v>0</v>
      </c>
      <c r="O2185" s="7">
        <v>0</v>
      </c>
      <c r="P2185" s="7"/>
      <c r="Q2185" s="7"/>
      <c r="R2185" s="7">
        <v>0</v>
      </c>
      <c r="S2185" s="7">
        <v>567794435.09</v>
      </c>
      <c r="T2185" s="7">
        <v>1033359825.92</v>
      </c>
      <c r="U2185" s="7"/>
      <c r="V2185" s="7">
        <v>1900763314.44</v>
      </c>
      <c r="W2185" s="7">
        <v>0</v>
      </c>
      <c r="X2185" s="7"/>
      <c r="Y2185" s="7"/>
      <c r="Z2185" s="7"/>
      <c r="AA2185" s="7"/>
      <c r="AB2185" s="7"/>
      <c r="AC2185" s="7"/>
      <c r="AD2185" s="7">
        <v>0</v>
      </c>
      <c r="AE2185" s="7">
        <v>0</v>
      </c>
      <c r="AF2185" s="7"/>
      <c r="AG2185" s="7"/>
      <c r="AH2185" s="7">
        <v>0</v>
      </c>
      <c r="AI2185" s="7">
        <v>0</v>
      </c>
      <c r="AJ2185" s="7">
        <v>934826535.99</v>
      </c>
      <c r="AK2185" s="7">
        <v>856056349.64</v>
      </c>
      <c r="AL2185" s="16">
        <f t="shared" si="139"/>
        <v>6157269819.13</v>
      </c>
      <c r="AM2185" s="16">
        <f t="shared" si="140"/>
        <v>4259440635.16</v>
      </c>
      <c r="AN2185" s="16">
        <f t="shared" si="141"/>
        <v>1897829183.97</v>
      </c>
      <c r="AO2185" s="19">
        <f>C2185/(1+0.13)/VLOOKUP(A2185,[1]选股结果!$A$2:$AX$3002,3,FALSE)</f>
        <v>0.853468934963088</v>
      </c>
      <c r="AP2185" s="19">
        <f>(V2185/(1+0.1)+AJ2185)/(VLOOKUP(A2185,[1]选股结果!$A$2:$AY$3002,51,FALSE))</f>
        <v>0.720434819721616</v>
      </c>
      <c r="AQ2185" s="20"/>
      <c r="AR2185" s="19">
        <f>AN2185/VLOOKUP(A2185,[1]选股结果!$A$2:$AX$3002,35,FALSE)</f>
        <v>1.15020425786426</v>
      </c>
      <c r="AS2185" s="16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V2185/(1+0.13)+AJ2185)</f>
        <v>1079173774.05204</v>
      </c>
      <c r="AT2185" s="16">
        <f t="shared" si="142"/>
        <v>818655409.917964</v>
      </c>
      <c r="AU2185" s="24">
        <f>AN2185-VLOOKUP(A2185,[2]选股结果!$A$2:$G$4900,7,FALSE)</f>
        <v>2131943733.28</v>
      </c>
    </row>
    <row r="2186" spans="1:47">
      <c r="A2186" s="6" t="s">
        <v>4415</v>
      </c>
      <c r="B2186" s="6" t="s">
        <v>4416</v>
      </c>
      <c r="C2186" s="7">
        <v>4943261067.17</v>
      </c>
      <c r="D2186" s="7">
        <v>0</v>
      </c>
      <c r="E2186" s="7">
        <v>0</v>
      </c>
      <c r="F2186" s="7"/>
      <c r="G2186" s="7"/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/>
      <c r="N2186" s="7">
        <v>0</v>
      </c>
      <c r="O2186" s="7">
        <v>0</v>
      </c>
      <c r="P2186" s="7"/>
      <c r="Q2186" s="7"/>
      <c r="R2186" s="7">
        <v>0</v>
      </c>
      <c r="S2186" s="7">
        <v>406939393.56</v>
      </c>
      <c r="T2186" s="7">
        <v>41753240.96</v>
      </c>
      <c r="U2186" s="7"/>
      <c r="V2186" s="7">
        <v>4105353147.86</v>
      </c>
      <c r="W2186" s="7">
        <v>0</v>
      </c>
      <c r="X2186" s="7"/>
      <c r="Y2186" s="7"/>
      <c r="Z2186" s="7"/>
      <c r="AA2186" s="7"/>
      <c r="AB2186" s="7"/>
      <c r="AC2186" s="7"/>
      <c r="AD2186" s="7">
        <v>0</v>
      </c>
      <c r="AE2186" s="7">
        <v>0</v>
      </c>
      <c r="AF2186" s="7"/>
      <c r="AG2186" s="7"/>
      <c r="AH2186" s="7">
        <v>0</v>
      </c>
      <c r="AI2186" s="7">
        <v>0</v>
      </c>
      <c r="AJ2186" s="7">
        <v>448647498.43</v>
      </c>
      <c r="AK2186" s="7">
        <v>235231063.85</v>
      </c>
      <c r="AL2186" s="16">
        <f t="shared" si="139"/>
        <v>4985014308.13</v>
      </c>
      <c r="AM2186" s="16">
        <f t="shared" si="140"/>
        <v>5196171103.7</v>
      </c>
      <c r="AN2186" s="16">
        <f t="shared" si="141"/>
        <v>-211156795.570001</v>
      </c>
      <c r="AO2186" s="19">
        <f>C2186/(1+0.13)/VLOOKUP(A2186,[1]选股结果!$A$2:$AX$3002,3,FALSE)</f>
        <v>0.65770167555278</v>
      </c>
      <c r="AP2186" s="19">
        <f>(V2186/(1+0.1)+AJ2186)/(VLOOKUP(A2186,[1]选股结果!$A$2:$AY$3002,51,FALSE))</f>
        <v>0.667660463530956</v>
      </c>
      <c r="AQ2186" s="20"/>
      <c r="AR2186" s="19">
        <f>AN2186/VLOOKUP(A2186,[1]选股结果!$A$2:$AX$3002,35,FALSE)</f>
        <v>-0.445870100399471</v>
      </c>
      <c r="AS2186" s="16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V2186/(1+0.13)+AJ2186)</f>
        <v>2180142200.38805</v>
      </c>
      <c r="AT2186" s="16">
        <f t="shared" si="142"/>
        <v>-2391298995.95805</v>
      </c>
      <c r="AU2186" s="24">
        <f>AN2186-VLOOKUP(A2186,[2]选股结果!$A$2:$G$4900,7,FALSE)</f>
        <v>-210885305.750001</v>
      </c>
    </row>
    <row r="2187" spans="1:47">
      <c r="A2187" s="6" t="s">
        <v>4417</v>
      </c>
      <c r="B2187" s="6" t="s">
        <v>4418</v>
      </c>
      <c r="C2187" s="7">
        <v>31313053099</v>
      </c>
      <c r="D2187" s="7">
        <v>0</v>
      </c>
      <c r="E2187" s="7">
        <v>0</v>
      </c>
      <c r="F2187" s="7"/>
      <c r="G2187" s="7"/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/>
      <c r="N2187" s="7">
        <v>0</v>
      </c>
      <c r="O2187" s="7">
        <v>0</v>
      </c>
      <c r="P2187" s="7"/>
      <c r="Q2187" s="7"/>
      <c r="R2187" s="7">
        <v>0</v>
      </c>
      <c r="S2187" s="7">
        <v>1233806548</v>
      </c>
      <c r="T2187" s="7">
        <v>232477910</v>
      </c>
      <c r="U2187" s="7"/>
      <c r="V2187" s="7">
        <v>23420038225</v>
      </c>
      <c r="W2187" s="7">
        <v>0</v>
      </c>
      <c r="X2187" s="7"/>
      <c r="Y2187" s="7"/>
      <c r="Z2187" s="7"/>
      <c r="AA2187" s="7"/>
      <c r="AB2187" s="7"/>
      <c r="AC2187" s="7"/>
      <c r="AD2187" s="7">
        <v>0</v>
      </c>
      <c r="AE2187" s="7">
        <v>0</v>
      </c>
      <c r="AF2187" s="7"/>
      <c r="AG2187" s="7"/>
      <c r="AH2187" s="7">
        <v>0</v>
      </c>
      <c r="AI2187" s="7">
        <v>0</v>
      </c>
      <c r="AJ2187" s="7">
        <v>668778412</v>
      </c>
      <c r="AK2187" s="7">
        <v>259592896</v>
      </c>
      <c r="AL2187" s="16">
        <f t="shared" si="139"/>
        <v>31545531009</v>
      </c>
      <c r="AM2187" s="16">
        <f t="shared" si="140"/>
        <v>25582216081</v>
      </c>
      <c r="AN2187" s="16">
        <f t="shared" si="141"/>
        <v>5963314928</v>
      </c>
      <c r="AO2187" s="19">
        <f>C2187/(1+0.13)/VLOOKUP(A2187,[1]选股结果!$A$2:$AX$3002,3,FALSE)</f>
        <v>0.953501647227025</v>
      </c>
      <c r="AP2187" s="19">
        <f>(V2187/(1+0.1)+AJ2187)/(VLOOKUP(A2187,[1]选股结果!$A$2:$AY$3002,51,FALSE))</f>
        <v>0.897719826969531</v>
      </c>
      <c r="AQ2187" s="20"/>
      <c r="AR2187" s="19">
        <f>AN2187/VLOOKUP(A2187,[1]选股结果!$A$2:$AX$3002,35,FALSE)</f>
        <v>1.73489036630365</v>
      </c>
      <c r="AS2187" s="16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V2187/(1+0.13)+AJ2187)</f>
        <v>3067189691.75221</v>
      </c>
      <c r="AT2187" s="16">
        <f t="shared" si="142"/>
        <v>2896125236.24779</v>
      </c>
      <c r="AU2187" s="24">
        <f>AN2187-VLOOKUP(A2187,[2]选股结果!$A$2:$G$4900,7,FALSE)</f>
        <v>5963370792</v>
      </c>
    </row>
    <row r="2188" spans="1:47">
      <c r="A2188" s="6" t="s">
        <v>4419</v>
      </c>
      <c r="B2188" s="6" t="s">
        <v>4420</v>
      </c>
      <c r="C2188" s="7">
        <v>1353760495.93</v>
      </c>
      <c r="D2188" s="7">
        <v>0</v>
      </c>
      <c r="E2188" s="7">
        <v>0</v>
      </c>
      <c r="F2188" s="7"/>
      <c r="G2188" s="7"/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/>
      <c r="N2188" s="7">
        <v>0</v>
      </c>
      <c r="O2188" s="7">
        <v>0</v>
      </c>
      <c r="P2188" s="7"/>
      <c r="Q2188" s="7"/>
      <c r="R2188" s="7">
        <v>0</v>
      </c>
      <c r="S2188" s="7">
        <v>122444746.22</v>
      </c>
      <c r="T2188" s="7">
        <v>9082994.14</v>
      </c>
      <c r="U2188" s="7"/>
      <c r="V2188" s="7">
        <v>837776917.97</v>
      </c>
      <c r="W2188" s="7">
        <v>0</v>
      </c>
      <c r="X2188" s="7"/>
      <c r="Y2188" s="7"/>
      <c r="Z2188" s="7"/>
      <c r="AA2188" s="7"/>
      <c r="AB2188" s="7"/>
      <c r="AC2188" s="7"/>
      <c r="AD2188" s="7">
        <v>0</v>
      </c>
      <c r="AE2188" s="7">
        <v>0</v>
      </c>
      <c r="AF2188" s="7"/>
      <c r="AG2188" s="7"/>
      <c r="AH2188" s="7">
        <v>0</v>
      </c>
      <c r="AI2188" s="7">
        <v>0</v>
      </c>
      <c r="AJ2188" s="7">
        <v>300627381.73</v>
      </c>
      <c r="AK2188" s="7">
        <v>56288851.95</v>
      </c>
      <c r="AL2188" s="16">
        <f t="shared" si="139"/>
        <v>1362843490.07</v>
      </c>
      <c r="AM2188" s="16">
        <f t="shared" si="140"/>
        <v>1317137897.87</v>
      </c>
      <c r="AN2188" s="16">
        <f t="shared" si="141"/>
        <v>45705592.2</v>
      </c>
      <c r="AO2188" s="19">
        <f>C2188/(1+0.13)/VLOOKUP(A2188,[1]选股结果!$A$2:$AX$3002,3,FALSE)</f>
        <v>0.721679071654098</v>
      </c>
      <c r="AP2188" s="19">
        <f>(V2188/(1+0.1)+AJ2188)/(VLOOKUP(A2188,[1]选股结果!$A$2:$AY$3002,51,FALSE))</f>
        <v>0.694896672570052</v>
      </c>
      <c r="AQ2188" s="20"/>
      <c r="AR2188" s="19">
        <f>AN2188/VLOOKUP(A2188,[1]选股结果!$A$2:$AX$3002,35,FALSE)</f>
        <v>0.314717737622402</v>
      </c>
      <c r="AS2188" s="16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V2188/(1+0.13)+AJ2188)</f>
        <v>486611232.961681</v>
      </c>
      <c r="AT2188" s="16">
        <f t="shared" si="142"/>
        <v>-440905640.761681</v>
      </c>
      <c r="AU2188" s="24">
        <f>AN2188-VLOOKUP(A2188,[2]选股结果!$A$2:$G$4900,7,FALSE)</f>
        <v>46060790.84</v>
      </c>
    </row>
    <row r="2189" spans="1:47">
      <c r="A2189" s="6" t="s">
        <v>4421</v>
      </c>
      <c r="B2189" s="6" t="s">
        <v>4422</v>
      </c>
      <c r="C2189" s="7">
        <v>10516084362.73</v>
      </c>
      <c r="D2189" s="7">
        <v>-194943411.67</v>
      </c>
      <c r="E2189" s="7">
        <v>0</v>
      </c>
      <c r="F2189" s="7"/>
      <c r="G2189" s="7"/>
      <c r="H2189" s="7">
        <v>1350000000</v>
      </c>
      <c r="I2189" s="7">
        <v>0</v>
      </c>
      <c r="J2189" s="7">
        <v>0</v>
      </c>
      <c r="K2189" s="7">
        <v>0</v>
      </c>
      <c r="L2189" s="7">
        <v>78572288.06</v>
      </c>
      <c r="M2189" s="7"/>
      <c r="N2189" s="7">
        <v>0</v>
      </c>
      <c r="O2189" s="7">
        <v>0</v>
      </c>
      <c r="P2189" s="7"/>
      <c r="Q2189" s="7"/>
      <c r="R2189" s="7">
        <v>0</v>
      </c>
      <c r="S2189" s="7">
        <v>588400458.34</v>
      </c>
      <c r="T2189" s="7">
        <v>947049050.42</v>
      </c>
      <c r="U2189" s="7"/>
      <c r="V2189" s="7">
        <v>9012077911.42</v>
      </c>
      <c r="W2189" s="7">
        <v>482970362.88</v>
      </c>
      <c r="X2189" s="7"/>
      <c r="Y2189" s="7"/>
      <c r="Z2189" s="7"/>
      <c r="AA2189" s="7"/>
      <c r="AB2189" s="7"/>
      <c r="AC2189" s="7"/>
      <c r="AD2189" s="7">
        <v>-349547789.6</v>
      </c>
      <c r="AE2189" s="7">
        <v>0</v>
      </c>
      <c r="AF2189" s="7"/>
      <c r="AG2189" s="7"/>
      <c r="AH2189" s="7">
        <v>23924558.61</v>
      </c>
      <c r="AI2189" s="7">
        <v>0</v>
      </c>
      <c r="AJ2189" s="7">
        <v>1381373957.48</v>
      </c>
      <c r="AK2189" s="7">
        <v>1681823159.03</v>
      </c>
      <c r="AL2189" s="16">
        <f t="shared" si="139"/>
        <v>12696762289.54</v>
      </c>
      <c r="AM2189" s="16">
        <f t="shared" si="140"/>
        <v>12821022618.16</v>
      </c>
      <c r="AN2189" s="16">
        <f t="shared" si="141"/>
        <v>-124260328.620001</v>
      </c>
      <c r="AO2189" s="19">
        <f>C2189/(1+0.13)/VLOOKUP(A2189,[1]选股结果!$A$2:$AX$3002,3,FALSE)</f>
        <v>0.774232511927499</v>
      </c>
      <c r="AP2189" s="19">
        <f>(V2189/(1+0.1)+AJ2189)/(VLOOKUP(A2189,[1]选股结果!$A$2:$AY$3002,51,FALSE))</f>
        <v>0.808929460167822</v>
      </c>
      <c r="AQ2189" s="20"/>
      <c r="AR2189" s="19">
        <f>AN2189/VLOOKUP(A2189,[1]选股结果!$A$2:$AX$3002,35,FALSE)</f>
        <v>-0.825836655564864</v>
      </c>
      <c r="AS2189" s="16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V2189/(1+0.13)+AJ2189)</f>
        <v>2478943940.19265</v>
      </c>
      <c r="AT2189" s="16">
        <f t="shared" si="142"/>
        <v>-2603204268.81265</v>
      </c>
      <c r="AU2189" s="24">
        <f>AN2189-VLOOKUP(A2189,[2]选股结果!$A$2:$G$4900,7,FALSE)</f>
        <v>-85677518.0600008</v>
      </c>
    </row>
    <row r="2190" spans="1:47">
      <c r="A2190" s="6" t="s">
        <v>4423</v>
      </c>
      <c r="B2190" s="6" t="s">
        <v>4424</v>
      </c>
      <c r="C2190" s="7">
        <v>700685500000</v>
      </c>
      <c r="D2190" s="7">
        <v>-1600640000</v>
      </c>
      <c r="E2190" s="7">
        <v>421748000</v>
      </c>
      <c r="F2190" s="7"/>
      <c r="G2190" s="7"/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/>
      <c r="N2190" s="7">
        <v>0</v>
      </c>
      <c r="O2190" s="7">
        <v>0</v>
      </c>
      <c r="P2190" s="7"/>
      <c r="Q2190" s="7"/>
      <c r="R2190" s="7">
        <v>0</v>
      </c>
      <c r="S2190" s="7">
        <v>19817682000</v>
      </c>
      <c r="T2190" s="7">
        <v>11762182000</v>
      </c>
      <c r="U2190" s="7"/>
      <c r="V2190" s="7">
        <v>683183692000</v>
      </c>
      <c r="W2190" s="7">
        <v>224955000</v>
      </c>
      <c r="X2190" s="7"/>
      <c r="Y2190" s="7"/>
      <c r="Z2190" s="7"/>
      <c r="AA2190" s="7"/>
      <c r="AB2190" s="7"/>
      <c r="AC2190" s="7"/>
      <c r="AD2190" s="7">
        <v>-1719457000</v>
      </c>
      <c r="AE2190" s="7">
        <v>0</v>
      </c>
      <c r="AF2190" s="7"/>
      <c r="AG2190" s="7"/>
      <c r="AH2190" s="7">
        <v>0</v>
      </c>
      <c r="AI2190" s="7">
        <v>0</v>
      </c>
      <c r="AJ2190" s="7">
        <v>50745329000</v>
      </c>
      <c r="AK2190" s="7">
        <v>7580378000</v>
      </c>
      <c r="AL2190" s="16">
        <f t="shared" si="139"/>
        <v>711268790000</v>
      </c>
      <c r="AM2190" s="16">
        <f t="shared" si="140"/>
        <v>759832579000</v>
      </c>
      <c r="AN2190" s="16">
        <f t="shared" si="141"/>
        <v>-48563789000</v>
      </c>
      <c r="AO2190" s="19">
        <f>C2190/(1+0.13)/VLOOKUP(A2190,[1]选股结果!$A$2:$AX$3002,3,FALSE)</f>
        <v>0.843095857669705</v>
      </c>
      <c r="AP2190" s="19">
        <f>(V2190/(1+0.1)+AJ2190)/(VLOOKUP(A2190,[1]选股结果!$A$2:$AY$3002,51,FALSE))</f>
        <v>0.949595469938432</v>
      </c>
      <c r="AQ2190" s="20"/>
      <c r="AR2190" s="19">
        <f>AN2190/VLOOKUP(A2190,[1]选股结果!$A$2:$AX$3002,35,FALSE)</f>
        <v>-2.43570054154499</v>
      </c>
      <c r="AS2190" s="16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V2190/(1+0.13)+AJ2190)</f>
        <v>52149027946.9026</v>
      </c>
      <c r="AT2190" s="16">
        <f t="shared" si="142"/>
        <v>-100712816946.903</v>
      </c>
      <c r="AU2190" s="24">
        <f>AN2190-VLOOKUP(A2190,[2]选股结果!$A$2:$G$4900,7,FALSE)</f>
        <v>-48302788000</v>
      </c>
    </row>
    <row r="2191" spans="1:47">
      <c r="A2191" s="6" t="s">
        <v>4425</v>
      </c>
      <c r="B2191" s="6" t="s">
        <v>4426</v>
      </c>
      <c r="C2191" s="7">
        <v>462815081.16</v>
      </c>
      <c r="D2191" s="7">
        <v>0</v>
      </c>
      <c r="E2191" s="7">
        <v>0</v>
      </c>
      <c r="F2191" s="7"/>
      <c r="G2191" s="7"/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/>
      <c r="N2191" s="7">
        <v>0</v>
      </c>
      <c r="O2191" s="7">
        <v>0</v>
      </c>
      <c r="P2191" s="7"/>
      <c r="Q2191" s="7"/>
      <c r="R2191" s="7">
        <v>0</v>
      </c>
      <c r="S2191" s="7">
        <v>95308382.52</v>
      </c>
      <c r="T2191" s="7">
        <v>111759963.14</v>
      </c>
      <c r="U2191" s="7"/>
      <c r="V2191" s="7">
        <v>93881133.24</v>
      </c>
      <c r="W2191" s="7">
        <v>0</v>
      </c>
      <c r="X2191" s="7"/>
      <c r="Y2191" s="7"/>
      <c r="Z2191" s="7"/>
      <c r="AA2191" s="7"/>
      <c r="AB2191" s="7"/>
      <c r="AC2191" s="7"/>
      <c r="AD2191" s="7">
        <v>0</v>
      </c>
      <c r="AE2191" s="7">
        <v>0</v>
      </c>
      <c r="AF2191" s="7"/>
      <c r="AG2191" s="7"/>
      <c r="AH2191" s="7">
        <v>0</v>
      </c>
      <c r="AI2191" s="7">
        <v>0</v>
      </c>
      <c r="AJ2191" s="7">
        <v>76772576.47</v>
      </c>
      <c r="AK2191" s="7">
        <v>72908867.67</v>
      </c>
      <c r="AL2191" s="16">
        <f t="shared" si="139"/>
        <v>574575044.3</v>
      </c>
      <c r="AM2191" s="16">
        <f t="shared" si="140"/>
        <v>338870959.9</v>
      </c>
      <c r="AN2191" s="16">
        <f t="shared" si="141"/>
        <v>235704084.4</v>
      </c>
      <c r="AO2191" s="19">
        <f>C2191/(1+0.13)/VLOOKUP(A2191,[1]选股结果!$A$2:$AX$3002,3,FALSE)</f>
        <v>0.959235793336047</v>
      </c>
      <c r="AP2191" s="19">
        <f>(V2191/(1+0.1)+AJ2191)/(VLOOKUP(A2191,[1]选股结果!$A$2:$AY$3002,51,FALSE))</f>
        <v>0.586880538776997</v>
      </c>
      <c r="AQ2191" s="20"/>
      <c r="AR2191" s="19">
        <f>AN2191/VLOOKUP(A2191,[1]选股结果!$A$2:$AX$3002,35,FALSE)</f>
        <v>1.30674524713099</v>
      </c>
      <c r="AS2191" s="16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V2191/(1+0.13)+AJ2191)</f>
        <v>116385379.475044</v>
      </c>
      <c r="AT2191" s="16">
        <f t="shared" si="142"/>
        <v>119318704.924956</v>
      </c>
      <c r="AU2191" s="24">
        <f>AN2191-VLOOKUP(A2191,[2]选股结果!$A$2:$G$4900,7,FALSE)</f>
        <v>235732747.18</v>
      </c>
    </row>
    <row r="2192" spans="1:47">
      <c r="A2192" s="6" t="s">
        <v>4427</v>
      </c>
      <c r="B2192" s="6" t="s">
        <v>4428</v>
      </c>
      <c r="C2192" s="7">
        <v>768418788.54</v>
      </c>
      <c r="D2192" s="7">
        <v>0</v>
      </c>
      <c r="E2192" s="7">
        <v>0</v>
      </c>
      <c r="F2192" s="7"/>
      <c r="G2192" s="7"/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/>
      <c r="N2192" s="7">
        <v>0</v>
      </c>
      <c r="O2192" s="7">
        <v>0</v>
      </c>
      <c r="P2192" s="7"/>
      <c r="Q2192" s="7"/>
      <c r="R2192" s="7">
        <v>0</v>
      </c>
      <c r="S2192" s="7">
        <v>119153166.5</v>
      </c>
      <c r="T2192" s="7">
        <v>18148564.26</v>
      </c>
      <c r="U2192" s="7"/>
      <c r="V2192" s="7">
        <v>143146163.2</v>
      </c>
      <c r="W2192" s="7">
        <v>0</v>
      </c>
      <c r="X2192" s="7"/>
      <c r="Y2192" s="7"/>
      <c r="Z2192" s="7"/>
      <c r="AA2192" s="7"/>
      <c r="AB2192" s="7"/>
      <c r="AC2192" s="7"/>
      <c r="AD2192" s="7">
        <v>0</v>
      </c>
      <c r="AE2192" s="7">
        <v>0</v>
      </c>
      <c r="AF2192" s="7"/>
      <c r="AG2192" s="7"/>
      <c r="AH2192" s="7">
        <v>0</v>
      </c>
      <c r="AI2192" s="7">
        <v>0</v>
      </c>
      <c r="AJ2192" s="7">
        <v>156598572.32</v>
      </c>
      <c r="AK2192" s="7">
        <v>18601375.67</v>
      </c>
      <c r="AL2192" s="16">
        <f t="shared" si="139"/>
        <v>786567352.8</v>
      </c>
      <c r="AM2192" s="16">
        <f t="shared" si="140"/>
        <v>437499277.69</v>
      </c>
      <c r="AN2192" s="16">
        <f t="shared" si="141"/>
        <v>349068075.11</v>
      </c>
      <c r="AO2192" s="19">
        <f>C2192/(1+0.13)/VLOOKUP(A2192,[1]选股结果!$A$2:$AX$3002,3,FALSE)</f>
        <v>0.820343621647202</v>
      </c>
      <c r="AP2192" s="19">
        <f>(V2192/(1+0.1)+AJ2192)/(VLOOKUP(A2192,[1]选股结果!$A$2:$AY$3002,51,FALSE))</f>
        <v>0.511571928467316</v>
      </c>
      <c r="AQ2192" s="20"/>
      <c r="AR2192" s="19">
        <f>AN2192/VLOOKUP(A2192,[1]选股结果!$A$2:$AX$3002,35,FALSE)</f>
        <v>1.70251383289326</v>
      </c>
      <c r="AS2192" s="16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V2192/(1+0.13)+AJ2192)</f>
        <v>277214380.169027</v>
      </c>
      <c r="AT2192" s="16">
        <f t="shared" si="142"/>
        <v>71853694.9409734</v>
      </c>
      <c r="AU2192" s="24">
        <f>AN2192-VLOOKUP(A2192,[2]选股结果!$A$2:$G$4900,7,FALSE)</f>
        <v>348878117.34</v>
      </c>
    </row>
    <row r="2193" spans="1:47">
      <c r="A2193" s="6" t="s">
        <v>4429</v>
      </c>
      <c r="B2193" s="6" t="s">
        <v>4430</v>
      </c>
      <c r="C2193" s="7">
        <v>3292325058.81</v>
      </c>
      <c r="D2193" s="7">
        <v>0</v>
      </c>
      <c r="E2193" s="7">
        <v>0</v>
      </c>
      <c r="F2193" s="7"/>
      <c r="G2193" s="7"/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/>
      <c r="N2193" s="7">
        <v>0</v>
      </c>
      <c r="O2193" s="7">
        <v>0</v>
      </c>
      <c r="P2193" s="7"/>
      <c r="Q2193" s="7"/>
      <c r="R2193" s="7">
        <v>0</v>
      </c>
      <c r="S2193" s="7">
        <v>221396240.69</v>
      </c>
      <c r="T2193" s="7">
        <v>64201022.16</v>
      </c>
      <c r="U2193" s="7"/>
      <c r="V2193" s="7">
        <v>1885859741.42</v>
      </c>
      <c r="W2193" s="7">
        <v>0</v>
      </c>
      <c r="X2193" s="7"/>
      <c r="Y2193" s="7"/>
      <c r="Z2193" s="7"/>
      <c r="AA2193" s="7"/>
      <c r="AB2193" s="7"/>
      <c r="AC2193" s="7"/>
      <c r="AD2193" s="7">
        <v>0</v>
      </c>
      <c r="AE2193" s="7">
        <v>0</v>
      </c>
      <c r="AF2193" s="7"/>
      <c r="AG2193" s="7"/>
      <c r="AH2193" s="7">
        <v>0</v>
      </c>
      <c r="AI2193" s="7">
        <v>0</v>
      </c>
      <c r="AJ2193" s="7">
        <v>481019183.62</v>
      </c>
      <c r="AK2193" s="7">
        <v>120505487.02</v>
      </c>
      <c r="AL2193" s="16">
        <f t="shared" si="139"/>
        <v>3356526080.97</v>
      </c>
      <c r="AM2193" s="16">
        <f t="shared" si="140"/>
        <v>2708780652.75</v>
      </c>
      <c r="AN2193" s="16">
        <f t="shared" si="141"/>
        <v>647745428.22</v>
      </c>
      <c r="AO2193" s="19">
        <f>C2193/(1+0.13)/VLOOKUP(A2193,[1]选股结果!$A$2:$AX$3002,3,FALSE)</f>
        <v>0.547841572471713</v>
      </c>
      <c r="AP2193" s="19">
        <f>(V2193/(1+0.1)+AJ2193)/(VLOOKUP(A2193,[1]选股结果!$A$2:$AY$3002,51,FALSE))</f>
        <v>0.51522591170333</v>
      </c>
      <c r="AQ2193" s="20"/>
      <c r="AR2193" s="19">
        <f>AN2193/VLOOKUP(A2193,[1]选股结果!$A$2:$AX$3002,35,FALSE)</f>
        <v>0.880027764809326</v>
      </c>
      <c r="AS2193" s="16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V2193/(1+0.13)+AJ2193)</f>
        <v>2111193913.6446</v>
      </c>
      <c r="AT2193" s="16">
        <f t="shared" si="142"/>
        <v>-1463448485.4246</v>
      </c>
      <c r="AU2193" s="24">
        <f>AN2193-VLOOKUP(A2193,[2]选股结果!$A$2:$G$4900,7,FALSE)</f>
        <v>647745428.22</v>
      </c>
    </row>
    <row r="2194" spans="1:47">
      <c r="A2194" s="6" t="s">
        <v>4431</v>
      </c>
      <c r="B2194" s="6" t="s">
        <v>4432</v>
      </c>
      <c r="C2194" s="7">
        <v>1115840638.91</v>
      </c>
      <c r="D2194" s="7">
        <v>0</v>
      </c>
      <c r="E2194" s="7">
        <v>0</v>
      </c>
      <c r="F2194" s="7"/>
      <c r="G2194" s="7"/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/>
      <c r="N2194" s="7">
        <v>0</v>
      </c>
      <c r="O2194" s="7">
        <v>0</v>
      </c>
      <c r="P2194" s="7"/>
      <c r="Q2194" s="7"/>
      <c r="R2194" s="7">
        <v>0</v>
      </c>
      <c r="S2194" s="7">
        <v>95675323.49</v>
      </c>
      <c r="T2194" s="7">
        <v>116549183.78</v>
      </c>
      <c r="U2194" s="7"/>
      <c r="V2194" s="7">
        <v>816501529.56</v>
      </c>
      <c r="W2194" s="7">
        <v>0</v>
      </c>
      <c r="X2194" s="7"/>
      <c r="Y2194" s="7"/>
      <c r="Z2194" s="7"/>
      <c r="AA2194" s="7"/>
      <c r="AB2194" s="7"/>
      <c r="AC2194" s="7"/>
      <c r="AD2194" s="7">
        <v>0</v>
      </c>
      <c r="AE2194" s="7">
        <v>0</v>
      </c>
      <c r="AF2194" s="7"/>
      <c r="AG2194" s="7"/>
      <c r="AH2194" s="7">
        <v>0</v>
      </c>
      <c r="AI2194" s="7">
        <v>0</v>
      </c>
      <c r="AJ2194" s="7">
        <v>186690382.19</v>
      </c>
      <c r="AK2194" s="7">
        <v>123598592.49</v>
      </c>
      <c r="AL2194" s="16">
        <f t="shared" si="139"/>
        <v>1232389822.69</v>
      </c>
      <c r="AM2194" s="16">
        <f t="shared" si="140"/>
        <v>1222465827.73</v>
      </c>
      <c r="AN2194" s="16">
        <f t="shared" si="141"/>
        <v>9923994.96000004</v>
      </c>
      <c r="AO2194" s="19">
        <f>C2194/(1+0.13)/VLOOKUP(A2194,[1]选股结果!$A$2:$AX$3002,3,FALSE)</f>
        <v>0.402371308196448</v>
      </c>
      <c r="AP2194" s="19">
        <f>(V2194/(1+0.1)+AJ2194)/(VLOOKUP(A2194,[1]选股结果!$A$2:$AY$3002,51,FALSE))</f>
        <v>0.434519963320776</v>
      </c>
      <c r="AQ2194" s="20"/>
      <c r="AR2194" s="19">
        <f>AN2194/VLOOKUP(A2194,[1]选股结果!$A$2:$AX$3002,35,FALSE)</f>
        <v>0.0396582226168348</v>
      </c>
      <c r="AS2194" s="16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V2194/(1+0.13)+AJ2194)</f>
        <v>1228651720.36566</v>
      </c>
      <c r="AT2194" s="16">
        <f t="shared" si="142"/>
        <v>-1218727725.40566</v>
      </c>
      <c r="AU2194" s="24">
        <f>AN2194-VLOOKUP(A2194,[2]选股结果!$A$2:$G$4900,7,FALSE)</f>
        <v>9976130.40000004</v>
      </c>
    </row>
    <row r="2195" spans="1:47">
      <c r="A2195" s="6" t="s">
        <v>4433</v>
      </c>
      <c r="B2195" s="6" t="s">
        <v>4434</v>
      </c>
      <c r="C2195" s="7">
        <v>57849168551.51</v>
      </c>
      <c r="D2195" s="7">
        <v>0</v>
      </c>
      <c r="E2195" s="7">
        <v>0</v>
      </c>
      <c r="F2195" s="7"/>
      <c r="G2195" s="7"/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/>
      <c r="N2195" s="7">
        <v>0</v>
      </c>
      <c r="O2195" s="7">
        <v>0</v>
      </c>
      <c r="P2195" s="7"/>
      <c r="Q2195" s="7"/>
      <c r="R2195" s="7">
        <v>0</v>
      </c>
      <c r="S2195" s="7">
        <v>1846649571.03</v>
      </c>
      <c r="T2195" s="7">
        <v>619753818.55</v>
      </c>
      <c r="U2195" s="7"/>
      <c r="V2195" s="7">
        <v>53889271943.89</v>
      </c>
      <c r="W2195" s="7">
        <v>0</v>
      </c>
      <c r="X2195" s="7"/>
      <c r="Y2195" s="7"/>
      <c r="Z2195" s="7"/>
      <c r="AA2195" s="7"/>
      <c r="AB2195" s="7"/>
      <c r="AC2195" s="7"/>
      <c r="AD2195" s="7">
        <v>0</v>
      </c>
      <c r="AE2195" s="7">
        <v>0</v>
      </c>
      <c r="AF2195" s="7"/>
      <c r="AG2195" s="7"/>
      <c r="AH2195" s="7">
        <v>0</v>
      </c>
      <c r="AI2195" s="7">
        <v>0</v>
      </c>
      <c r="AJ2195" s="7">
        <v>1466138758.62</v>
      </c>
      <c r="AK2195" s="7">
        <v>358216447.49</v>
      </c>
      <c r="AL2195" s="16">
        <f t="shared" si="139"/>
        <v>58468922370.06</v>
      </c>
      <c r="AM2195" s="16">
        <f t="shared" si="140"/>
        <v>57560276721.03</v>
      </c>
      <c r="AN2195" s="16">
        <f t="shared" si="141"/>
        <v>908645649.030006</v>
      </c>
      <c r="AO2195" s="19">
        <f>C2195/(1+0.13)/VLOOKUP(A2195,[1]选股结果!$A$2:$AX$3002,3,FALSE)</f>
        <v>0.986310120133293</v>
      </c>
      <c r="AP2195" s="19">
        <f>(V2195/(1+0.1)+AJ2195)/(VLOOKUP(A2195,[1]选股结果!$A$2:$AY$3002,51,FALSE))</f>
        <v>0.992330066266147</v>
      </c>
      <c r="AQ2195" s="20"/>
      <c r="AR2195" s="19">
        <f>AN2195/VLOOKUP(A2195,[1]选股结果!$A$2:$AX$3002,35,FALSE)</f>
        <v>2.5898023647026</v>
      </c>
      <c r="AS2195" s="16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V2195/(1+0.13)+AJ2195)</f>
        <v>1690614353.93681</v>
      </c>
      <c r="AT2195" s="16">
        <f t="shared" si="142"/>
        <v>-781968704.906799</v>
      </c>
      <c r="AU2195" s="24">
        <f>AN2195-VLOOKUP(A2195,[2]选股结果!$A$2:$G$4900,7,FALSE)</f>
        <v>932157886.060006</v>
      </c>
    </row>
    <row r="2196" spans="1:47">
      <c r="A2196" s="6" t="s">
        <v>4435</v>
      </c>
      <c r="B2196" s="6" t="s">
        <v>4436</v>
      </c>
      <c r="C2196" s="7">
        <v>10965087056.79</v>
      </c>
      <c r="D2196" s="7">
        <v>0</v>
      </c>
      <c r="E2196" s="7">
        <v>0</v>
      </c>
      <c r="F2196" s="7"/>
      <c r="G2196" s="7"/>
      <c r="H2196" s="7">
        <v>0</v>
      </c>
      <c r="I2196" s="7">
        <v>0</v>
      </c>
      <c r="J2196" s="7">
        <v>0</v>
      </c>
      <c r="K2196" s="7">
        <v>0</v>
      </c>
      <c r="L2196" s="7">
        <v>848849.35</v>
      </c>
      <c r="M2196" s="7"/>
      <c r="N2196" s="7">
        <v>0</v>
      </c>
      <c r="O2196" s="7">
        <v>0</v>
      </c>
      <c r="P2196" s="7"/>
      <c r="Q2196" s="7"/>
      <c r="R2196" s="7">
        <v>0</v>
      </c>
      <c r="S2196" s="7">
        <v>1666262151.01</v>
      </c>
      <c r="T2196" s="7">
        <v>259564316.61</v>
      </c>
      <c r="U2196" s="7"/>
      <c r="V2196" s="7">
        <v>4420809978.53</v>
      </c>
      <c r="W2196" s="7">
        <v>-10804653.92</v>
      </c>
      <c r="X2196" s="7"/>
      <c r="Y2196" s="7"/>
      <c r="Z2196" s="7"/>
      <c r="AA2196" s="7"/>
      <c r="AB2196" s="7"/>
      <c r="AC2196" s="7"/>
      <c r="AD2196" s="7">
        <v>0</v>
      </c>
      <c r="AE2196" s="7">
        <v>0</v>
      </c>
      <c r="AF2196" s="7"/>
      <c r="AG2196" s="7"/>
      <c r="AH2196" s="7">
        <v>23160.7</v>
      </c>
      <c r="AI2196" s="7">
        <v>0</v>
      </c>
      <c r="AJ2196" s="7">
        <v>830163073.33</v>
      </c>
      <c r="AK2196" s="7">
        <v>505784539.54</v>
      </c>
      <c r="AL2196" s="16">
        <f t="shared" si="139"/>
        <v>11225500222.75</v>
      </c>
      <c r="AM2196" s="16">
        <f t="shared" si="140"/>
        <v>7412238249.19</v>
      </c>
      <c r="AN2196" s="16">
        <f t="shared" si="141"/>
        <v>3813261973.56</v>
      </c>
      <c r="AO2196" s="19">
        <f>C2196/(1+0.13)/VLOOKUP(A2196,[1]选股结果!$A$2:$AX$3002,3,FALSE)</f>
        <v>0.724926337605587</v>
      </c>
      <c r="AP2196" s="19">
        <f>(V2196/(1+0.1)+AJ2196)/(VLOOKUP(A2196,[1]选股结果!$A$2:$AY$3002,51,FALSE))</f>
        <v>0.490958020213337</v>
      </c>
      <c r="AQ2196" s="20"/>
      <c r="AR2196" s="19">
        <f>AN2196/VLOOKUP(A2196,[1]选股结果!$A$2:$AX$3002,35,FALSE)</f>
        <v>1.21338171531685</v>
      </c>
      <c r="AS2196" s="16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V2196/(1+0.13)+AJ2196)</f>
        <v>5134389353.33195</v>
      </c>
      <c r="AT2196" s="16">
        <f t="shared" si="142"/>
        <v>-1321127379.77194</v>
      </c>
      <c r="AU2196" s="24">
        <f>AN2196-VLOOKUP(A2196,[2]选股结果!$A$2:$G$4900,7,FALSE)</f>
        <v>3815518924.03</v>
      </c>
    </row>
    <row r="2197" spans="1:47">
      <c r="A2197" s="6" t="s">
        <v>4437</v>
      </c>
      <c r="B2197" s="6" t="s">
        <v>4438</v>
      </c>
      <c r="C2197" s="7">
        <v>1372200515.21</v>
      </c>
      <c r="D2197" s="7">
        <v>0</v>
      </c>
      <c r="E2197" s="7">
        <v>0</v>
      </c>
      <c r="F2197" s="7"/>
      <c r="G2197" s="7"/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/>
      <c r="N2197" s="7">
        <v>0</v>
      </c>
      <c r="O2197" s="7">
        <v>0</v>
      </c>
      <c r="P2197" s="7"/>
      <c r="Q2197" s="7"/>
      <c r="R2197" s="7">
        <v>0</v>
      </c>
      <c r="S2197" s="7">
        <v>38664263.41</v>
      </c>
      <c r="T2197" s="7">
        <v>33382198.48</v>
      </c>
      <c r="U2197" s="7"/>
      <c r="V2197" s="7">
        <v>1185113899.16</v>
      </c>
      <c r="W2197" s="7">
        <v>0</v>
      </c>
      <c r="X2197" s="7"/>
      <c r="Y2197" s="7"/>
      <c r="Z2197" s="7"/>
      <c r="AA2197" s="7"/>
      <c r="AB2197" s="7"/>
      <c r="AC2197" s="7"/>
      <c r="AD2197" s="7">
        <v>0</v>
      </c>
      <c r="AE2197" s="7">
        <v>0</v>
      </c>
      <c r="AF2197" s="7"/>
      <c r="AG2197" s="7"/>
      <c r="AH2197" s="7">
        <v>0</v>
      </c>
      <c r="AI2197" s="7">
        <v>0</v>
      </c>
      <c r="AJ2197" s="7">
        <v>196698054.21</v>
      </c>
      <c r="AK2197" s="7">
        <v>74814328.72</v>
      </c>
      <c r="AL2197" s="16">
        <f t="shared" si="139"/>
        <v>1405582713.69</v>
      </c>
      <c r="AM2197" s="16">
        <f t="shared" si="140"/>
        <v>1495290545.5</v>
      </c>
      <c r="AN2197" s="16">
        <f t="shared" si="141"/>
        <v>-89707831.8100002</v>
      </c>
      <c r="AO2197" s="19">
        <f>C2197/(1+0.13)/VLOOKUP(A2197,[1]选股结果!$A$2:$AX$3002,3,FALSE)</f>
        <v>0.905939979607768</v>
      </c>
      <c r="AP2197" s="19">
        <f>(V2197/(1+0.1)+AJ2197)/(VLOOKUP(A2197,[1]选股结果!$A$2:$AY$3002,51,FALSE))</f>
        <v>1.09509099473429</v>
      </c>
      <c r="AQ2197" s="20"/>
      <c r="AR2197" s="19">
        <f>AN2197/VLOOKUP(A2197,[1]选股结果!$A$2:$AX$3002,35,FALSE)</f>
        <v>-0.689473772149491</v>
      </c>
      <c r="AS2197" s="16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V2197/(1+0.13)+AJ2197)</f>
        <v>-82029901.1184959</v>
      </c>
      <c r="AT2197" s="16">
        <f t="shared" si="142"/>
        <v>-7677930.69150424</v>
      </c>
      <c r="AU2197" s="24">
        <f>AN2197-VLOOKUP(A2197,[2]选股结果!$A$2:$G$4900,7,FALSE)</f>
        <v>-96877490.6000002</v>
      </c>
    </row>
    <row r="2198" spans="1:47">
      <c r="A2198" s="6" t="s">
        <v>4439</v>
      </c>
      <c r="B2198" s="6" t="s">
        <v>4440</v>
      </c>
      <c r="C2198" s="7">
        <v>3285170393.19</v>
      </c>
      <c r="D2198" s="7">
        <v>0</v>
      </c>
      <c r="E2198" s="7">
        <v>0</v>
      </c>
      <c r="F2198" s="7"/>
      <c r="G2198" s="7"/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/>
      <c r="N2198" s="7">
        <v>0</v>
      </c>
      <c r="O2198" s="7">
        <v>0</v>
      </c>
      <c r="P2198" s="7"/>
      <c r="Q2198" s="7"/>
      <c r="R2198" s="7">
        <v>0</v>
      </c>
      <c r="S2198" s="7">
        <v>207166530.92</v>
      </c>
      <c r="T2198" s="7">
        <v>210702220.64</v>
      </c>
      <c r="U2198" s="7"/>
      <c r="V2198" s="7">
        <v>2461734792.25</v>
      </c>
      <c r="W2198" s="7">
        <v>0</v>
      </c>
      <c r="X2198" s="7"/>
      <c r="Y2198" s="7"/>
      <c r="Z2198" s="7"/>
      <c r="AA2198" s="7"/>
      <c r="AB2198" s="7"/>
      <c r="AC2198" s="7"/>
      <c r="AD2198" s="7">
        <v>0</v>
      </c>
      <c r="AE2198" s="7">
        <v>0</v>
      </c>
      <c r="AF2198" s="7"/>
      <c r="AG2198" s="7"/>
      <c r="AH2198" s="7">
        <v>0</v>
      </c>
      <c r="AI2198" s="7">
        <v>0</v>
      </c>
      <c r="AJ2198" s="7">
        <v>328707085</v>
      </c>
      <c r="AK2198" s="7">
        <v>188389822</v>
      </c>
      <c r="AL2198" s="16">
        <f t="shared" si="139"/>
        <v>3495872613.83</v>
      </c>
      <c r="AM2198" s="16">
        <f t="shared" si="140"/>
        <v>3185998230.17</v>
      </c>
      <c r="AN2198" s="16">
        <f t="shared" si="141"/>
        <v>309874383.66</v>
      </c>
      <c r="AO2198" s="19">
        <f>C2198/(1+0.13)/VLOOKUP(A2198,[1]选股结果!$A$2:$AX$3002,3,FALSE)</f>
        <v>0.704941780160421</v>
      </c>
      <c r="AP2198" s="19">
        <f>(V2198/(1+0.1)+AJ2198)/(VLOOKUP(A2198,[1]选股结果!$A$2:$AY$3002,51,FALSE))</f>
        <v>0.857176116730139</v>
      </c>
      <c r="AQ2198" s="20"/>
      <c r="AR2198" s="19">
        <f>AN2198/VLOOKUP(A2198,[1]选股结果!$A$2:$AX$3002,35,FALSE)</f>
        <v>0.385466780016356</v>
      </c>
      <c r="AS2198" s="16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V2198/(1+0.13)+AJ2198)</f>
        <v>487072801.98699</v>
      </c>
      <c r="AT2198" s="16">
        <f t="shared" si="142"/>
        <v>-177198418.326991</v>
      </c>
      <c r="AU2198" s="24">
        <f>AN2198-VLOOKUP(A2198,[2]选股结果!$A$2:$G$4900,7,FALSE)</f>
        <v>307148012.94</v>
      </c>
    </row>
    <row r="2199" spans="1:47">
      <c r="A2199" s="6" t="s">
        <v>4441</v>
      </c>
      <c r="B2199" s="6" t="s">
        <v>4442</v>
      </c>
      <c r="C2199" s="7">
        <v>143229282630.11</v>
      </c>
      <c r="D2199" s="7">
        <v>0</v>
      </c>
      <c r="E2199" s="7">
        <v>0</v>
      </c>
      <c r="F2199" s="7"/>
      <c r="G2199" s="7"/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/>
      <c r="N2199" s="7">
        <v>0</v>
      </c>
      <c r="O2199" s="7">
        <v>0</v>
      </c>
      <c r="P2199" s="7"/>
      <c r="Q2199" s="7"/>
      <c r="R2199" s="7">
        <v>0</v>
      </c>
      <c r="S2199" s="7">
        <v>16508623989.8</v>
      </c>
      <c r="T2199" s="7">
        <v>750448005.59</v>
      </c>
      <c r="U2199" s="7"/>
      <c r="V2199" s="7">
        <v>87747528135.11</v>
      </c>
      <c r="W2199" s="7">
        <v>0</v>
      </c>
      <c r="X2199" s="7"/>
      <c r="Y2199" s="7"/>
      <c r="Z2199" s="7"/>
      <c r="AA2199" s="7"/>
      <c r="AB2199" s="7"/>
      <c r="AC2199" s="7"/>
      <c r="AD2199" s="7">
        <v>0</v>
      </c>
      <c r="AE2199" s="7">
        <v>0</v>
      </c>
      <c r="AF2199" s="7"/>
      <c r="AG2199" s="7"/>
      <c r="AH2199" s="7">
        <v>0</v>
      </c>
      <c r="AI2199" s="7">
        <v>0</v>
      </c>
      <c r="AJ2199" s="7">
        <v>5630095019.48</v>
      </c>
      <c r="AK2199" s="7">
        <v>2190189171.98</v>
      </c>
      <c r="AL2199" s="16">
        <f t="shared" si="139"/>
        <v>143979730635.7</v>
      </c>
      <c r="AM2199" s="16">
        <f t="shared" si="140"/>
        <v>112076436316.37</v>
      </c>
      <c r="AN2199" s="16">
        <f t="shared" si="141"/>
        <v>31903294319.33</v>
      </c>
      <c r="AO2199" s="19">
        <f>C2199/(1+0.13)/VLOOKUP(A2199,[1]选股结果!$A$2:$AX$3002,3,FALSE)</f>
        <v>1.04485428217357</v>
      </c>
      <c r="AP2199" s="19">
        <f>(V2199/(1+0.1)+AJ2199)/(VLOOKUP(A2199,[1]选股结果!$A$2:$AY$3002,51,FALSE))</f>
        <v>0.892777053535047</v>
      </c>
      <c r="AQ2199" s="20"/>
      <c r="AR2199" s="19">
        <f>AN2199/VLOOKUP(A2199,[1]选股结果!$A$2:$AX$3002,35,FALSE)</f>
        <v>1.39770747480368</v>
      </c>
      <c r="AS2199" s="16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V2199/(1+0.13)+AJ2199)</f>
        <v>12374449831.2659</v>
      </c>
      <c r="AT2199" s="16">
        <f t="shared" si="142"/>
        <v>19528844488.064</v>
      </c>
      <c r="AU2199" s="24">
        <f>AN2199-VLOOKUP(A2199,[2]选股结果!$A$2:$G$4900,7,FALSE)</f>
        <v>31906787203.72</v>
      </c>
    </row>
    <row r="2200" spans="1:47">
      <c r="A2200" s="6" t="s">
        <v>4443</v>
      </c>
      <c r="B2200" s="6" t="s">
        <v>4444</v>
      </c>
      <c r="C2200" s="7">
        <v>5812719620.95</v>
      </c>
      <c r="D2200" s="7">
        <v>0</v>
      </c>
      <c r="E2200" s="7">
        <v>0</v>
      </c>
      <c r="F2200" s="7"/>
      <c r="G2200" s="7"/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/>
      <c r="N2200" s="7">
        <v>0</v>
      </c>
      <c r="O2200" s="7">
        <v>0</v>
      </c>
      <c r="P2200" s="7"/>
      <c r="Q2200" s="7"/>
      <c r="R2200" s="7">
        <v>0</v>
      </c>
      <c r="S2200" s="7">
        <v>141111973.17</v>
      </c>
      <c r="T2200" s="7">
        <v>127381422.91</v>
      </c>
      <c r="U2200" s="7"/>
      <c r="V2200" s="7">
        <v>5180106086.22</v>
      </c>
      <c r="W2200" s="7">
        <v>0</v>
      </c>
      <c r="X2200" s="7"/>
      <c r="Y2200" s="7"/>
      <c r="Z2200" s="7"/>
      <c r="AA2200" s="7"/>
      <c r="AB2200" s="7"/>
      <c r="AC2200" s="7"/>
      <c r="AD2200" s="7">
        <v>0</v>
      </c>
      <c r="AE2200" s="7">
        <v>0</v>
      </c>
      <c r="AF2200" s="7"/>
      <c r="AG2200" s="7"/>
      <c r="AH2200" s="7">
        <v>0</v>
      </c>
      <c r="AI2200" s="7">
        <v>0</v>
      </c>
      <c r="AJ2200" s="7">
        <v>358149893.7</v>
      </c>
      <c r="AK2200" s="7">
        <v>258346709.99</v>
      </c>
      <c r="AL2200" s="16">
        <f t="shared" si="139"/>
        <v>5940101043.86</v>
      </c>
      <c r="AM2200" s="16">
        <f t="shared" si="140"/>
        <v>5937714663.08</v>
      </c>
      <c r="AN2200" s="16">
        <f t="shared" si="141"/>
        <v>2386380.77999973</v>
      </c>
      <c r="AO2200" s="19">
        <f>C2200/(1+0.13)/VLOOKUP(A2200,[1]选股结果!$A$2:$AX$3002,3,FALSE)</f>
        <v>1.01301474095295</v>
      </c>
      <c r="AP2200" s="19">
        <f>(V2200/(1+0.1)+AJ2200)/(VLOOKUP(A2200,[1]选股结果!$A$2:$AY$3002,51,FALSE))</f>
        <v>1.02545661797753</v>
      </c>
      <c r="AQ2200" s="20"/>
      <c r="AR2200" s="19">
        <f>AN2200/VLOOKUP(A2200,[1]选股结果!$A$2:$AX$3002,35,FALSE)</f>
        <v>0.0167935996803383</v>
      </c>
      <c r="AS2200" s="16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V2200/(1+0.13)+AJ2200)</f>
        <v>-772281.270795822</v>
      </c>
      <c r="AT2200" s="16">
        <f t="shared" si="142"/>
        <v>3158662.05079556</v>
      </c>
      <c r="AU2200" s="24">
        <f>AN2200-VLOOKUP(A2200,[2]选股结果!$A$2:$G$4900,7,FALSE)</f>
        <v>2443053.08999973</v>
      </c>
    </row>
    <row r="2201" spans="1:47">
      <c r="A2201" s="6" t="s">
        <v>4445</v>
      </c>
      <c r="B2201" s="6" t="s">
        <v>4446</v>
      </c>
      <c r="C2201" s="7">
        <v>10265514644.78</v>
      </c>
      <c r="D2201" s="7">
        <v>0</v>
      </c>
      <c r="E2201" s="7">
        <v>0</v>
      </c>
      <c r="F2201" s="7"/>
      <c r="G2201" s="7"/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/>
      <c r="N2201" s="7">
        <v>0</v>
      </c>
      <c r="O2201" s="7">
        <v>0</v>
      </c>
      <c r="P2201" s="7"/>
      <c r="Q2201" s="7"/>
      <c r="R2201" s="7">
        <v>0</v>
      </c>
      <c r="S2201" s="7">
        <v>404818844.01</v>
      </c>
      <c r="T2201" s="7">
        <v>809257145.32</v>
      </c>
      <c r="U2201" s="7"/>
      <c r="V2201" s="7">
        <v>7187051395.59</v>
      </c>
      <c r="W2201" s="7">
        <v>0</v>
      </c>
      <c r="X2201" s="7"/>
      <c r="Y2201" s="7"/>
      <c r="Z2201" s="7"/>
      <c r="AA2201" s="7"/>
      <c r="AB2201" s="7"/>
      <c r="AC2201" s="7"/>
      <c r="AD2201" s="7">
        <v>0</v>
      </c>
      <c r="AE2201" s="7">
        <v>0</v>
      </c>
      <c r="AF2201" s="7"/>
      <c r="AG2201" s="7"/>
      <c r="AH2201" s="7">
        <v>0</v>
      </c>
      <c r="AI2201" s="7">
        <v>0</v>
      </c>
      <c r="AJ2201" s="7">
        <v>1329157201.77</v>
      </c>
      <c r="AK2201" s="7">
        <v>674335649.24</v>
      </c>
      <c r="AL2201" s="16">
        <f t="shared" si="139"/>
        <v>11074771790.1</v>
      </c>
      <c r="AM2201" s="16">
        <f t="shared" si="140"/>
        <v>9595363090.61</v>
      </c>
      <c r="AN2201" s="16">
        <f t="shared" si="141"/>
        <v>1479408699.49</v>
      </c>
      <c r="AO2201" s="19">
        <f>C2201/(1+0.13)/VLOOKUP(A2201,[1]选股结果!$A$2:$AX$3002,3,FALSE)</f>
        <v>0.968386852606172</v>
      </c>
      <c r="AP2201" s="19">
        <f>(V2201/(1+0.1)+AJ2201)/(VLOOKUP(A2201,[1]选股结果!$A$2:$AY$3002,51,FALSE))</f>
        <v>0.956592481875497</v>
      </c>
      <c r="AQ2201" s="20"/>
      <c r="AR2201" s="19">
        <f>AN2201/VLOOKUP(A2201,[1]选股结果!$A$2:$AX$3002,35,FALSE)</f>
        <v>1.61837904506974</v>
      </c>
      <c r="AS2201" s="16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V2201/(1+0.13)+AJ2201)</f>
        <v>530254533.856548</v>
      </c>
      <c r="AT2201" s="16">
        <f t="shared" si="142"/>
        <v>949154165.633451</v>
      </c>
      <c r="AU2201" s="24">
        <f>AN2201-VLOOKUP(A2201,[2]选股结果!$A$2:$G$4900,7,FALSE)</f>
        <v>1483146441.7</v>
      </c>
    </row>
    <row r="2202" spans="1:47">
      <c r="A2202" s="6" t="s">
        <v>4447</v>
      </c>
      <c r="B2202" s="6" t="s">
        <v>4448</v>
      </c>
      <c r="C2202" s="7">
        <v>37513615055.84</v>
      </c>
      <c r="D2202" s="7">
        <v>0</v>
      </c>
      <c r="E2202" s="7">
        <v>0</v>
      </c>
      <c r="F2202" s="7"/>
      <c r="G2202" s="7"/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/>
      <c r="N2202" s="7">
        <v>0</v>
      </c>
      <c r="O2202" s="7">
        <v>0</v>
      </c>
      <c r="P2202" s="7"/>
      <c r="Q2202" s="7"/>
      <c r="R2202" s="7">
        <v>0</v>
      </c>
      <c r="S2202" s="7">
        <v>338534929.57</v>
      </c>
      <c r="T2202" s="7">
        <v>138023380.09</v>
      </c>
      <c r="U2202" s="7"/>
      <c r="V2202" s="7">
        <v>35885451341.84</v>
      </c>
      <c r="W2202" s="7">
        <v>0</v>
      </c>
      <c r="X2202" s="7"/>
      <c r="Y2202" s="7"/>
      <c r="Z2202" s="7"/>
      <c r="AA2202" s="7"/>
      <c r="AB2202" s="7"/>
      <c r="AC2202" s="7"/>
      <c r="AD2202" s="7">
        <v>0</v>
      </c>
      <c r="AE2202" s="7">
        <v>0</v>
      </c>
      <c r="AF2202" s="7"/>
      <c r="AG2202" s="7"/>
      <c r="AH2202" s="7">
        <v>0</v>
      </c>
      <c r="AI2202" s="7">
        <v>0</v>
      </c>
      <c r="AJ2202" s="7">
        <v>3040581186.12</v>
      </c>
      <c r="AK2202" s="7">
        <v>667009268.95</v>
      </c>
      <c r="AL2202" s="16">
        <f t="shared" si="139"/>
        <v>37651638435.93</v>
      </c>
      <c r="AM2202" s="16">
        <f t="shared" si="140"/>
        <v>39931576726.48</v>
      </c>
      <c r="AN2202" s="16">
        <f t="shared" si="141"/>
        <v>-2279938290.55</v>
      </c>
      <c r="AO2202" s="19">
        <f>C2202/(1+0.13)/VLOOKUP(A2202,[1]选股结果!$A$2:$AX$3002,3,FALSE)</f>
        <v>0.909087037380923</v>
      </c>
      <c r="AP2202" s="19">
        <f>(V2202/(1+0.1)+AJ2202)/(VLOOKUP(A2202,[1]选股结果!$A$2:$AY$3002,51,FALSE))</f>
        <v>1.01158710616864</v>
      </c>
      <c r="AQ2202" s="20"/>
      <c r="AR2202" s="19">
        <f>AN2202/VLOOKUP(A2202,[1]选股结果!$A$2:$AX$3002,35,FALSE)</f>
        <v>-2.10704071358883</v>
      </c>
      <c r="AS2202" s="16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V2202/(1+0.13)+AJ2202)</f>
        <v>457595103.210884</v>
      </c>
      <c r="AT2202" s="16">
        <f t="shared" si="142"/>
        <v>-2737533393.76089</v>
      </c>
      <c r="AU2202" s="24">
        <f>AN2202-VLOOKUP(A2202,[2]选股结果!$A$2:$G$4900,7,FALSE)</f>
        <v>-2279028860.83</v>
      </c>
    </row>
    <row r="2203" spans="1:47">
      <c r="A2203" s="6" t="s">
        <v>4449</v>
      </c>
      <c r="B2203" s="6" t="s">
        <v>4450</v>
      </c>
      <c r="C2203" s="7">
        <v>55681850116.13</v>
      </c>
      <c r="D2203" s="7">
        <v>0</v>
      </c>
      <c r="E2203" s="7">
        <v>0</v>
      </c>
      <c r="F2203" s="7"/>
      <c r="G2203" s="7"/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/>
      <c r="N2203" s="7">
        <v>0</v>
      </c>
      <c r="O2203" s="7">
        <v>0</v>
      </c>
      <c r="P2203" s="7"/>
      <c r="Q2203" s="7"/>
      <c r="R2203" s="7">
        <v>0</v>
      </c>
      <c r="S2203" s="7">
        <v>1055343718.29</v>
      </c>
      <c r="T2203" s="7">
        <v>1285101077.89</v>
      </c>
      <c r="U2203" s="7"/>
      <c r="V2203" s="7">
        <v>53175635657.02</v>
      </c>
      <c r="W2203" s="7">
        <v>0</v>
      </c>
      <c r="X2203" s="7"/>
      <c r="Y2203" s="7"/>
      <c r="Z2203" s="7"/>
      <c r="AA2203" s="7"/>
      <c r="AB2203" s="7"/>
      <c r="AC2203" s="7"/>
      <c r="AD2203" s="7">
        <v>0</v>
      </c>
      <c r="AE2203" s="7">
        <v>0</v>
      </c>
      <c r="AF2203" s="7"/>
      <c r="AG2203" s="7"/>
      <c r="AH2203" s="7">
        <v>0</v>
      </c>
      <c r="AI2203" s="7">
        <v>0</v>
      </c>
      <c r="AJ2203" s="7">
        <v>1690228966.91</v>
      </c>
      <c r="AK2203" s="7">
        <v>987457609.98</v>
      </c>
      <c r="AL2203" s="16">
        <f t="shared" si="139"/>
        <v>56966951194.02</v>
      </c>
      <c r="AM2203" s="16">
        <f t="shared" si="140"/>
        <v>56908665952.2</v>
      </c>
      <c r="AN2203" s="16">
        <f t="shared" si="141"/>
        <v>58285241.8199921</v>
      </c>
      <c r="AO2203" s="19">
        <f>C2203/(1+0.13)/VLOOKUP(A2203,[1]选股结果!$A$2:$AX$3002,3,FALSE)</f>
        <v>0.978716983041064</v>
      </c>
      <c r="AP2203" s="19">
        <f>(V2203/(1+0.1)+AJ2203)/(VLOOKUP(A2203,[1]选股结果!$A$2:$AY$3002,51,FALSE))</f>
        <v>1.06866644745</v>
      </c>
      <c r="AQ2203" s="20"/>
      <c r="AR2203" s="19">
        <f>AN2203/VLOOKUP(A2203,[1]选股结果!$A$2:$AX$3002,35,FALSE)</f>
        <v>0.00949769558174794</v>
      </c>
      <c r="AS2203" s="16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V2203/(1+0.13)+AJ2203)</f>
        <v>-1931352117.99009</v>
      </c>
      <c r="AT2203" s="16">
        <f t="shared" si="142"/>
        <v>1989637359.81008</v>
      </c>
      <c r="AU2203" s="24">
        <f>AN2203-VLOOKUP(A2203,[2]选股结果!$A$2:$G$4900,7,FALSE)</f>
        <v>26920015.8799921</v>
      </c>
    </row>
    <row r="2204" spans="1:47">
      <c r="A2204" s="6" t="s">
        <v>4451</v>
      </c>
      <c r="B2204" s="6" t="s">
        <v>4452</v>
      </c>
      <c r="C2204" s="7">
        <v>61974910515</v>
      </c>
      <c r="D2204" s="7">
        <v>-4826357983</v>
      </c>
      <c r="E2204" s="7">
        <v>422470109</v>
      </c>
      <c r="F2204" s="7"/>
      <c r="G2204" s="7"/>
      <c r="H2204" s="7">
        <v>0</v>
      </c>
      <c r="I2204" s="7">
        <v>0</v>
      </c>
      <c r="J2204" s="7">
        <v>0</v>
      </c>
      <c r="K2204" s="7">
        <v>0</v>
      </c>
      <c r="L2204" s="7">
        <v>401936376</v>
      </c>
      <c r="M2204" s="7"/>
      <c r="N2204" s="7">
        <v>0</v>
      </c>
      <c r="O2204" s="7">
        <v>0</v>
      </c>
      <c r="P2204" s="7"/>
      <c r="Q2204" s="7"/>
      <c r="R2204" s="7">
        <v>0</v>
      </c>
      <c r="S2204" s="7">
        <v>2506411135</v>
      </c>
      <c r="T2204" s="7">
        <v>4764418980</v>
      </c>
      <c r="U2204" s="7"/>
      <c r="V2204" s="7">
        <v>52970071629</v>
      </c>
      <c r="W2204" s="7">
        <v>741875288</v>
      </c>
      <c r="X2204" s="7"/>
      <c r="Y2204" s="7"/>
      <c r="Z2204" s="7"/>
      <c r="AA2204" s="7"/>
      <c r="AB2204" s="7"/>
      <c r="AC2204" s="7"/>
      <c r="AD2204" s="7">
        <v>-116040000</v>
      </c>
      <c r="AE2204" s="7">
        <v>0</v>
      </c>
      <c r="AF2204" s="7"/>
      <c r="AG2204" s="7"/>
      <c r="AH2204" s="7">
        <v>69926313</v>
      </c>
      <c r="AI2204" s="7">
        <v>0</v>
      </c>
      <c r="AJ2204" s="7">
        <v>5971191749</v>
      </c>
      <c r="AK2204" s="7">
        <v>8019468600</v>
      </c>
      <c r="AL2204" s="16">
        <f t="shared" si="139"/>
        <v>62737377997</v>
      </c>
      <c r="AM2204" s="16">
        <f t="shared" si="140"/>
        <v>70162904714</v>
      </c>
      <c r="AN2204" s="16">
        <f t="shared" si="141"/>
        <v>-7425526717</v>
      </c>
      <c r="AO2204" s="19">
        <f>C2204/(1+0.13)/VLOOKUP(A2204,[1]选股结果!$A$2:$AX$3002,3,FALSE)</f>
        <v>0.995065618637651</v>
      </c>
      <c r="AP2204" s="19">
        <f>(V2204/(1+0.1)+AJ2204)/(VLOOKUP(A2204,[1]选股结果!$A$2:$AY$3002,51,FALSE))</f>
        <v>0.915856446446824</v>
      </c>
      <c r="AQ2204" s="20"/>
      <c r="AR2204" s="19">
        <f>AN2204/VLOOKUP(A2204,[1]选股结果!$A$2:$AX$3002,35,FALSE)</f>
        <v>-1.73535062070384</v>
      </c>
      <c r="AS2204" s="16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V2204/(1+0.13)+AJ2204)</f>
        <v>6251204311.81416</v>
      </c>
      <c r="AT2204" s="16">
        <f t="shared" si="142"/>
        <v>-13676731028.8142</v>
      </c>
      <c r="AU2204" s="24">
        <f>AN2204-VLOOKUP(A2204,[2]选股结果!$A$2:$G$4900,7,FALSE)</f>
        <v>-7403864924</v>
      </c>
    </row>
    <row r="2205" spans="1:47">
      <c r="A2205" s="6" t="s">
        <v>4453</v>
      </c>
      <c r="B2205" s="6" t="s">
        <v>4454</v>
      </c>
      <c r="C2205" s="7">
        <v>24056996938</v>
      </c>
      <c r="D2205" s="7">
        <v>0</v>
      </c>
      <c r="E2205" s="7">
        <v>0</v>
      </c>
      <c r="F2205" s="7"/>
      <c r="G2205" s="7"/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/>
      <c r="N2205" s="7">
        <v>0</v>
      </c>
      <c r="O2205" s="7">
        <v>0</v>
      </c>
      <c r="P2205" s="7"/>
      <c r="Q2205" s="7"/>
      <c r="R2205" s="7">
        <v>0</v>
      </c>
      <c r="S2205" s="7">
        <v>500602803</v>
      </c>
      <c r="T2205" s="7">
        <v>16352715</v>
      </c>
      <c r="U2205" s="7"/>
      <c r="V2205" s="7">
        <v>21768668887</v>
      </c>
      <c r="W2205" s="7">
        <v>0</v>
      </c>
      <c r="X2205" s="7"/>
      <c r="Y2205" s="7"/>
      <c r="Z2205" s="7"/>
      <c r="AA2205" s="7"/>
      <c r="AB2205" s="7"/>
      <c r="AC2205" s="7"/>
      <c r="AD2205" s="7">
        <v>0</v>
      </c>
      <c r="AE2205" s="7">
        <v>0</v>
      </c>
      <c r="AF2205" s="7"/>
      <c r="AG2205" s="7"/>
      <c r="AH2205" s="7">
        <v>0</v>
      </c>
      <c r="AI2205" s="7">
        <v>0</v>
      </c>
      <c r="AJ2205" s="7">
        <v>1029546850</v>
      </c>
      <c r="AK2205" s="7">
        <v>854638308</v>
      </c>
      <c r="AL2205" s="16">
        <f t="shared" si="139"/>
        <v>24073349653</v>
      </c>
      <c r="AM2205" s="16">
        <f t="shared" si="140"/>
        <v>24153456848</v>
      </c>
      <c r="AN2205" s="16">
        <f t="shared" si="141"/>
        <v>-80107195</v>
      </c>
      <c r="AO2205" s="19">
        <f>C2205/(1+0.13)/VLOOKUP(A2205,[1]选股结果!$A$2:$AX$3002,3,FALSE)</f>
        <v>1.00631407993182</v>
      </c>
      <c r="AP2205" s="19">
        <f>(V2205/(1+0.1)+AJ2205)/(VLOOKUP(A2205,[1]选股结果!$A$2:$AY$3002,51,FALSE))</f>
        <v>0.987960852035016</v>
      </c>
      <c r="AQ2205" s="20"/>
      <c r="AR2205" s="19">
        <f>AN2205/VLOOKUP(A2205,[1]选股结果!$A$2:$AX$3002,35,FALSE)</f>
        <v>-0.137314888835951</v>
      </c>
      <c r="AS2205" s="16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V2205/(1+0.13)+AJ2205)</f>
        <v>779090555.442474</v>
      </c>
      <c r="AT2205" s="16">
        <f t="shared" si="142"/>
        <v>-859197750.442474</v>
      </c>
      <c r="AU2205" s="24">
        <f>AN2205-VLOOKUP(A2205,[2]选股结果!$A$2:$G$4900,7,FALSE)</f>
        <v>-66391724</v>
      </c>
    </row>
    <row r="2206" spans="1:47">
      <c r="A2206" s="6" t="s">
        <v>4455</v>
      </c>
      <c r="B2206" s="6" t="s">
        <v>4456</v>
      </c>
      <c r="C2206" s="7">
        <v>3394534854</v>
      </c>
      <c r="D2206" s="7">
        <v>0</v>
      </c>
      <c r="E2206" s="7">
        <v>0</v>
      </c>
      <c r="F2206" s="7"/>
      <c r="G2206" s="7"/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/>
      <c r="N2206" s="7">
        <v>0</v>
      </c>
      <c r="O2206" s="7">
        <v>0</v>
      </c>
      <c r="P2206" s="7"/>
      <c r="Q2206" s="7"/>
      <c r="R2206" s="7">
        <v>0</v>
      </c>
      <c r="S2206" s="7">
        <v>125202910</v>
      </c>
      <c r="T2206" s="7">
        <v>20280340</v>
      </c>
      <c r="U2206" s="7"/>
      <c r="V2206" s="7">
        <v>2449436114</v>
      </c>
      <c r="W2206" s="7">
        <v>0</v>
      </c>
      <c r="X2206" s="7"/>
      <c r="Y2206" s="7"/>
      <c r="Z2206" s="7"/>
      <c r="AA2206" s="7"/>
      <c r="AB2206" s="7"/>
      <c r="AC2206" s="7"/>
      <c r="AD2206" s="7">
        <v>0</v>
      </c>
      <c r="AE2206" s="7">
        <v>0</v>
      </c>
      <c r="AF2206" s="7"/>
      <c r="AG2206" s="7"/>
      <c r="AH2206" s="7">
        <v>0</v>
      </c>
      <c r="AI2206" s="7">
        <v>0</v>
      </c>
      <c r="AJ2206" s="7">
        <v>332483757</v>
      </c>
      <c r="AK2206" s="7">
        <v>289125978</v>
      </c>
      <c r="AL2206" s="16">
        <f t="shared" si="139"/>
        <v>3414815194</v>
      </c>
      <c r="AM2206" s="16">
        <f t="shared" si="140"/>
        <v>3196248759</v>
      </c>
      <c r="AN2206" s="16">
        <f t="shared" si="141"/>
        <v>218566435</v>
      </c>
      <c r="AO2206" s="19">
        <f>C2206/(1+0.13)/VLOOKUP(A2206,[1]选股结果!$A$2:$AX$3002,3,FALSE)</f>
        <v>0.915379742528325</v>
      </c>
      <c r="AP2206" s="19">
        <f>(V2206/(1+0.1)+AJ2206)/(VLOOKUP(A2206,[1]选股结果!$A$2:$AY$3002,51,FALSE))</f>
        <v>0.815250226242193</v>
      </c>
      <c r="AQ2206" s="20"/>
      <c r="AR2206" s="19">
        <f>AN2206/VLOOKUP(A2206,[1]选股结果!$A$2:$AX$3002,35,FALSE)</f>
        <v>2.48425512139757</v>
      </c>
      <c r="AS2206" s="16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V2206/(1+0.13)+AJ2206)</f>
        <v>639086360.238938</v>
      </c>
      <c r="AT2206" s="16">
        <f t="shared" si="142"/>
        <v>-420519925.238938</v>
      </c>
      <c r="AU2206" s="24">
        <f>AN2206-VLOOKUP(A2206,[2]选股结果!$A$2:$G$4900,7,FALSE)</f>
        <v>218817283</v>
      </c>
    </row>
    <row r="2207" spans="1:47">
      <c r="A2207" s="6" t="s">
        <v>4457</v>
      </c>
      <c r="B2207" s="6" t="s">
        <v>4458</v>
      </c>
      <c r="C2207" s="7">
        <v>12029580896</v>
      </c>
      <c r="D2207" s="7">
        <v>0</v>
      </c>
      <c r="E2207" s="7">
        <v>0</v>
      </c>
      <c r="F2207" s="7"/>
      <c r="G2207" s="7"/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/>
      <c r="N2207" s="7">
        <v>0</v>
      </c>
      <c r="O2207" s="7">
        <v>0</v>
      </c>
      <c r="P2207" s="7"/>
      <c r="Q2207" s="7"/>
      <c r="R2207" s="7">
        <v>0</v>
      </c>
      <c r="S2207" s="7">
        <v>1288928792</v>
      </c>
      <c r="T2207" s="7">
        <v>294425700</v>
      </c>
      <c r="U2207" s="7"/>
      <c r="V2207" s="7">
        <v>5424368955</v>
      </c>
      <c r="W2207" s="7">
        <v>0</v>
      </c>
      <c r="X2207" s="7"/>
      <c r="Y2207" s="7"/>
      <c r="Z2207" s="7"/>
      <c r="AA2207" s="7"/>
      <c r="AB2207" s="7"/>
      <c r="AC2207" s="7"/>
      <c r="AD2207" s="7">
        <v>0</v>
      </c>
      <c r="AE2207" s="7">
        <v>0</v>
      </c>
      <c r="AF2207" s="7"/>
      <c r="AG2207" s="7"/>
      <c r="AH2207" s="7">
        <v>0</v>
      </c>
      <c r="AI2207" s="7">
        <v>0</v>
      </c>
      <c r="AJ2207" s="7">
        <v>1965025509</v>
      </c>
      <c r="AK2207" s="7">
        <v>2263364070</v>
      </c>
      <c r="AL2207" s="16">
        <f t="shared" si="139"/>
        <v>12324006596</v>
      </c>
      <c r="AM2207" s="16">
        <f t="shared" si="140"/>
        <v>10941687326</v>
      </c>
      <c r="AN2207" s="16">
        <f t="shared" si="141"/>
        <v>1382319270</v>
      </c>
      <c r="AO2207" s="19">
        <f>C2207/(1+0.13)/VLOOKUP(A2207,[1]选股结果!$A$2:$AX$3002,3,FALSE)</f>
        <v>0.876060921200443</v>
      </c>
      <c r="AP2207" s="19">
        <f>(V2207/(1+0.1)+AJ2207)/(VLOOKUP(A2207,[1]选股结果!$A$2:$AY$3002,51,FALSE))</f>
        <v>0.785431059283848</v>
      </c>
      <c r="AQ2207" s="20"/>
      <c r="AR2207" s="19">
        <f>AN2207/VLOOKUP(A2207,[1]选股结果!$A$2:$AX$3002,35,FALSE)</f>
        <v>0.393819881775153</v>
      </c>
      <c r="AS2207" s="16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V2207/(1+0.13)+AJ2207)</f>
        <v>2014883920.15044</v>
      </c>
      <c r="AT2207" s="16">
        <f t="shared" si="142"/>
        <v>-632564650.150442</v>
      </c>
      <c r="AU2207" s="24">
        <f>AN2207-VLOOKUP(A2207,[2]选股结果!$A$2:$G$4900,7,FALSE)</f>
        <v>1395496406</v>
      </c>
    </row>
    <row r="2208" spans="1:47">
      <c r="A2208" s="6" t="s">
        <v>4459</v>
      </c>
      <c r="B2208" s="6" t="s">
        <v>4460</v>
      </c>
      <c r="C2208" s="7">
        <v>9376414702.35</v>
      </c>
      <c r="D2208" s="7">
        <v>0</v>
      </c>
      <c r="E2208" s="7">
        <v>0</v>
      </c>
      <c r="F2208" s="7"/>
      <c r="G2208" s="7"/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/>
      <c r="N2208" s="7">
        <v>0</v>
      </c>
      <c r="O2208" s="7">
        <v>0</v>
      </c>
      <c r="P2208" s="7"/>
      <c r="Q2208" s="7"/>
      <c r="R2208" s="7">
        <v>0</v>
      </c>
      <c r="S2208" s="7">
        <v>1276885513.45</v>
      </c>
      <c r="T2208" s="7">
        <v>358250595.29</v>
      </c>
      <c r="U2208" s="7"/>
      <c r="V2208" s="7">
        <v>7365738779.95</v>
      </c>
      <c r="W2208" s="7">
        <v>0</v>
      </c>
      <c r="X2208" s="7"/>
      <c r="Y2208" s="7"/>
      <c r="Z2208" s="7"/>
      <c r="AA2208" s="7"/>
      <c r="AB2208" s="7"/>
      <c r="AC2208" s="7"/>
      <c r="AD2208" s="7">
        <v>0</v>
      </c>
      <c r="AE2208" s="7">
        <v>0</v>
      </c>
      <c r="AF2208" s="7"/>
      <c r="AG2208" s="7"/>
      <c r="AH2208" s="7">
        <v>0</v>
      </c>
      <c r="AI2208" s="7">
        <v>0</v>
      </c>
      <c r="AJ2208" s="7">
        <v>658201876.28</v>
      </c>
      <c r="AK2208" s="7">
        <v>320041099.1</v>
      </c>
      <c r="AL2208" s="16">
        <f t="shared" si="139"/>
        <v>9734665297.64</v>
      </c>
      <c r="AM2208" s="16">
        <f t="shared" si="140"/>
        <v>9620867268.78</v>
      </c>
      <c r="AN2208" s="16">
        <f t="shared" si="141"/>
        <v>113798028.860001</v>
      </c>
      <c r="AO2208" s="19">
        <f>C2208/(1+0.13)/VLOOKUP(A2208,[1]选股结果!$A$2:$AX$3002,3,FALSE)</f>
        <v>0.907632690591617</v>
      </c>
      <c r="AP2208" s="19">
        <f>(V2208/(1+0.1)+AJ2208)/(VLOOKUP(A2208,[1]选股结果!$A$2:$AY$3002,51,FALSE))</f>
        <v>0.852459374674321</v>
      </c>
      <c r="AQ2208" s="20"/>
      <c r="AR2208" s="19">
        <f>AN2208/VLOOKUP(A2208,[1]选股结果!$A$2:$AX$3002,35,FALSE)</f>
        <v>0.349292382870097</v>
      </c>
      <c r="AS2208" s="16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V2208/(1+0.13)+AJ2208)</f>
        <v>1450634103.48938</v>
      </c>
      <c r="AT2208" s="16">
        <f t="shared" si="142"/>
        <v>-1336836074.62938</v>
      </c>
      <c r="AU2208" s="24">
        <f>AN2208-VLOOKUP(A2208,[2]选股结果!$A$2:$G$4900,7,FALSE)</f>
        <v>113778760.120001</v>
      </c>
    </row>
    <row r="2209" spans="1:47">
      <c r="A2209" s="6" t="s">
        <v>4461</v>
      </c>
      <c r="B2209" s="6" t="s">
        <v>4462</v>
      </c>
      <c r="C2209" s="7">
        <v>4997702400.74</v>
      </c>
      <c r="D2209" s="7">
        <v>0</v>
      </c>
      <c r="E2209" s="7">
        <v>0</v>
      </c>
      <c r="F2209" s="7"/>
      <c r="G2209" s="7"/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/>
      <c r="N2209" s="7">
        <v>0</v>
      </c>
      <c r="O2209" s="7">
        <v>0</v>
      </c>
      <c r="P2209" s="7"/>
      <c r="Q2209" s="7"/>
      <c r="R2209" s="7">
        <v>0</v>
      </c>
      <c r="S2209" s="7">
        <v>591518270.91</v>
      </c>
      <c r="T2209" s="7">
        <v>101390154.34</v>
      </c>
      <c r="U2209" s="7"/>
      <c r="V2209" s="7">
        <v>943947180.7</v>
      </c>
      <c r="W2209" s="7">
        <v>0</v>
      </c>
      <c r="X2209" s="7"/>
      <c r="Y2209" s="7"/>
      <c r="Z2209" s="7"/>
      <c r="AA2209" s="7"/>
      <c r="AB2209" s="7"/>
      <c r="AC2209" s="7"/>
      <c r="AD2209" s="7">
        <v>0</v>
      </c>
      <c r="AE2209" s="7">
        <v>0</v>
      </c>
      <c r="AF2209" s="7"/>
      <c r="AG2209" s="7"/>
      <c r="AH2209" s="7">
        <v>0</v>
      </c>
      <c r="AI2209" s="7">
        <v>0</v>
      </c>
      <c r="AJ2209" s="7">
        <v>1344691905.57</v>
      </c>
      <c r="AK2209" s="7">
        <v>206490814.46</v>
      </c>
      <c r="AL2209" s="16">
        <f t="shared" si="139"/>
        <v>5099092555.08</v>
      </c>
      <c r="AM2209" s="16">
        <f t="shared" si="140"/>
        <v>3086648171.64</v>
      </c>
      <c r="AN2209" s="16">
        <f t="shared" si="141"/>
        <v>2012444383.44</v>
      </c>
      <c r="AO2209" s="19">
        <f>C2209/(1+0.13)/VLOOKUP(A2209,[1]选股结果!$A$2:$AX$3002,3,FALSE)</f>
        <v>0.92214327157265</v>
      </c>
      <c r="AP2209" s="19">
        <f>(V2209/(1+0.1)+AJ2209)/(VLOOKUP(A2209,[1]选股结果!$A$2:$AY$3002,51,FALSE))</f>
        <v>0.60487307487367</v>
      </c>
      <c r="AQ2209" s="20"/>
      <c r="AR2209" s="19">
        <f>AN2209/VLOOKUP(A2209,[1]选股结果!$A$2:$AX$3002,35,FALSE)</f>
        <v>2.25630046764578</v>
      </c>
      <c r="AS2209" s="16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V2209/(1+0.13)+AJ2209)</f>
        <v>1461754858.17487</v>
      </c>
      <c r="AT2209" s="16">
        <f t="shared" si="142"/>
        <v>550689525.265132</v>
      </c>
      <c r="AU2209" s="24">
        <f>AN2209-VLOOKUP(A2209,[2]选股结果!$A$2:$G$4900,7,FALSE)</f>
        <v>2012444383.44</v>
      </c>
    </row>
    <row r="2210" spans="1:47">
      <c r="A2210" s="6" t="s">
        <v>4463</v>
      </c>
      <c r="B2210" s="6" t="s">
        <v>4464</v>
      </c>
      <c r="C2210" s="7">
        <v>1874332219.58</v>
      </c>
      <c r="D2210" s="7">
        <v>0</v>
      </c>
      <c r="E2210" s="7">
        <v>0</v>
      </c>
      <c r="F2210" s="7"/>
      <c r="G2210" s="7"/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/>
      <c r="N2210" s="7">
        <v>0</v>
      </c>
      <c r="O2210" s="7">
        <v>0</v>
      </c>
      <c r="P2210" s="7"/>
      <c r="Q2210" s="7"/>
      <c r="R2210" s="7">
        <v>0</v>
      </c>
      <c r="S2210" s="7">
        <v>159350162.67</v>
      </c>
      <c r="T2210" s="7">
        <v>78891444.56</v>
      </c>
      <c r="U2210" s="7"/>
      <c r="V2210" s="7">
        <v>450821139.86</v>
      </c>
      <c r="W2210" s="7">
        <v>0</v>
      </c>
      <c r="X2210" s="7"/>
      <c r="Y2210" s="7"/>
      <c r="Z2210" s="7"/>
      <c r="AA2210" s="7"/>
      <c r="AB2210" s="7"/>
      <c r="AC2210" s="7"/>
      <c r="AD2210" s="7">
        <v>0</v>
      </c>
      <c r="AE2210" s="7">
        <v>0</v>
      </c>
      <c r="AF2210" s="7"/>
      <c r="AG2210" s="7"/>
      <c r="AH2210" s="7">
        <v>0</v>
      </c>
      <c r="AI2210" s="7">
        <v>0</v>
      </c>
      <c r="AJ2210" s="7">
        <v>315738752.21</v>
      </c>
      <c r="AK2210" s="7">
        <v>47422385.77</v>
      </c>
      <c r="AL2210" s="16">
        <f t="shared" si="139"/>
        <v>1953223664.14</v>
      </c>
      <c r="AM2210" s="16">
        <f t="shared" si="140"/>
        <v>973332440.51</v>
      </c>
      <c r="AN2210" s="16">
        <f t="shared" si="141"/>
        <v>979891223.63</v>
      </c>
      <c r="AO2210" s="19">
        <f>C2210/(1+0.13)/VLOOKUP(A2210,[1]选股结果!$A$2:$AX$3002,3,FALSE)</f>
        <v>0.852598070825334</v>
      </c>
      <c r="AP2210" s="19">
        <f>(V2210/(1+0.1)+AJ2210)/(VLOOKUP(A2210,[1]选股结果!$A$2:$AY$3002,51,FALSE))</f>
        <v>0.792852059169133</v>
      </c>
      <c r="AQ2210" s="20"/>
      <c r="AR2210" s="19">
        <f>AN2210/VLOOKUP(A2210,[1]选股结果!$A$2:$AX$3002,35,FALSE)</f>
        <v>1.63774454290747</v>
      </c>
      <c r="AS2210" s="16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V2210/(1+0.13)+AJ2210)</f>
        <v>200451447.361947</v>
      </c>
      <c r="AT2210" s="16">
        <f t="shared" si="142"/>
        <v>779439776.268053</v>
      </c>
      <c r="AU2210" s="24">
        <f>AN2210-VLOOKUP(A2210,[2]选股结果!$A$2:$G$4900,7,FALSE)</f>
        <v>979884940.06</v>
      </c>
    </row>
    <row r="2211" spans="1:47">
      <c r="A2211" s="6" t="s">
        <v>4465</v>
      </c>
      <c r="B2211" s="6" t="s">
        <v>4466</v>
      </c>
      <c r="C2211" s="7">
        <v>11854204007</v>
      </c>
      <c r="D2211" s="7">
        <v>0</v>
      </c>
      <c r="E2211" s="7">
        <v>0</v>
      </c>
      <c r="F2211" s="7"/>
      <c r="G2211" s="7"/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/>
      <c r="N2211" s="7">
        <v>0</v>
      </c>
      <c r="O2211" s="7">
        <v>0</v>
      </c>
      <c r="P2211" s="7"/>
      <c r="Q2211" s="7"/>
      <c r="R2211" s="7">
        <v>0</v>
      </c>
      <c r="S2211" s="7">
        <v>338828531</v>
      </c>
      <c r="T2211" s="7">
        <v>113794407</v>
      </c>
      <c r="U2211" s="7"/>
      <c r="V2211" s="7">
        <v>5260908117</v>
      </c>
      <c r="W2211" s="7">
        <v>0</v>
      </c>
      <c r="X2211" s="7"/>
      <c r="Y2211" s="7"/>
      <c r="Z2211" s="7"/>
      <c r="AA2211" s="7"/>
      <c r="AB2211" s="7"/>
      <c r="AC2211" s="7"/>
      <c r="AD2211" s="7">
        <v>0</v>
      </c>
      <c r="AE2211" s="7">
        <v>0</v>
      </c>
      <c r="AF2211" s="7"/>
      <c r="AG2211" s="7"/>
      <c r="AH2211" s="7">
        <v>0</v>
      </c>
      <c r="AI2211" s="7">
        <v>0</v>
      </c>
      <c r="AJ2211" s="7">
        <v>5859496580</v>
      </c>
      <c r="AK2211" s="7">
        <v>206871311</v>
      </c>
      <c r="AL2211" s="16">
        <f t="shared" si="139"/>
        <v>11967998414</v>
      </c>
      <c r="AM2211" s="16">
        <f t="shared" si="140"/>
        <v>11666104539</v>
      </c>
      <c r="AN2211" s="16">
        <f t="shared" si="141"/>
        <v>301893875</v>
      </c>
      <c r="AO2211" s="19">
        <f>C2211/(1+0.13)/VLOOKUP(A2211,[1]选股结果!$A$2:$AX$3002,3,FALSE)</f>
        <v>0.701821698596334</v>
      </c>
      <c r="AP2211" s="19">
        <f>(V2211/(1+0.1)+AJ2211)/(VLOOKUP(A2211,[1]选股结果!$A$2:$AY$3002,51,FALSE))</f>
        <v>0.696103528122269</v>
      </c>
      <c r="AQ2211" s="20"/>
      <c r="AR2211" s="19">
        <f>AN2211/VLOOKUP(A2211,[1]选股结果!$A$2:$AX$3002,35,FALSE)</f>
        <v>-1.13465425302919</v>
      </c>
      <c r="AS2211" s="16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V2211/(1+0.13)+AJ2211)</f>
        <v>4772989946</v>
      </c>
      <c r="AT2211" s="16">
        <f t="shared" si="142"/>
        <v>-4471096071</v>
      </c>
      <c r="AU2211" s="24">
        <f>AN2211-VLOOKUP(A2211,[2]选股结果!$A$2:$G$4900,7,FALSE)</f>
        <v>301893875</v>
      </c>
    </row>
    <row r="2212" spans="1:47">
      <c r="A2212" s="6" t="s">
        <v>4467</v>
      </c>
      <c r="B2212" s="6" t="s">
        <v>4468</v>
      </c>
      <c r="C2212" s="7">
        <v>5875240394.14</v>
      </c>
      <c r="D2212" s="7">
        <v>0</v>
      </c>
      <c r="E2212" s="7">
        <v>0</v>
      </c>
      <c r="F2212" s="7"/>
      <c r="G2212" s="7"/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/>
      <c r="N2212" s="7">
        <v>0</v>
      </c>
      <c r="O2212" s="7">
        <v>0</v>
      </c>
      <c r="P2212" s="7"/>
      <c r="Q2212" s="7"/>
      <c r="R2212" s="7">
        <v>0</v>
      </c>
      <c r="S2212" s="7">
        <v>96288048.83</v>
      </c>
      <c r="T2212" s="7">
        <v>12041247.25</v>
      </c>
      <c r="U2212" s="7"/>
      <c r="V2212" s="7">
        <v>4033890064.95</v>
      </c>
      <c r="W2212" s="7">
        <v>0</v>
      </c>
      <c r="X2212" s="7"/>
      <c r="Y2212" s="7"/>
      <c r="Z2212" s="7"/>
      <c r="AA2212" s="7"/>
      <c r="AB2212" s="7"/>
      <c r="AC2212" s="7"/>
      <c r="AD2212" s="7">
        <v>0</v>
      </c>
      <c r="AE2212" s="7">
        <v>0</v>
      </c>
      <c r="AF2212" s="7"/>
      <c r="AG2212" s="7"/>
      <c r="AH2212" s="7">
        <v>0</v>
      </c>
      <c r="AI2212" s="7">
        <v>0</v>
      </c>
      <c r="AJ2212" s="7">
        <v>685712245.17</v>
      </c>
      <c r="AK2212" s="7">
        <v>118262961.88</v>
      </c>
      <c r="AL2212" s="16">
        <f t="shared" si="139"/>
        <v>5887281641.39</v>
      </c>
      <c r="AM2212" s="16">
        <f t="shared" si="140"/>
        <v>4934153320.83</v>
      </c>
      <c r="AN2212" s="16">
        <f t="shared" si="141"/>
        <v>953128320.56</v>
      </c>
      <c r="AO2212" s="19">
        <f>C2212/(1+0.13)/VLOOKUP(A2212,[1]选股结果!$A$2:$AX$3002,3,FALSE)</f>
        <v>0.935709017793514</v>
      </c>
      <c r="AP2212" s="19">
        <f>(V2212/(1+0.1)+AJ2212)/(VLOOKUP(A2212,[1]选股结果!$A$2:$AY$3002,51,FALSE))</f>
        <v>0.918515268632468</v>
      </c>
      <c r="AQ2212" s="20"/>
      <c r="AR2212" s="19">
        <f>AN2212/VLOOKUP(A2212,[1]选股结果!$A$2:$AX$3002,35,FALSE)</f>
        <v>1.22574568570576</v>
      </c>
      <c r="AS2212" s="16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V2212/(1+0.13)+AJ2212)</f>
        <v>483518364.140089</v>
      </c>
      <c r="AT2212" s="16">
        <f t="shared" si="142"/>
        <v>469609956.419911</v>
      </c>
      <c r="AU2212" s="24">
        <f>AN2212-VLOOKUP(A2212,[2]选股结果!$A$2:$G$4900,7,FALSE)</f>
        <v>950657694.97</v>
      </c>
    </row>
    <row r="2213" spans="1:47">
      <c r="A2213" s="6" t="s">
        <v>4469</v>
      </c>
      <c r="B2213" s="6" t="s">
        <v>4470</v>
      </c>
      <c r="C2213" s="7">
        <v>8920937000</v>
      </c>
      <c r="D2213" s="7">
        <v>0</v>
      </c>
      <c r="E2213" s="7">
        <v>0</v>
      </c>
      <c r="F2213" s="7"/>
      <c r="G2213" s="7"/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/>
      <c r="N2213" s="7">
        <v>0</v>
      </c>
      <c r="O2213" s="7">
        <v>0</v>
      </c>
      <c r="P2213" s="7"/>
      <c r="Q2213" s="7"/>
      <c r="R2213" s="7">
        <v>0</v>
      </c>
      <c r="S2213" s="7">
        <v>603340000</v>
      </c>
      <c r="T2213" s="7">
        <v>532369000</v>
      </c>
      <c r="U2213" s="7"/>
      <c r="V2213" s="7">
        <v>5325984000</v>
      </c>
      <c r="W2213" s="7">
        <v>0</v>
      </c>
      <c r="X2213" s="7"/>
      <c r="Y2213" s="7"/>
      <c r="Z2213" s="7"/>
      <c r="AA2213" s="7"/>
      <c r="AB2213" s="7"/>
      <c r="AC2213" s="7"/>
      <c r="AD2213" s="7">
        <v>0</v>
      </c>
      <c r="AE2213" s="7">
        <v>0</v>
      </c>
      <c r="AF2213" s="7"/>
      <c r="AG2213" s="7"/>
      <c r="AH2213" s="7">
        <v>0</v>
      </c>
      <c r="AI2213" s="7">
        <v>0</v>
      </c>
      <c r="AJ2213" s="7">
        <v>3050509000</v>
      </c>
      <c r="AK2213" s="7">
        <v>540480000</v>
      </c>
      <c r="AL2213" s="16">
        <f t="shared" si="139"/>
        <v>9453306000</v>
      </c>
      <c r="AM2213" s="16">
        <f t="shared" si="140"/>
        <v>9520313000</v>
      </c>
      <c r="AN2213" s="16">
        <f t="shared" si="141"/>
        <v>-67007000</v>
      </c>
      <c r="AO2213" s="19">
        <f>C2213/(1+0.13)/VLOOKUP(A2213,[1]选股结果!$A$2:$AX$3002,3,FALSE)</f>
        <v>0.924538638928794</v>
      </c>
      <c r="AP2213" s="19">
        <f>(V2213/(1+0.1)+AJ2213)/(VLOOKUP(A2213,[1]选股结果!$A$2:$AY$3002,51,FALSE))</f>
        <v>0.96520892745757</v>
      </c>
      <c r="AQ2213" s="20"/>
      <c r="AR2213" s="19">
        <f>AN2213/VLOOKUP(A2213,[1]选股结果!$A$2:$AX$3002,35,FALSE)</f>
        <v>-0.0751796268787333</v>
      </c>
      <c r="AS2213" s="16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V2213/(1+0.13)+AJ2213)</f>
        <v>413022823.008849</v>
      </c>
      <c r="AT2213" s="16">
        <f t="shared" si="142"/>
        <v>-480029823.008849</v>
      </c>
      <c r="AU2213" s="24">
        <f>AN2213-VLOOKUP(A2213,[2]选股结果!$A$2:$G$4900,7,FALSE)</f>
        <v>-66882000</v>
      </c>
    </row>
    <row r="2214" spans="1:47">
      <c r="A2214" s="6" t="s">
        <v>4471</v>
      </c>
      <c r="B2214" s="6" t="s">
        <v>4472</v>
      </c>
      <c r="C2214" s="7">
        <v>7048149155.74</v>
      </c>
      <c r="D2214" s="7">
        <v>0</v>
      </c>
      <c r="E2214" s="7">
        <v>0</v>
      </c>
      <c r="F2214" s="7"/>
      <c r="G2214" s="7"/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/>
      <c r="N2214" s="7">
        <v>0</v>
      </c>
      <c r="O2214" s="7">
        <v>0</v>
      </c>
      <c r="P2214" s="7"/>
      <c r="Q2214" s="7"/>
      <c r="R2214" s="7">
        <v>0</v>
      </c>
      <c r="S2214" s="7">
        <v>290345763.37</v>
      </c>
      <c r="T2214" s="7">
        <v>1063635166.11</v>
      </c>
      <c r="U2214" s="7"/>
      <c r="V2214" s="7">
        <v>5597933837.96</v>
      </c>
      <c r="W2214" s="7">
        <v>0</v>
      </c>
      <c r="X2214" s="7"/>
      <c r="Y2214" s="7"/>
      <c r="Z2214" s="7"/>
      <c r="AA2214" s="7"/>
      <c r="AB2214" s="7"/>
      <c r="AC2214" s="7"/>
      <c r="AD2214" s="7">
        <v>0</v>
      </c>
      <c r="AE2214" s="7">
        <v>0</v>
      </c>
      <c r="AF2214" s="7"/>
      <c r="AG2214" s="7"/>
      <c r="AH2214" s="7">
        <v>0</v>
      </c>
      <c r="AI2214" s="7">
        <v>0</v>
      </c>
      <c r="AJ2214" s="7">
        <v>613325228.81</v>
      </c>
      <c r="AK2214" s="7">
        <v>845551000.57</v>
      </c>
      <c r="AL2214" s="16">
        <f t="shared" si="139"/>
        <v>8111784321.85</v>
      </c>
      <c r="AM2214" s="16">
        <f t="shared" si="140"/>
        <v>7347155830.71</v>
      </c>
      <c r="AN2214" s="16">
        <f t="shared" si="141"/>
        <v>764628491.139999</v>
      </c>
      <c r="AO2214" s="19">
        <f>C2214/(1+0.13)/VLOOKUP(A2214,[1]选股结果!$A$2:$AX$3002,3,FALSE)</f>
        <v>0.954603680702383</v>
      </c>
      <c r="AP2214" s="19">
        <f>(V2214/(1+0.1)+AJ2214)/(VLOOKUP(A2214,[1]选股结果!$A$2:$AY$3002,51,FALSE))</f>
        <v>0.900694914697734</v>
      </c>
      <c r="AQ2214" s="20"/>
      <c r="AR2214" s="19">
        <f>AN2214/VLOOKUP(A2214,[1]选股结果!$A$2:$AX$3002,35,FALSE)</f>
        <v>8.00077236846253</v>
      </c>
      <c r="AS2214" s="16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V2214/(1+0.13)+AJ2214)</f>
        <v>763813734.18292</v>
      </c>
      <c r="AT2214" s="16">
        <f t="shared" si="142"/>
        <v>814756.957078934</v>
      </c>
      <c r="AU2214" s="24">
        <f>AN2214-VLOOKUP(A2214,[2]选股结果!$A$2:$G$4900,7,FALSE)</f>
        <v>933357307.599999</v>
      </c>
    </row>
    <row r="2215" spans="1:47">
      <c r="A2215" s="6" t="s">
        <v>4473</v>
      </c>
      <c r="B2215" s="6" t="s">
        <v>4474</v>
      </c>
      <c r="C2215" s="7">
        <v>1212523681.18</v>
      </c>
      <c r="D2215" s="7">
        <v>0</v>
      </c>
      <c r="E2215" s="7">
        <v>0</v>
      </c>
      <c r="F2215" s="7"/>
      <c r="G2215" s="7"/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/>
      <c r="N2215" s="7">
        <v>0</v>
      </c>
      <c r="O2215" s="7">
        <v>0</v>
      </c>
      <c r="P2215" s="7"/>
      <c r="Q2215" s="7"/>
      <c r="R2215" s="7">
        <v>0</v>
      </c>
      <c r="S2215" s="7">
        <v>68526454.98</v>
      </c>
      <c r="T2215" s="7">
        <v>502364635.62</v>
      </c>
      <c r="U2215" s="7"/>
      <c r="V2215" s="7">
        <v>440503186.96</v>
      </c>
      <c r="W2215" s="7">
        <v>0</v>
      </c>
      <c r="X2215" s="7"/>
      <c r="Y2215" s="7"/>
      <c r="Z2215" s="7"/>
      <c r="AA2215" s="7"/>
      <c r="AB2215" s="7"/>
      <c r="AC2215" s="7"/>
      <c r="AD2215" s="7">
        <v>0</v>
      </c>
      <c r="AE2215" s="7">
        <v>0</v>
      </c>
      <c r="AF2215" s="7"/>
      <c r="AG2215" s="7"/>
      <c r="AH2215" s="7">
        <v>0</v>
      </c>
      <c r="AI2215" s="7">
        <v>0</v>
      </c>
      <c r="AJ2215" s="7">
        <v>199440766.93</v>
      </c>
      <c r="AK2215" s="7">
        <v>447555587.28</v>
      </c>
      <c r="AL2215" s="16">
        <f t="shared" si="139"/>
        <v>1714888316.8</v>
      </c>
      <c r="AM2215" s="16">
        <f t="shared" si="140"/>
        <v>1156025996.15</v>
      </c>
      <c r="AN2215" s="16">
        <f t="shared" si="141"/>
        <v>558862320.65</v>
      </c>
      <c r="AO2215" s="19">
        <f>C2215/(1+0.13)/VLOOKUP(A2215,[1]选股结果!$A$2:$AX$3002,3,FALSE)</f>
        <v>0.8372993407983</v>
      </c>
      <c r="AP2215" s="19">
        <f>(V2215/(1+0.1)+AJ2215)/(VLOOKUP(A2215,[1]选股结果!$A$2:$AY$3002,51,FALSE))</f>
        <v>0.629120212786672</v>
      </c>
      <c r="AQ2215" s="20"/>
      <c r="AR2215" s="19">
        <f>AN2215/VLOOKUP(A2215,[1]选股结果!$A$2:$AX$3002,35,FALSE)</f>
        <v>5.24404647858197</v>
      </c>
      <c r="AS2215" s="16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V2215/(1+0.13)+AJ2215)</f>
        <v>364284406.441858</v>
      </c>
      <c r="AT2215" s="16">
        <f t="shared" si="142"/>
        <v>194577914.208142</v>
      </c>
      <c r="AU2215" s="24">
        <f>AN2215-VLOOKUP(A2215,[2]选股结果!$A$2:$G$4900,7,FALSE)</f>
        <v>558395020.77</v>
      </c>
    </row>
    <row r="2216" spans="1:47">
      <c r="A2216" s="6" t="s">
        <v>4475</v>
      </c>
      <c r="B2216" s="6" t="s">
        <v>4476</v>
      </c>
      <c r="C2216" s="7">
        <v>6631241214.19</v>
      </c>
      <c r="D2216" s="7">
        <v>0</v>
      </c>
      <c r="E2216" s="7">
        <v>0</v>
      </c>
      <c r="F2216" s="7"/>
      <c r="G2216" s="7"/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/>
      <c r="N2216" s="7">
        <v>0</v>
      </c>
      <c r="O2216" s="7">
        <v>0</v>
      </c>
      <c r="P2216" s="7"/>
      <c r="Q2216" s="7"/>
      <c r="R2216" s="7">
        <v>0</v>
      </c>
      <c r="S2216" s="7">
        <v>513715666.59</v>
      </c>
      <c r="T2216" s="7">
        <v>240950412.43</v>
      </c>
      <c r="U2216" s="7"/>
      <c r="V2216" s="7">
        <v>4422811837.68</v>
      </c>
      <c r="W2216" s="7">
        <v>0</v>
      </c>
      <c r="X2216" s="7"/>
      <c r="Y2216" s="7"/>
      <c r="Z2216" s="7"/>
      <c r="AA2216" s="7"/>
      <c r="AB2216" s="7"/>
      <c r="AC2216" s="7"/>
      <c r="AD2216" s="7">
        <v>0</v>
      </c>
      <c r="AE2216" s="7">
        <v>0</v>
      </c>
      <c r="AF2216" s="7"/>
      <c r="AG2216" s="7"/>
      <c r="AH2216" s="7">
        <v>0</v>
      </c>
      <c r="AI2216" s="7">
        <v>0</v>
      </c>
      <c r="AJ2216" s="7">
        <v>609035370.29</v>
      </c>
      <c r="AK2216" s="7">
        <v>297006948.2</v>
      </c>
      <c r="AL2216" s="16">
        <f t="shared" si="139"/>
        <v>6872191626.62</v>
      </c>
      <c r="AM2216" s="16">
        <f t="shared" si="140"/>
        <v>5842569822.76</v>
      </c>
      <c r="AN2216" s="16">
        <f t="shared" si="141"/>
        <v>1029621803.86</v>
      </c>
      <c r="AO2216" s="19">
        <f>C2216/(1+0.13)/VLOOKUP(A2216,[1]选股结果!$A$2:$AX$3002,3,FALSE)</f>
        <v>0.728207189255904</v>
      </c>
      <c r="AP2216" s="19">
        <f>(V2216/(1+0.1)+AJ2216)/(VLOOKUP(A2216,[1]选股结果!$A$2:$AY$3002,51,FALSE))</f>
        <v>0.636884262800661</v>
      </c>
      <c r="AQ2216" s="20"/>
      <c r="AR2216" s="19">
        <f>AN2216/VLOOKUP(A2216,[1]选股结果!$A$2:$AX$3002,35,FALSE)</f>
        <v>1.29305988529353</v>
      </c>
      <c r="AS2216" s="16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V2216/(1+0.13)+AJ2216)</f>
        <v>2746382756.93203</v>
      </c>
      <c r="AT2216" s="16">
        <f t="shared" si="142"/>
        <v>-1716760953.07203</v>
      </c>
      <c r="AU2216" s="24">
        <f>AN2216-VLOOKUP(A2216,[2]选股结果!$A$2:$G$4900,7,FALSE)</f>
        <v>1030205208.49</v>
      </c>
    </row>
    <row r="2217" spans="1:47">
      <c r="A2217" s="6" t="s">
        <v>4477</v>
      </c>
      <c r="B2217" s="6" t="s">
        <v>4478</v>
      </c>
      <c r="C2217" s="7">
        <v>5963601770.09</v>
      </c>
      <c r="D2217" s="7">
        <v>0</v>
      </c>
      <c r="E2217" s="7">
        <v>0</v>
      </c>
      <c r="F2217" s="7"/>
      <c r="G2217" s="7"/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/>
      <c r="N2217" s="7">
        <v>0</v>
      </c>
      <c r="O2217" s="7">
        <v>0</v>
      </c>
      <c r="P2217" s="7"/>
      <c r="Q2217" s="7"/>
      <c r="R2217" s="7">
        <v>0</v>
      </c>
      <c r="S2217" s="7">
        <v>129601036.52</v>
      </c>
      <c r="T2217" s="7">
        <v>12718090.99</v>
      </c>
      <c r="U2217" s="7"/>
      <c r="V2217" s="7">
        <v>5105315200.73</v>
      </c>
      <c r="W2217" s="7">
        <v>0</v>
      </c>
      <c r="X2217" s="7"/>
      <c r="Y2217" s="7"/>
      <c r="Z2217" s="7"/>
      <c r="AA2217" s="7"/>
      <c r="AB2217" s="7"/>
      <c r="AC2217" s="7"/>
      <c r="AD2217" s="7">
        <v>0</v>
      </c>
      <c r="AE2217" s="7">
        <v>0</v>
      </c>
      <c r="AF2217" s="7"/>
      <c r="AG2217" s="7"/>
      <c r="AH2217" s="7">
        <v>0</v>
      </c>
      <c r="AI2217" s="7">
        <v>0</v>
      </c>
      <c r="AJ2217" s="7">
        <v>340148912.54</v>
      </c>
      <c r="AK2217" s="7">
        <v>19344923.33</v>
      </c>
      <c r="AL2217" s="16">
        <f t="shared" si="139"/>
        <v>5976319861.08</v>
      </c>
      <c r="AM2217" s="16">
        <f t="shared" si="140"/>
        <v>5594410073.12</v>
      </c>
      <c r="AN2217" s="16">
        <f t="shared" si="141"/>
        <v>381909787.96</v>
      </c>
      <c r="AO2217" s="19">
        <f>C2217/(1+0.13)/VLOOKUP(A2217,[1]选股结果!$A$2:$AX$3002,3,FALSE)</f>
        <v>0.879162397341183</v>
      </c>
      <c r="AP2217" s="19">
        <f>(V2217/(1+0.1)+AJ2217)/(VLOOKUP(A2217,[1]选股结果!$A$2:$AY$3002,51,FALSE))</f>
        <v>0.968316874207147</v>
      </c>
      <c r="AQ2217" s="20"/>
      <c r="AR2217" s="19">
        <f>AN2217/VLOOKUP(A2217,[1]选股结果!$A$2:$AX$3002,35,FALSE)</f>
        <v>0.585120879494881</v>
      </c>
      <c r="AS2217" s="16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V2217/(1+0.13)+AJ2217)</f>
        <v>286206136.086637</v>
      </c>
      <c r="AT2217" s="16">
        <f t="shared" si="142"/>
        <v>95703651.8733625</v>
      </c>
      <c r="AU2217" s="24">
        <f>AN2217-VLOOKUP(A2217,[2]选股结果!$A$2:$G$4900,7,FALSE)</f>
        <v>382524768.73</v>
      </c>
    </row>
    <row r="2218" spans="1:47">
      <c r="A2218" s="6" t="s">
        <v>4479</v>
      </c>
      <c r="B2218" s="6" t="s">
        <v>4480</v>
      </c>
      <c r="C2218" s="7">
        <v>828515117000</v>
      </c>
      <c r="D2218" s="7">
        <v>52129000</v>
      </c>
      <c r="E2218" s="7">
        <v>0</v>
      </c>
      <c r="F2218" s="7"/>
      <c r="G2218" s="7"/>
      <c r="H2218" s="7">
        <v>0</v>
      </c>
      <c r="I2218" s="7">
        <v>0</v>
      </c>
      <c r="J2218" s="7">
        <v>0</v>
      </c>
      <c r="K2218" s="7">
        <v>0</v>
      </c>
      <c r="L2218" s="7">
        <v>2292196000</v>
      </c>
      <c r="M2218" s="7"/>
      <c r="N2218" s="7">
        <v>0</v>
      </c>
      <c r="O2218" s="7">
        <v>0</v>
      </c>
      <c r="P2218" s="7"/>
      <c r="Q2218" s="7"/>
      <c r="R2218" s="7">
        <v>0</v>
      </c>
      <c r="S2218" s="7">
        <v>25970270000</v>
      </c>
      <c r="T2218" s="7">
        <v>9058398000</v>
      </c>
      <c r="U2218" s="7"/>
      <c r="V2218" s="7">
        <v>759902167000</v>
      </c>
      <c r="W2218" s="7">
        <v>750000000</v>
      </c>
      <c r="X2218" s="7"/>
      <c r="Y2218" s="7"/>
      <c r="Z2218" s="7"/>
      <c r="AA2218" s="7"/>
      <c r="AB2218" s="7"/>
      <c r="AC2218" s="7"/>
      <c r="AD2218" s="7">
        <v>0</v>
      </c>
      <c r="AE2218" s="7">
        <v>0</v>
      </c>
      <c r="AF2218" s="7"/>
      <c r="AG2218" s="7"/>
      <c r="AH2218" s="7">
        <v>564618000</v>
      </c>
      <c r="AI2218" s="7">
        <v>0</v>
      </c>
      <c r="AJ2218" s="7">
        <v>56505979000</v>
      </c>
      <c r="AK2218" s="7">
        <v>47435195000</v>
      </c>
      <c r="AL2218" s="16">
        <f t="shared" si="139"/>
        <v>839917840000</v>
      </c>
      <c r="AM2218" s="16">
        <f t="shared" si="140"/>
        <v>891128229000</v>
      </c>
      <c r="AN2218" s="16">
        <f t="shared" si="141"/>
        <v>-51210389000</v>
      </c>
      <c r="AO2218" s="19">
        <f>C2218/(1+0.13)/VLOOKUP(A2218,[1]选股结果!$A$2:$AX$3002,3,FALSE)</f>
        <v>0.954778581368406</v>
      </c>
      <c r="AP2218" s="19">
        <f>(V2218/(1+0.1)+AJ2218)/(VLOOKUP(A2218,[1]选股结果!$A$2:$AY$3002,51,FALSE))</f>
        <v>1.01517010312735</v>
      </c>
      <c r="AQ2218" s="20"/>
      <c r="AR2218" s="19">
        <f>AN2218/VLOOKUP(A2218,[1]选股结果!$A$2:$AX$3002,35,FALSE)</f>
        <v>-2.59378066669027</v>
      </c>
      <c r="AS2218" s="16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V2218/(1+0.13)+AJ2218)</f>
        <v>7172757194.69019</v>
      </c>
      <c r="AT2218" s="16">
        <f t="shared" si="142"/>
        <v>-58383146194.6902</v>
      </c>
      <c r="AU2218" s="24">
        <f>AN2218-VLOOKUP(A2218,[2]选股结果!$A$2:$G$4900,7,FALSE)</f>
        <v>-50955149000</v>
      </c>
    </row>
    <row r="2219" spans="1:47">
      <c r="A2219" s="6" t="s">
        <v>4481</v>
      </c>
      <c r="B2219" s="6" t="s">
        <v>4482</v>
      </c>
      <c r="C2219" s="7">
        <v>5687098803.43</v>
      </c>
      <c r="D2219" s="7">
        <v>0</v>
      </c>
      <c r="E2219" s="7">
        <v>0</v>
      </c>
      <c r="F2219" s="7"/>
      <c r="G2219" s="7"/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/>
      <c r="N2219" s="7">
        <v>0</v>
      </c>
      <c r="O2219" s="7">
        <v>0</v>
      </c>
      <c r="P2219" s="7"/>
      <c r="Q2219" s="7"/>
      <c r="R2219" s="7">
        <v>0</v>
      </c>
      <c r="S2219" s="7">
        <v>214048737.16</v>
      </c>
      <c r="T2219" s="7">
        <v>323841065.77</v>
      </c>
      <c r="U2219" s="7"/>
      <c r="V2219" s="7">
        <v>4248894289.03</v>
      </c>
      <c r="W2219" s="7">
        <v>0</v>
      </c>
      <c r="X2219" s="7"/>
      <c r="Y2219" s="7"/>
      <c r="Z2219" s="7"/>
      <c r="AA2219" s="7"/>
      <c r="AB2219" s="7"/>
      <c r="AC2219" s="7"/>
      <c r="AD2219" s="7">
        <v>0</v>
      </c>
      <c r="AE2219" s="7">
        <v>0</v>
      </c>
      <c r="AF2219" s="7"/>
      <c r="AG2219" s="7"/>
      <c r="AH2219" s="7">
        <v>0</v>
      </c>
      <c r="AI2219" s="7">
        <v>0</v>
      </c>
      <c r="AJ2219" s="7">
        <v>959524761.51</v>
      </c>
      <c r="AK2219" s="7">
        <v>441081284.18</v>
      </c>
      <c r="AL2219" s="16">
        <f t="shared" si="139"/>
        <v>6010939869.2</v>
      </c>
      <c r="AM2219" s="16">
        <f t="shared" si="140"/>
        <v>5863549071.88</v>
      </c>
      <c r="AN2219" s="16">
        <f t="shared" si="141"/>
        <v>147390797.320001</v>
      </c>
      <c r="AO2219" s="19">
        <f>C2219/(1+0.13)/VLOOKUP(A2219,[1]选股结果!$A$2:$AX$3002,3,FALSE)</f>
        <v>0.770970580194832</v>
      </c>
      <c r="AP2219" s="19">
        <f>(V2219/(1+0.1)+AJ2219)/(VLOOKUP(A2219,[1]选股结果!$A$2:$AY$3002,51,FALSE))</f>
        <v>0.769790833585814</v>
      </c>
      <c r="AQ2219" s="20"/>
      <c r="AR2219" s="19">
        <f>AN2219/VLOOKUP(A2219,[1]选股结果!$A$2:$AX$3002,35,FALSE)</f>
        <v>0.489189123154764</v>
      </c>
      <c r="AS2219" s="16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V2219/(1+0.13)+AJ2219)</f>
        <v>1544633618.11053</v>
      </c>
      <c r="AT2219" s="16">
        <f t="shared" si="142"/>
        <v>-1397242820.79053</v>
      </c>
      <c r="AU2219" s="24">
        <f>AN2219-VLOOKUP(A2219,[2]选股结果!$A$2:$G$4900,7,FALSE)</f>
        <v>147392680.810001</v>
      </c>
    </row>
    <row r="2220" spans="1:47">
      <c r="A2220" s="6" t="s">
        <v>4483</v>
      </c>
      <c r="B2220" s="6" t="s">
        <v>4484</v>
      </c>
      <c r="C2220" s="7">
        <v>2904552246.96</v>
      </c>
      <c r="D2220" s="7">
        <v>0</v>
      </c>
      <c r="E2220" s="7">
        <v>0</v>
      </c>
      <c r="F2220" s="7"/>
      <c r="G2220" s="7"/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/>
      <c r="N2220" s="7">
        <v>0</v>
      </c>
      <c r="O2220" s="7">
        <v>0</v>
      </c>
      <c r="P2220" s="7"/>
      <c r="Q2220" s="7"/>
      <c r="R2220" s="7">
        <v>0</v>
      </c>
      <c r="S2220" s="7">
        <v>30165358.33</v>
      </c>
      <c r="T2220" s="7">
        <v>25836329.35</v>
      </c>
      <c r="U2220" s="7"/>
      <c r="V2220" s="7">
        <v>2464247361.05</v>
      </c>
      <c r="W2220" s="7">
        <v>0</v>
      </c>
      <c r="X2220" s="7"/>
      <c r="Y2220" s="7"/>
      <c r="Z2220" s="7"/>
      <c r="AA2220" s="7"/>
      <c r="AB2220" s="7"/>
      <c r="AC2220" s="7"/>
      <c r="AD2220" s="7">
        <v>0</v>
      </c>
      <c r="AE2220" s="7">
        <v>0</v>
      </c>
      <c r="AF2220" s="7"/>
      <c r="AG2220" s="7"/>
      <c r="AH2220" s="7">
        <v>0</v>
      </c>
      <c r="AI2220" s="7">
        <v>0</v>
      </c>
      <c r="AJ2220" s="7">
        <v>307994396.02</v>
      </c>
      <c r="AK2220" s="7">
        <v>137257108.03</v>
      </c>
      <c r="AL2220" s="16">
        <f t="shared" si="139"/>
        <v>2930388576.31</v>
      </c>
      <c r="AM2220" s="16">
        <f t="shared" si="140"/>
        <v>2939664223.43</v>
      </c>
      <c r="AN2220" s="16">
        <f t="shared" si="141"/>
        <v>-9275647.12000036</v>
      </c>
      <c r="AO2220" s="19">
        <f>C2220/(1+0.13)/VLOOKUP(A2220,[1]选股结果!$A$2:$AX$3002,3,FALSE)</f>
        <v>0.799760237784387</v>
      </c>
      <c r="AP2220" s="19">
        <f>(V2220/(1+0.1)+AJ2220)/(VLOOKUP(A2220,[1]选股结果!$A$2:$AY$3002,51,FALSE))</f>
        <v>0.809131010898422</v>
      </c>
      <c r="AQ2220" s="20"/>
      <c r="AR2220" s="19">
        <f>AN2220/VLOOKUP(A2220,[1]选股结果!$A$2:$AX$3002,35,FALSE)</f>
        <v>-0.812095908365274</v>
      </c>
      <c r="AS2220" s="16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V2220/(1+0.13)+AJ2220)</f>
        <v>660584124.174601</v>
      </c>
      <c r="AT2220" s="16">
        <f t="shared" si="142"/>
        <v>-669859771.294601</v>
      </c>
      <c r="AU2220" s="24">
        <f>AN2220-VLOOKUP(A2220,[2]选股结果!$A$2:$G$4900,7,FALSE)</f>
        <v>2708903.58999964</v>
      </c>
    </row>
    <row r="2221" spans="1:47">
      <c r="A2221" s="6" t="s">
        <v>4485</v>
      </c>
      <c r="B2221" s="6" t="s">
        <v>4486</v>
      </c>
      <c r="C2221" s="7">
        <v>3461133128.38</v>
      </c>
      <c r="D2221" s="7">
        <v>0</v>
      </c>
      <c r="E2221" s="7">
        <v>0</v>
      </c>
      <c r="F2221" s="7"/>
      <c r="G2221" s="7"/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/>
      <c r="N2221" s="7">
        <v>0</v>
      </c>
      <c r="O2221" s="7">
        <v>0</v>
      </c>
      <c r="P2221" s="7"/>
      <c r="Q2221" s="7"/>
      <c r="R2221" s="7">
        <v>0</v>
      </c>
      <c r="S2221" s="7">
        <v>618830669.65</v>
      </c>
      <c r="T2221" s="7">
        <v>410647140.44</v>
      </c>
      <c r="U2221" s="7"/>
      <c r="V2221" s="7">
        <v>1981113263.22</v>
      </c>
      <c r="W2221" s="7">
        <v>0</v>
      </c>
      <c r="X2221" s="7"/>
      <c r="Y2221" s="7"/>
      <c r="Z2221" s="7"/>
      <c r="AA2221" s="7"/>
      <c r="AB2221" s="7"/>
      <c r="AC2221" s="7"/>
      <c r="AD2221" s="7">
        <v>0</v>
      </c>
      <c r="AE2221" s="7">
        <v>0</v>
      </c>
      <c r="AF2221" s="7"/>
      <c r="AG2221" s="7"/>
      <c r="AH2221" s="7">
        <v>0</v>
      </c>
      <c r="AI2221" s="7">
        <v>0</v>
      </c>
      <c r="AJ2221" s="7">
        <v>303816306.11</v>
      </c>
      <c r="AK2221" s="7">
        <v>389440853.51</v>
      </c>
      <c r="AL2221" s="16">
        <f t="shared" si="139"/>
        <v>3871780268.82</v>
      </c>
      <c r="AM2221" s="16">
        <f t="shared" si="140"/>
        <v>3293201092.49</v>
      </c>
      <c r="AN2221" s="16">
        <f t="shared" si="141"/>
        <v>578579176.33</v>
      </c>
      <c r="AO2221" s="19">
        <f>C2221/(1+0.13)/VLOOKUP(A2221,[1]选股结果!$A$2:$AX$3002,3,FALSE)</f>
        <v>1.17773823295626</v>
      </c>
      <c r="AP2221" s="19">
        <f>(V2221/(1+0.1)+AJ2221)/(VLOOKUP(A2221,[1]选股结果!$A$2:$AY$3002,51,FALSE))</f>
        <v>1.62433815232113</v>
      </c>
      <c r="AQ2221" s="20"/>
      <c r="AR2221" s="19">
        <f>AN2221/VLOOKUP(A2221,[1]选股结果!$A$2:$AX$3002,35,FALSE)</f>
        <v>0.438145972563788</v>
      </c>
      <c r="AS2221" s="16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V2221/(1+0.13)+AJ2221)</f>
        <v>-761207120.930797</v>
      </c>
      <c r="AT2221" s="16">
        <f t="shared" si="142"/>
        <v>1339786297.2608</v>
      </c>
      <c r="AU2221" s="24">
        <f>AN2221-VLOOKUP(A2221,[2]选股结果!$A$2:$G$4900,7,FALSE)</f>
        <v>578566743.06</v>
      </c>
    </row>
    <row r="2222" spans="1:47">
      <c r="A2222" s="6" t="s">
        <v>4487</v>
      </c>
      <c r="B2222" s="6" t="s">
        <v>4488</v>
      </c>
      <c r="C2222" s="7">
        <v>2659611753.45</v>
      </c>
      <c r="D2222" s="7">
        <v>0</v>
      </c>
      <c r="E2222" s="7">
        <v>0</v>
      </c>
      <c r="F2222" s="7"/>
      <c r="G2222" s="7"/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/>
      <c r="N2222" s="7">
        <v>0</v>
      </c>
      <c r="O2222" s="7">
        <v>0</v>
      </c>
      <c r="P2222" s="7"/>
      <c r="Q2222" s="7"/>
      <c r="R2222" s="7">
        <v>0</v>
      </c>
      <c r="S2222" s="7">
        <v>154040375.74</v>
      </c>
      <c r="T2222" s="7">
        <v>32057419.76</v>
      </c>
      <c r="U2222" s="7"/>
      <c r="V2222" s="7">
        <v>1574100743.58</v>
      </c>
      <c r="W2222" s="7">
        <v>0</v>
      </c>
      <c r="X2222" s="7"/>
      <c r="Y2222" s="7"/>
      <c r="Z2222" s="7"/>
      <c r="AA2222" s="7"/>
      <c r="AB2222" s="7"/>
      <c r="AC2222" s="7"/>
      <c r="AD2222" s="7">
        <v>0</v>
      </c>
      <c r="AE2222" s="7">
        <v>0</v>
      </c>
      <c r="AF2222" s="7"/>
      <c r="AG2222" s="7"/>
      <c r="AH2222" s="7">
        <v>0</v>
      </c>
      <c r="AI2222" s="7">
        <v>0</v>
      </c>
      <c r="AJ2222" s="7">
        <v>386868912.13</v>
      </c>
      <c r="AK2222" s="7">
        <v>239249895.56</v>
      </c>
      <c r="AL2222" s="16">
        <f t="shared" si="139"/>
        <v>2691669173.21</v>
      </c>
      <c r="AM2222" s="16">
        <f t="shared" si="140"/>
        <v>2354259927.01</v>
      </c>
      <c r="AN2222" s="16">
        <f t="shared" si="141"/>
        <v>337409246.2</v>
      </c>
      <c r="AO2222" s="19">
        <f>C2222/(1+0.13)/VLOOKUP(A2222,[1]选股结果!$A$2:$AX$3002,3,FALSE)</f>
        <v>0.867544686058324</v>
      </c>
      <c r="AP2222" s="19">
        <f>(V2222/(1+0.1)+AJ2222)/(VLOOKUP(A2222,[1]选股结果!$A$2:$AY$3002,51,FALSE))</f>
        <v>0.773460831619629</v>
      </c>
      <c r="AQ2222" s="20"/>
      <c r="AR2222" s="19">
        <f>AN2222/VLOOKUP(A2222,[1]选股结果!$A$2:$AX$3002,35,FALSE)</f>
        <v>0.588050051914415</v>
      </c>
      <c r="AS2222" s="16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V2222/(1+0.13)+AJ2222)</f>
        <v>570427521.82708</v>
      </c>
      <c r="AT2222" s="16">
        <f t="shared" si="142"/>
        <v>-233018275.62708</v>
      </c>
      <c r="AU2222" s="24">
        <f>AN2222-VLOOKUP(A2222,[2]选股结果!$A$2:$G$4900,7,FALSE)</f>
        <v>341970022.29</v>
      </c>
    </row>
    <row r="2223" spans="1:47">
      <c r="A2223" s="6" t="s">
        <v>4489</v>
      </c>
      <c r="B2223" s="6" t="s">
        <v>4490</v>
      </c>
      <c r="C2223" s="7">
        <v>958401244.13</v>
      </c>
      <c r="D2223" s="7">
        <v>0</v>
      </c>
      <c r="E2223" s="7">
        <v>0</v>
      </c>
      <c r="F2223" s="7"/>
      <c r="G2223" s="7"/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/>
      <c r="N2223" s="7">
        <v>0</v>
      </c>
      <c r="O2223" s="7">
        <v>0</v>
      </c>
      <c r="P2223" s="7"/>
      <c r="Q2223" s="7"/>
      <c r="R2223" s="7">
        <v>0</v>
      </c>
      <c r="S2223" s="7">
        <v>118910781.48</v>
      </c>
      <c r="T2223" s="7">
        <v>31753028.53</v>
      </c>
      <c r="U2223" s="7"/>
      <c r="V2223" s="7">
        <v>270594768.34</v>
      </c>
      <c r="W2223" s="7">
        <v>0</v>
      </c>
      <c r="X2223" s="7"/>
      <c r="Y2223" s="7"/>
      <c r="Z2223" s="7"/>
      <c r="AA2223" s="7"/>
      <c r="AB2223" s="7"/>
      <c r="AC2223" s="7"/>
      <c r="AD2223" s="7">
        <v>0</v>
      </c>
      <c r="AE2223" s="7">
        <v>0</v>
      </c>
      <c r="AF2223" s="7"/>
      <c r="AG2223" s="7"/>
      <c r="AH2223" s="7">
        <v>0</v>
      </c>
      <c r="AI2223" s="7">
        <v>0</v>
      </c>
      <c r="AJ2223" s="7">
        <v>88441231.71</v>
      </c>
      <c r="AK2223" s="7">
        <v>45554330.95</v>
      </c>
      <c r="AL2223" s="16">
        <f t="shared" si="139"/>
        <v>990154272.66</v>
      </c>
      <c r="AM2223" s="16">
        <f t="shared" si="140"/>
        <v>523501112.48</v>
      </c>
      <c r="AN2223" s="16">
        <f t="shared" si="141"/>
        <v>466653160.18</v>
      </c>
      <c r="AO2223" s="19">
        <f>C2223/(1+0.13)/VLOOKUP(A2223,[1]选股结果!$A$2:$AX$3002,3,FALSE)</f>
        <v>1.04860915951366</v>
      </c>
      <c r="AP2223" s="19">
        <f>(V2223/(1+0.1)+AJ2223)/(VLOOKUP(A2223,[1]选股结果!$A$2:$AY$3002,51,FALSE))</f>
        <v>0.839878136096518</v>
      </c>
      <c r="AQ2223" s="20"/>
      <c r="AR2223" s="19">
        <f>AN2223/VLOOKUP(A2223,[1]选股结果!$A$2:$AX$3002,35,FALSE)</f>
        <v>1.69774335434003</v>
      </c>
      <c r="AS2223" s="16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V2223/(1+0.13)+AJ2223)</f>
        <v>70290801.798938</v>
      </c>
      <c r="AT2223" s="16">
        <f t="shared" si="142"/>
        <v>396362358.381062</v>
      </c>
      <c r="AU2223" s="24">
        <f>AN2223-VLOOKUP(A2223,[2]选股结果!$A$2:$G$4900,7,FALSE)</f>
        <v>466575610.07</v>
      </c>
    </row>
    <row r="2224" spans="1:47">
      <c r="A2224" s="6" t="s">
        <v>4491</v>
      </c>
      <c r="B2224" s="6" t="s">
        <v>4492</v>
      </c>
      <c r="C2224" s="7">
        <v>570699809.19</v>
      </c>
      <c r="D2224" s="7">
        <v>0</v>
      </c>
      <c r="E2224" s="7">
        <v>0</v>
      </c>
      <c r="F2224" s="7"/>
      <c r="G2224" s="7"/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/>
      <c r="N2224" s="7">
        <v>0</v>
      </c>
      <c r="O2224" s="7">
        <v>0</v>
      </c>
      <c r="P2224" s="7"/>
      <c r="Q2224" s="7"/>
      <c r="R2224" s="7">
        <v>0</v>
      </c>
      <c r="S2224" s="7">
        <v>14658581.63</v>
      </c>
      <c r="T2224" s="7">
        <v>37701751.35</v>
      </c>
      <c r="U2224" s="7"/>
      <c r="V2224" s="7">
        <v>200857803.46</v>
      </c>
      <c r="W2224" s="7">
        <v>0</v>
      </c>
      <c r="X2224" s="7"/>
      <c r="Y2224" s="7"/>
      <c r="Z2224" s="7"/>
      <c r="AA2224" s="7"/>
      <c r="AB2224" s="7"/>
      <c r="AC2224" s="7"/>
      <c r="AD2224" s="7">
        <v>0</v>
      </c>
      <c r="AE2224" s="7">
        <v>0</v>
      </c>
      <c r="AF2224" s="7"/>
      <c r="AG2224" s="7"/>
      <c r="AH2224" s="7">
        <v>0</v>
      </c>
      <c r="AI2224" s="7">
        <v>0</v>
      </c>
      <c r="AJ2224" s="7">
        <v>261300938.79</v>
      </c>
      <c r="AK2224" s="7">
        <v>104434544.85</v>
      </c>
      <c r="AL2224" s="16">
        <f t="shared" si="139"/>
        <v>608401560.54</v>
      </c>
      <c r="AM2224" s="16">
        <f t="shared" si="140"/>
        <v>581251868.73</v>
      </c>
      <c r="AN2224" s="16">
        <f t="shared" si="141"/>
        <v>27149691.8100001</v>
      </c>
      <c r="AO2224" s="19">
        <f>C2224/(1+0.13)/VLOOKUP(A2224,[1]选股结果!$A$2:$AX$3002,3,FALSE)</f>
        <v>0.929994396735108</v>
      </c>
      <c r="AP2224" s="19">
        <f>(V2224/(1+0.1)+AJ2224)/(VLOOKUP(A2224,[1]选股结果!$A$2:$AY$3002,51,FALSE))</f>
        <v>0.79776743091595</v>
      </c>
      <c r="AQ2224" s="20"/>
      <c r="AR2224" s="19">
        <f>AN2224/VLOOKUP(A2224,[1]选股结果!$A$2:$AX$3002,35,FALSE)</f>
        <v>10.0072624836737</v>
      </c>
      <c r="AS2224" s="16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V2224/(1+0.13)+AJ2224)</f>
        <v>117375295.841327</v>
      </c>
      <c r="AT2224" s="16">
        <f t="shared" si="142"/>
        <v>-90225604.0313274</v>
      </c>
      <c r="AU2224" s="24">
        <f>AN2224-VLOOKUP(A2224,[2]选股结果!$A$2:$G$4900,7,FALSE)</f>
        <v>27107628.4100001</v>
      </c>
    </row>
    <row r="2225" spans="1:47">
      <c r="A2225" s="6" t="s">
        <v>4493</v>
      </c>
      <c r="B2225" s="6" t="s">
        <v>4494</v>
      </c>
      <c r="C2225" s="7">
        <v>2335542704.09</v>
      </c>
      <c r="D2225" s="7">
        <v>0</v>
      </c>
      <c r="E2225" s="7">
        <v>0</v>
      </c>
      <c r="F2225" s="7"/>
      <c r="G2225" s="7"/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/>
      <c r="N2225" s="7">
        <v>0</v>
      </c>
      <c r="O2225" s="7">
        <v>0</v>
      </c>
      <c r="P2225" s="7"/>
      <c r="Q2225" s="7"/>
      <c r="R2225" s="7">
        <v>0</v>
      </c>
      <c r="S2225" s="7">
        <v>171210221.96</v>
      </c>
      <c r="T2225" s="7">
        <v>31960273.24</v>
      </c>
      <c r="U2225" s="7"/>
      <c r="V2225" s="7">
        <v>1015782617.79</v>
      </c>
      <c r="W2225" s="7">
        <v>0</v>
      </c>
      <c r="X2225" s="7"/>
      <c r="Y2225" s="7"/>
      <c r="Z2225" s="7"/>
      <c r="AA2225" s="7"/>
      <c r="AB2225" s="7"/>
      <c r="AC2225" s="7"/>
      <c r="AD2225" s="7">
        <v>0</v>
      </c>
      <c r="AE2225" s="7">
        <v>0</v>
      </c>
      <c r="AF2225" s="7"/>
      <c r="AG2225" s="7"/>
      <c r="AH2225" s="7">
        <v>0</v>
      </c>
      <c r="AI2225" s="7">
        <v>0</v>
      </c>
      <c r="AJ2225" s="7">
        <v>501360148.13</v>
      </c>
      <c r="AK2225" s="7">
        <v>642790447.3</v>
      </c>
      <c r="AL2225" s="16">
        <f t="shared" si="139"/>
        <v>2367502977.33</v>
      </c>
      <c r="AM2225" s="16">
        <f t="shared" si="140"/>
        <v>2331143435.18</v>
      </c>
      <c r="AN2225" s="16">
        <f t="shared" si="141"/>
        <v>36359542.1499996</v>
      </c>
      <c r="AO2225" s="19">
        <f>C2225/(1+0.13)/VLOOKUP(A2225,[1]选股结果!$A$2:$AX$3002,3,FALSE)</f>
        <v>0.951555515682932</v>
      </c>
      <c r="AP2225" s="19">
        <f>(V2225/(1+0.1)+AJ2225)/(VLOOKUP(A2225,[1]选股结果!$A$2:$AY$3002,51,FALSE))</f>
        <v>0.739987543250999</v>
      </c>
      <c r="AQ2225" s="20"/>
      <c r="AR2225" s="19">
        <f>AN2225/VLOOKUP(A2225,[1]选股结果!$A$2:$AX$3002,35,FALSE)</f>
        <v>0.896364007106564</v>
      </c>
      <c r="AS2225" s="16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V2225/(1+0.13)+AJ2225)</f>
        <v>525153500.51938</v>
      </c>
      <c r="AT2225" s="16">
        <f t="shared" si="142"/>
        <v>-488793958.369381</v>
      </c>
      <c r="AU2225" s="24">
        <f>AN2225-VLOOKUP(A2225,[2]选股结果!$A$2:$G$4900,7,FALSE)</f>
        <v>36479911.8699996</v>
      </c>
    </row>
    <row r="2226" spans="1:47">
      <c r="A2226" s="6" t="s">
        <v>4495</v>
      </c>
      <c r="B2226" s="6" t="s">
        <v>4496</v>
      </c>
      <c r="C2226" s="7">
        <v>4050106198.85</v>
      </c>
      <c r="D2226" s="7">
        <v>0</v>
      </c>
      <c r="E2226" s="7">
        <v>0</v>
      </c>
      <c r="F2226" s="7"/>
      <c r="G2226" s="7"/>
      <c r="H2226" s="7">
        <v>0</v>
      </c>
      <c r="I2226" s="7">
        <v>0</v>
      </c>
      <c r="J2226" s="7">
        <v>0</v>
      </c>
      <c r="K2226" s="7">
        <v>0</v>
      </c>
      <c r="L2226" s="7">
        <v>153233191.7</v>
      </c>
      <c r="M2226" s="7"/>
      <c r="N2226" s="7">
        <v>0</v>
      </c>
      <c r="O2226" s="7">
        <v>0</v>
      </c>
      <c r="P2226" s="7"/>
      <c r="Q2226" s="7"/>
      <c r="R2226" s="7">
        <v>0</v>
      </c>
      <c r="S2226" s="7">
        <v>413951488.77</v>
      </c>
      <c r="T2226" s="7">
        <v>309452082.62</v>
      </c>
      <c r="U2226" s="7"/>
      <c r="V2226" s="7">
        <v>2985886081.42</v>
      </c>
      <c r="W2226" s="7">
        <v>0</v>
      </c>
      <c r="X2226" s="7"/>
      <c r="Y2226" s="7"/>
      <c r="Z2226" s="7"/>
      <c r="AA2226" s="7"/>
      <c r="AB2226" s="7"/>
      <c r="AC2226" s="7"/>
      <c r="AD2226" s="7">
        <v>0</v>
      </c>
      <c r="AE2226" s="7">
        <v>0</v>
      </c>
      <c r="AF2226" s="7"/>
      <c r="AG2226" s="7"/>
      <c r="AH2226" s="7">
        <v>0</v>
      </c>
      <c r="AI2226" s="7">
        <v>0</v>
      </c>
      <c r="AJ2226" s="7">
        <v>737125660.06</v>
      </c>
      <c r="AK2226" s="7">
        <v>951461571.67</v>
      </c>
      <c r="AL2226" s="16">
        <f t="shared" si="139"/>
        <v>4512791473.17</v>
      </c>
      <c r="AM2226" s="16">
        <f t="shared" si="140"/>
        <v>5088424801.92</v>
      </c>
      <c r="AN2226" s="16">
        <f t="shared" si="141"/>
        <v>-575633328.75</v>
      </c>
      <c r="AO2226" s="19">
        <f>C2226/(1+0.13)/VLOOKUP(A2226,[1]选股结果!$A$2:$AX$3002,3,FALSE)</f>
        <v>0.702277202493026</v>
      </c>
      <c r="AP2226" s="19">
        <f>(V2226/(1+0.1)+AJ2226)/(VLOOKUP(A2226,[1]选股结果!$A$2:$AY$3002,51,FALSE))</f>
        <v>0.76810425548384</v>
      </c>
      <c r="AQ2226" s="20"/>
      <c r="AR2226" s="19">
        <f>AN2226/VLOOKUP(A2226,[1]选股结果!$A$2:$AX$3002,35,FALSE)</f>
        <v>-0.903686028190133</v>
      </c>
      <c r="AS2226" s="16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V2226/(1+0.13)+AJ2226)</f>
        <v>1114115854.70646</v>
      </c>
      <c r="AT2226" s="16">
        <f t="shared" si="142"/>
        <v>-1689749183.45646</v>
      </c>
      <c r="AU2226" s="24">
        <f>AN2226-VLOOKUP(A2226,[2]选股结果!$A$2:$G$4900,7,FALSE)</f>
        <v>-575907503.14</v>
      </c>
    </row>
    <row r="2227" spans="1:47">
      <c r="A2227" s="6" t="s">
        <v>4497</v>
      </c>
      <c r="B2227" s="6" t="s">
        <v>4498</v>
      </c>
      <c r="C2227" s="7">
        <v>8103786741.77</v>
      </c>
      <c r="D2227" s="7">
        <v>0</v>
      </c>
      <c r="E2227" s="7">
        <v>0</v>
      </c>
      <c r="F2227" s="7"/>
      <c r="G2227" s="7"/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/>
      <c r="N2227" s="7">
        <v>0</v>
      </c>
      <c r="O2227" s="7">
        <v>0</v>
      </c>
      <c r="P2227" s="7"/>
      <c r="Q2227" s="7"/>
      <c r="R2227" s="7">
        <v>0</v>
      </c>
      <c r="S2227" s="7">
        <v>634773792.44</v>
      </c>
      <c r="T2227" s="7">
        <v>161352582.28</v>
      </c>
      <c r="U2227" s="7"/>
      <c r="V2227" s="7">
        <v>4627563628.44</v>
      </c>
      <c r="W2227" s="7">
        <v>0</v>
      </c>
      <c r="X2227" s="7"/>
      <c r="Y2227" s="7"/>
      <c r="Z2227" s="7"/>
      <c r="AA2227" s="7"/>
      <c r="AB2227" s="7"/>
      <c r="AC2227" s="7"/>
      <c r="AD2227" s="7">
        <v>0</v>
      </c>
      <c r="AE2227" s="7">
        <v>0</v>
      </c>
      <c r="AF2227" s="7"/>
      <c r="AG2227" s="7"/>
      <c r="AH2227" s="7">
        <v>0</v>
      </c>
      <c r="AI2227" s="7">
        <v>0</v>
      </c>
      <c r="AJ2227" s="7">
        <v>597735289.11</v>
      </c>
      <c r="AK2227" s="7">
        <v>46133995.16</v>
      </c>
      <c r="AL2227" s="16">
        <f t="shared" si="139"/>
        <v>8265139324.05</v>
      </c>
      <c r="AM2227" s="16">
        <f t="shared" si="140"/>
        <v>5906206705.15</v>
      </c>
      <c r="AN2227" s="16">
        <f t="shared" si="141"/>
        <v>2358932618.9</v>
      </c>
      <c r="AO2227" s="19">
        <f>C2227/(1+0.13)/VLOOKUP(A2227,[1]选股结果!$A$2:$AX$3002,3,FALSE)</f>
        <v>0.752050378362916</v>
      </c>
      <c r="AP2227" s="19">
        <f>(V2227/(1+0.1)+AJ2227)/(VLOOKUP(A2227,[1]选股结果!$A$2:$AY$3002,51,FALSE))</f>
        <v>0.60899054704323</v>
      </c>
      <c r="AQ2227" s="20"/>
      <c r="AR2227" s="19">
        <f>AN2227/VLOOKUP(A2227,[1]选股结果!$A$2:$AX$3002,35,FALSE)</f>
        <v>1.57889080481862</v>
      </c>
      <c r="AS2227" s="16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V2227/(1+0.13)+AJ2227)</f>
        <v>3196543465.02319</v>
      </c>
      <c r="AT2227" s="16">
        <f t="shared" si="142"/>
        <v>-837610846.123185</v>
      </c>
      <c r="AU2227" s="24">
        <f>AN2227-VLOOKUP(A2227,[2]选股结果!$A$2:$G$4900,7,FALSE)</f>
        <v>2359359886.78</v>
      </c>
    </row>
    <row r="2228" spans="1:47">
      <c r="A2228" s="6" t="s">
        <v>4499</v>
      </c>
      <c r="B2228" s="6" t="s">
        <v>4500</v>
      </c>
      <c r="C2228" s="7">
        <v>866779144.81</v>
      </c>
      <c r="D2228" s="7">
        <v>0</v>
      </c>
      <c r="E2228" s="7">
        <v>0</v>
      </c>
      <c r="F2228" s="7"/>
      <c r="G2228" s="7"/>
      <c r="H2228" s="7">
        <v>0</v>
      </c>
      <c r="I2228" s="7">
        <v>0</v>
      </c>
      <c r="J2228" s="7">
        <v>0</v>
      </c>
      <c r="K2228" s="7">
        <v>0</v>
      </c>
      <c r="L2228" s="7">
        <v>0</v>
      </c>
      <c r="M2228" s="7"/>
      <c r="N2228" s="7">
        <v>0</v>
      </c>
      <c r="O2228" s="7">
        <v>0</v>
      </c>
      <c r="P2228" s="7"/>
      <c r="Q2228" s="7"/>
      <c r="R2228" s="7">
        <v>0</v>
      </c>
      <c r="S2228" s="7">
        <v>187315539.69</v>
      </c>
      <c r="T2228" s="7">
        <v>29528643.19</v>
      </c>
      <c r="U2228" s="7"/>
      <c r="V2228" s="7">
        <v>515271616.44</v>
      </c>
      <c r="W2228" s="7">
        <v>0</v>
      </c>
      <c r="X2228" s="7"/>
      <c r="Y2228" s="7"/>
      <c r="Z2228" s="7"/>
      <c r="AA2228" s="7"/>
      <c r="AB2228" s="7"/>
      <c r="AC2228" s="7"/>
      <c r="AD2228" s="7">
        <v>0</v>
      </c>
      <c r="AE2228" s="7">
        <v>0</v>
      </c>
      <c r="AF2228" s="7"/>
      <c r="AG2228" s="7"/>
      <c r="AH2228" s="7">
        <v>0</v>
      </c>
      <c r="AI2228" s="7">
        <v>0</v>
      </c>
      <c r="AJ2228" s="7">
        <v>99459039.18</v>
      </c>
      <c r="AK2228" s="7">
        <v>149081913.33</v>
      </c>
      <c r="AL2228" s="16">
        <f t="shared" si="139"/>
        <v>896307788</v>
      </c>
      <c r="AM2228" s="16">
        <f t="shared" si="140"/>
        <v>951128108.64</v>
      </c>
      <c r="AN2228" s="16">
        <f t="shared" si="141"/>
        <v>-54820320.6400001</v>
      </c>
      <c r="AO2228" s="19">
        <f>C2228/(1+0.13)/VLOOKUP(A2228,[1]选股结果!$A$2:$AX$3002,3,FALSE)</f>
        <v>0.952519036331904</v>
      </c>
      <c r="AP2228" s="19">
        <f>(V2228/(1+0.1)+AJ2228)/(VLOOKUP(A2228,[1]选股结果!$A$2:$AY$3002,51,FALSE))</f>
        <v>0.849309385787793</v>
      </c>
      <c r="AQ2228" s="20"/>
      <c r="AR2228" s="19">
        <f>AN2228/VLOOKUP(A2228,[1]选股结果!$A$2:$AX$3002,35,FALSE)</f>
        <v>-0.589886691017651</v>
      </c>
      <c r="AS2228" s="16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V2228/(1+0.13)+AJ2228)</f>
        <v>113194918.959646</v>
      </c>
      <c r="AT2228" s="16">
        <f t="shared" si="142"/>
        <v>-168015239.599646</v>
      </c>
      <c r="AU2228" s="24">
        <f>AN2228-VLOOKUP(A2228,[2]选股结果!$A$2:$G$4900,7,FALSE)</f>
        <v>-55127781.8600001</v>
      </c>
    </row>
    <row r="2229" spans="1:47">
      <c r="A2229" s="6" t="s">
        <v>4501</v>
      </c>
      <c r="B2229" s="6" t="s">
        <v>4502</v>
      </c>
      <c r="C2229" s="7">
        <v>13147129100</v>
      </c>
      <c r="D2229" s="7">
        <v>0</v>
      </c>
      <c r="E2229" s="7">
        <v>0</v>
      </c>
      <c r="F2229" s="7"/>
      <c r="G2229" s="7"/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/>
      <c r="N2229" s="7">
        <v>0</v>
      </c>
      <c r="O2229" s="7">
        <v>0</v>
      </c>
      <c r="P2229" s="7"/>
      <c r="Q2229" s="7"/>
      <c r="R2229" s="7">
        <v>0</v>
      </c>
      <c r="S2229" s="7">
        <v>1836076454</v>
      </c>
      <c r="T2229" s="7">
        <v>484629490</v>
      </c>
      <c r="U2229" s="7"/>
      <c r="V2229" s="7">
        <v>6610116212</v>
      </c>
      <c r="W2229" s="7">
        <v>0</v>
      </c>
      <c r="X2229" s="7"/>
      <c r="Y2229" s="7"/>
      <c r="Z2229" s="7"/>
      <c r="AA2229" s="7"/>
      <c r="AB2229" s="7"/>
      <c r="AC2229" s="7"/>
      <c r="AD2229" s="7">
        <v>0</v>
      </c>
      <c r="AE2229" s="7">
        <v>0</v>
      </c>
      <c r="AF2229" s="7"/>
      <c r="AG2229" s="7"/>
      <c r="AH2229" s="7">
        <v>0</v>
      </c>
      <c r="AI2229" s="7">
        <v>0</v>
      </c>
      <c r="AJ2229" s="7">
        <v>759034383</v>
      </c>
      <c r="AK2229" s="7">
        <v>280964823</v>
      </c>
      <c r="AL2229" s="16">
        <f t="shared" si="139"/>
        <v>13631758590</v>
      </c>
      <c r="AM2229" s="16">
        <f t="shared" si="140"/>
        <v>9486191872</v>
      </c>
      <c r="AN2229" s="16">
        <f t="shared" si="141"/>
        <v>4145566718</v>
      </c>
      <c r="AO2229" s="19">
        <f>C2229/(1+0.13)/VLOOKUP(A2229,[1]选股结果!$A$2:$AX$3002,3,FALSE)</f>
        <v>0.676668080168921</v>
      </c>
      <c r="AP2229" s="19">
        <f>(V2229/(1+0.1)+AJ2229)/(VLOOKUP(A2229,[1]选股结果!$A$2:$AY$3002,51,FALSE))</f>
        <v>0.434526685178418</v>
      </c>
      <c r="AQ2229" s="20"/>
      <c r="AR2229" s="19">
        <f>AN2229/VLOOKUP(A2229,[1]选股结果!$A$2:$AX$3002,35,FALSE)</f>
        <v>19.2311373447447</v>
      </c>
      <c r="AS2229" s="16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V2229/(1+0.13)+AJ2229)</f>
        <v>8967404880.39823</v>
      </c>
      <c r="AT2229" s="16">
        <f t="shared" si="142"/>
        <v>-4821838162.39823</v>
      </c>
      <c r="AU2229" s="24">
        <f>AN2229-VLOOKUP(A2229,[2]选股结果!$A$2:$G$4900,7,FALSE)</f>
        <v>4145566718</v>
      </c>
    </row>
    <row r="2230" spans="1:47">
      <c r="A2230" s="6" t="s">
        <v>4503</v>
      </c>
      <c r="B2230" s="6" t="s">
        <v>4504</v>
      </c>
      <c r="C2230" s="7">
        <v>1512646387.57</v>
      </c>
      <c r="D2230" s="7">
        <v>0</v>
      </c>
      <c r="E2230" s="7">
        <v>0</v>
      </c>
      <c r="F2230" s="7"/>
      <c r="G2230" s="7"/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/>
      <c r="N2230" s="7">
        <v>0</v>
      </c>
      <c r="O2230" s="7">
        <v>0</v>
      </c>
      <c r="P2230" s="7"/>
      <c r="Q2230" s="7"/>
      <c r="R2230" s="7">
        <v>0</v>
      </c>
      <c r="S2230" s="7">
        <v>12551013.42</v>
      </c>
      <c r="T2230" s="7">
        <v>27181498.16</v>
      </c>
      <c r="U2230" s="7"/>
      <c r="V2230" s="7">
        <v>1239688978.5</v>
      </c>
      <c r="W2230" s="7">
        <v>0</v>
      </c>
      <c r="X2230" s="7"/>
      <c r="Y2230" s="7"/>
      <c r="Z2230" s="7"/>
      <c r="AA2230" s="7"/>
      <c r="AB2230" s="7"/>
      <c r="AC2230" s="7"/>
      <c r="AD2230" s="7">
        <v>0</v>
      </c>
      <c r="AE2230" s="7">
        <v>0</v>
      </c>
      <c r="AF2230" s="7"/>
      <c r="AG2230" s="7"/>
      <c r="AH2230" s="7">
        <v>0</v>
      </c>
      <c r="AI2230" s="7">
        <v>0</v>
      </c>
      <c r="AJ2230" s="7">
        <v>102546895.8</v>
      </c>
      <c r="AK2230" s="7">
        <v>32395602.8</v>
      </c>
      <c r="AL2230" s="16">
        <f t="shared" si="139"/>
        <v>1539827885.73</v>
      </c>
      <c r="AM2230" s="16">
        <f t="shared" si="140"/>
        <v>1387182490.52</v>
      </c>
      <c r="AN2230" s="16">
        <f t="shared" si="141"/>
        <v>152645395.21</v>
      </c>
      <c r="AO2230" s="19">
        <f>C2230/(1+0.13)/VLOOKUP(A2230,[1]选股结果!$A$2:$AX$3002,3,FALSE)</f>
        <v>2.55962415791396</v>
      </c>
      <c r="AP2230" s="19">
        <f>(V2230/(1+0.1)+AJ2230)/(VLOOKUP(A2230,[1]选股结果!$A$2:$AY$3002,51,FALSE))</f>
        <v>2.45080418960503</v>
      </c>
      <c r="AQ2230" s="20"/>
      <c r="AR2230" s="19">
        <f>AN2230/VLOOKUP(A2230,[1]选股结果!$A$2:$AX$3002,35,FALSE)</f>
        <v>956.108056247276</v>
      </c>
      <c r="AS2230" s="16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V2230/(1+0.13)+AJ2230)</f>
        <v>-697929676.157876</v>
      </c>
      <c r="AT2230" s="16">
        <f t="shared" si="142"/>
        <v>850575071.367876</v>
      </c>
      <c r="AU2230" s="24">
        <f>AN2230-VLOOKUP(A2230,[2]选股结果!$A$2:$G$4900,7,FALSE)</f>
        <v>153046069.77</v>
      </c>
    </row>
    <row r="2231" spans="1:47">
      <c r="A2231" s="6" t="s">
        <v>4505</v>
      </c>
      <c r="B2231" s="6" t="s">
        <v>4506</v>
      </c>
      <c r="C2231" s="7">
        <v>95424237906.75</v>
      </c>
      <c r="D2231" s="7">
        <v>0</v>
      </c>
      <c r="E2231" s="7">
        <v>0</v>
      </c>
      <c r="F2231" s="7"/>
      <c r="G2231" s="7"/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/>
      <c r="N2231" s="7">
        <v>0</v>
      </c>
      <c r="O2231" s="7">
        <v>0</v>
      </c>
      <c r="P2231" s="7"/>
      <c r="Q2231" s="7"/>
      <c r="R2231" s="7">
        <v>0</v>
      </c>
      <c r="S2231" s="7">
        <v>1152221009.98</v>
      </c>
      <c r="T2231" s="7">
        <v>1411645125.25</v>
      </c>
      <c r="U2231" s="7"/>
      <c r="V2231" s="7">
        <v>87844460508.47</v>
      </c>
      <c r="W2231" s="7">
        <v>0</v>
      </c>
      <c r="X2231" s="7"/>
      <c r="Y2231" s="7"/>
      <c r="Z2231" s="7"/>
      <c r="AA2231" s="7"/>
      <c r="AB2231" s="7"/>
      <c r="AC2231" s="7"/>
      <c r="AD2231" s="7">
        <v>0</v>
      </c>
      <c r="AE2231" s="7">
        <v>0</v>
      </c>
      <c r="AF2231" s="7"/>
      <c r="AG2231" s="7"/>
      <c r="AH2231" s="7">
        <v>0</v>
      </c>
      <c r="AI2231" s="7">
        <v>0</v>
      </c>
      <c r="AJ2231" s="7">
        <v>4779049546.21</v>
      </c>
      <c r="AK2231" s="7">
        <v>1344308808.74</v>
      </c>
      <c r="AL2231" s="16">
        <f t="shared" si="139"/>
        <v>96835883032</v>
      </c>
      <c r="AM2231" s="16">
        <f t="shared" si="140"/>
        <v>95120039873.4</v>
      </c>
      <c r="AN2231" s="16">
        <f t="shared" si="141"/>
        <v>1715843158.59999</v>
      </c>
      <c r="AO2231" s="19">
        <f>C2231/(1+0.13)/VLOOKUP(A2231,[1]选股结果!$A$2:$AX$3002,3,FALSE)</f>
        <v>0.863320231121579</v>
      </c>
      <c r="AP2231" s="19">
        <f>(V2231/(1+0.1)+AJ2231)/(VLOOKUP(A2231,[1]选股结果!$A$2:$AY$3002,51,FALSE))</f>
        <v>0.874850782153376</v>
      </c>
      <c r="AQ2231" s="20"/>
      <c r="AR2231" s="19">
        <f>AN2231/VLOOKUP(A2231,[1]选股结果!$A$2:$AX$3002,35,FALSE)</f>
        <v>0.843981266523974</v>
      </c>
      <c r="AS2231" s="16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V2231/(1+0.13)+AJ2231)</f>
        <v>14227731112.5754</v>
      </c>
      <c r="AT2231" s="16">
        <f t="shared" si="142"/>
        <v>-12511887953.9754</v>
      </c>
      <c r="AU2231" s="24">
        <f>AN2231-VLOOKUP(A2231,[2]选股结果!$A$2:$G$4900,7,FALSE)</f>
        <v>1823153319.07999</v>
      </c>
    </row>
    <row r="2232" spans="1:47">
      <c r="A2232" s="6" t="s">
        <v>4507</v>
      </c>
      <c r="B2232" s="6" t="s">
        <v>4508</v>
      </c>
      <c r="C2232" s="7">
        <v>1967573054.54</v>
      </c>
      <c r="D2232" s="7">
        <v>0</v>
      </c>
      <c r="E2232" s="7">
        <v>0</v>
      </c>
      <c r="F2232" s="7"/>
      <c r="G2232" s="7"/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/>
      <c r="N2232" s="7">
        <v>0</v>
      </c>
      <c r="O2232" s="7">
        <v>0</v>
      </c>
      <c r="P2232" s="7"/>
      <c r="Q2232" s="7"/>
      <c r="R2232" s="7">
        <v>0</v>
      </c>
      <c r="S2232" s="7">
        <v>87215895.85</v>
      </c>
      <c r="T2232" s="7">
        <v>339398579.43</v>
      </c>
      <c r="U2232" s="7"/>
      <c r="V2232" s="7">
        <v>1598647727.74</v>
      </c>
      <c r="W2232" s="7">
        <v>0</v>
      </c>
      <c r="X2232" s="7"/>
      <c r="Y2232" s="7"/>
      <c r="Z2232" s="7"/>
      <c r="AA2232" s="7"/>
      <c r="AB2232" s="7"/>
      <c r="AC2232" s="7"/>
      <c r="AD2232" s="7">
        <v>0</v>
      </c>
      <c r="AE2232" s="7">
        <v>0</v>
      </c>
      <c r="AF2232" s="7"/>
      <c r="AG2232" s="7"/>
      <c r="AH2232" s="7">
        <v>0</v>
      </c>
      <c r="AI2232" s="7">
        <v>0</v>
      </c>
      <c r="AJ2232" s="7">
        <v>238871698.66</v>
      </c>
      <c r="AK2232" s="7">
        <v>114904177.44</v>
      </c>
      <c r="AL2232" s="16">
        <f t="shared" si="139"/>
        <v>2306971633.97</v>
      </c>
      <c r="AM2232" s="16">
        <f t="shared" si="140"/>
        <v>2039639499.69</v>
      </c>
      <c r="AN2232" s="16">
        <f t="shared" si="141"/>
        <v>267332134.28</v>
      </c>
      <c r="AO2232" s="19">
        <f>C2232/(1+0.13)/VLOOKUP(A2232,[1]选股结果!$A$2:$AX$3002,3,FALSE)</f>
        <v>0.856903437340375</v>
      </c>
      <c r="AP2232" s="19">
        <f>(V2232/(1+0.1)+AJ2232)/(VLOOKUP(A2232,[1]选股结果!$A$2:$AY$3002,51,FALSE))</f>
        <v>0.900370303843538</v>
      </c>
      <c r="AQ2232" s="20"/>
      <c r="AR2232" s="19">
        <f>AN2232/VLOOKUP(A2232,[1]选股结果!$A$2:$AX$3002,35,FALSE)</f>
        <v>4.35803681060276</v>
      </c>
      <c r="AS2232" s="16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V2232/(1+0.13)+AJ2232)</f>
        <v>225831190.735221</v>
      </c>
      <c r="AT2232" s="16">
        <f t="shared" si="142"/>
        <v>41500943.5447791</v>
      </c>
      <c r="AU2232" s="24">
        <f>AN2232-VLOOKUP(A2232,[2]选股结果!$A$2:$G$4900,7,FALSE)</f>
        <v>263838645.1</v>
      </c>
    </row>
    <row r="2233" spans="1:47">
      <c r="A2233" s="6" t="s">
        <v>4509</v>
      </c>
      <c r="B2233" s="6" t="s">
        <v>4510</v>
      </c>
      <c r="C2233" s="7">
        <v>178608102000</v>
      </c>
      <c r="D2233" s="7">
        <v>0</v>
      </c>
      <c r="E2233" s="7">
        <v>0</v>
      </c>
      <c r="F2233" s="7"/>
      <c r="G2233" s="7"/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/>
      <c r="N2233" s="7">
        <v>0</v>
      </c>
      <c r="O2233" s="7">
        <v>0</v>
      </c>
      <c r="P2233" s="7"/>
      <c r="Q2233" s="7"/>
      <c r="R2233" s="7">
        <v>0</v>
      </c>
      <c r="S2233" s="7">
        <v>6578841000</v>
      </c>
      <c r="T2233" s="7">
        <v>1666542000</v>
      </c>
      <c r="U2233" s="7"/>
      <c r="V2233" s="7">
        <v>145800536000</v>
      </c>
      <c r="W2233" s="7">
        <v>0</v>
      </c>
      <c r="X2233" s="7"/>
      <c r="Y2233" s="7"/>
      <c r="Z2233" s="7"/>
      <c r="AA2233" s="7"/>
      <c r="AB2233" s="7"/>
      <c r="AC2233" s="7"/>
      <c r="AD2233" s="7">
        <v>0</v>
      </c>
      <c r="AE2233" s="7">
        <v>0</v>
      </c>
      <c r="AF2233" s="7"/>
      <c r="AG2233" s="7"/>
      <c r="AH2233" s="7">
        <v>0</v>
      </c>
      <c r="AI2233" s="7">
        <v>0</v>
      </c>
      <c r="AJ2233" s="7">
        <v>6158625000</v>
      </c>
      <c r="AK2233" s="7">
        <v>4080479000</v>
      </c>
      <c r="AL2233" s="16">
        <f t="shared" si="139"/>
        <v>180274644000</v>
      </c>
      <c r="AM2233" s="16">
        <f t="shared" si="140"/>
        <v>162618481000</v>
      </c>
      <c r="AN2233" s="16">
        <f t="shared" si="141"/>
        <v>17656163000</v>
      </c>
      <c r="AO2233" s="19">
        <f>C2233/(1+0.13)/VLOOKUP(A2233,[1]选股结果!$A$2:$AX$3002,3,FALSE)</f>
        <v>0.810860913403454</v>
      </c>
      <c r="AP2233" s="19">
        <f>(V2233/(1+0.1)+AJ2233)/(VLOOKUP(A2233,[1]选股结果!$A$2:$AY$3002,51,FALSE))</f>
        <v>0.775030367496023</v>
      </c>
      <c r="AQ2233" s="20"/>
      <c r="AR2233" s="19">
        <f>AN2233/VLOOKUP(A2233,[1]选股结果!$A$2:$AX$3002,35,FALSE)</f>
        <v>2.22057392552619</v>
      </c>
      <c r="AS2233" s="16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V2233/(1+0.13)+AJ2233)</f>
        <v>43780973991.1504</v>
      </c>
      <c r="AT2233" s="16">
        <f t="shared" si="142"/>
        <v>-26124810991.1504</v>
      </c>
      <c r="AU2233" s="24">
        <f>AN2233-VLOOKUP(A2233,[2]选股结果!$A$2:$G$4900,7,FALSE)</f>
        <v>17688339000</v>
      </c>
    </row>
    <row r="2234" spans="1:47">
      <c r="A2234" s="6" t="s">
        <v>4511</v>
      </c>
      <c r="B2234" s="6" t="s">
        <v>4512</v>
      </c>
      <c r="C2234" s="7">
        <v>887262602.7</v>
      </c>
      <c r="D2234" s="7">
        <v>0</v>
      </c>
      <c r="E2234" s="7">
        <v>0</v>
      </c>
      <c r="F2234" s="7"/>
      <c r="G2234" s="7"/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/>
      <c r="N2234" s="7">
        <v>0</v>
      </c>
      <c r="O2234" s="7">
        <v>0</v>
      </c>
      <c r="P2234" s="7"/>
      <c r="Q2234" s="7"/>
      <c r="R2234" s="7">
        <v>0</v>
      </c>
      <c r="S2234" s="7">
        <v>21794662.55</v>
      </c>
      <c r="T2234" s="7">
        <v>98437584.6</v>
      </c>
      <c r="U2234" s="7"/>
      <c r="V2234" s="7">
        <v>580082970.92</v>
      </c>
      <c r="W2234" s="7">
        <v>0</v>
      </c>
      <c r="X2234" s="7"/>
      <c r="Y2234" s="7"/>
      <c r="Z2234" s="7"/>
      <c r="AA2234" s="7"/>
      <c r="AB2234" s="7"/>
      <c r="AC2234" s="7"/>
      <c r="AD2234" s="7">
        <v>0</v>
      </c>
      <c r="AE2234" s="7">
        <v>0</v>
      </c>
      <c r="AF2234" s="7"/>
      <c r="AG2234" s="7"/>
      <c r="AH2234" s="7">
        <v>0</v>
      </c>
      <c r="AI2234" s="7">
        <v>0</v>
      </c>
      <c r="AJ2234" s="7">
        <v>318354701.71</v>
      </c>
      <c r="AK2234" s="7">
        <v>97976660.02</v>
      </c>
      <c r="AL2234" s="16">
        <f t="shared" si="139"/>
        <v>985700187.3</v>
      </c>
      <c r="AM2234" s="16">
        <f t="shared" si="140"/>
        <v>1018208995.2</v>
      </c>
      <c r="AN2234" s="16">
        <f t="shared" si="141"/>
        <v>-32508807.8999997</v>
      </c>
      <c r="AO2234" s="19">
        <f>C2234/(1+0.13)/VLOOKUP(A2234,[1]选股结果!$A$2:$AX$3002,3,FALSE)</f>
        <v>1.08034705880501</v>
      </c>
      <c r="AP2234" s="19">
        <f>(V2234/(1+0.1)+AJ2234)/(VLOOKUP(A2234,[1]选股结果!$A$2:$AY$3002,51,FALSE))</f>
        <v>1.09825438385768</v>
      </c>
      <c r="AQ2234" s="20"/>
      <c r="AR2234" s="19">
        <f>AN2234/VLOOKUP(A2234,[1]选股结果!$A$2:$AX$3002,35,FALSE)</f>
        <v>0.823807703874808</v>
      </c>
      <c r="AS2234" s="16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V2234/(1+0.13)+AJ2234)</f>
        <v>-61659685.2261062</v>
      </c>
      <c r="AT2234" s="16">
        <f t="shared" si="142"/>
        <v>29150877.3261064</v>
      </c>
      <c r="AU2234" s="24">
        <f>AN2234-VLOOKUP(A2234,[2]选股结果!$A$2:$G$4900,7,FALSE)</f>
        <v>-32393391.2699997</v>
      </c>
    </row>
    <row r="2235" spans="1:47">
      <c r="A2235" s="6" t="s">
        <v>4513</v>
      </c>
      <c r="B2235" s="6" t="s">
        <v>4514</v>
      </c>
      <c r="C2235" s="7">
        <v>175432061155.66</v>
      </c>
      <c r="D2235" s="7">
        <v>0</v>
      </c>
      <c r="E2235" s="7">
        <v>0</v>
      </c>
      <c r="F2235" s="7"/>
      <c r="G2235" s="7"/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/>
      <c r="N2235" s="7">
        <v>0</v>
      </c>
      <c r="O2235" s="7">
        <v>0</v>
      </c>
      <c r="P2235" s="7"/>
      <c r="Q2235" s="7"/>
      <c r="R2235" s="7">
        <v>0</v>
      </c>
      <c r="S2235" s="7">
        <v>5439587116.99</v>
      </c>
      <c r="T2235" s="7">
        <v>1576027427.64</v>
      </c>
      <c r="U2235" s="7"/>
      <c r="V2235" s="7">
        <v>153902873057.79</v>
      </c>
      <c r="W2235" s="7">
        <v>0</v>
      </c>
      <c r="X2235" s="7"/>
      <c r="Y2235" s="7"/>
      <c r="Z2235" s="7"/>
      <c r="AA2235" s="7"/>
      <c r="AB2235" s="7"/>
      <c r="AC2235" s="7"/>
      <c r="AD2235" s="7">
        <v>0</v>
      </c>
      <c r="AE2235" s="7">
        <v>0</v>
      </c>
      <c r="AF2235" s="7"/>
      <c r="AG2235" s="7"/>
      <c r="AH2235" s="7">
        <v>0</v>
      </c>
      <c r="AI2235" s="7">
        <v>0</v>
      </c>
      <c r="AJ2235" s="7">
        <v>5738947719.63</v>
      </c>
      <c r="AK2235" s="7">
        <v>9076905800.67</v>
      </c>
      <c r="AL2235" s="16">
        <f t="shared" si="139"/>
        <v>177008088583.3</v>
      </c>
      <c r="AM2235" s="16">
        <f t="shared" si="140"/>
        <v>174158313695.08</v>
      </c>
      <c r="AN2235" s="16">
        <f t="shared" si="141"/>
        <v>2849774888.22</v>
      </c>
      <c r="AO2235" s="19">
        <f>C2235/(1+0.13)/VLOOKUP(A2235,[1]选股结果!$A$2:$AX$3002,3,FALSE)</f>
        <v>0.96444677045393</v>
      </c>
      <c r="AP2235" s="19">
        <f>(V2235/(1+0.1)+AJ2235)/(VLOOKUP(A2235,[1]选股结果!$A$2:$AY$3002,51,FALSE))</f>
        <v>0.940287952160715</v>
      </c>
      <c r="AQ2235" s="20"/>
      <c r="AR2235" s="19">
        <f>AN2235/VLOOKUP(A2235,[1]选股结果!$A$2:$AX$3002,35,FALSE)</f>
        <v>0.559604772064171</v>
      </c>
      <c r="AS2235" s="16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V2235/(1+0.13)+AJ2235)</f>
        <v>12963869161.8656</v>
      </c>
      <c r="AT2235" s="16">
        <f t="shared" si="142"/>
        <v>-10114094273.6456</v>
      </c>
      <c r="AU2235" s="24">
        <f>AN2235-VLOOKUP(A2235,[2]选股结果!$A$2:$G$4900,7,FALSE)</f>
        <v>2856165105.81</v>
      </c>
    </row>
    <row r="2236" spans="1:47">
      <c r="A2236" s="6" t="s">
        <v>4515</v>
      </c>
      <c r="B2236" s="6" t="s">
        <v>4516</v>
      </c>
      <c r="C2236" s="7">
        <v>6160996064.33</v>
      </c>
      <c r="D2236" s="7">
        <v>0</v>
      </c>
      <c r="E2236" s="7">
        <v>0</v>
      </c>
      <c r="F2236" s="7"/>
      <c r="G2236" s="7"/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/>
      <c r="N2236" s="7">
        <v>0</v>
      </c>
      <c r="O2236" s="7">
        <v>0</v>
      </c>
      <c r="P2236" s="7"/>
      <c r="Q2236" s="7"/>
      <c r="R2236" s="7">
        <v>0</v>
      </c>
      <c r="S2236" s="7">
        <v>266224098.79</v>
      </c>
      <c r="T2236" s="7">
        <v>251056115.88</v>
      </c>
      <c r="U2236" s="7"/>
      <c r="V2236" s="7">
        <v>4834947835.51</v>
      </c>
      <c r="W2236" s="7">
        <v>0</v>
      </c>
      <c r="X2236" s="7"/>
      <c r="Y2236" s="7"/>
      <c r="Z2236" s="7"/>
      <c r="AA2236" s="7"/>
      <c r="AB2236" s="7"/>
      <c r="AC2236" s="7"/>
      <c r="AD2236" s="7">
        <v>0</v>
      </c>
      <c r="AE2236" s="7">
        <v>0</v>
      </c>
      <c r="AF2236" s="7"/>
      <c r="AG2236" s="7"/>
      <c r="AH2236" s="7">
        <v>0</v>
      </c>
      <c r="AI2236" s="7">
        <v>0</v>
      </c>
      <c r="AJ2236" s="7">
        <v>843635652.01</v>
      </c>
      <c r="AK2236" s="7">
        <v>340891358.42</v>
      </c>
      <c r="AL2236" s="16">
        <f t="shared" ref="AL2236:AL2299" si="143">C2236+D2236+E2236+F2236+G2236+H2236+I2236+J2236+K2236+L2236+M2236+N2236+O2236+P2236+Q2236+R2236+T2236+U2236</f>
        <v>6412052180.21</v>
      </c>
      <c r="AM2236" s="16">
        <f t="shared" ref="AM2236:AM2299" si="144">V2236+W2236+X2236+Y2236+Z2236+AA2236+AB2236+AC2236+AD2236+AE2236+AF2236+AG2236+AH2236+AI2236+AJ2236+AK2236+S2236</f>
        <v>6285698944.73</v>
      </c>
      <c r="AN2236" s="16">
        <f t="shared" ref="AN2236:AN2299" si="145">AL2236-AM2236</f>
        <v>126353235.48</v>
      </c>
      <c r="AO2236" s="19">
        <f>C2236/(1+0.13)/VLOOKUP(A2236,[1]选股结果!$A$2:$AX$3002,3,FALSE)</f>
        <v>0.993702518683582</v>
      </c>
      <c r="AP2236" s="19">
        <f>(V2236/(1+0.1)+AJ2236)/(VLOOKUP(A2236,[1]选股结果!$A$2:$AY$3002,51,FALSE))</f>
        <v>0.999670642471633</v>
      </c>
      <c r="AQ2236" s="20"/>
      <c r="AR2236" s="19">
        <f>AN2236/VLOOKUP(A2236,[1]选股结果!$A$2:$AX$3002,35,FALSE)</f>
        <v>0.874233046943998</v>
      </c>
      <c r="AS2236" s="16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V2236/(1+0.13)+AJ2236)</f>
        <v>118418311.188582</v>
      </c>
      <c r="AT2236" s="16">
        <f t="shared" si="142"/>
        <v>7934924.29141712</v>
      </c>
      <c r="AU2236" s="24">
        <f>AN2236-VLOOKUP(A2236,[2]选股结果!$A$2:$G$4900,7,FALSE)</f>
        <v>129486502.42</v>
      </c>
    </row>
    <row r="2237" spans="1:47">
      <c r="A2237" s="6" t="s">
        <v>4517</v>
      </c>
      <c r="B2237" s="6" t="s">
        <v>4518</v>
      </c>
      <c r="C2237" s="7">
        <v>62194539236.97</v>
      </c>
      <c r="D2237" s="7">
        <v>0</v>
      </c>
      <c r="E2237" s="7">
        <v>0</v>
      </c>
      <c r="F2237" s="7"/>
      <c r="G2237" s="7"/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/>
      <c r="N2237" s="7">
        <v>0</v>
      </c>
      <c r="O2237" s="7">
        <v>0</v>
      </c>
      <c r="P2237" s="7"/>
      <c r="Q2237" s="7"/>
      <c r="R2237" s="7">
        <v>0</v>
      </c>
      <c r="S2237" s="7">
        <v>361088147.73</v>
      </c>
      <c r="T2237" s="7">
        <v>206162178.9</v>
      </c>
      <c r="U2237" s="7"/>
      <c r="V2237" s="7">
        <v>64755001633.52</v>
      </c>
      <c r="W2237" s="7">
        <v>0</v>
      </c>
      <c r="X2237" s="7"/>
      <c r="Y2237" s="7"/>
      <c r="Z2237" s="7"/>
      <c r="AA2237" s="7"/>
      <c r="AB2237" s="7"/>
      <c r="AC2237" s="7"/>
      <c r="AD2237" s="7">
        <v>0</v>
      </c>
      <c r="AE2237" s="7">
        <v>0</v>
      </c>
      <c r="AF2237" s="7"/>
      <c r="AG2237" s="7"/>
      <c r="AH2237" s="7">
        <v>0</v>
      </c>
      <c r="AI2237" s="7">
        <v>0</v>
      </c>
      <c r="AJ2237" s="7">
        <v>887832611.29</v>
      </c>
      <c r="AK2237" s="7">
        <v>316780588.1</v>
      </c>
      <c r="AL2237" s="16">
        <f t="shared" si="143"/>
        <v>62400701415.87</v>
      </c>
      <c r="AM2237" s="16">
        <f t="shared" si="144"/>
        <v>66320702980.64</v>
      </c>
      <c r="AN2237" s="16">
        <f t="shared" si="145"/>
        <v>-3920001564.77</v>
      </c>
      <c r="AO2237" s="19">
        <f>C2237/(1+0.13)/VLOOKUP(A2237,[1]选股结果!$A$2:$AX$3002,3,FALSE)</f>
        <v>0.939553385506418</v>
      </c>
      <c r="AP2237" s="19">
        <f>(V2237/(1+0.1)+AJ2237)/(VLOOKUP(A2237,[1]选股结果!$A$2:$AY$3002,51,FALSE))</f>
        <v>1.03576973890634</v>
      </c>
      <c r="AQ2237" s="20"/>
      <c r="AR2237" s="19">
        <f>AN2237/VLOOKUP(A2237,[1]选股结果!$A$2:$AX$3002,35,FALSE)</f>
        <v>-10.029447579949</v>
      </c>
      <c r="AS2237" s="16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V2237/(1+0.13)+AJ2237)</f>
        <v>-500769058.006195</v>
      </c>
      <c r="AT2237" s="16">
        <f t="shared" si="142"/>
        <v>-3419232506.7638</v>
      </c>
      <c r="AU2237" s="24">
        <f>AN2237-VLOOKUP(A2237,[2]选股结果!$A$2:$G$4900,7,FALSE)</f>
        <v>-3921874357.71</v>
      </c>
    </row>
    <row r="2238" spans="1:47">
      <c r="A2238" s="6" t="s">
        <v>4519</v>
      </c>
      <c r="B2238" s="6" t="s">
        <v>4520</v>
      </c>
      <c r="C2238" s="7">
        <v>52850063836.7</v>
      </c>
      <c r="D2238" s="7">
        <v>0</v>
      </c>
      <c r="E2238" s="7">
        <v>0</v>
      </c>
      <c r="F2238" s="7"/>
      <c r="G2238" s="7"/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/>
      <c r="N2238" s="7">
        <v>0</v>
      </c>
      <c r="O2238" s="7">
        <v>0</v>
      </c>
      <c r="P2238" s="7"/>
      <c r="Q2238" s="7"/>
      <c r="R2238" s="7">
        <v>0</v>
      </c>
      <c r="S2238" s="7">
        <v>1432907033.42</v>
      </c>
      <c r="T2238" s="7">
        <v>4754233888.89</v>
      </c>
      <c r="U2238" s="7"/>
      <c r="V2238" s="7">
        <v>49318724517.7</v>
      </c>
      <c r="W2238" s="7">
        <v>0</v>
      </c>
      <c r="X2238" s="7"/>
      <c r="Y2238" s="7"/>
      <c r="Z2238" s="7"/>
      <c r="AA2238" s="7"/>
      <c r="AB2238" s="7"/>
      <c r="AC2238" s="7"/>
      <c r="AD2238" s="7">
        <v>0</v>
      </c>
      <c r="AE2238" s="7">
        <v>0</v>
      </c>
      <c r="AF2238" s="7"/>
      <c r="AG2238" s="7"/>
      <c r="AH2238" s="7">
        <v>0</v>
      </c>
      <c r="AI2238" s="7">
        <v>0</v>
      </c>
      <c r="AJ2238" s="7">
        <v>6921898952.66</v>
      </c>
      <c r="AK2238" s="7">
        <v>2954793841.05</v>
      </c>
      <c r="AL2238" s="16">
        <f t="shared" si="143"/>
        <v>57604297725.59</v>
      </c>
      <c r="AM2238" s="16">
        <f t="shared" si="144"/>
        <v>60628324344.83</v>
      </c>
      <c r="AN2238" s="16">
        <f t="shared" si="145"/>
        <v>-3024026619.24001</v>
      </c>
      <c r="AO2238" s="19">
        <f>C2238/(1+0.13)/VLOOKUP(A2238,[1]选股结果!$A$2:$AX$3002,3,FALSE)</f>
        <v>0.727883113327077</v>
      </c>
      <c r="AP2238" s="19">
        <f>(V2238/(1+0.1)+AJ2238)/(VLOOKUP(A2238,[1]选股结果!$A$2:$AY$3002,51,FALSE))</f>
        <v>0.842930774374174</v>
      </c>
      <c r="AQ2238" s="20"/>
      <c r="AR2238" s="19">
        <f>AN2238/VLOOKUP(A2238,[1]选股结果!$A$2:$AX$3002,35,FALSE)</f>
        <v>-2.10168971664063</v>
      </c>
      <c r="AS2238" s="16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V2238/(1+0.13)+AJ2238)</f>
        <v>10834580548.9232</v>
      </c>
      <c r="AT2238" s="16">
        <f t="shared" si="142"/>
        <v>-13858607168.1632</v>
      </c>
      <c r="AU2238" s="24">
        <f>AN2238-VLOOKUP(A2238,[2]选股结果!$A$2:$G$4900,7,FALSE)</f>
        <v>-3025442473.16001</v>
      </c>
    </row>
    <row r="2239" spans="1:47">
      <c r="A2239" s="6" t="s">
        <v>4521</v>
      </c>
      <c r="B2239" s="6" t="s">
        <v>4522</v>
      </c>
      <c r="C2239" s="7">
        <v>17191679316.58</v>
      </c>
      <c r="D2239" s="7">
        <v>0</v>
      </c>
      <c r="E2239" s="7">
        <v>0</v>
      </c>
      <c r="F2239" s="7"/>
      <c r="G2239" s="7"/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/>
      <c r="N2239" s="7">
        <v>0</v>
      </c>
      <c r="O2239" s="7">
        <v>0</v>
      </c>
      <c r="P2239" s="7"/>
      <c r="Q2239" s="7"/>
      <c r="R2239" s="7">
        <v>0</v>
      </c>
      <c r="S2239" s="7">
        <v>969814093.4</v>
      </c>
      <c r="T2239" s="7">
        <v>487489385.44</v>
      </c>
      <c r="U2239" s="7"/>
      <c r="V2239" s="7">
        <v>11981569485.5</v>
      </c>
      <c r="W2239" s="7">
        <v>0</v>
      </c>
      <c r="X2239" s="7"/>
      <c r="Y2239" s="7"/>
      <c r="Z2239" s="7"/>
      <c r="AA2239" s="7"/>
      <c r="AB2239" s="7"/>
      <c r="AC2239" s="7"/>
      <c r="AD2239" s="7">
        <v>0</v>
      </c>
      <c r="AE2239" s="7">
        <v>0</v>
      </c>
      <c r="AF2239" s="7"/>
      <c r="AG2239" s="7"/>
      <c r="AH2239" s="7">
        <v>0</v>
      </c>
      <c r="AI2239" s="7">
        <v>0</v>
      </c>
      <c r="AJ2239" s="7">
        <v>1064163290.61</v>
      </c>
      <c r="AK2239" s="7">
        <v>1362047745.5</v>
      </c>
      <c r="AL2239" s="16">
        <f t="shared" si="143"/>
        <v>17679168702.02</v>
      </c>
      <c r="AM2239" s="16">
        <f t="shared" si="144"/>
        <v>15377594615.01</v>
      </c>
      <c r="AN2239" s="16">
        <f t="shared" si="145"/>
        <v>2301574087.01</v>
      </c>
      <c r="AO2239" s="19">
        <f>C2239/(1+0.13)/VLOOKUP(A2239,[1]选股结果!$A$2:$AX$3002,3,FALSE)</f>
        <v>0.825510386547854</v>
      </c>
      <c r="AP2239" s="19">
        <f>(V2239/(1+0.1)+AJ2239)/(VLOOKUP(A2239,[1]选股结果!$A$2:$AY$3002,51,FALSE))</f>
        <v>0.723171456215789</v>
      </c>
      <c r="AQ2239" s="20"/>
      <c r="AR2239" s="19">
        <f>AN2239/VLOOKUP(A2239,[1]选股结果!$A$2:$AX$3002,35,FALSE)</f>
        <v>1.248181290423</v>
      </c>
      <c r="AS2239" s="16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V2239/(1+0.13)+AJ2239)</f>
        <v>4866100318.68434</v>
      </c>
      <c r="AT2239" s="16">
        <f t="shared" si="142"/>
        <v>-2564526231.67434</v>
      </c>
      <c r="AU2239" s="24">
        <f>AN2239-VLOOKUP(A2239,[2]选股结果!$A$2:$G$4900,7,FALSE)</f>
        <v>2298228574.84</v>
      </c>
    </row>
    <row r="2240" spans="1:47">
      <c r="A2240" s="6" t="s">
        <v>4523</v>
      </c>
      <c r="B2240" s="6" t="s">
        <v>4524</v>
      </c>
      <c r="C2240" s="7">
        <v>851563877.07</v>
      </c>
      <c r="D2240" s="7">
        <v>0</v>
      </c>
      <c r="E2240" s="7">
        <v>0</v>
      </c>
      <c r="F2240" s="7"/>
      <c r="G2240" s="7"/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/>
      <c r="N2240" s="7">
        <v>0</v>
      </c>
      <c r="O2240" s="7">
        <v>0</v>
      </c>
      <c r="P2240" s="7"/>
      <c r="Q2240" s="7"/>
      <c r="R2240" s="7">
        <v>0</v>
      </c>
      <c r="S2240" s="7">
        <v>47345729.08</v>
      </c>
      <c r="T2240" s="7">
        <v>17516281.84</v>
      </c>
      <c r="U2240" s="7"/>
      <c r="V2240" s="7">
        <v>534853709.53</v>
      </c>
      <c r="W2240" s="7">
        <v>0</v>
      </c>
      <c r="X2240" s="7"/>
      <c r="Y2240" s="7"/>
      <c r="Z2240" s="7"/>
      <c r="AA2240" s="7"/>
      <c r="AB2240" s="7"/>
      <c r="AC2240" s="7"/>
      <c r="AD2240" s="7">
        <v>0</v>
      </c>
      <c r="AE2240" s="7">
        <v>0</v>
      </c>
      <c r="AF2240" s="7"/>
      <c r="AG2240" s="7"/>
      <c r="AH2240" s="7">
        <v>0</v>
      </c>
      <c r="AI2240" s="7">
        <v>0</v>
      </c>
      <c r="AJ2240" s="7">
        <v>143522142.54</v>
      </c>
      <c r="AK2240" s="7">
        <v>34294123.41</v>
      </c>
      <c r="AL2240" s="16">
        <f t="shared" si="143"/>
        <v>869080158.91</v>
      </c>
      <c r="AM2240" s="16">
        <f t="shared" si="144"/>
        <v>760015704.56</v>
      </c>
      <c r="AN2240" s="16">
        <f t="shared" si="145"/>
        <v>109064454.35</v>
      </c>
      <c r="AO2240" s="19">
        <f>C2240/(1+0.13)/VLOOKUP(A2240,[1]选股结果!$A$2:$AX$3002,3,FALSE)</f>
        <v>1.02975896289304</v>
      </c>
      <c r="AP2240" s="19">
        <f>(V2240/(1+0.1)+AJ2240)/(VLOOKUP(A2240,[1]选股结果!$A$2:$AY$3002,51,FALSE))</f>
        <v>0.937210972389352</v>
      </c>
      <c r="AQ2240" s="20"/>
      <c r="AR2240" s="19">
        <f>AN2240/VLOOKUP(A2240,[1]选股结果!$A$2:$AX$3002,35,FALSE)</f>
        <v>1.41004434890597</v>
      </c>
      <c r="AS2240" s="16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V2240/(1+0.13)+AJ2240)</f>
        <v>55099454.9192921</v>
      </c>
      <c r="AT2240" s="16">
        <f t="shared" si="142"/>
        <v>53964999.4307081</v>
      </c>
      <c r="AU2240" s="24">
        <f>AN2240-VLOOKUP(A2240,[2]选股结果!$A$2:$G$4900,7,FALSE)</f>
        <v>115026215.3</v>
      </c>
    </row>
    <row r="2241" spans="1:47">
      <c r="A2241" s="6" t="s">
        <v>4525</v>
      </c>
      <c r="B2241" s="6" t="s">
        <v>4526</v>
      </c>
      <c r="C2241" s="7">
        <v>329376612000</v>
      </c>
      <c r="D2241" s="7">
        <v>0</v>
      </c>
      <c r="E2241" s="7">
        <v>0</v>
      </c>
      <c r="F2241" s="7"/>
      <c r="G2241" s="7"/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/>
      <c r="N2241" s="7">
        <v>0</v>
      </c>
      <c r="O2241" s="7">
        <v>0</v>
      </c>
      <c r="P2241" s="7"/>
      <c r="Q2241" s="7"/>
      <c r="R2241" s="7">
        <v>0</v>
      </c>
      <c r="S2241" s="7">
        <v>8979315000</v>
      </c>
      <c r="T2241" s="7">
        <v>7000605000</v>
      </c>
      <c r="U2241" s="7"/>
      <c r="V2241" s="7">
        <v>292368041000</v>
      </c>
      <c r="W2241" s="7">
        <v>0</v>
      </c>
      <c r="X2241" s="7"/>
      <c r="Y2241" s="7"/>
      <c r="Z2241" s="7"/>
      <c r="AA2241" s="7"/>
      <c r="AB2241" s="7"/>
      <c r="AC2241" s="7"/>
      <c r="AD2241" s="7">
        <v>0</v>
      </c>
      <c r="AE2241" s="7">
        <v>0</v>
      </c>
      <c r="AF2241" s="7"/>
      <c r="AG2241" s="7"/>
      <c r="AH2241" s="7">
        <v>0</v>
      </c>
      <c r="AI2241" s="7">
        <v>0</v>
      </c>
      <c r="AJ2241" s="7">
        <v>18279749000</v>
      </c>
      <c r="AK2241" s="7">
        <v>19210926000</v>
      </c>
      <c r="AL2241" s="16">
        <f t="shared" si="143"/>
        <v>336377217000</v>
      </c>
      <c r="AM2241" s="16">
        <f t="shared" si="144"/>
        <v>338838031000</v>
      </c>
      <c r="AN2241" s="16">
        <f t="shared" si="145"/>
        <v>-2460814000</v>
      </c>
      <c r="AO2241" s="19">
        <f>C2241/(1+0.13)/VLOOKUP(A2241,[1]选股结果!$A$2:$AX$3002,3,FALSE)</f>
        <v>0.834031466944527</v>
      </c>
      <c r="AP2241" s="19">
        <f>(V2241/(1+0.1)+AJ2241)/(VLOOKUP(A2241,[1]选股结果!$A$2:$AY$3002,51,FALSE))</f>
        <v>0.847867561619685</v>
      </c>
      <c r="AQ2241" s="20"/>
      <c r="AR2241" s="19">
        <f>AN2241/VLOOKUP(A2241,[1]选股结果!$A$2:$AX$3002,35,FALSE)</f>
        <v>-0.298390871386603</v>
      </c>
      <c r="AS2241" s="16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V2241/(1+0.13)+AJ2241)</f>
        <v>58026680353.9823</v>
      </c>
      <c r="AT2241" s="16">
        <f t="shared" si="142"/>
        <v>-60487494353.9823</v>
      </c>
      <c r="AU2241" s="24">
        <f>AN2241-VLOOKUP(A2241,[2]选股结果!$A$2:$G$4900,7,FALSE)</f>
        <v>-2023372000</v>
      </c>
    </row>
    <row r="2242" spans="1:47">
      <c r="A2242" s="6" t="s">
        <v>4527</v>
      </c>
      <c r="B2242" s="6" t="s">
        <v>4528</v>
      </c>
      <c r="C2242" s="7">
        <v>484025021.58</v>
      </c>
      <c r="D2242" s="7">
        <v>0</v>
      </c>
      <c r="E2242" s="7">
        <v>0</v>
      </c>
      <c r="F2242" s="7"/>
      <c r="G2242" s="7"/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/>
      <c r="N2242" s="7">
        <v>0</v>
      </c>
      <c r="O2242" s="7">
        <v>0</v>
      </c>
      <c r="P2242" s="7"/>
      <c r="Q2242" s="7"/>
      <c r="R2242" s="7">
        <v>0</v>
      </c>
      <c r="S2242" s="7">
        <v>45528539.94</v>
      </c>
      <c r="T2242" s="7">
        <v>21777693.19</v>
      </c>
      <c r="U2242" s="7"/>
      <c r="V2242" s="7">
        <v>43362820.5</v>
      </c>
      <c r="W2242" s="7">
        <v>0</v>
      </c>
      <c r="X2242" s="7"/>
      <c r="Y2242" s="7"/>
      <c r="Z2242" s="7"/>
      <c r="AA2242" s="7"/>
      <c r="AB2242" s="7"/>
      <c r="AC2242" s="7"/>
      <c r="AD2242" s="7">
        <v>0</v>
      </c>
      <c r="AE2242" s="7">
        <v>0</v>
      </c>
      <c r="AF2242" s="7"/>
      <c r="AG2242" s="7"/>
      <c r="AH2242" s="7">
        <v>0</v>
      </c>
      <c r="AI2242" s="7">
        <v>0</v>
      </c>
      <c r="AJ2242" s="7">
        <v>20789863.45</v>
      </c>
      <c r="AK2242" s="7">
        <v>16180840.39</v>
      </c>
      <c r="AL2242" s="16">
        <f t="shared" si="143"/>
        <v>505802714.77</v>
      </c>
      <c r="AM2242" s="16">
        <f t="shared" si="144"/>
        <v>125862064.28</v>
      </c>
      <c r="AN2242" s="16">
        <f t="shared" si="145"/>
        <v>379940650.49</v>
      </c>
      <c r="AO2242" s="19">
        <f>C2242/(1+0.13)/VLOOKUP(A2242,[1]选股结果!$A$2:$AX$3002,3,FALSE)</f>
        <v>0.394221593742435</v>
      </c>
      <c r="AP2242" s="19">
        <f>(V2242/(1+0.1)+AJ2242)/(VLOOKUP(A2242,[1]选股结果!$A$2:$AY$3002,51,FALSE))</f>
        <v>0.120514691781105</v>
      </c>
      <c r="AQ2242" s="20"/>
      <c r="AR2242" s="19">
        <f>AN2242/VLOOKUP(A2242,[1]选股结果!$A$2:$AX$3002,35,FALSE)</f>
        <v>0.961002190961454</v>
      </c>
      <c r="AS2242" s="16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V2242/(1+0.13)+AJ2242)</f>
        <v>440448151.366372</v>
      </c>
      <c r="AT2242" s="16">
        <f t="shared" si="142"/>
        <v>-60507500.8763717</v>
      </c>
      <c r="AU2242" s="24">
        <f>AN2242-VLOOKUP(A2242,[2]选股结果!$A$2:$G$4900,7,FALSE)</f>
        <v>379939920.12</v>
      </c>
    </row>
    <row r="2243" spans="1:47">
      <c r="A2243" s="6" t="s">
        <v>4529</v>
      </c>
      <c r="B2243" s="6" t="s">
        <v>4530</v>
      </c>
      <c r="C2243" s="7">
        <v>112483232322.8</v>
      </c>
      <c r="D2243" s="7">
        <v>0</v>
      </c>
      <c r="E2243" s="7">
        <v>0</v>
      </c>
      <c r="F2243" s="7"/>
      <c r="G2243" s="7"/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/>
      <c r="N2243" s="7">
        <v>0</v>
      </c>
      <c r="O2243" s="7">
        <v>0</v>
      </c>
      <c r="P2243" s="7"/>
      <c r="Q2243" s="7"/>
      <c r="R2243" s="7">
        <v>0</v>
      </c>
      <c r="S2243" s="7">
        <v>7792101097.21</v>
      </c>
      <c r="T2243" s="7">
        <v>2910404281.08</v>
      </c>
      <c r="U2243" s="7"/>
      <c r="V2243" s="7">
        <v>80094104746.76</v>
      </c>
      <c r="W2243" s="7">
        <v>0</v>
      </c>
      <c r="X2243" s="7"/>
      <c r="Y2243" s="7"/>
      <c r="Z2243" s="7"/>
      <c r="AA2243" s="7"/>
      <c r="AB2243" s="7"/>
      <c r="AC2243" s="7"/>
      <c r="AD2243" s="7">
        <v>0</v>
      </c>
      <c r="AE2243" s="7">
        <v>0</v>
      </c>
      <c r="AF2243" s="7"/>
      <c r="AG2243" s="7"/>
      <c r="AH2243" s="7">
        <v>0</v>
      </c>
      <c r="AI2243" s="7">
        <v>0</v>
      </c>
      <c r="AJ2243" s="7">
        <v>7842261018.61</v>
      </c>
      <c r="AK2243" s="7">
        <v>4554559164.97</v>
      </c>
      <c r="AL2243" s="16">
        <f t="shared" si="143"/>
        <v>115393636603.88</v>
      </c>
      <c r="AM2243" s="16">
        <f t="shared" si="144"/>
        <v>100283026027.55</v>
      </c>
      <c r="AN2243" s="16">
        <f t="shared" si="145"/>
        <v>15110610576.33</v>
      </c>
      <c r="AO2243" s="19">
        <f>C2243/(1+0.13)/VLOOKUP(A2243,[1]选股结果!$A$2:$AX$3002,3,FALSE)</f>
        <v>1.09631816118953</v>
      </c>
      <c r="AP2243" s="19">
        <f>(V2243/(1+0.1)+AJ2243)/(VLOOKUP(A2243,[1]选股结果!$A$2:$AY$3002,51,FALSE))</f>
        <v>0.921385124591358</v>
      </c>
      <c r="AQ2243" s="20"/>
      <c r="AR2243" s="19">
        <f>AN2243/VLOOKUP(A2243,[1]选股结果!$A$2:$AX$3002,35,FALSE)</f>
        <v>3.68040263124129</v>
      </c>
      <c r="AS2243" s="16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V2243/(1+0.13)+AJ2243)</f>
        <v>8814776543.7431</v>
      </c>
      <c r="AT2243" s="16">
        <f t="shared" ref="AT2243:AT2306" si="146">AN2243-AS2243</f>
        <v>6295834032.5869</v>
      </c>
      <c r="AU2243" s="24">
        <f>AN2243-VLOOKUP(A2243,[2]选股结果!$A$2:$G$4900,7,FALSE)</f>
        <v>15096623091.9</v>
      </c>
    </row>
    <row r="2244" spans="1:47">
      <c r="A2244" s="6" t="s">
        <v>4531</v>
      </c>
      <c r="B2244" s="6" t="s">
        <v>4532</v>
      </c>
      <c r="C2244" s="7">
        <v>8977032981.71</v>
      </c>
      <c r="D2244" s="7">
        <v>0</v>
      </c>
      <c r="E2244" s="7">
        <v>0</v>
      </c>
      <c r="F2244" s="7"/>
      <c r="G2244" s="7"/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/>
      <c r="N2244" s="7">
        <v>0</v>
      </c>
      <c r="O2244" s="7">
        <v>0</v>
      </c>
      <c r="P2244" s="7"/>
      <c r="Q2244" s="7"/>
      <c r="R2244" s="7">
        <v>0</v>
      </c>
      <c r="S2244" s="7">
        <v>1327107196</v>
      </c>
      <c r="T2244" s="7">
        <v>195245742.64</v>
      </c>
      <c r="U2244" s="7"/>
      <c r="V2244" s="7">
        <v>2761743991.92</v>
      </c>
      <c r="W2244" s="7">
        <v>0</v>
      </c>
      <c r="X2244" s="7"/>
      <c r="Y2244" s="7"/>
      <c r="Z2244" s="7"/>
      <c r="AA2244" s="7"/>
      <c r="AB2244" s="7"/>
      <c r="AC2244" s="7"/>
      <c r="AD2244" s="7">
        <v>0</v>
      </c>
      <c r="AE2244" s="7">
        <v>0</v>
      </c>
      <c r="AF2244" s="7"/>
      <c r="AG2244" s="7"/>
      <c r="AH2244" s="7">
        <v>0</v>
      </c>
      <c r="AI2244" s="7">
        <v>0</v>
      </c>
      <c r="AJ2244" s="7">
        <v>907467935.91</v>
      </c>
      <c r="AK2244" s="7">
        <v>238902378.96</v>
      </c>
      <c r="AL2244" s="16">
        <f t="shared" si="143"/>
        <v>9172278724.35</v>
      </c>
      <c r="AM2244" s="16">
        <f t="shared" si="144"/>
        <v>5235221502.79</v>
      </c>
      <c r="AN2244" s="16">
        <f t="shared" si="145"/>
        <v>3937057221.56</v>
      </c>
      <c r="AO2244" s="19">
        <f>C2244/(1+0.13)/VLOOKUP(A2244,[1]选股结果!$A$2:$AX$3002,3,FALSE)</f>
        <v>0.737908409880985</v>
      </c>
      <c r="AP2244" s="19">
        <f>(V2244/(1+0.1)+AJ2244)/(VLOOKUP(A2244,[1]选股结果!$A$2:$AY$3002,51,FALSE))</f>
        <v>0.517599873394461</v>
      </c>
      <c r="AQ2244" s="20"/>
      <c r="AR2244" s="19">
        <f>AN2244/VLOOKUP(A2244,[1]选股结果!$A$2:$AX$3002,35,FALSE)</f>
        <v>1.10254194255896</v>
      </c>
      <c r="AS2244" s="16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V2244/(1+0.13)+AJ2244)</f>
        <v>3252346087.87239</v>
      </c>
      <c r="AT2244" s="16">
        <f t="shared" si="146"/>
        <v>684711133.68761</v>
      </c>
      <c r="AU2244" s="24">
        <f>AN2244-VLOOKUP(A2244,[2]选股结果!$A$2:$G$4900,7,FALSE)</f>
        <v>3937641563.95</v>
      </c>
    </row>
    <row r="2245" spans="1:47">
      <c r="A2245" s="6" t="s">
        <v>4533</v>
      </c>
      <c r="B2245" s="6" t="s">
        <v>4534</v>
      </c>
      <c r="C2245" s="7">
        <v>21965254991.43</v>
      </c>
      <c r="D2245" s="7">
        <v>0</v>
      </c>
      <c r="E2245" s="7">
        <v>0</v>
      </c>
      <c r="F2245" s="7"/>
      <c r="G2245" s="7"/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/>
      <c r="N2245" s="7">
        <v>0</v>
      </c>
      <c r="O2245" s="7">
        <v>0</v>
      </c>
      <c r="P2245" s="7"/>
      <c r="Q2245" s="7"/>
      <c r="R2245" s="7">
        <v>0</v>
      </c>
      <c r="S2245" s="7">
        <v>2405435460.15</v>
      </c>
      <c r="T2245" s="7">
        <v>283860829.92</v>
      </c>
      <c r="U2245" s="7"/>
      <c r="V2245" s="7">
        <v>5671579699.04</v>
      </c>
      <c r="W2245" s="7">
        <v>0</v>
      </c>
      <c r="X2245" s="7"/>
      <c r="Y2245" s="7"/>
      <c r="Z2245" s="7"/>
      <c r="AA2245" s="7"/>
      <c r="AB2245" s="7"/>
      <c r="AC2245" s="7"/>
      <c r="AD2245" s="7">
        <v>0</v>
      </c>
      <c r="AE2245" s="7">
        <v>0</v>
      </c>
      <c r="AF2245" s="7"/>
      <c r="AG2245" s="7"/>
      <c r="AH2245" s="7">
        <v>0</v>
      </c>
      <c r="AI2245" s="7">
        <v>0</v>
      </c>
      <c r="AJ2245" s="7">
        <v>6374913864.66</v>
      </c>
      <c r="AK2245" s="7">
        <v>671468961.73</v>
      </c>
      <c r="AL2245" s="16">
        <f t="shared" si="143"/>
        <v>22249115821.35</v>
      </c>
      <c r="AM2245" s="16">
        <f t="shared" si="144"/>
        <v>15123397985.58</v>
      </c>
      <c r="AN2245" s="16">
        <f t="shared" si="145"/>
        <v>7125717835.77</v>
      </c>
      <c r="AO2245" s="19">
        <f>C2245/(1+0.13)/VLOOKUP(A2245,[1]选股结果!$A$2:$AX$3002,3,FALSE)</f>
        <v>0.993106097069662</v>
      </c>
      <c r="AP2245" s="19">
        <f>(V2245/(1+0.1)+AJ2245)/(VLOOKUP(A2245,[1]选股结果!$A$2:$AY$3002,51,FALSE))</f>
        <v>0.709155685482737</v>
      </c>
      <c r="AQ2245" s="20"/>
      <c r="AR2245" s="19">
        <f>AN2245/VLOOKUP(A2245,[1]选股结果!$A$2:$AX$3002,35,FALSE)</f>
        <v>3.56125513286456</v>
      </c>
      <c r="AS2245" s="16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V2245/(1+0.13)+AJ2245)</f>
        <v>4866022847.84354</v>
      </c>
      <c r="AT2245" s="16">
        <f t="shared" si="146"/>
        <v>2259694987.92646</v>
      </c>
      <c r="AU2245" s="24">
        <f>AN2245-VLOOKUP(A2245,[2]选股结果!$A$2:$G$4900,7,FALSE)</f>
        <v>7128856205.62</v>
      </c>
    </row>
    <row r="2246" spans="1:47">
      <c r="A2246" s="6" t="s">
        <v>4535</v>
      </c>
      <c r="B2246" s="6" t="s">
        <v>4536</v>
      </c>
      <c r="C2246" s="7">
        <v>1478268673000</v>
      </c>
      <c r="D2246" s="7">
        <v>0</v>
      </c>
      <c r="E2246" s="7">
        <v>0</v>
      </c>
      <c r="F2246" s="7"/>
      <c r="G2246" s="7"/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/>
      <c r="N2246" s="7">
        <v>0</v>
      </c>
      <c r="O2246" s="7">
        <v>0</v>
      </c>
      <c r="P2246" s="7"/>
      <c r="Q2246" s="7"/>
      <c r="R2246" s="7">
        <v>0</v>
      </c>
      <c r="S2246" s="7">
        <v>59106472000</v>
      </c>
      <c r="T2246" s="7">
        <v>32790946000</v>
      </c>
      <c r="U2246" s="7"/>
      <c r="V2246" s="7">
        <v>1369595490000</v>
      </c>
      <c r="W2246" s="7">
        <v>0</v>
      </c>
      <c r="X2246" s="7"/>
      <c r="Y2246" s="7"/>
      <c r="Z2246" s="7"/>
      <c r="AA2246" s="7"/>
      <c r="AB2246" s="7"/>
      <c r="AC2246" s="7"/>
      <c r="AD2246" s="7">
        <v>0</v>
      </c>
      <c r="AE2246" s="7">
        <v>0</v>
      </c>
      <c r="AF2246" s="7"/>
      <c r="AG2246" s="7"/>
      <c r="AH2246" s="7">
        <v>0</v>
      </c>
      <c r="AI2246" s="7">
        <v>0</v>
      </c>
      <c r="AJ2246" s="7">
        <v>71742673000</v>
      </c>
      <c r="AK2246" s="7">
        <v>54391550000</v>
      </c>
      <c r="AL2246" s="16">
        <f t="shared" si="143"/>
        <v>1511059619000</v>
      </c>
      <c r="AM2246" s="16">
        <f t="shared" si="144"/>
        <v>1554836185000</v>
      </c>
      <c r="AN2246" s="16">
        <f t="shared" si="145"/>
        <v>-43776566000</v>
      </c>
      <c r="AO2246" s="19">
        <f>C2246/(1+0.13)/VLOOKUP(A2246,[1]选股结果!$A$2:$AX$3002,3,FALSE)</f>
        <v>0.97842619574379</v>
      </c>
      <c r="AP2246" s="19">
        <f>(V2246/(1+0.1)+AJ2246)/(VLOOKUP(A2246,[1]选股结果!$A$2:$AY$3002,51,FALSE))</f>
        <v>1.0484562341871</v>
      </c>
      <c r="AQ2246" s="20"/>
      <c r="AR2246" s="19">
        <f>AN2246/VLOOKUP(A2246,[1]选股结果!$A$2:$AX$3002,35,FALSE)</f>
        <v>-0.791419050101153</v>
      </c>
      <c r="AS2246" s="16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V2246/(1+0.13)+AJ2246)</f>
        <v>-27804170079.6462</v>
      </c>
      <c r="AT2246" s="16">
        <f t="shared" si="146"/>
        <v>-15972395920.3538</v>
      </c>
      <c r="AU2246" s="24">
        <f>AN2246-VLOOKUP(A2246,[2]选股结果!$A$2:$G$4900,7,FALSE)</f>
        <v>-43631430000</v>
      </c>
    </row>
    <row r="2247" spans="1:47">
      <c r="A2247" s="6" t="s">
        <v>4537</v>
      </c>
      <c r="B2247" s="6" t="s">
        <v>4538</v>
      </c>
      <c r="C2247" s="7">
        <v>284846807109.17</v>
      </c>
      <c r="D2247" s="7">
        <v>3887952148.53</v>
      </c>
      <c r="E2247" s="7">
        <v>0</v>
      </c>
      <c r="F2247" s="7"/>
      <c r="G2247" s="7"/>
      <c r="H2247" s="7">
        <v>0</v>
      </c>
      <c r="I2247" s="7">
        <v>0</v>
      </c>
      <c r="J2247" s="7">
        <v>0</v>
      </c>
      <c r="K2247" s="7">
        <v>0</v>
      </c>
      <c r="L2247" s="7">
        <v>469434919.06</v>
      </c>
      <c r="M2247" s="7"/>
      <c r="N2247" s="7">
        <v>0</v>
      </c>
      <c r="O2247" s="7">
        <v>0</v>
      </c>
      <c r="P2247" s="7"/>
      <c r="Q2247" s="7"/>
      <c r="R2247" s="7">
        <v>0</v>
      </c>
      <c r="S2247" s="7">
        <v>12155756009.53</v>
      </c>
      <c r="T2247" s="7">
        <v>52515891123.34</v>
      </c>
      <c r="U2247" s="7"/>
      <c r="V2247" s="7">
        <v>257742740047.73</v>
      </c>
      <c r="W2247" s="7">
        <v>889996430</v>
      </c>
      <c r="X2247" s="7"/>
      <c r="Y2247" s="7"/>
      <c r="Z2247" s="7"/>
      <c r="AA2247" s="7"/>
      <c r="AB2247" s="7"/>
      <c r="AC2247" s="7"/>
      <c r="AD2247" s="7">
        <v>-84882863.81</v>
      </c>
      <c r="AE2247" s="7">
        <v>0</v>
      </c>
      <c r="AF2247" s="7"/>
      <c r="AG2247" s="7"/>
      <c r="AH2247" s="7">
        <v>177507215.31</v>
      </c>
      <c r="AI2247" s="7">
        <v>0</v>
      </c>
      <c r="AJ2247" s="7">
        <v>23478035714.02</v>
      </c>
      <c r="AK2247" s="7">
        <v>61133400910.93</v>
      </c>
      <c r="AL2247" s="16">
        <f t="shared" si="143"/>
        <v>341720085300.1</v>
      </c>
      <c r="AM2247" s="16">
        <f t="shared" si="144"/>
        <v>355492553463.71</v>
      </c>
      <c r="AN2247" s="16">
        <f t="shared" si="145"/>
        <v>-13772468163.61</v>
      </c>
      <c r="AO2247" s="19">
        <f>C2247/(1+0.13)/VLOOKUP(A2247,[1]选股结果!$A$2:$AX$3002,3,FALSE)</f>
        <v>0.799282952126266</v>
      </c>
      <c r="AP2247" s="19">
        <f>(V2247/(1+0.1)+AJ2247)/(VLOOKUP(A2247,[1]选股结果!$A$2:$AY$3002,51,FALSE))</f>
        <v>0.86993694564989</v>
      </c>
      <c r="AQ2247" s="20"/>
      <c r="AR2247" s="19">
        <f>AN2247/VLOOKUP(A2247,[1]选股结果!$A$2:$AX$3002,35,FALSE)</f>
        <v>-1.57149141908266</v>
      </c>
      <c r="AS2247" s="16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V2247/(1+0.13)+AJ2247)</f>
        <v>44762426140.6987</v>
      </c>
      <c r="AT2247" s="16">
        <f t="shared" si="146"/>
        <v>-58534894304.3088</v>
      </c>
      <c r="AU2247" s="24">
        <f>AN2247-VLOOKUP(A2247,[2]选股结果!$A$2:$G$4900,7,FALSE)</f>
        <v>-13608802218.94</v>
      </c>
    </row>
    <row r="2248" spans="1:47">
      <c r="A2248" s="6" t="s">
        <v>4539</v>
      </c>
      <c r="B2248" s="6" t="s">
        <v>4540</v>
      </c>
      <c r="C2248" s="7">
        <v>13872289295.6</v>
      </c>
      <c r="D2248" s="7">
        <v>0</v>
      </c>
      <c r="E2248" s="7">
        <v>0</v>
      </c>
      <c r="F2248" s="7"/>
      <c r="G2248" s="7"/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/>
      <c r="N2248" s="7">
        <v>0</v>
      </c>
      <c r="O2248" s="7">
        <v>0</v>
      </c>
      <c r="P2248" s="7"/>
      <c r="Q2248" s="7"/>
      <c r="R2248" s="7">
        <v>0</v>
      </c>
      <c r="S2248" s="7">
        <v>783232464.46</v>
      </c>
      <c r="T2248" s="7">
        <v>351725552.95</v>
      </c>
      <c r="U2248" s="7"/>
      <c r="V2248" s="7">
        <v>11337340239</v>
      </c>
      <c r="W2248" s="7">
        <v>0</v>
      </c>
      <c r="X2248" s="7"/>
      <c r="Y2248" s="7"/>
      <c r="Z2248" s="7"/>
      <c r="AA2248" s="7"/>
      <c r="AB2248" s="7"/>
      <c r="AC2248" s="7"/>
      <c r="AD2248" s="7">
        <v>0</v>
      </c>
      <c r="AE2248" s="7">
        <v>0</v>
      </c>
      <c r="AF2248" s="7"/>
      <c r="AG2248" s="7"/>
      <c r="AH2248" s="7">
        <v>0</v>
      </c>
      <c r="AI2248" s="7">
        <v>0</v>
      </c>
      <c r="AJ2248" s="7">
        <v>370349503.84</v>
      </c>
      <c r="AK2248" s="7">
        <v>774478224.65</v>
      </c>
      <c r="AL2248" s="16">
        <f t="shared" si="143"/>
        <v>14224014848.55</v>
      </c>
      <c r="AM2248" s="16">
        <f t="shared" si="144"/>
        <v>13265400431.95</v>
      </c>
      <c r="AN2248" s="16">
        <f t="shared" si="145"/>
        <v>958614416.6</v>
      </c>
      <c r="AO2248" s="19">
        <f>C2248/(1+0.13)/VLOOKUP(A2248,[1]选股结果!$A$2:$AX$3002,3,FALSE)</f>
        <v>0.720042026298202</v>
      </c>
      <c r="AP2248" s="19">
        <f>(V2248/(1+0.1)+AJ2248)/(VLOOKUP(A2248,[1]选股结果!$A$2:$AY$3002,51,FALSE))</f>
        <v>0.688140827415234</v>
      </c>
      <c r="AQ2248" s="20"/>
      <c r="AR2248" s="19">
        <f>AN2248/VLOOKUP(A2248,[1]选股结果!$A$2:$AX$3002,35,FALSE)</f>
        <v>0.872168237209854</v>
      </c>
      <c r="AS2248" s="16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V2248/(1+0.13)+AJ2248)</f>
        <v>5112358079.20796</v>
      </c>
      <c r="AT2248" s="16">
        <f t="shared" si="146"/>
        <v>-4153743662.60796</v>
      </c>
      <c r="AU2248" s="24">
        <f>AN2248-VLOOKUP(A2248,[2]选股结果!$A$2:$G$4900,7,FALSE)</f>
        <v>953536312.8</v>
      </c>
    </row>
    <row r="2249" spans="1:47">
      <c r="A2249" s="6" t="s">
        <v>4541</v>
      </c>
      <c r="B2249" s="6" t="s">
        <v>4542</v>
      </c>
      <c r="C2249" s="7">
        <v>5633523789.12</v>
      </c>
      <c r="D2249" s="7">
        <v>0</v>
      </c>
      <c r="E2249" s="7">
        <v>0</v>
      </c>
      <c r="F2249" s="7"/>
      <c r="G2249" s="7"/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/>
      <c r="N2249" s="7">
        <v>0</v>
      </c>
      <c r="O2249" s="7">
        <v>0</v>
      </c>
      <c r="P2249" s="7"/>
      <c r="Q2249" s="7"/>
      <c r="R2249" s="7">
        <v>0</v>
      </c>
      <c r="S2249" s="7">
        <v>868829033.05</v>
      </c>
      <c r="T2249" s="7">
        <v>204918891.68</v>
      </c>
      <c r="U2249" s="7"/>
      <c r="V2249" s="7">
        <v>2842610254.63</v>
      </c>
      <c r="W2249" s="7">
        <v>0</v>
      </c>
      <c r="X2249" s="7"/>
      <c r="Y2249" s="7"/>
      <c r="Z2249" s="7"/>
      <c r="AA2249" s="7"/>
      <c r="AB2249" s="7"/>
      <c r="AC2249" s="7"/>
      <c r="AD2249" s="7">
        <v>0</v>
      </c>
      <c r="AE2249" s="7">
        <v>0</v>
      </c>
      <c r="AF2249" s="7"/>
      <c r="AG2249" s="7"/>
      <c r="AH2249" s="7">
        <v>0</v>
      </c>
      <c r="AI2249" s="7">
        <v>0</v>
      </c>
      <c r="AJ2249" s="7">
        <v>483998688.3</v>
      </c>
      <c r="AK2249" s="7">
        <v>203611869.11</v>
      </c>
      <c r="AL2249" s="16">
        <f t="shared" si="143"/>
        <v>5838442680.8</v>
      </c>
      <c r="AM2249" s="16">
        <f t="shared" si="144"/>
        <v>4399049845.09</v>
      </c>
      <c r="AN2249" s="16">
        <f t="shared" si="145"/>
        <v>1439392835.71</v>
      </c>
      <c r="AO2249" s="19">
        <f>C2249/(1+0.13)/VLOOKUP(A2249,[1]选股结果!$A$2:$AX$3002,3,FALSE)</f>
        <v>0.76239995864631</v>
      </c>
      <c r="AP2249" s="19">
        <f>(V2249/(1+0.1)+AJ2249)/(VLOOKUP(A2249,[1]选股结果!$A$2:$AY$3002,51,FALSE))</f>
        <v>0.66985311075922</v>
      </c>
      <c r="AQ2249" s="20"/>
      <c r="AR2249" s="19">
        <f>AN2249/VLOOKUP(A2249,[1]选股结果!$A$2:$AX$3002,35,FALSE)</f>
        <v>1.02295480417441</v>
      </c>
      <c r="AS2249" s="16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V2249/(1+0.13)+AJ2249)</f>
        <v>1580809014.33726</v>
      </c>
      <c r="AT2249" s="16">
        <f t="shared" si="146"/>
        <v>-141416178.627256</v>
      </c>
      <c r="AU2249" s="24">
        <f>AN2249-VLOOKUP(A2249,[2]选股结果!$A$2:$G$4900,7,FALSE)</f>
        <v>1439609151.14</v>
      </c>
    </row>
    <row r="2250" spans="1:47">
      <c r="A2250" s="6" t="s">
        <v>4543</v>
      </c>
      <c r="B2250" s="6" t="s">
        <v>4544</v>
      </c>
      <c r="C2250" s="7">
        <v>55351906552.9</v>
      </c>
      <c r="D2250" s="7">
        <v>0</v>
      </c>
      <c r="E2250" s="7">
        <v>0</v>
      </c>
      <c r="F2250" s="7"/>
      <c r="G2250" s="7"/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/>
      <c r="N2250" s="7">
        <v>0</v>
      </c>
      <c r="O2250" s="7">
        <v>0</v>
      </c>
      <c r="P2250" s="7"/>
      <c r="Q2250" s="7"/>
      <c r="R2250" s="7">
        <v>0</v>
      </c>
      <c r="S2250" s="7">
        <v>462008873.93</v>
      </c>
      <c r="T2250" s="7">
        <v>201734977.44</v>
      </c>
      <c r="U2250" s="7"/>
      <c r="V2250" s="7">
        <v>55709459016.02</v>
      </c>
      <c r="W2250" s="7">
        <v>0</v>
      </c>
      <c r="X2250" s="7"/>
      <c r="Y2250" s="7"/>
      <c r="Z2250" s="7"/>
      <c r="AA2250" s="7"/>
      <c r="AB2250" s="7"/>
      <c r="AC2250" s="7"/>
      <c r="AD2250" s="7">
        <v>0</v>
      </c>
      <c r="AE2250" s="7">
        <v>0</v>
      </c>
      <c r="AF2250" s="7"/>
      <c r="AG2250" s="7"/>
      <c r="AH2250" s="7">
        <v>0</v>
      </c>
      <c r="AI2250" s="7">
        <v>0</v>
      </c>
      <c r="AJ2250" s="7">
        <v>1277300573.88</v>
      </c>
      <c r="AK2250" s="7">
        <v>189122301.9</v>
      </c>
      <c r="AL2250" s="16">
        <f t="shared" si="143"/>
        <v>55553641530.34</v>
      </c>
      <c r="AM2250" s="16">
        <f t="shared" si="144"/>
        <v>57637890765.73</v>
      </c>
      <c r="AN2250" s="16">
        <f t="shared" si="145"/>
        <v>-2084249235.38999</v>
      </c>
      <c r="AO2250" s="19">
        <f>C2250/(1+0.13)/VLOOKUP(A2250,[1]选股结果!$A$2:$AX$3002,3,FALSE)</f>
        <v>0.991933994965224</v>
      </c>
      <c r="AP2250" s="19">
        <f>(V2250/(1+0.1)+AJ2250)/(VLOOKUP(A2250,[1]选股结果!$A$2:$AY$3002,51,FALSE))</f>
        <v>1.07315774985129</v>
      </c>
      <c r="AQ2250" s="20"/>
      <c r="AR2250" s="19">
        <f>AN2250/VLOOKUP(A2250,[1]选股结果!$A$2:$AX$3002,35,FALSE)</f>
        <v>-3.8475164339179</v>
      </c>
      <c r="AS2250" s="16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V2250/(1+0.13)+AJ2250)</f>
        <v>-2195012511.64725</v>
      </c>
      <c r="AT2250" s="16">
        <f t="shared" si="146"/>
        <v>110763276.257263</v>
      </c>
      <c r="AU2250" s="24">
        <f>AN2250-VLOOKUP(A2250,[2]选股结果!$A$2:$G$4900,7,FALSE)</f>
        <v>-2084256085.98999</v>
      </c>
    </row>
    <row r="2251" spans="1:47">
      <c r="A2251" s="6" t="s">
        <v>4545</v>
      </c>
      <c r="B2251" s="6" t="s">
        <v>4546</v>
      </c>
      <c r="C2251" s="7">
        <v>8196914760.19</v>
      </c>
      <c r="D2251" s="7">
        <v>0</v>
      </c>
      <c r="E2251" s="7">
        <v>0</v>
      </c>
      <c r="F2251" s="7"/>
      <c r="G2251" s="7"/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/>
      <c r="N2251" s="7">
        <v>0</v>
      </c>
      <c r="O2251" s="7">
        <v>0</v>
      </c>
      <c r="P2251" s="7"/>
      <c r="Q2251" s="7"/>
      <c r="R2251" s="7">
        <v>0</v>
      </c>
      <c r="S2251" s="7">
        <v>279031251.28</v>
      </c>
      <c r="T2251" s="7">
        <v>77911017.17</v>
      </c>
      <c r="U2251" s="7"/>
      <c r="V2251" s="7">
        <v>6214400268.4</v>
      </c>
      <c r="W2251" s="7">
        <v>0</v>
      </c>
      <c r="X2251" s="7"/>
      <c r="Y2251" s="7"/>
      <c r="Z2251" s="7"/>
      <c r="AA2251" s="7"/>
      <c r="AB2251" s="7"/>
      <c r="AC2251" s="7"/>
      <c r="AD2251" s="7">
        <v>0</v>
      </c>
      <c r="AE2251" s="7">
        <v>0</v>
      </c>
      <c r="AF2251" s="7"/>
      <c r="AG2251" s="7"/>
      <c r="AH2251" s="7">
        <v>0</v>
      </c>
      <c r="AI2251" s="7">
        <v>0</v>
      </c>
      <c r="AJ2251" s="7">
        <v>919124006.81</v>
      </c>
      <c r="AK2251" s="7">
        <v>234921966.3</v>
      </c>
      <c r="AL2251" s="16">
        <f t="shared" si="143"/>
        <v>8274825777.36</v>
      </c>
      <c r="AM2251" s="16">
        <f t="shared" si="144"/>
        <v>7647477492.79</v>
      </c>
      <c r="AN2251" s="16">
        <f t="shared" si="145"/>
        <v>627348284.570001</v>
      </c>
      <c r="AO2251" s="19">
        <f>C2251/(1+0.13)/VLOOKUP(A2251,[1]选股结果!$A$2:$AX$3002,3,FALSE)</f>
        <v>0.92725919841713</v>
      </c>
      <c r="AP2251" s="19">
        <f>(V2251/(1+0.1)+AJ2251)/(VLOOKUP(A2251,[1]选股结果!$A$2:$AY$3002,51,FALSE))</f>
        <v>0.951252745646979</v>
      </c>
      <c r="AQ2251" s="20"/>
      <c r="AR2251" s="19">
        <f>AN2251/VLOOKUP(A2251,[1]选股结果!$A$2:$AX$3002,35,FALSE)</f>
        <v>0.842325255938245</v>
      </c>
      <c r="AS2251" s="16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V2251/(1+0.13)+AJ2251)</f>
        <v>486594468.469204</v>
      </c>
      <c r="AT2251" s="16">
        <f t="shared" si="146"/>
        <v>140753816.100797</v>
      </c>
      <c r="AU2251" s="24">
        <f>AN2251-VLOOKUP(A2251,[2]选股结果!$A$2:$G$4900,7,FALSE)</f>
        <v>625120233.000001</v>
      </c>
    </row>
    <row r="2252" spans="1:47">
      <c r="A2252" s="6" t="s">
        <v>4547</v>
      </c>
      <c r="B2252" s="6" t="s">
        <v>4548</v>
      </c>
      <c r="C2252" s="7">
        <v>1441296993.25</v>
      </c>
      <c r="D2252" s="7">
        <v>0</v>
      </c>
      <c r="E2252" s="7">
        <v>0</v>
      </c>
      <c r="F2252" s="7"/>
      <c r="G2252" s="7"/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/>
      <c r="N2252" s="7">
        <v>0</v>
      </c>
      <c r="O2252" s="7">
        <v>0</v>
      </c>
      <c r="P2252" s="7"/>
      <c r="Q2252" s="7"/>
      <c r="R2252" s="7">
        <v>0</v>
      </c>
      <c r="S2252" s="7">
        <v>216162389.2</v>
      </c>
      <c r="T2252" s="7">
        <v>107340410.9</v>
      </c>
      <c r="U2252" s="7"/>
      <c r="V2252" s="7">
        <v>278098981.02</v>
      </c>
      <c r="W2252" s="7">
        <v>0</v>
      </c>
      <c r="X2252" s="7"/>
      <c r="Y2252" s="7"/>
      <c r="Z2252" s="7"/>
      <c r="AA2252" s="7"/>
      <c r="AB2252" s="7"/>
      <c r="AC2252" s="7"/>
      <c r="AD2252" s="7">
        <v>0</v>
      </c>
      <c r="AE2252" s="7">
        <v>0</v>
      </c>
      <c r="AF2252" s="7"/>
      <c r="AG2252" s="7"/>
      <c r="AH2252" s="7">
        <v>0</v>
      </c>
      <c r="AI2252" s="7">
        <v>0</v>
      </c>
      <c r="AJ2252" s="7">
        <v>205552705.63</v>
      </c>
      <c r="AK2252" s="7">
        <v>60467590.71</v>
      </c>
      <c r="AL2252" s="16">
        <f t="shared" si="143"/>
        <v>1548637404.15</v>
      </c>
      <c r="AM2252" s="16">
        <f t="shared" si="144"/>
        <v>760281666.56</v>
      </c>
      <c r="AN2252" s="16">
        <f t="shared" si="145"/>
        <v>788355737.59</v>
      </c>
      <c r="AO2252" s="19">
        <f>C2252/(1+0.13)/VLOOKUP(A2252,[1]选股结果!$A$2:$AX$3002,3,FALSE)</f>
        <v>0.689285491335535</v>
      </c>
      <c r="AP2252" s="19">
        <f>(V2252/(1+0.1)+AJ2252)/(VLOOKUP(A2252,[1]选股结果!$A$2:$AY$3002,51,FALSE))</f>
        <v>0.332707690951297</v>
      </c>
      <c r="AQ2252" s="20"/>
      <c r="AR2252" s="19">
        <f>AN2252/VLOOKUP(A2252,[1]选股结果!$A$2:$AX$3002,35,FALSE)</f>
        <v>1.92041567387955</v>
      </c>
      <c r="AS2252" s="16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V2252/(1+0.13)+AJ2252)</f>
        <v>926037719.231947</v>
      </c>
      <c r="AT2252" s="16">
        <f t="shared" si="146"/>
        <v>-137681981.641947</v>
      </c>
      <c r="AU2252" s="24">
        <f>AN2252-VLOOKUP(A2252,[2]选股结果!$A$2:$G$4900,7,FALSE)</f>
        <v>788355737.59</v>
      </c>
    </row>
    <row r="2253" spans="1:47">
      <c r="A2253" s="6" t="s">
        <v>4549</v>
      </c>
      <c r="B2253" s="6" t="s">
        <v>4550</v>
      </c>
      <c r="C2253" s="7">
        <v>22772472700.09</v>
      </c>
      <c r="D2253" s="7">
        <v>0</v>
      </c>
      <c r="E2253" s="7">
        <v>0</v>
      </c>
      <c r="F2253" s="7"/>
      <c r="G2253" s="7"/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/>
      <c r="N2253" s="7">
        <v>0</v>
      </c>
      <c r="O2253" s="7">
        <v>0</v>
      </c>
      <c r="P2253" s="7"/>
      <c r="Q2253" s="7"/>
      <c r="R2253" s="7">
        <v>0</v>
      </c>
      <c r="S2253" s="7">
        <v>5926604385.46</v>
      </c>
      <c r="T2253" s="7">
        <v>206279522</v>
      </c>
      <c r="U2253" s="7"/>
      <c r="V2253" s="7">
        <v>6303487356.07</v>
      </c>
      <c r="W2253" s="7">
        <v>0</v>
      </c>
      <c r="X2253" s="7"/>
      <c r="Y2253" s="7"/>
      <c r="Z2253" s="7"/>
      <c r="AA2253" s="7"/>
      <c r="AB2253" s="7"/>
      <c r="AC2253" s="7"/>
      <c r="AD2253" s="7">
        <v>0</v>
      </c>
      <c r="AE2253" s="7">
        <v>0</v>
      </c>
      <c r="AF2253" s="7"/>
      <c r="AG2253" s="7"/>
      <c r="AH2253" s="7">
        <v>0</v>
      </c>
      <c r="AI2253" s="7">
        <v>0</v>
      </c>
      <c r="AJ2253" s="7">
        <v>5006549659.14</v>
      </c>
      <c r="AK2253" s="7">
        <v>1363771839.72</v>
      </c>
      <c r="AL2253" s="16">
        <f t="shared" si="143"/>
        <v>22978752222.09</v>
      </c>
      <c r="AM2253" s="16">
        <f t="shared" si="144"/>
        <v>18600413240.39</v>
      </c>
      <c r="AN2253" s="16">
        <f t="shared" si="145"/>
        <v>4378338981.7</v>
      </c>
      <c r="AO2253" s="19">
        <f>C2253/(1+0.13)/VLOOKUP(A2253,[1]选股结果!$A$2:$AX$3002,3,FALSE)</f>
        <v>0.651635003171471</v>
      </c>
      <c r="AP2253" s="19">
        <f>(V2253/(1+0.1)+AJ2253)/(VLOOKUP(A2253,[1]选股结果!$A$2:$AY$3002,51,FALSE))</f>
        <v>0.481703030704083</v>
      </c>
      <c r="AQ2253" s="20"/>
      <c r="AR2253" s="19">
        <f>AN2253/VLOOKUP(A2253,[1]选股结果!$A$2:$AX$3002,35,FALSE)</f>
        <v>0.678984723999303</v>
      </c>
      <c r="AS2253" s="16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V2253/(1+0.13)+AJ2253)</f>
        <v>11704794506.7778</v>
      </c>
      <c r="AT2253" s="16">
        <f t="shared" si="146"/>
        <v>-7326455525.07779</v>
      </c>
      <c r="AU2253" s="24">
        <f>AN2253-VLOOKUP(A2253,[2]选股结果!$A$2:$G$4900,7,FALSE)</f>
        <v>4378244290.64</v>
      </c>
    </row>
    <row r="2254" spans="1:47">
      <c r="A2254" s="6" t="s">
        <v>4551</v>
      </c>
      <c r="B2254" s="6" t="s">
        <v>4552</v>
      </c>
      <c r="C2254" s="7">
        <v>1953985484.51</v>
      </c>
      <c r="D2254" s="7">
        <v>0</v>
      </c>
      <c r="E2254" s="7">
        <v>0</v>
      </c>
      <c r="F2254" s="7"/>
      <c r="G2254" s="7"/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/>
      <c r="N2254" s="7">
        <v>0</v>
      </c>
      <c r="O2254" s="7">
        <v>0</v>
      </c>
      <c r="P2254" s="7"/>
      <c r="Q2254" s="7"/>
      <c r="R2254" s="7">
        <v>0</v>
      </c>
      <c r="S2254" s="7">
        <v>56771214.31</v>
      </c>
      <c r="T2254" s="7">
        <v>91158247.85</v>
      </c>
      <c r="U2254" s="7"/>
      <c r="V2254" s="7">
        <v>1671128021.78</v>
      </c>
      <c r="W2254" s="7">
        <v>0</v>
      </c>
      <c r="X2254" s="7"/>
      <c r="Y2254" s="7"/>
      <c r="Z2254" s="7"/>
      <c r="AA2254" s="7"/>
      <c r="AB2254" s="7"/>
      <c r="AC2254" s="7"/>
      <c r="AD2254" s="7">
        <v>0</v>
      </c>
      <c r="AE2254" s="7">
        <v>0</v>
      </c>
      <c r="AF2254" s="7"/>
      <c r="AG2254" s="7"/>
      <c r="AH2254" s="7">
        <v>0</v>
      </c>
      <c r="AI2254" s="7">
        <v>0</v>
      </c>
      <c r="AJ2254" s="7">
        <v>78811025.24</v>
      </c>
      <c r="AK2254" s="7">
        <v>180354641.88</v>
      </c>
      <c r="AL2254" s="16">
        <f t="shared" si="143"/>
        <v>2045143732.36</v>
      </c>
      <c r="AM2254" s="16">
        <f t="shared" si="144"/>
        <v>1987064903.21</v>
      </c>
      <c r="AN2254" s="16">
        <f t="shared" si="145"/>
        <v>58078829.1499999</v>
      </c>
      <c r="AO2254" s="19">
        <f>C2254/(1+0.13)/VLOOKUP(A2254,[1]选股结果!$A$2:$AX$3002,3,FALSE)</f>
        <v>0.768893046733968</v>
      </c>
      <c r="AP2254" s="19">
        <f>(V2254/(1+0.1)+AJ2254)/(VLOOKUP(A2254,[1]选股结果!$A$2:$AY$3002,51,FALSE))</f>
        <v>0.771786976792594</v>
      </c>
      <c r="AQ2254" s="20"/>
      <c r="AR2254" s="19">
        <f>AN2254/VLOOKUP(A2254,[1]选股结果!$A$2:$AX$3002,35,FALSE)</f>
        <v>0.728273808421161</v>
      </c>
      <c r="AS2254" s="16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V2254/(1+0.13)+AJ2254)</f>
        <v>512857872.482478</v>
      </c>
      <c r="AT2254" s="16">
        <f t="shared" si="146"/>
        <v>-454779043.332478</v>
      </c>
      <c r="AU2254" s="24">
        <f>AN2254-VLOOKUP(A2254,[2]选股结果!$A$2:$G$4900,7,FALSE)</f>
        <v>58078829.1499999</v>
      </c>
    </row>
    <row r="2255" spans="1:47">
      <c r="A2255" s="6" t="s">
        <v>4553</v>
      </c>
      <c r="B2255" s="6" t="s">
        <v>4554</v>
      </c>
      <c r="C2255" s="7">
        <v>3882952589.4</v>
      </c>
      <c r="D2255" s="7">
        <v>0</v>
      </c>
      <c r="E2255" s="7">
        <v>0</v>
      </c>
      <c r="F2255" s="7"/>
      <c r="G2255" s="7"/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/>
      <c r="N2255" s="7">
        <v>0</v>
      </c>
      <c r="O2255" s="7">
        <v>0</v>
      </c>
      <c r="P2255" s="7"/>
      <c r="Q2255" s="7"/>
      <c r="R2255" s="7">
        <v>0</v>
      </c>
      <c r="S2255" s="7">
        <v>70304410.25</v>
      </c>
      <c r="T2255" s="7">
        <v>27261160.26</v>
      </c>
      <c r="U2255" s="7"/>
      <c r="V2255" s="7">
        <v>3692559471.75</v>
      </c>
      <c r="W2255" s="7">
        <v>0</v>
      </c>
      <c r="X2255" s="7"/>
      <c r="Y2255" s="7"/>
      <c r="Z2255" s="7"/>
      <c r="AA2255" s="7"/>
      <c r="AB2255" s="7"/>
      <c r="AC2255" s="7"/>
      <c r="AD2255" s="7">
        <v>0</v>
      </c>
      <c r="AE2255" s="7">
        <v>0</v>
      </c>
      <c r="AF2255" s="7"/>
      <c r="AG2255" s="7"/>
      <c r="AH2255" s="7">
        <v>0</v>
      </c>
      <c r="AI2255" s="7">
        <v>0</v>
      </c>
      <c r="AJ2255" s="7">
        <v>252682476.27</v>
      </c>
      <c r="AK2255" s="7">
        <v>214172701.17</v>
      </c>
      <c r="AL2255" s="16">
        <f t="shared" si="143"/>
        <v>3910213749.66</v>
      </c>
      <c r="AM2255" s="16">
        <f t="shared" si="144"/>
        <v>4229719059.44</v>
      </c>
      <c r="AN2255" s="16">
        <f t="shared" si="145"/>
        <v>-319505309.78</v>
      </c>
      <c r="AO2255" s="19">
        <f>C2255/(1+0.13)/VLOOKUP(A2255,[1]选股结果!$A$2:$AX$3002,3,FALSE)</f>
        <v>0.739980656835743</v>
      </c>
      <c r="AP2255" s="19">
        <f>(V2255/(1+0.1)+AJ2255)/(VLOOKUP(A2255,[1]选股结果!$A$2:$AY$3002,51,FALSE))</f>
        <v>0.867104355451317</v>
      </c>
      <c r="AQ2255" s="20"/>
      <c r="AR2255" s="19">
        <f>AN2255/VLOOKUP(A2255,[1]选股结果!$A$2:$AX$3002,35,FALSE)</f>
        <v>-0.927818817163671</v>
      </c>
      <c r="AS2255" s="16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V2255/(1+0.13)+AJ2255)</f>
        <v>642334309.068495</v>
      </c>
      <c r="AT2255" s="16">
        <f t="shared" si="146"/>
        <v>-961839618.848495</v>
      </c>
      <c r="AU2255" s="24">
        <f>AN2255-VLOOKUP(A2255,[2]选股结果!$A$2:$G$4900,7,FALSE)</f>
        <v>-319505309.78</v>
      </c>
    </row>
    <row r="2256" spans="1:47">
      <c r="A2256" s="6" t="s">
        <v>4555</v>
      </c>
      <c r="B2256" s="6" t="s">
        <v>4556</v>
      </c>
      <c r="C2256" s="7">
        <v>19791928196.12</v>
      </c>
      <c r="D2256" s="7">
        <v>0</v>
      </c>
      <c r="E2256" s="7">
        <v>0</v>
      </c>
      <c r="F2256" s="7"/>
      <c r="G2256" s="7"/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/>
      <c r="N2256" s="7">
        <v>0</v>
      </c>
      <c r="O2256" s="7">
        <v>0</v>
      </c>
      <c r="P2256" s="7"/>
      <c r="Q2256" s="7"/>
      <c r="R2256" s="7">
        <v>0</v>
      </c>
      <c r="S2256" s="7">
        <v>2346203832.49</v>
      </c>
      <c r="T2256" s="7">
        <v>528248521.03</v>
      </c>
      <c r="U2256" s="7"/>
      <c r="V2256" s="7">
        <v>14983960966.32</v>
      </c>
      <c r="W2256" s="7">
        <v>87039190.08</v>
      </c>
      <c r="X2256" s="7"/>
      <c r="Y2256" s="7"/>
      <c r="Z2256" s="7"/>
      <c r="AA2256" s="7"/>
      <c r="AB2256" s="7"/>
      <c r="AC2256" s="7"/>
      <c r="AD2256" s="7">
        <v>0</v>
      </c>
      <c r="AE2256" s="7">
        <v>0</v>
      </c>
      <c r="AF2256" s="7"/>
      <c r="AG2256" s="7"/>
      <c r="AH2256" s="7">
        <v>0</v>
      </c>
      <c r="AI2256" s="7">
        <v>0</v>
      </c>
      <c r="AJ2256" s="7">
        <v>2764226686.09</v>
      </c>
      <c r="AK2256" s="7">
        <v>572359076.1</v>
      </c>
      <c r="AL2256" s="16">
        <f t="shared" si="143"/>
        <v>20320176717.15</v>
      </c>
      <c r="AM2256" s="16">
        <f t="shared" si="144"/>
        <v>20753789751.08</v>
      </c>
      <c r="AN2256" s="16">
        <f t="shared" si="145"/>
        <v>-433613033.929996</v>
      </c>
      <c r="AO2256" s="19">
        <f>C2256/(1+0.13)/VLOOKUP(A2256,[1]选股结果!$A$2:$AX$3002,3,FALSE)</f>
        <v>0.797009533435292</v>
      </c>
      <c r="AP2256" s="19">
        <f>(V2256/(1+0.1)+AJ2256)/(VLOOKUP(A2256,[1]选股结果!$A$2:$AY$3002,51,FALSE))</f>
        <v>0.821483955217105</v>
      </c>
      <c r="AQ2256" s="20"/>
      <c r="AR2256" s="19">
        <f>AN2256/VLOOKUP(A2256,[1]选股结果!$A$2:$AX$3002,35,FALSE)</f>
        <v>-0.291539026790339</v>
      </c>
      <c r="AS2256" s="16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V2256/(1+0.13)+AJ2256)</f>
        <v>3922471310.7192</v>
      </c>
      <c r="AT2256" s="16">
        <f t="shared" si="146"/>
        <v>-4356084344.6492</v>
      </c>
      <c r="AU2256" s="24">
        <f>AN2256-VLOOKUP(A2256,[2]选股结果!$A$2:$G$4900,7,FALSE)</f>
        <v>-427195590.159997</v>
      </c>
    </row>
    <row r="2257" spans="1:47">
      <c r="A2257" s="6" t="s">
        <v>4557</v>
      </c>
      <c r="B2257" s="6" t="s">
        <v>4558</v>
      </c>
      <c r="C2257" s="7">
        <v>12722459321.63</v>
      </c>
      <c r="D2257" s="7">
        <v>0</v>
      </c>
      <c r="E2257" s="7">
        <v>0</v>
      </c>
      <c r="F2257" s="7"/>
      <c r="G2257" s="7"/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/>
      <c r="N2257" s="7">
        <v>0</v>
      </c>
      <c r="O2257" s="7">
        <v>0</v>
      </c>
      <c r="P2257" s="7"/>
      <c r="Q2257" s="7"/>
      <c r="R2257" s="7">
        <v>0</v>
      </c>
      <c r="S2257" s="7">
        <v>236131060.6</v>
      </c>
      <c r="T2257" s="7">
        <v>720766348.55</v>
      </c>
      <c r="U2257" s="7"/>
      <c r="V2257" s="7">
        <v>10764543296.72</v>
      </c>
      <c r="W2257" s="7">
        <v>0</v>
      </c>
      <c r="X2257" s="7"/>
      <c r="Y2257" s="7"/>
      <c r="Z2257" s="7"/>
      <c r="AA2257" s="7"/>
      <c r="AB2257" s="7"/>
      <c r="AC2257" s="7"/>
      <c r="AD2257" s="7">
        <v>0</v>
      </c>
      <c r="AE2257" s="7">
        <v>0</v>
      </c>
      <c r="AF2257" s="7"/>
      <c r="AG2257" s="7"/>
      <c r="AH2257" s="7">
        <v>0</v>
      </c>
      <c r="AI2257" s="7">
        <v>0</v>
      </c>
      <c r="AJ2257" s="7">
        <v>1239419679.88</v>
      </c>
      <c r="AK2257" s="7">
        <v>1070416400.56</v>
      </c>
      <c r="AL2257" s="16">
        <f t="shared" si="143"/>
        <v>13443225670.18</v>
      </c>
      <c r="AM2257" s="16">
        <f t="shared" si="144"/>
        <v>13310510437.76</v>
      </c>
      <c r="AN2257" s="16">
        <f t="shared" si="145"/>
        <v>132715232.42</v>
      </c>
      <c r="AO2257" s="19">
        <f>C2257/(1+0.13)/VLOOKUP(A2257,[1]选股结果!$A$2:$AX$3002,3,FALSE)</f>
        <v>1.03774742730514</v>
      </c>
      <c r="AP2257" s="19">
        <f>(V2257/(1+0.1)+AJ2257)/(VLOOKUP(A2257,[1]选股结果!$A$2:$AY$3002,51,FALSE))</f>
        <v>1.01019107704237</v>
      </c>
      <c r="AQ2257" s="20"/>
      <c r="AR2257" s="19">
        <f>AN2257/VLOOKUP(A2257,[1]选股结果!$A$2:$AX$3002,35,FALSE)</f>
        <v>-1.96936199953312</v>
      </c>
      <c r="AS2257" s="16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V2257/(1+0.13)+AJ2257)</f>
        <v>148577086.588318</v>
      </c>
      <c r="AT2257" s="16">
        <f t="shared" si="146"/>
        <v>-15861854.1683178</v>
      </c>
      <c r="AU2257" s="24">
        <f>AN2257-VLOOKUP(A2257,[2]选股结果!$A$2:$G$4900,7,FALSE)</f>
        <v>137316142.43</v>
      </c>
    </row>
    <row r="2258" spans="1:47">
      <c r="A2258" s="6" t="s">
        <v>4559</v>
      </c>
      <c r="B2258" s="6" t="s">
        <v>4560</v>
      </c>
      <c r="C2258" s="7">
        <v>335954547726</v>
      </c>
      <c r="D2258" s="7">
        <v>0</v>
      </c>
      <c r="E2258" s="7">
        <v>0</v>
      </c>
      <c r="F2258" s="7"/>
      <c r="G2258" s="7"/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/>
      <c r="N2258" s="7">
        <v>0</v>
      </c>
      <c r="O2258" s="7">
        <v>0</v>
      </c>
      <c r="P2258" s="7"/>
      <c r="Q2258" s="7"/>
      <c r="R2258" s="7">
        <v>0</v>
      </c>
      <c r="S2258" s="7">
        <v>4510014311</v>
      </c>
      <c r="T2258" s="7">
        <v>16650666451</v>
      </c>
      <c r="U2258" s="7"/>
      <c r="V2258" s="7">
        <v>126015319227</v>
      </c>
      <c r="W2258" s="7">
        <v>0</v>
      </c>
      <c r="X2258" s="7"/>
      <c r="Y2258" s="7"/>
      <c r="Z2258" s="7"/>
      <c r="AA2258" s="7"/>
      <c r="AB2258" s="7"/>
      <c r="AC2258" s="7"/>
      <c r="AD2258" s="7">
        <v>0</v>
      </c>
      <c r="AE2258" s="7">
        <v>0</v>
      </c>
      <c r="AF2258" s="7"/>
      <c r="AG2258" s="7"/>
      <c r="AH2258" s="7">
        <v>0</v>
      </c>
      <c r="AI2258" s="7">
        <v>0</v>
      </c>
      <c r="AJ2258" s="7">
        <v>44689482149</v>
      </c>
      <c r="AK2258" s="7">
        <v>56815880977</v>
      </c>
      <c r="AL2258" s="16">
        <f t="shared" si="143"/>
        <v>352605214177</v>
      </c>
      <c r="AM2258" s="16">
        <f t="shared" si="144"/>
        <v>232030696664</v>
      </c>
      <c r="AN2258" s="16">
        <f t="shared" si="145"/>
        <v>120574517513</v>
      </c>
      <c r="AO2258" s="19">
        <f>C2258/(1+0.13)/VLOOKUP(A2258,[1]选股结果!$A$2:$AX$3002,3,FALSE)</f>
        <v>0.910480341890978</v>
      </c>
      <c r="AP2258" s="19">
        <f>(V2258/(1+0.1)+AJ2258)/(VLOOKUP(A2258,[1]选股结果!$A$2:$AY$3002,51,FALSE))</f>
        <v>0.540113355448458</v>
      </c>
      <c r="AQ2258" s="20"/>
      <c r="AR2258" s="19">
        <f>AN2258/VLOOKUP(A2258,[1]选股结果!$A$2:$AX$3002,35,FALSE)</f>
        <v>5.60291890378624</v>
      </c>
      <c r="AS2258" s="16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V2258/(1+0.13)+AJ2258)</f>
        <v>138635945785.186</v>
      </c>
      <c r="AT2258" s="16">
        <f t="shared" si="146"/>
        <v>-18061428272.1859</v>
      </c>
      <c r="AU2258" s="24">
        <f>AN2258-VLOOKUP(A2258,[2]选股结果!$A$2:$G$4900,7,FALSE)</f>
        <v>121335852702</v>
      </c>
    </row>
    <row r="2259" spans="1:47">
      <c r="A2259" s="6" t="s">
        <v>4561</v>
      </c>
      <c r="B2259" s="6" t="s">
        <v>4562</v>
      </c>
      <c r="C2259" s="7">
        <v>130069380000</v>
      </c>
      <c r="D2259" s="7">
        <v>861756000</v>
      </c>
      <c r="E2259" s="7">
        <v>966549000</v>
      </c>
      <c r="F2259" s="7"/>
      <c r="G2259" s="7"/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/>
      <c r="N2259" s="7">
        <v>0</v>
      </c>
      <c r="O2259" s="7">
        <v>0</v>
      </c>
      <c r="P2259" s="7"/>
      <c r="Q2259" s="7"/>
      <c r="R2259" s="7">
        <v>0</v>
      </c>
      <c r="S2259" s="7">
        <v>7286798000</v>
      </c>
      <c r="T2259" s="7">
        <v>2632946000</v>
      </c>
      <c r="U2259" s="7"/>
      <c r="V2259" s="7">
        <v>99351869000</v>
      </c>
      <c r="W2259" s="7">
        <v>0</v>
      </c>
      <c r="X2259" s="7"/>
      <c r="Y2259" s="7"/>
      <c r="Z2259" s="7"/>
      <c r="AA2259" s="7"/>
      <c r="AB2259" s="7"/>
      <c r="AC2259" s="7"/>
      <c r="AD2259" s="7">
        <v>0</v>
      </c>
      <c r="AE2259" s="7">
        <v>0</v>
      </c>
      <c r="AF2259" s="7"/>
      <c r="AG2259" s="7"/>
      <c r="AH2259" s="7">
        <v>0</v>
      </c>
      <c r="AI2259" s="7">
        <v>0</v>
      </c>
      <c r="AJ2259" s="7">
        <v>20492333000</v>
      </c>
      <c r="AK2259" s="7">
        <v>8546824000</v>
      </c>
      <c r="AL2259" s="16">
        <f t="shared" si="143"/>
        <v>134530631000</v>
      </c>
      <c r="AM2259" s="16">
        <f t="shared" si="144"/>
        <v>135677824000</v>
      </c>
      <c r="AN2259" s="16">
        <f t="shared" si="145"/>
        <v>-1147193000</v>
      </c>
      <c r="AO2259" s="19">
        <f>C2259/(1+0.13)/VLOOKUP(A2259,[1]选股结果!$A$2:$AX$3002,3,FALSE)</f>
        <v>0.796801522950826</v>
      </c>
      <c r="AP2259" s="19">
        <f>(V2259/(1+0.1)+AJ2259)/(VLOOKUP(A2259,[1]选股结果!$A$2:$AY$3002,51,FALSE))</f>
        <v>0.810390597897989</v>
      </c>
      <c r="AQ2259" s="20"/>
      <c r="AR2259" s="19">
        <f>AN2259/VLOOKUP(A2259,[1]选股结果!$A$2:$AX$3002,35,FALSE)</f>
        <v>-0.166923921979469</v>
      </c>
      <c r="AS2259" s="16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V2259/(1+0.13)+AJ2259)</f>
        <v>28324923035.3982</v>
      </c>
      <c r="AT2259" s="16">
        <f t="shared" si="146"/>
        <v>-29472116035.3982</v>
      </c>
      <c r="AU2259" s="24">
        <f>AN2259-VLOOKUP(A2259,[2]选股结果!$A$2:$G$4900,7,FALSE)</f>
        <v>-528247000</v>
      </c>
    </row>
    <row r="2260" spans="1:47">
      <c r="A2260" s="6" t="s">
        <v>4563</v>
      </c>
      <c r="B2260" s="6" t="s">
        <v>4564</v>
      </c>
      <c r="C2260" s="7">
        <v>2447858252.92</v>
      </c>
      <c r="D2260" s="7">
        <v>0</v>
      </c>
      <c r="E2260" s="7">
        <v>0</v>
      </c>
      <c r="F2260" s="7"/>
      <c r="G2260" s="7"/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/>
      <c r="N2260" s="7">
        <v>0</v>
      </c>
      <c r="O2260" s="7">
        <v>0</v>
      </c>
      <c r="P2260" s="7"/>
      <c r="Q2260" s="7"/>
      <c r="R2260" s="7">
        <v>0</v>
      </c>
      <c r="S2260" s="7">
        <v>87265802.2</v>
      </c>
      <c r="T2260" s="7">
        <v>952310171.21</v>
      </c>
      <c r="U2260" s="7"/>
      <c r="V2260" s="7">
        <v>1734429436.6</v>
      </c>
      <c r="W2260" s="7">
        <v>0</v>
      </c>
      <c r="X2260" s="7"/>
      <c r="Y2260" s="7"/>
      <c r="Z2260" s="7"/>
      <c r="AA2260" s="7"/>
      <c r="AB2260" s="7"/>
      <c r="AC2260" s="7"/>
      <c r="AD2260" s="7">
        <v>0</v>
      </c>
      <c r="AE2260" s="7">
        <v>0</v>
      </c>
      <c r="AF2260" s="7"/>
      <c r="AG2260" s="7"/>
      <c r="AH2260" s="7">
        <v>0</v>
      </c>
      <c r="AI2260" s="7">
        <v>0</v>
      </c>
      <c r="AJ2260" s="7">
        <v>372324293.63</v>
      </c>
      <c r="AK2260" s="7">
        <v>455520209.55</v>
      </c>
      <c r="AL2260" s="16">
        <f t="shared" si="143"/>
        <v>3400168424.13</v>
      </c>
      <c r="AM2260" s="16">
        <f t="shared" si="144"/>
        <v>2649539741.98</v>
      </c>
      <c r="AN2260" s="16">
        <f t="shared" si="145"/>
        <v>750628682.15</v>
      </c>
      <c r="AO2260" s="19">
        <f>C2260/(1+0.13)/VLOOKUP(A2260,[1]选股结果!$A$2:$AX$3002,3,FALSE)</f>
        <v>0.846393273525078</v>
      </c>
      <c r="AP2260" s="19">
        <f>(V2260/(1+0.1)+AJ2260)/(VLOOKUP(A2260,[1]选股结果!$A$2:$AY$3002,51,FALSE))</f>
        <v>0.721930369265771</v>
      </c>
      <c r="AQ2260" s="20"/>
      <c r="AR2260" s="19">
        <f>AN2260/VLOOKUP(A2260,[1]选股结果!$A$2:$AX$3002,35,FALSE)</f>
        <v>27.1423606565986</v>
      </c>
      <c r="AS2260" s="16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V2260/(1+0.13)+AJ2260)</f>
        <v>792597243.124336</v>
      </c>
      <c r="AT2260" s="16">
        <f t="shared" si="146"/>
        <v>-41968560.9743361</v>
      </c>
      <c r="AU2260" s="24">
        <f>AN2260-VLOOKUP(A2260,[2]选股结果!$A$2:$G$4900,7,FALSE)</f>
        <v>728007388.19</v>
      </c>
    </row>
    <row r="2261" spans="1:47">
      <c r="A2261" s="6" t="s">
        <v>4565</v>
      </c>
      <c r="B2261" s="6" t="s">
        <v>4566</v>
      </c>
      <c r="C2261" s="7">
        <v>2149983121.85</v>
      </c>
      <c r="D2261" s="7">
        <v>0</v>
      </c>
      <c r="E2261" s="7">
        <v>0</v>
      </c>
      <c r="F2261" s="7"/>
      <c r="G2261" s="7"/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/>
      <c r="N2261" s="7">
        <v>0</v>
      </c>
      <c r="O2261" s="7">
        <v>0</v>
      </c>
      <c r="P2261" s="7"/>
      <c r="Q2261" s="7"/>
      <c r="R2261" s="7">
        <v>0</v>
      </c>
      <c r="S2261" s="7">
        <v>106048226.96</v>
      </c>
      <c r="T2261" s="7">
        <v>277598666.37</v>
      </c>
      <c r="U2261" s="7"/>
      <c r="V2261" s="7">
        <v>900223845.61</v>
      </c>
      <c r="W2261" s="7">
        <v>0</v>
      </c>
      <c r="X2261" s="7"/>
      <c r="Y2261" s="7"/>
      <c r="Z2261" s="7"/>
      <c r="AA2261" s="7"/>
      <c r="AB2261" s="7"/>
      <c r="AC2261" s="7"/>
      <c r="AD2261" s="7">
        <v>0</v>
      </c>
      <c r="AE2261" s="7">
        <v>0</v>
      </c>
      <c r="AF2261" s="7"/>
      <c r="AG2261" s="7"/>
      <c r="AH2261" s="7">
        <v>0</v>
      </c>
      <c r="AI2261" s="7">
        <v>0</v>
      </c>
      <c r="AJ2261" s="7">
        <v>258119885.69</v>
      </c>
      <c r="AK2261" s="7">
        <v>338013287.45</v>
      </c>
      <c r="AL2261" s="16">
        <f t="shared" si="143"/>
        <v>2427581788.22</v>
      </c>
      <c r="AM2261" s="16">
        <f t="shared" si="144"/>
        <v>1602405245.71</v>
      </c>
      <c r="AN2261" s="16">
        <f t="shared" si="145"/>
        <v>825176542.51</v>
      </c>
      <c r="AO2261" s="19">
        <f>C2261/(1+0.13)/VLOOKUP(A2261,[1]选股结果!$A$2:$AX$3002,3,FALSE)</f>
        <v>0.688378249709757</v>
      </c>
      <c r="AP2261" s="19">
        <f>(V2261/(1+0.1)+AJ2261)/(VLOOKUP(A2261,[1]选股结果!$A$2:$AY$3002,51,FALSE))</f>
        <v>0.559400584837479</v>
      </c>
      <c r="AQ2261" s="20"/>
      <c r="AR2261" s="19">
        <f>AN2261/VLOOKUP(A2261,[1]选股结果!$A$2:$AX$3002,35,FALSE)</f>
        <v>3.89364211704871</v>
      </c>
      <c r="AS2261" s="16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V2261/(1+0.13)+AJ2261)</f>
        <v>869612395.208672</v>
      </c>
      <c r="AT2261" s="16">
        <f t="shared" si="146"/>
        <v>-44435852.6986725</v>
      </c>
      <c r="AU2261" s="24">
        <f>AN2261-VLOOKUP(A2261,[2]选股结果!$A$2:$G$4900,7,FALSE)</f>
        <v>825774598.34</v>
      </c>
    </row>
    <row r="2262" spans="1:47">
      <c r="A2262" s="6" t="s">
        <v>4567</v>
      </c>
      <c r="B2262" s="6" t="s">
        <v>4568</v>
      </c>
      <c r="C2262" s="7">
        <v>15341559205.33</v>
      </c>
      <c r="D2262" s="7">
        <v>0</v>
      </c>
      <c r="E2262" s="7">
        <v>0</v>
      </c>
      <c r="F2262" s="7"/>
      <c r="G2262" s="7"/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/>
      <c r="N2262" s="7">
        <v>0</v>
      </c>
      <c r="O2262" s="7">
        <v>0</v>
      </c>
      <c r="P2262" s="7"/>
      <c r="Q2262" s="7"/>
      <c r="R2262" s="7">
        <v>0</v>
      </c>
      <c r="S2262" s="7">
        <v>458170813.61</v>
      </c>
      <c r="T2262" s="7">
        <v>2622150619.19</v>
      </c>
      <c r="U2262" s="7"/>
      <c r="V2262" s="7">
        <v>15453600111.38</v>
      </c>
      <c r="W2262" s="7">
        <v>0</v>
      </c>
      <c r="X2262" s="7"/>
      <c r="Y2262" s="7"/>
      <c r="Z2262" s="7"/>
      <c r="AA2262" s="7"/>
      <c r="AB2262" s="7"/>
      <c r="AC2262" s="7"/>
      <c r="AD2262" s="7">
        <v>0</v>
      </c>
      <c r="AE2262" s="7">
        <v>0</v>
      </c>
      <c r="AF2262" s="7"/>
      <c r="AG2262" s="7"/>
      <c r="AH2262" s="7">
        <v>0</v>
      </c>
      <c r="AI2262" s="7">
        <v>0</v>
      </c>
      <c r="AJ2262" s="7">
        <v>660420182.77</v>
      </c>
      <c r="AK2262" s="7">
        <v>2511430475.94</v>
      </c>
      <c r="AL2262" s="16">
        <f t="shared" si="143"/>
        <v>17963709824.52</v>
      </c>
      <c r="AM2262" s="16">
        <f t="shared" si="144"/>
        <v>19083621583.7</v>
      </c>
      <c r="AN2262" s="16">
        <f t="shared" si="145"/>
        <v>-1119911759.18</v>
      </c>
      <c r="AO2262" s="19">
        <f>C2262/(1+0.13)/VLOOKUP(A2262,[1]选股结果!$A$2:$AX$3002,3,FALSE)</f>
        <v>0.892730541794492</v>
      </c>
      <c r="AP2262" s="19">
        <f>(V2262/(1+0.1)+AJ2262)/(VLOOKUP(A2262,[1]选股结果!$A$2:$AY$3002,51,FALSE))</f>
        <v>0.994174328050994</v>
      </c>
      <c r="AQ2262" s="20"/>
      <c r="AR2262" s="19">
        <f>AN2262/VLOOKUP(A2262,[1]选股结果!$A$2:$AX$3002,35,FALSE)</f>
        <v>-3.76791858613312</v>
      </c>
      <c r="AS2262" s="16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V2262/(1+0.13)+AJ2262)</f>
        <v>459167862.314245</v>
      </c>
      <c r="AT2262" s="16">
        <f t="shared" si="146"/>
        <v>-1579079621.49425</v>
      </c>
      <c r="AU2262" s="24">
        <f>AN2262-VLOOKUP(A2262,[2]选股结果!$A$2:$G$4900,7,FALSE)</f>
        <v>-1046686223.25</v>
      </c>
    </row>
    <row r="2263" spans="1:47">
      <c r="A2263" s="6" t="s">
        <v>4569</v>
      </c>
      <c r="B2263" s="6" t="s">
        <v>4570</v>
      </c>
      <c r="C2263" s="7">
        <v>636624271.26</v>
      </c>
      <c r="D2263" s="7">
        <v>0</v>
      </c>
      <c r="E2263" s="7">
        <v>0</v>
      </c>
      <c r="F2263" s="7"/>
      <c r="G2263" s="7"/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/>
      <c r="N2263" s="7">
        <v>0</v>
      </c>
      <c r="O2263" s="7">
        <v>0</v>
      </c>
      <c r="P2263" s="7"/>
      <c r="Q2263" s="7"/>
      <c r="R2263" s="7">
        <v>0</v>
      </c>
      <c r="S2263" s="7">
        <v>39072327.63</v>
      </c>
      <c r="T2263" s="7">
        <v>48216441.47</v>
      </c>
      <c r="U2263" s="7"/>
      <c r="V2263" s="7">
        <v>395852709.3</v>
      </c>
      <c r="W2263" s="7">
        <v>0</v>
      </c>
      <c r="X2263" s="7"/>
      <c r="Y2263" s="7"/>
      <c r="Z2263" s="7"/>
      <c r="AA2263" s="7"/>
      <c r="AB2263" s="7"/>
      <c r="AC2263" s="7"/>
      <c r="AD2263" s="7">
        <v>0</v>
      </c>
      <c r="AE2263" s="7">
        <v>0</v>
      </c>
      <c r="AF2263" s="7"/>
      <c r="AG2263" s="7"/>
      <c r="AH2263" s="7">
        <v>0</v>
      </c>
      <c r="AI2263" s="7">
        <v>0</v>
      </c>
      <c r="AJ2263" s="7">
        <v>170302624.36</v>
      </c>
      <c r="AK2263" s="7">
        <v>93900029.63</v>
      </c>
      <c r="AL2263" s="16">
        <f t="shared" si="143"/>
        <v>684840712.73</v>
      </c>
      <c r="AM2263" s="16">
        <f t="shared" si="144"/>
        <v>699127690.92</v>
      </c>
      <c r="AN2263" s="16">
        <f t="shared" si="145"/>
        <v>-14286978.1900001</v>
      </c>
      <c r="AO2263" s="19">
        <f>C2263/(1+0.13)/VLOOKUP(A2263,[1]选股结果!$A$2:$AX$3002,3,FALSE)</f>
        <v>1.24640965483729</v>
      </c>
      <c r="AP2263" s="19">
        <f>(V2263/(1+0.1)+AJ2263)/(VLOOKUP(A2263,[1]选股结果!$A$2:$AY$3002,51,FALSE))</f>
        <v>1.00507918357546</v>
      </c>
      <c r="AQ2263" s="20"/>
      <c r="AR2263" s="19">
        <f>AN2263/VLOOKUP(A2263,[1]选股结果!$A$2:$AX$3002,35,FALSE)</f>
        <v>0.131402939109027</v>
      </c>
      <c r="AS2263" s="16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V2263/(1+0.13)+AJ2263)</f>
        <v>6874751.19610608</v>
      </c>
      <c r="AT2263" s="16">
        <f t="shared" si="146"/>
        <v>-21161729.3861061</v>
      </c>
      <c r="AU2263" s="24">
        <f>AN2263-VLOOKUP(A2263,[2]选股结果!$A$2:$G$4900,7,FALSE)</f>
        <v>-14286978.1900001</v>
      </c>
    </row>
    <row r="2264" spans="1:47">
      <c r="A2264" s="6" t="s">
        <v>4571</v>
      </c>
      <c r="B2264" s="6" t="s">
        <v>4572</v>
      </c>
      <c r="C2264" s="7">
        <v>5871868596.18</v>
      </c>
      <c r="D2264" s="7">
        <v>0</v>
      </c>
      <c r="E2264" s="7">
        <v>0</v>
      </c>
      <c r="F2264" s="7"/>
      <c r="G2264" s="7"/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/>
      <c r="N2264" s="7">
        <v>0</v>
      </c>
      <c r="O2264" s="7">
        <v>0</v>
      </c>
      <c r="P2264" s="7"/>
      <c r="Q2264" s="7"/>
      <c r="R2264" s="7">
        <v>0</v>
      </c>
      <c r="S2264" s="7">
        <v>384494198.52</v>
      </c>
      <c r="T2264" s="7">
        <v>123705059.17</v>
      </c>
      <c r="U2264" s="7"/>
      <c r="V2264" s="7">
        <v>4008370541.63</v>
      </c>
      <c r="W2264" s="7">
        <v>0</v>
      </c>
      <c r="X2264" s="7"/>
      <c r="Y2264" s="7"/>
      <c r="Z2264" s="7"/>
      <c r="AA2264" s="7"/>
      <c r="AB2264" s="7"/>
      <c r="AC2264" s="7"/>
      <c r="AD2264" s="7">
        <v>0</v>
      </c>
      <c r="AE2264" s="7">
        <v>0</v>
      </c>
      <c r="AF2264" s="7"/>
      <c r="AG2264" s="7"/>
      <c r="AH2264" s="7">
        <v>0</v>
      </c>
      <c r="AI2264" s="7">
        <v>0</v>
      </c>
      <c r="AJ2264" s="7">
        <v>794313418.22</v>
      </c>
      <c r="AK2264" s="7">
        <v>343886360.26</v>
      </c>
      <c r="AL2264" s="16">
        <f t="shared" si="143"/>
        <v>5995573655.35</v>
      </c>
      <c r="AM2264" s="16">
        <f t="shared" si="144"/>
        <v>5531064518.63</v>
      </c>
      <c r="AN2264" s="16">
        <f t="shared" si="145"/>
        <v>464509136.719999</v>
      </c>
      <c r="AO2264" s="19">
        <f>C2264/(1+0.13)/VLOOKUP(A2264,[1]选股结果!$A$2:$AX$3002,3,FALSE)</f>
        <v>0.918346853801495</v>
      </c>
      <c r="AP2264" s="19">
        <f>(V2264/(1+0.1)+AJ2264)/(VLOOKUP(A2264,[1]选股结果!$A$2:$AY$3002,51,FALSE))</f>
        <v>0.912825983513097</v>
      </c>
      <c r="AQ2264" s="20"/>
      <c r="AR2264" s="19">
        <f>AN2264/VLOOKUP(A2264,[1]选股结果!$A$2:$AX$3002,35,FALSE)</f>
        <v>0.649435758994809</v>
      </c>
      <c r="AS2264" s="16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V2264/(1+0.13)+AJ2264)</f>
        <v>520594820.315841</v>
      </c>
      <c r="AT2264" s="16">
        <f t="shared" si="146"/>
        <v>-56085683.5958414</v>
      </c>
      <c r="AU2264" s="24">
        <f>AN2264-VLOOKUP(A2264,[2]选股结果!$A$2:$G$4900,7,FALSE)</f>
        <v>459746942.749999</v>
      </c>
    </row>
    <row r="2265" spans="1:47">
      <c r="A2265" s="6" t="s">
        <v>4573</v>
      </c>
      <c r="B2265" s="6" t="s">
        <v>4574</v>
      </c>
      <c r="C2265" s="7">
        <v>463505283956</v>
      </c>
      <c r="D2265" s="7">
        <v>0</v>
      </c>
      <c r="E2265" s="7">
        <v>0</v>
      </c>
      <c r="F2265" s="7"/>
      <c r="G2265" s="7"/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/>
      <c r="N2265" s="7">
        <v>0</v>
      </c>
      <c r="O2265" s="7">
        <v>0</v>
      </c>
      <c r="P2265" s="7"/>
      <c r="Q2265" s="7"/>
      <c r="R2265" s="7">
        <v>0</v>
      </c>
      <c r="S2265" s="7">
        <v>15393785121</v>
      </c>
      <c r="T2265" s="7">
        <v>18970677486</v>
      </c>
      <c r="U2265" s="7"/>
      <c r="V2265" s="7">
        <v>479379055524</v>
      </c>
      <c r="W2265" s="7">
        <v>0</v>
      </c>
      <c r="X2265" s="7"/>
      <c r="Y2265" s="7"/>
      <c r="Z2265" s="7"/>
      <c r="AA2265" s="7"/>
      <c r="AB2265" s="7"/>
      <c r="AC2265" s="7"/>
      <c r="AD2265" s="7">
        <v>0</v>
      </c>
      <c r="AE2265" s="7">
        <v>0</v>
      </c>
      <c r="AF2265" s="7"/>
      <c r="AG2265" s="7"/>
      <c r="AH2265" s="7">
        <v>0</v>
      </c>
      <c r="AI2265" s="7">
        <v>0</v>
      </c>
      <c r="AJ2265" s="7">
        <v>32546040660</v>
      </c>
      <c r="AK2265" s="7">
        <v>16095671186</v>
      </c>
      <c r="AL2265" s="16">
        <f t="shared" si="143"/>
        <v>482475961442</v>
      </c>
      <c r="AM2265" s="16">
        <f t="shared" si="144"/>
        <v>543414552491</v>
      </c>
      <c r="AN2265" s="16">
        <f t="shared" si="145"/>
        <v>-60938591049</v>
      </c>
      <c r="AO2265" s="19">
        <f>C2265/(1+0.13)/VLOOKUP(A2265,[1]选股结果!$A$2:$AX$3002,3,FALSE)</f>
        <v>0.794592104458533</v>
      </c>
      <c r="AP2265" s="19">
        <f>(V2265/(1+0.1)+AJ2265)/(VLOOKUP(A2265,[1]选股结果!$A$2:$AY$3002,51,FALSE))</f>
        <v>0.960429691069094</v>
      </c>
      <c r="AQ2265" s="20"/>
      <c r="AR2265" s="19">
        <f>AN2265/VLOOKUP(A2265,[1]选股结果!$A$2:$AX$3002,35,FALSE)</f>
        <v>-3.32957860695755</v>
      </c>
      <c r="AS2265" s="16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V2265/(1+0.13)+AJ2265)</f>
        <v>30866005553.8937</v>
      </c>
      <c r="AT2265" s="16">
        <f t="shared" si="146"/>
        <v>-91804596602.8937</v>
      </c>
      <c r="AU2265" s="24">
        <f>AN2265-VLOOKUP(A2265,[2]选股结果!$A$2:$G$4900,7,FALSE)</f>
        <v>-60872723196</v>
      </c>
    </row>
    <row r="2266" spans="1:47">
      <c r="A2266" s="6" t="s">
        <v>4575</v>
      </c>
      <c r="B2266" s="6" t="s">
        <v>4576</v>
      </c>
      <c r="C2266" s="7">
        <v>7150877303.68</v>
      </c>
      <c r="D2266" s="7">
        <v>0</v>
      </c>
      <c r="E2266" s="7">
        <v>0</v>
      </c>
      <c r="F2266" s="7"/>
      <c r="G2266" s="7"/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/>
      <c r="N2266" s="7">
        <v>0</v>
      </c>
      <c r="O2266" s="7">
        <v>0</v>
      </c>
      <c r="P2266" s="7"/>
      <c r="Q2266" s="7"/>
      <c r="R2266" s="7">
        <v>0</v>
      </c>
      <c r="S2266" s="7">
        <v>72886584.58</v>
      </c>
      <c r="T2266" s="7">
        <v>212572607.69</v>
      </c>
      <c r="U2266" s="7"/>
      <c r="V2266" s="7">
        <v>5983617774.35</v>
      </c>
      <c r="W2266" s="7">
        <v>0</v>
      </c>
      <c r="X2266" s="7"/>
      <c r="Y2266" s="7"/>
      <c r="Z2266" s="7"/>
      <c r="AA2266" s="7"/>
      <c r="AB2266" s="7"/>
      <c r="AC2266" s="7"/>
      <c r="AD2266" s="7">
        <v>0</v>
      </c>
      <c r="AE2266" s="7">
        <v>0</v>
      </c>
      <c r="AF2266" s="7"/>
      <c r="AG2266" s="7"/>
      <c r="AH2266" s="7">
        <v>0</v>
      </c>
      <c r="AI2266" s="7">
        <v>0</v>
      </c>
      <c r="AJ2266" s="7">
        <v>678822226.88</v>
      </c>
      <c r="AK2266" s="7">
        <v>348840749.31</v>
      </c>
      <c r="AL2266" s="16">
        <f t="shared" si="143"/>
        <v>7363449911.37</v>
      </c>
      <c r="AM2266" s="16">
        <f t="shared" si="144"/>
        <v>7084167335.12</v>
      </c>
      <c r="AN2266" s="16">
        <f t="shared" si="145"/>
        <v>279282576.249999</v>
      </c>
      <c r="AO2266" s="19">
        <f>C2266/(1+0.13)/VLOOKUP(A2266,[1]选股结果!$A$2:$AX$3002,3,FALSE)</f>
        <v>0.822519141966708</v>
      </c>
      <c r="AP2266" s="19">
        <f>(V2266/(1+0.1)+AJ2266)/(VLOOKUP(A2266,[1]选股结果!$A$2:$AY$3002,51,FALSE))</f>
        <v>0.880916475932864</v>
      </c>
      <c r="AQ2266" s="20"/>
      <c r="AR2266" s="19">
        <f>AN2266/VLOOKUP(A2266,[1]选股结果!$A$2:$AX$3002,35,FALSE)</f>
        <v>0.363883601300336</v>
      </c>
      <c r="AS2266" s="16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V2266/(1+0.13)+AJ2266)</f>
        <v>971519547.008671</v>
      </c>
      <c r="AT2266" s="16">
        <f t="shared" si="146"/>
        <v>-692236970.758672</v>
      </c>
      <c r="AU2266" s="24">
        <f>AN2266-VLOOKUP(A2266,[2]选股结果!$A$2:$G$4900,7,FALSE)</f>
        <v>279469103.809999</v>
      </c>
    </row>
    <row r="2267" spans="1:47">
      <c r="A2267" s="6" t="s">
        <v>4577</v>
      </c>
      <c r="B2267" s="6" t="s">
        <v>4578</v>
      </c>
      <c r="C2267" s="7">
        <v>17435383124</v>
      </c>
      <c r="D2267" s="7">
        <v>0</v>
      </c>
      <c r="E2267" s="7">
        <v>0</v>
      </c>
      <c r="F2267" s="7"/>
      <c r="G2267" s="7"/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/>
      <c r="N2267" s="7">
        <v>0</v>
      </c>
      <c r="O2267" s="7">
        <v>0</v>
      </c>
      <c r="P2267" s="7"/>
      <c r="Q2267" s="7"/>
      <c r="R2267" s="7">
        <v>0</v>
      </c>
      <c r="S2267" s="7">
        <v>768663475</v>
      </c>
      <c r="T2267" s="7">
        <v>0</v>
      </c>
      <c r="U2267" s="7"/>
      <c r="V2267" s="7">
        <v>12398311072</v>
      </c>
      <c r="W2267" s="7">
        <v>0</v>
      </c>
      <c r="X2267" s="7"/>
      <c r="Y2267" s="7"/>
      <c r="Z2267" s="7"/>
      <c r="AA2267" s="7"/>
      <c r="AB2267" s="7"/>
      <c r="AC2267" s="7"/>
      <c r="AD2267" s="7">
        <v>0</v>
      </c>
      <c r="AE2267" s="7">
        <v>0</v>
      </c>
      <c r="AF2267" s="7"/>
      <c r="AG2267" s="7"/>
      <c r="AH2267" s="7">
        <v>0</v>
      </c>
      <c r="AI2267" s="7">
        <v>0</v>
      </c>
      <c r="AJ2267" s="7">
        <v>3846578318</v>
      </c>
      <c r="AK2267" s="7">
        <v>485915335</v>
      </c>
      <c r="AL2267" s="16">
        <f t="shared" si="143"/>
        <v>17435383124</v>
      </c>
      <c r="AM2267" s="16">
        <f t="shared" si="144"/>
        <v>17499468200</v>
      </c>
      <c r="AN2267" s="16">
        <f t="shared" si="145"/>
        <v>-64085076</v>
      </c>
      <c r="AO2267" s="19">
        <f>C2267/(1+0.13)/VLOOKUP(A2267,[1]选股结果!$A$2:$AX$3002,3,FALSE)</f>
        <v>0.776054984725235</v>
      </c>
      <c r="AP2267" s="19">
        <f>(V2267/(1+0.1)+AJ2267)/(VLOOKUP(A2267,[1]选股结果!$A$2:$AY$3002,51,FALSE))</f>
        <v>0.853321561288049</v>
      </c>
      <c r="AQ2267" s="20"/>
      <c r="AR2267" s="19">
        <f>AN2267/VLOOKUP(A2267,[1]选股结果!$A$2:$AX$3002,35,FALSE)</f>
        <v>-0.0484654379029571</v>
      </c>
      <c r="AS2267" s="16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V2267/(1+0.13)+AJ2267)</f>
        <v>2897846340.11504</v>
      </c>
      <c r="AT2267" s="16">
        <f t="shared" si="146"/>
        <v>-2961931416.11504</v>
      </c>
      <c r="AU2267" s="24">
        <f>AN2267-VLOOKUP(A2267,[2]选股结果!$A$2:$G$4900,7,FALSE)</f>
        <v>-66876155</v>
      </c>
    </row>
    <row r="2268" spans="1:47">
      <c r="A2268" s="6" t="s">
        <v>4579</v>
      </c>
      <c r="B2268" s="6" t="s">
        <v>4580</v>
      </c>
      <c r="C2268" s="7">
        <v>7539494301.63</v>
      </c>
      <c r="D2268" s="7">
        <v>0</v>
      </c>
      <c r="E2268" s="7">
        <v>0</v>
      </c>
      <c r="F2268" s="7"/>
      <c r="G2268" s="7"/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/>
      <c r="N2268" s="7">
        <v>0</v>
      </c>
      <c r="O2268" s="7">
        <v>0</v>
      </c>
      <c r="P2268" s="7"/>
      <c r="Q2268" s="7"/>
      <c r="R2268" s="7">
        <v>0</v>
      </c>
      <c r="S2268" s="7">
        <v>110386929.07</v>
      </c>
      <c r="T2268" s="7">
        <v>155263254.79</v>
      </c>
      <c r="U2268" s="7"/>
      <c r="V2268" s="7">
        <v>4488352861.14</v>
      </c>
      <c r="W2268" s="7">
        <v>0</v>
      </c>
      <c r="X2268" s="7"/>
      <c r="Y2268" s="7"/>
      <c r="Z2268" s="7"/>
      <c r="AA2268" s="7"/>
      <c r="AB2268" s="7"/>
      <c r="AC2268" s="7"/>
      <c r="AD2268" s="7">
        <v>0</v>
      </c>
      <c r="AE2268" s="7">
        <v>0</v>
      </c>
      <c r="AF2268" s="7"/>
      <c r="AG2268" s="7"/>
      <c r="AH2268" s="7">
        <v>0</v>
      </c>
      <c r="AI2268" s="7">
        <v>0</v>
      </c>
      <c r="AJ2268" s="7">
        <v>1056688728.06</v>
      </c>
      <c r="AK2268" s="7">
        <v>797155995.67</v>
      </c>
      <c r="AL2268" s="16">
        <f t="shared" si="143"/>
        <v>7694757556.42</v>
      </c>
      <c r="AM2268" s="16">
        <f t="shared" si="144"/>
        <v>6452584513.94</v>
      </c>
      <c r="AN2268" s="16">
        <f t="shared" si="145"/>
        <v>1242173042.48</v>
      </c>
      <c r="AO2268" s="19">
        <f>C2268/(1+0.13)/VLOOKUP(A2268,[1]选股结果!$A$2:$AX$3002,3,FALSE)</f>
        <v>0.945271220699632</v>
      </c>
      <c r="AP2268" s="19">
        <f>(V2268/(1+0.1)+AJ2268)/(VLOOKUP(A2268,[1]选股结果!$A$2:$AY$3002,51,FALSE))</f>
        <v>0.808120238810064</v>
      </c>
      <c r="AQ2268" s="20"/>
      <c r="AR2268" s="19">
        <f>AN2268/VLOOKUP(A2268,[1]选股结果!$A$2:$AX$3002,35,FALSE)</f>
        <v>1.88694178133244</v>
      </c>
      <c r="AS2268" s="16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V2268/(1+0.13)+AJ2268)</f>
        <v>1328056678.83522</v>
      </c>
      <c r="AT2268" s="16">
        <f t="shared" si="146"/>
        <v>-85883636.3552198</v>
      </c>
      <c r="AU2268" s="24">
        <f>AN2268-VLOOKUP(A2268,[2]选股结果!$A$2:$G$4900,7,FALSE)</f>
        <v>1244173152.84</v>
      </c>
    </row>
    <row r="2269" spans="1:47">
      <c r="A2269" s="6" t="s">
        <v>4581</v>
      </c>
      <c r="B2269" s="6" t="s">
        <v>4582</v>
      </c>
      <c r="C2269" s="7">
        <v>20820648294.68</v>
      </c>
      <c r="D2269" s="7">
        <v>0</v>
      </c>
      <c r="E2269" s="7">
        <v>0</v>
      </c>
      <c r="F2269" s="7"/>
      <c r="G2269" s="7"/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/>
      <c r="N2269" s="7">
        <v>0</v>
      </c>
      <c r="O2269" s="7">
        <v>0</v>
      </c>
      <c r="P2269" s="7"/>
      <c r="Q2269" s="7"/>
      <c r="R2269" s="7">
        <v>0</v>
      </c>
      <c r="S2269" s="7">
        <v>2757896386.49</v>
      </c>
      <c r="T2269" s="7">
        <v>184054316.02</v>
      </c>
      <c r="U2269" s="7"/>
      <c r="V2269" s="7">
        <v>6009140770.02</v>
      </c>
      <c r="W2269" s="7">
        <v>0</v>
      </c>
      <c r="X2269" s="7"/>
      <c r="Y2269" s="7"/>
      <c r="Z2269" s="7"/>
      <c r="AA2269" s="7"/>
      <c r="AB2269" s="7"/>
      <c r="AC2269" s="7"/>
      <c r="AD2269" s="7">
        <v>0</v>
      </c>
      <c r="AE2269" s="7">
        <v>0</v>
      </c>
      <c r="AF2269" s="7"/>
      <c r="AG2269" s="7"/>
      <c r="AH2269" s="7">
        <v>0</v>
      </c>
      <c r="AI2269" s="7">
        <v>0</v>
      </c>
      <c r="AJ2269" s="7">
        <v>28323128.2</v>
      </c>
      <c r="AK2269" s="7">
        <v>43609536.63</v>
      </c>
      <c r="AL2269" s="16">
        <f t="shared" si="143"/>
        <v>21004702610.7</v>
      </c>
      <c r="AM2269" s="16">
        <f t="shared" si="144"/>
        <v>8838969821.34</v>
      </c>
      <c r="AN2269" s="16">
        <f t="shared" si="145"/>
        <v>12165732789.36</v>
      </c>
      <c r="AO2269" s="19">
        <f>C2269/(1+0.13)/VLOOKUP(A2269,[1]选股结果!$A$2:$AX$3002,3,FALSE)</f>
        <v>0.800494031851048</v>
      </c>
      <c r="AP2269" s="19">
        <f>(V2269/(1+0.1)+AJ2269)/(VLOOKUP(A2269,[1]选股结果!$A$2:$AY$3002,51,FALSE))</f>
        <v>0.369275428817135</v>
      </c>
      <c r="AQ2269" s="20"/>
      <c r="AR2269" s="19">
        <f>AN2269/VLOOKUP(A2269,[1]选股结果!$A$2:$AX$3002,35,FALSE)</f>
        <v>3.09609152510919</v>
      </c>
      <c r="AS2269" s="16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V2269/(1+0.13)+AJ2269)</f>
        <v>9523996021.13681</v>
      </c>
      <c r="AT2269" s="16">
        <f t="shared" si="146"/>
        <v>2641736768.22319</v>
      </c>
      <c r="AU2269" s="24">
        <f>AN2269-VLOOKUP(A2269,[2]选股结果!$A$2:$G$4900,7,FALSE)</f>
        <v>12165732789.36</v>
      </c>
    </row>
    <row r="2270" spans="1:47">
      <c r="A2270" s="6" t="s">
        <v>4583</v>
      </c>
      <c r="B2270" s="6" t="s">
        <v>4584</v>
      </c>
      <c r="C2270" s="7">
        <v>4565028353.59</v>
      </c>
      <c r="D2270" s="7">
        <v>0</v>
      </c>
      <c r="E2270" s="7">
        <v>0</v>
      </c>
      <c r="F2270" s="7"/>
      <c r="G2270" s="7"/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/>
      <c r="N2270" s="7">
        <v>0</v>
      </c>
      <c r="O2270" s="7">
        <v>0</v>
      </c>
      <c r="P2270" s="7"/>
      <c r="Q2270" s="7"/>
      <c r="R2270" s="7">
        <v>0</v>
      </c>
      <c r="S2270" s="7">
        <v>259657339.07</v>
      </c>
      <c r="T2270" s="7">
        <v>85204096.52</v>
      </c>
      <c r="U2270" s="7"/>
      <c r="V2270" s="7">
        <v>2511082035.7</v>
      </c>
      <c r="W2270" s="7">
        <v>0</v>
      </c>
      <c r="X2270" s="7"/>
      <c r="Y2270" s="7"/>
      <c r="Z2270" s="7"/>
      <c r="AA2270" s="7"/>
      <c r="AB2270" s="7"/>
      <c r="AC2270" s="7"/>
      <c r="AD2270" s="7">
        <v>0</v>
      </c>
      <c r="AE2270" s="7">
        <v>0</v>
      </c>
      <c r="AF2270" s="7"/>
      <c r="AG2270" s="7"/>
      <c r="AH2270" s="7">
        <v>0</v>
      </c>
      <c r="AI2270" s="7">
        <v>0</v>
      </c>
      <c r="AJ2270" s="7">
        <v>401767883.27</v>
      </c>
      <c r="AK2270" s="7">
        <v>358792332.45</v>
      </c>
      <c r="AL2270" s="16">
        <f t="shared" si="143"/>
        <v>4650232450.11</v>
      </c>
      <c r="AM2270" s="16">
        <f t="shared" si="144"/>
        <v>3531299590.49</v>
      </c>
      <c r="AN2270" s="16">
        <f t="shared" si="145"/>
        <v>1118932859.62</v>
      </c>
      <c r="AO2270" s="19">
        <f>C2270/(1+0.13)/VLOOKUP(A2270,[1]选股结果!$A$2:$AX$3002,3,FALSE)</f>
        <v>0.903526265602342</v>
      </c>
      <c r="AP2270" s="19">
        <f>(V2270/(1+0.1)+AJ2270)/(VLOOKUP(A2270,[1]选股结果!$A$2:$AY$3002,51,FALSE))</f>
        <v>0.840825360830323</v>
      </c>
      <c r="AQ2270" s="20"/>
      <c r="AR2270" s="19">
        <f>AN2270/VLOOKUP(A2270,[1]选股结果!$A$2:$AX$3002,35,FALSE)</f>
        <v>1.02869260028873</v>
      </c>
      <c r="AS2270" s="16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V2270/(1+0.13)+AJ2270)</f>
        <v>568814838.060088</v>
      </c>
      <c r="AT2270" s="16">
        <f t="shared" si="146"/>
        <v>550118021.559913</v>
      </c>
      <c r="AU2270" s="24">
        <f>AN2270-VLOOKUP(A2270,[2]选股结果!$A$2:$G$4900,7,FALSE)</f>
        <v>1119068053.41</v>
      </c>
    </row>
    <row r="2271" spans="1:47">
      <c r="A2271" s="6" t="s">
        <v>4585</v>
      </c>
      <c r="B2271" s="6" t="s">
        <v>4586</v>
      </c>
      <c r="C2271" s="7">
        <v>11758194710.2</v>
      </c>
      <c r="D2271" s="7">
        <v>0</v>
      </c>
      <c r="E2271" s="7">
        <v>0</v>
      </c>
      <c r="F2271" s="7"/>
      <c r="G2271" s="7"/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/>
      <c r="N2271" s="7">
        <v>0</v>
      </c>
      <c r="O2271" s="7">
        <v>0</v>
      </c>
      <c r="P2271" s="7"/>
      <c r="Q2271" s="7"/>
      <c r="R2271" s="7">
        <v>0</v>
      </c>
      <c r="S2271" s="7">
        <v>1570755039.99</v>
      </c>
      <c r="T2271" s="7">
        <v>1763956069.33</v>
      </c>
      <c r="U2271" s="7"/>
      <c r="V2271" s="7">
        <v>2176909651.05</v>
      </c>
      <c r="W2271" s="7">
        <v>0</v>
      </c>
      <c r="X2271" s="7"/>
      <c r="Y2271" s="7"/>
      <c r="Z2271" s="7"/>
      <c r="AA2271" s="7"/>
      <c r="AB2271" s="7"/>
      <c r="AC2271" s="7"/>
      <c r="AD2271" s="7">
        <v>0</v>
      </c>
      <c r="AE2271" s="7">
        <v>0</v>
      </c>
      <c r="AF2271" s="7"/>
      <c r="AG2271" s="7"/>
      <c r="AH2271" s="7">
        <v>0</v>
      </c>
      <c r="AI2271" s="7">
        <v>0</v>
      </c>
      <c r="AJ2271" s="7">
        <v>2967073211.22</v>
      </c>
      <c r="AK2271" s="7">
        <v>2033199768.9</v>
      </c>
      <c r="AL2271" s="16">
        <f t="shared" si="143"/>
        <v>13522150779.53</v>
      </c>
      <c r="AM2271" s="16">
        <f t="shared" si="144"/>
        <v>8747937671.16</v>
      </c>
      <c r="AN2271" s="16">
        <f t="shared" si="145"/>
        <v>4774213108.37</v>
      </c>
      <c r="AO2271" s="19">
        <f>C2271/(1+0.13)/VLOOKUP(A2271,[1]选股结果!$A$2:$AX$3002,3,FALSE)</f>
        <v>0.916439832964875</v>
      </c>
      <c r="AP2271" s="19">
        <f>(V2271/(1+0.1)+AJ2271)/(VLOOKUP(A2271,[1]选股结果!$A$2:$AY$3002,51,FALSE))</f>
        <v>0.680011350519606</v>
      </c>
      <c r="AQ2271" s="20"/>
      <c r="AR2271" s="19">
        <f>AN2271/VLOOKUP(A2271,[1]选股结果!$A$2:$AX$3002,35,FALSE)</f>
        <v>2.09466235426509</v>
      </c>
      <c r="AS2271" s="16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V2271/(1+0.13)+AJ2271)</f>
        <v>2379986639.52664</v>
      </c>
      <c r="AT2271" s="16">
        <f t="shared" si="146"/>
        <v>2394226468.84336</v>
      </c>
      <c r="AU2271" s="24">
        <f>AN2271-VLOOKUP(A2271,[2]选股结果!$A$2:$G$4900,7,FALSE)</f>
        <v>4788101245.23</v>
      </c>
    </row>
    <row r="2272" spans="1:47">
      <c r="A2272" s="6" t="s">
        <v>4587</v>
      </c>
      <c r="B2272" s="6" t="s">
        <v>4588</v>
      </c>
      <c r="C2272" s="7">
        <v>2185778000000</v>
      </c>
      <c r="D2272" s="7">
        <v>0</v>
      </c>
      <c r="E2272" s="7">
        <v>0</v>
      </c>
      <c r="F2272" s="7"/>
      <c r="G2272" s="7"/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/>
      <c r="N2272" s="7">
        <v>0</v>
      </c>
      <c r="O2272" s="7">
        <v>0</v>
      </c>
      <c r="P2272" s="7"/>
      <c r="Q2272" s="7"/>
      <c r="R2272" s="7">
        <v>0</v>
      </c>
      <c r="S2272" s="7">
        <v>248692000000</v>
      </c>
      <c r="T2272" s="7">
        <v>5013000000</v>
      </c>
      <c r="U2272" s="7"/>
      <c r="V2272" s="7">
        <v>1593822000000</v>
      </c>
      <c r="W2272" s="7">
        <v>0</v>
      </c>
      <c r="X2272" s="7"/>
      <c r="Y2272" s="7"/>
      <c r="Z2272" s="7"/>
      <c r="AA2272" s="7"/>
      <c r="AB2272" s="7"/>
      <c r="AC2272" s="7"/>
      <c r="AD2272" s="7">
        <v>0</v>
      </c>
      <c r="AE2272" s="7">
        <v>0</v>
      </c>
      <c r="AF2272" s="7"/>
      <c r="AG2272" s="7"/>
      <c r="AH2272" s="7">
        <v>0</v>
      </c>
      <c r="AI2272" s="7">
        <v>0</v>
      </c>
      <c r="AJ2272" s="7">
        <v>99935000000</v>
      </c>
      <c r="AK2272" s="7">
        <v>21595000000</v>
      </c>
      <c r="AL2272" s="16">
        <f t="shared" si="143"/>
        <v>2190791000000</v>
      </c>
      <c r="AM2272" s="16">
        <f t="shared" si="144"/>
        <v>1964044000000</v>
      </c>
      <c r="AN2272" s="16">
        <f t="shared" si="145"/>
        <v>226747000000</v>
      </c>
      <c r="AO2272" s="19">
        <f>C2272/(1+0.13)/VLOOKUP(A2272,[1]选股结果!$A$2:$AX$3002,3,FALSE)</f>
        <v>1.02870533278767</v>
      </c>
      <c r="AP2272" s="19">
        <f>(V2272/(1+0.1)+AJ2272)/(VLOOKUP(A2272,[1]选股结果!$A$2:$AY$3002,51,FALSE))</f>
        <v>0.872430408365416</v>
      </c>
      <c r="AQ2272" s="20"/>
      <c r="AR2272" s="19">
        <f>AN2272/VLOOKUP(A2272,[1]选股结果!$A$2:$AX$3002,35,FALSE)</f>
        <v>2.54580259804417</v>
      </c>
      <c r="AS2272" s="16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V2272/(1+0.13)+AJ2272)</f>
        <v>264947053097.345</v>
      </c>
      <c r="AT2272" s="16">
        <f t="shared" si="146"/>
        <v>-38200053097.345</v>
      </c>
      <c r="AU2272" s="24">
        <f>AN2272-VLOOKUP(A2272,[2]选股结果!$A$2:$G$4900,7,FALSE)</f>
        <v>227589000000</v>
      </c>
    </row>
    <row r="2273" spans="1:47">
      <c r="A2273" s="6" t="s">
        <v>4589</v>
      </c>
      <c r="B2273" s="6" t="s">
        <v>4590</v>
      </c>
      <c r="C2273" s="7">
        <v>1586268784.14</v>
      </c>
      <c r="D2273" s="7">
        <v>0</v>
      </c>
      <c r="E2273" s="7">
        <v>0</v>
      </c>
      <c r="F2273" s="7"/>
      <c r="G2273" s="7"/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/>
      <c r="N2273" s="7">
        <v>0</v>
      </c>
      <c r="O2273" s="7">
        <v>0</v>
      </c>
      <c r="P2273" s="7"/>
      <c r="Q2273" s="7"/>
      <c r="R2273" s="7">
        <v>0</v>
      </c>
      <c r="S2273" s="7">
        <v>66929601.16</v>
      </c>
      <c r="T2273" s="7">
        <v>168344644.7</v>
      </c>
      <c r="U2273" s="7"/>
      <c r="V2273" s="7">
        <v>1132576641.88</v>
      </c>
      <c r="W2273" s="7">
        <v>0</v>
      </c>
      <c r="X2273" s="7"/>
      <c r="Y2273" s="7"/>
      <c r="Z2273" s="7"/>
      <c r="AA2273" s="7"/>
      <c r="AB2273" s="7"/>
      <c r="AC2273" s="7"/>
      <c r="AD2273" s="7">
        <v>0</v>
      </c>
      <c r="AE2273" s="7">
        <v>0</v>
      </c>
      <c r="AF2273" s="7"/>
      <c r="AG2273" s="7"/>
      <c r="AH2273" s="7">
        <v>0</v>
      </c>
      <c r="AI2273" s="7">
        <v>0</v>
      </c>
      <c r="AJ2273" s="7">
        <v>316213647.35</v>
      </c>
      <c r="AK2273" s="7">
        <v>162186985.26</v>
      </c>
      <c r="AL2273" s="16">
        <f t="shared" si="143"/>
        <v>1754613428.84</v>
      </c>
      <c r="AM2273" s="16">
        <f t="shared" si="144"/>
        <v>1677906875.65</v>
      </c>
      <c r="AN2273" s="16">
        <f t="shared" si="145"/>
        <v>76706553.1900001</v>
      </c>
      <c r="AO2273" s="19">
        <f>C2273/(1+0.13)/VLOOKUP(A2273,[1]选股结果!$A$2:$AX$3002,3,FALSE)</f>
        <v>0.801868352315758</v>
      </c>
      <c r="AP2273" s="19">
        <f>(V2273/(1+0.1)+AJ2273)/(VLOOKUP(A2273,[1]选股结果!$A$2:$AY$3002,51,FALSE))</f>
        <v>0.900965098533092</v>
      </c>
      <c r="AQ2273" s="20"/>
      <c r="AR2273" s="19">
        <f>AN2273/VLOOKUP(A2273,[1]选股结果!$A$2:$AX$3002,35,FALSE)</f>
        <v>0.269729635877044</v>
      </c>
      <c r="AS2273" s="16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V2273/(1+0.13)+AJ2273)</f>
        <v>175269635.676902</v>
      </c>
      <c r="AT2273" s="16">
        <f t="shared" si="146"/>
        <v>-98563082.4869022</v>
      </c>
      <c r="AU2273" s="24">
        <f>AN2273-VLOOKUP(A2273,[2]选股结果!$A$2:$G$4900,7,FALSE)</f>
        <v>76706553.1900001</v>
      </c>
    </row>
    <row r="2274" spans="1:47">
      <c r="A2274" s="6" t="s">
        <v>4591</v>
      </c>
      <c r="B2274" s="6" t="s">
        <v>4592</v>
      </c>
      <c r="C2274" s="7">
        <v>3591585177.9</v>
      </c>
      <c r="D2274" s="7">
        <v>0</v>
      </c>
      <c r="E2274" s="7">
        <v>0</v>
      </c>
      <c r="F2274" s="7"/>
      <c r="G2274" s="7"/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/>
      <c r="N2274" s="7">
        <v>0</v>
      </c>
      <c r="O2274" s="7">
        <v>0</v>
      </c>
      <c r="P2274" s="7"/>
      <c r="Q2274" s="7"/>
      <c r="R2274" s="7">
        <v>0</v>
      </c>
      <c r="S2274" s="7">
        <v>480501670.95</v>
      </c>
      <c r="T2274" s="7">
        <v>75748711.99</v>
      </c>
      <c r="U2274" s="7"/>
      <c r="V2274" s="7">
        <v>3333427352.56</v>
      </c>
      <c r="W2274" s="7">
        <v>0</v>
      </c>
      <c r="X2274" s="7"/>
      <c r="Y2274" s="7"/>
      <c r="Z2274" s="7"/>
      <c r="AA2274" s="7"/>
      <c r="AB2274" s="7"/>
      <c r="AC2274" s="7"/>
      <c r="AD2274" s="7">
        <v>0</v>
      </c>
      <c r="AE2274" s="7">
        <v>0</v>
      </c>
      <c r="AF2274" s="7"/>
      <c r="AG2274" s="7"/>
      <c r="AH2274" s="7">
        <v>0</v>
      </c>
      <c r="AI2274" s="7">
        <v>0</v>
      </c>
      <c r="AJ2274" s="7">
        <v>314813682.34</v>
      </c>
      <c r="AK2274" s="7">
        <v>636932897.83</v>
      </c>
      <c r="AL2274" s="16">
        <f t="shared" si="143"/>
        <v>3667333889.89</v>
      </c>
      <c r="AM2274" s="16">
        <f t="shared" si="144"/>
        <v>4765675603.68</v>
      </c>
      <c r="AN2274" s="16">
        <f t="shared" si="145"/>
        <v>-1098341713.79</v>
      </c>
      <c r="AO2274" s="19">
        <f>C2274/(1+0.13)/VLOOKUP(A2274,[1]选股结果!$A$2:$AX$3002,3,FALSE)</f>
        <v>0.501540121812501</v>
      </c>
      <c r="AP2274" s="19">
        <f>(V2274/(1+0.1)+AJ2274)/(VLOOKUP(A2274,[1]选股结果!$A$2:$AY$3002,51,FALSE))</f>
        <v>0.749500220522642</v>
      </c>
      <c r="AQ2274" s="20"/>
      <c r="AR2274" s="19">
        <f>AN2274/VLOOKUP(A2274,[1]选股结果!$A$2:$AX$3002,35,FALSE)</f>
        <v>-0.655085611196323</v>
      </c>
      <c r="AS2274" s="16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V2274/(1+0.13)+AJ2274)</f>
        <v>1198494370.49991</v>
      </c>
      <c r="AT2274" s="16">
        <f t="shared" si="146"/>
        <v>-2296836084.28991</v>
      </c>
      <c r="AU2274" s="24">
        <f>AN2274-VLOOKUP(A2274,[2]选股结果!$A$2:$G$4900,7,FALSE)</f>
        <v>-1094991875.35</v>
      </c>
    </row>
    <row r="2275" spans="1:47">
      <c r="A2275" s="6" t="s">
        <v>4593</v>
      </c>
      <c r="B2275" s="6" t="s">
        <v>4594</v>
      </c>
      <c r="C2275" s="7">
        <v>26275136247.09</v>
      </c>
      <c r="D2275" s="7">
        <v>0</v>
      </c>
      <c r="E2275" s="7">
        <v>0</v>
      </c>
      <c r="F2275" s="7"/>
      <c r="G2275" s="7"/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/>
      <c r="N2275" s="7">
        <v>0</v>
      </c>
      <c r="O2275" s="7">
        <v>0</v>
      </c>
      <c r="P2275" s="7"/>
      <c r="Q2275" s="7"/>
      <c r="R2275" s="7">
        <v>0</v>
      </c>
      <c r="S2275" s="7">
        <v>848739241.41</v>
      </c>
      <c r="T2275" s="7">
        <v>304146710.63</v>
      </c>
      <c r="U2275" s="7"/>
      <c r="V2275" s="7">
        <v>17440591048.78</v>
      </c>
      <c r="W2275" s="7">
        <v>0</v>
      </c>
      <c r="X2275" s="7"/>
      <c r="Y2275" s="7"/>
      <c r="Z2275" s="7"/>
      <c r="AA2275" s="7"/>
      <c r="AB2275" s="7"/>
      <c r="AC2275" s="7"/>
      <c r="AD2275" s="7">
        <v>0</v>
      </c>
      <c r="AE2275" s="7">
        <v>0</v>
      </c>
      <c r="AF2275" s="7"/>
      <c r="AG2275" s="7"/>
      <c r="AH2275" s="7">
        <v>0</v>
      </c>
      <c r="AI2275" s="7">
        <v>0</v>
      </c>
      <c r="AJ2275" s="7">
        <v>1220392347.01</v>
      </c>
      <c r="AK2275" s="7">
        <v>498792286.13</v>
      </c>
      <c r="AL2275" s="16">
        <f t="shared" si="143"/>
        <v>26579282957.72</v>
      </c>
      <c r="AM2275" s="16">
        <f t="shared" si="144"/>
        <v>20008514923.33</v>
      </c>
      <c r="AN2275" s="16">
        <f t="shared" si="145"/>
        <v>6570768034.39</v>
      </c>
      <c r="AO2275" s="19">
        <f>C2275/(1+0.13)/VLOOKUP(A2275,[1]选股结果!$A$2:$AX$3002,3,FALSE)</f>
        <v>0.930823569764456</v>
      </c>
      <c r="AP2275" s="19">
        <f>(V2275/(1+0.1)+AJ2275)/(VLOOKUP(A2275,[1]选股结果!$A$2:$AY$3002,51,FALSE))</f>
        <v>0.827662658028536</v>
      </c>
      <c r="AQ2275" s="20"/>
      <c r="AR2275" s="19">
        <f>AN2275/VLOOKUP(A2275,[1]选股结果!$A$2:$AX$3002,35,FALSE)</f>
        <v>1.67268718612276</v>
      </c>
      <c r="AS2275" s="16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V2275/(1+0.13)+AJ2275)</f>
        <v>3976416194.60823</v>
      </c>
      <c r="AT2275" s="16">
        <f t="shared" si="146"/>
        <v>2594351839.78177</v>
      </c>
      <c r="AU2275" s="24">
        <f>AN2275-VLOOKUP(A2275,[2]选股结果!$A$2:$G$4900,7,FALSE)</f>
        <v>6577425630.89</v>
      </c>
    </row>
    <row r="2276" spans="1:47">
      <c r="A2276" s="6" t="s">
        <v>4595</v>
      </c>
      <c r="B2276" s="6" t="s">
        <v>4596</v>
      </c>
      <c r="C2276" s="7">
        <v>189271605785.59</v>
      </c>
      <c r="D2276" s="7">
        <v>0</v>
      </c>
      <c r="E2276" s="7">
        <v>0</v>
      </c>
      <c r="F2276" s="7"/>
      <c r="G2276" s="7"/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/>
      <c r="N2276" s="7">
        <v>0</v>
      </c>
      <c r="O2276" s="7">
        <v>0</v>
      </c>
      <c r="P2276" s="7"/>
      <c r="Q2276" s="7"/>
      <c r="R2276" s="7">
        <v>0</v>
      </c>
      <c r="S2276" s="7">
        <v>8419710590.67</v>
      </c>
      <c r="T2276" s="7">
        <v>4373942626.72</v>
      </c>
      <c r="U2276" s="7"/>
      <c r="V2276" s="7">
        <v>173921367406.61</v>
      </c>
      <c r="W2276" s="7">
        <v>0</v>
      </c>
      <c r="X2276" s="7"/>
      <c r="Y2276" s="7"/>
      <c r="Z2276" s="7"/>
      <c r="AA2276" s="7"/>
      <c r="AB2276" s="7"/>
      <c r="AC2276" s="7"/>
      <c r="AD2276" s="7">
        <v>0</v>
      </c>
      <c r="AE2276" s="7">
        <v>0</v>
      </c>
      <c r="AF2276" s="7"/>
      <c r="AG2276" s="7"/>
      <c r="AH2276" s="7">
        <v>0</v>
      </c>
      <c r="AI2276" s="7">
        <v>0</v>
      </c>
      <c r="AJ2276" s="7">
        <v>18109630614.84</v>
      </c>
      <c r="AK2276" s="7">
        <v>2275617958.43</v>
      </c>
      <c r="AL2276" s="16">
        <f t="shared" si="143"/>
        <v>193645548412.31</v>
      </c>
      <c r="AM2276" s="16">
        <f t="shared" si="144"/>
        <v>202726326570.55</v>
      </c>
      <c r="AN2276" s="16">
        <f t="shared" si="145"/>
        <v>-9080778158.23999</v>
      </c>
      <c r="AO2276" s="19">
        <f>C2276/(1+0.13)/VLOOKUP(A2276,[1]选股结果!$A$2:$AX$3002,3,FALSE)</f>
        <v>0.79917507936483</v>
      </c>
      <c r="AP2276" s="19">
        <f>(V2276/(1+0.1)+AJ2276)/(VLOOKUP(A2276,[1]选股结果!$A$2:$AY$3002,51,FALSE))</f>
        <v>0.887432300459048</v>
      </c>
      <c r="AQ2276" s="20"/>
      <c r="AR2276" s="19">
        <f>AN2276/VLOOKUP(A2276,[1]选股结果!$A$2:$AX$3002,35,FALSE)</f>
        <v>-1.52499794470397</v>
      </c>
      <c r="AS2276" s="16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V2276/(1+0.13)+AJ2276)</f>
        <v>26550508851.2861</v>
      </c>
      <c r="AT2276" s="16">
        <f t="shared" si="146"/>
        <v>-35631287009.5261</v>
      </c>
      <c r="AU2276" s="24">
        <f>AN2276-VLOOKUP(A2276,[2]选股结果!$A$2:$G$4900,7,FALSE)</f>
        <v>-8685773793.88999</v>
      </c>
    </row>
    <row r="2277" spans="1:47">
      <c r="A2277" s="6" t="s">
        <v>4597</v>
      </c>
      <c r="B2277" s="6" t="s">
        <v>4598</v>
      </c>
      <c r="C2277" s="7">
        <v>5576183103</v>
      </c>
      <c r="D2277" s="7">
        <v>0</v>
      </c>
      <c r="E2277" s="7">
        <v>0</v>
      </c>
      <c r="F2277" s="7"/>
      <c r="G2277" s="7"/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/>
      <c r="N2277" s="7">
        <v>0</v>
      </c>
      <c r="O2277" s="7">
        <v>0</v>
      </c>
      <c r="P2277" s="7"/>
      <c r="Q2277" s="7"/>
      <c r="R2277" s="7">
        <v>0</v>
      </c>
      <c r="S2277" s="7">
        <v>113380414</v>
      </c>
      <c r="T2277" s="7">
        <v>82823021</v>
      </c>
      <c r="U2277" s="7"/>
      <c r="V2277" s="7">
        <v>4823718164</v>
      </c>
      <c r="W2277" s="7">
        <v>0</v>
      </c>
      <c r="X2277" s="7"/>
      <c r="Y2277" s="7"/>
      <c r="Z2277" s="7"/>
      <c r="AA2277" s="7"/>
      <c r="AB2277" s="7"/>
      <c r="AC2277" s="7"/>
      <c r="AD2277" s="7">
        <v>0</v>
      </c>
      <c r="AE2277" s="7">
        <v>0</v>
      </c>
      <c r="AF2277" s="7"/>
      <c r="AG2277" s="7"/>
      <c r="AH2277" s="7">
        <v>0</v>
      </c>
      <c r="AI2277" s="7">
        <v>0</v>
      </c>
      <c r="AJ2277" s="7">
        <v>676510049</v>
      </c>
      <c r="AK2277" s="7">
        <v>158162224</v>
      </c>
      <c r="AL2277" s="16">
        <f t="shared" si="143"/>
        <v>5659006124</v>
      </c>
      <c r="AM2277" s="16">
        <f t="shared" si="144"/>
        <v>5771770851</v>
      </c>
      <c r="AN2277" s="16">
        <f t="shared" si="145"/>
        <v>-112764727</v>
      </c>
      <c r="AO2277" s="19">
        <f>C2277/(1+0.13)/VLOOKUP(A2277,[1]选股结果!$A$2:$AX$3002,3,FALSE)</f>
        <v>0.726912348027818</v>
      </c>
      <c r="AP2277" s="19">
        <f>(V2277/(1+0.1)+AJ2277)/(VLOOKUP(A2277,[1]选股结果!$A$2:$AY$3002,51,FALSE))</f>
        <v>0.791714008870031</v>
      </c>
      <c r="AQ2277" s="20"/>
      <c r="AR2277" s="19">
        <f>AN2277/VLOOKUP(A2277,[1]选股结果!$A$2:$AX$3002,35,FALSE)</f>
        <v>-0.212614919335026</v>
      </c>
      <c r="AS2277" s="16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V2277/(1+0.13)+AJ2277)</f>
        <v>1448067388.71681</v>
      </c>
      <c r="AT2277" s="16">
        <f t="shared" si="146"/>
        <v>-1560832115.71681</v>
      </c>
      <c r="AU2277" s="24">
        <f>AN2277-VLOOKUP(A2277,[2]选股结果!$A$2:$G$4900,7,FALSE)</f>
        <v>-113533211</v>
      </c>
    </row>
    <row r="2278" spans="1:47">
      <c r="A2278" s="6" t="s">
        <v>4599</v>
      </c>
      <c r="B2278" s="6" t="s">
        <v>4600</v>
      </c>
      <c r="C2278" s="7">
        <v>13250271909.87</v>
      </c>
      <c r="D2278" s="7">
        <v>0</v>
      </c>
      <c r="E2278" s="7">
        <v>0</v>
      </c>
      <c r="F2278" s="7"/>
      <c r="G2278" s="7"/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/>
      <c r="N2278" s="7">
        <v>0</v>
      </c>
      <c r="O2278" s="7">
        <v>0</v>
      </c>
      <c r="P2278" s="7"/>
      <c r="Q2278" s="7"/>
      <c r="R2278" s="7">
        <v>0</v>
      </c>
      <c r="S2278" s="7">
        <v>212005039.22</v>
      </c>
      <c r="T2278" s="7">
        <v>246204433.83</v>
      </c>
      <c r="U2278" s="7"/>
      <c r="V2278" s="7">
        <v>8758774381.18</v>
      </c>
      <c r="W2278" s="7">
        <v>0</v>
      </c>
      <c r="X2278" s="7"/>
      <c r="Y2278" s="7"/>
      <c r="Z2278" s="7"/>
      <c r="AA2278" s="7"/>
      <c r="AB2278" s="7"/>
      <c r="AC2278" s="7"/>
      <c r="AD2278" s="7">
        <v>0</v>
      </c>
      <c r="AE2278" s="7">
        <v>0</v>
      </c>
      <c r="AF2278" s="7"/>
      <c r="AG2278" s="7"/>
      <c r="AH2278" s="7">
        <v>0</v>
      </c>
      <c r="AI2278" s="7">
        <v>0</v>
      </c>
      <c r="AJ2278" s="7">
        <v>1167546878.32</v>
      </c>
      <c r="AK2278" s="7">
        <v>484038039.19</v>
      </c>
      <c r="AL2278" s="16">
        <f t="shared" si="143"/>
        <v>13496476343.7</v>
      </c>
      <c r="AM2278" s="16">
        <f t="shared" si="144"/>
        <v>10622364337.91</v>
      </c>
      <c r="AN2278" s="16">
        <f t="shared" si="145"/>
        <v>2874112005.79</v>
      </c>
      <c r="AO2278" s="19">
        <f>C2278/(1+0.13)/VLOOKUP(A2278,[1]选股结果!$A$2:$AX$3002,3,FALSE)</f>
        <v>0.897925064377976</v>
      </c>
      <c r="AP2278" s="19">
        <f>(V2278/(1+0.1)+AJ2278)/(VLOOKUP(A2278,[1]选股结果!$A$2:$AY$3002,51,FALSE))</f>
        <v>0.782632963974563</v>
      </c>
      <c r="AQ2278" s="20"/>
      <c r="AR2278" s="19">
        <f>AN2278/VLOOKUP(A2278,[1]选股结果!$A$2:$AX$3002,35,FALSE)</f>
        <v>1.80629285816451</v>
      </c>
      <c r="AS2278" s="16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V2278/(1+0.13)+AJ2278)</f>
        <v>2747162931.42425</v>
      </c>
      <c r="AT2278" s="16">
        <f t="shared" si="146"/>
        <v>126949074.365753</v>
      </c>
      <c r="AU2278" s="24">
        <f>AN2278-VLOOKUP(A2278,[2]选股结果!$A$2:$G$4900,7,FALSE)</f>
        <v>3000817090.4</v>
      </c>
    </row>
    <row r="2279" spans="1:47">
      <c r="A2279" s="6" t="s">
        <v>4601</v>
      </c>
      <c r="B2279" s="6" t="s">
        <v>4602</v>
      </c>
      <c r="C2279" s="7">
        <v>26474651328.27</v>
      </c>
      <c r="D2279" s="7">
        <v>0</v>
      </c>
      <c r="E2279" s="7">
        <v>0</v>
      </c>
      <c r="F2279" s="7"/>
      <c r="G2279" s="7"/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/>
      <c r="N2279" s="7">
        <v>0</v>
      </c>
      <c r="O2279" s="7">
        <v>0</v>
      </c>
      <c r="P2279" s="7"/>
      <c r="Q2279" s="7"/>
      <c r="R2279" s="7">
        <v>0</v>
      </c>
      <c r="S2279" s="7">
        <v>1402237183.38</v>
      </c>
      <c r="T2279" s="7">
        <v>2597963366.61</v>
      </c>
      <c r="U2279" s="7"/>
      <c r="V2279" s="7">
        <v>18761369095.87</v>
      </c>
      <c r="W2279" s="7">
        <v>0</v>
      </c>
      <c r="X2279" s="7"/>
      <c r="Y2279" s="7"/>
      <c r="Z2279" s="7"/>
      <c r="AA2279" s="7"/>
      <c r="AB2279" s="7"/>
      <c r="AC2279" s="7"/>
      <c r="AD2279" s="7">
        <v>0</v>
      </c>
      <c r="AE2279" s="7">
        <v>0</v>
      </c>
      <c r="AF2279" s="7"/>
      <c r="AG2279" s="7"/>
      <c r="AH2279" s="7">
        <v>0</v>
      </c>
      <c r="AI2279" s="7">
        <v>0</v>
      </c>
      <c r="AJ2279" s="7">
        <v>2663643497.43</v>
      </c>
      <c r="AK2279" s="7">
        <v>4714213994.9</v>
      </c>
      <c r="AL2279" s="16">
        <f t="shared" si="143"/>
        <v>29072614694.88</v>
      </c>
      <c r="AM2279" s="16">
        <f t="shared" si="144"/>
        <v>27541463771.58</v>
      </c>
      <c r="AN2279" s="16">
        <f t="shared" si="145"/>
        <v>1531150923.3</v>
      </c>
      <c r="AO2279" s="19">
        <f>C2279/(1+0.13)/VLOOKUP(A2279,[1]选股结果!$A$2:$AX$3002,3,FALSE)</f>
        <v>0.817732916154616</v>
      </c>
      <c r="AP2279" s="19">
        <f>(V2279/(1+0.1)+AJ2279)/(VLOOKUP(A2279,[1]选股结果!$A$2:$AY$3002,51,FALSE))</f>
        <v>0.809341622263463</v>
      </c>
      <c r="AQ2279" s="20"/>
      <c r="AR2279" s="19">
        <f>AN2279/VLOOKUP(A2279,[1]选股结果!$A$2:$AX$3002,35,FALSE)</f>
        <v>0.549321964588262</v>
      </c>
      <c r="AS2279" s="16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V2279/(1+0.13)+AJ2279)</f>
        <v>5098158724.94008</v>
      </c>
      <c r="AT2279" s="16">
        <f t="shared" si="146"/>
        <v>-3567007801.64008</v>
      </c>
      <c r="AU2279" s="24">
        <f>AN2279-VLOOKUP(A2279,[2]选股结果!$A$2:$G$4900,7,FALSE)</f>
        <v>1534243599.54</v>
      </c>
    </row>
    <row r="2280" spans="1:47">
      <c r="A2280" s="6" t="s">
        <v>4603</v>
      </c>
      <c r="B2280" s="6" t="s">
        <v>4604</v>
      </c>
      <c r="C2280" s="7">
        <v>7885796764.95</v>
      </c>
      <c r="D2280" s="7">
        <v>0</v>
      </c>
      <c r="E2280" s="7">
        <v>0</v>
      </c>
      <c r="F2280" s="7"/>
      <c r="G2280" s="7"/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/>
      <c r="N2280" s="7">
        <v>0</v>
      </c>
      <c r="O2280" s="7">
        <v>0</v>
      </c>
      <c r="P2280" s="7"/>
      <c r="Q2280" s="7"/>
      <c r="R2280" s="7">
        <v>0</v>
      </c>
      <c r="S2280" s="7">
        <v>737464847.13</v>
      </c>
      <c r="T2280" s="7">
        <v>102754295.67</v>
      </c>
      <c r="U2280" s="7"/>
      <c r="V2280" s="7">
        <v>2781513026.75</v>
      </c>
      <c r="W2280" s="7">
        <v>0</v>
      </c>
      <c r="X2280" s="7"/>
      <c r="Y2280" s="7"/>
      <c r="Z2280" s="7"/>
      <c r="AA2280" s="7"/>
      <c r="AB2280" s="7"/>
      <c r="AC2280" s="7"/>
      <c r="AD2280" s="7">
        <v>0</v>
      </c>
      <c r="AE2280" s="7">
        <v>0</v>
      </c>
      <c r="AF2280" s="7"/>
      <c r="AG2280" s="7"/>
      <c r="AH2280" s="7">
        <v>0</v>
      </c>
      <c r="AI2280" s="7">
        <v>0</v>
      </c>
      <c r="AJ2280" s="7">
        <v>2049834519.47</v>
      </c>
      <c r="AK2280" s="7">
        <v>182215938.13</v>
      </c>
      <c r="AL2280" s="16">
        <f t="shared" si="143"/>
        <v>7988551060.62</v>
      </c>
      <c r="AM2280" s="16">
        <f t="shared" si="144"/>
        <v>5751028331.48</v>
      </c>
      <c r="AN2280" s="16">
        <f t="shared" si="145"/>
        <v>2237522729.14</v>
      </c>
      <c r="AO2280" s="19">
        <f>C2280/(1+0.13)/VLOOKUP(A2280,[1]选股结果!$A$2:$AX$3002,3,FALSE)</f>
        <v>0.803219747190156</v>
      </c>
      <c r="AP2280" s="19">
        <f>(V2280/(1+0.1)+AJ2280)/(VLOOKUP(A2280,[1]选股结果!$A$2:$AY$3002,51,FALSE))</f>
        <v>0.701383990471407</v>
      </c>
      <c r="AQ2280" s="20"/>
      <c r="AR2280" s="19">
        <f>AN2280/VLOOKUP(A2280,[1]选股结果!$A$2:$AX$3002,35,FALSE)</f>
        <v>1.55868334505787</v>
      </c>
      <c r="AS2280" s="16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V2280/(1+0.13)+AJ2280)</f>
        <v>2016432864.32389</v>
      </c>
      <c r="AT2280" s="16">
        <f t="shared" si="146"/>
        <v>221089864.816106</v>
      </c>
      <c r="AU2280" s="24">
        <f>AN2280-VLOOKUP(A2280,[2]选股结果!$A$2:$G$4900,7,FALSE)</f>
        <v>2272493376.64</v>
      </c>
    </row>
    <row r="2281" spans="1:47">
      <c r="A2281" s="6" t="s">
        <v>4605</v>
      </c>
      <c r="B2281" s="6" t="s">
        <v>4606</v>
      </c>
      <c r="C2281" s="7">
        <v>1968667877.25</v>
      </c>
      <c r="D2281" s="7">
        <v>0</v>
      </c>
      <c r="E2281" s="7">
        <v>0</v>
      </c>
      <c r="F2281" s="7"/>
      <c r="G2281" s="7"/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/>
      <c r="N2281" s="7">
        <v>0</v>
      </c>
      <c r="O2281" s="7">
        <v>0</v>
      </c>
      <c r="P2281" s="7"/>
      <c r="Q2281" s="7"/>
      <c r="R2281" s="7">
        <v>0</v>
      </c>
      <c r="S2281" s="7">
        <v>118022959.78</v>
      </c>
      <c r="T2281" s="7">
        <v>49076879.8</v>
      </c>
      <c r="U2281" s="7"/>
      <c r="V2281" s="7">
        <v>1320118669.14</v>
      </c>
      <c r="W2281" s="7">
        <v>0</v>
      </c>
      <c r="X2281" s="7"/>
      <c r="Y2281" s="7"/>
      <c r="Z2281" s="7"/>
      <c r="AA2281" s="7"/>
      <c r="AB2281" s="7"/>
      <c r="AC2281" s="7"/>
      <c r="AD2281" s="7">
        <v>0</v>
      </c>
      <c r="AE2281" s="7">
        <v>0</v>
      </c>
      <c r="AF2281" s="7"/>
      <c r="AG2281" s="7"/>
      <c r="AH2281" s="7">
        <v>0</v>
      </c>
      <c r="AI2281" s="7">
        <v>0</v>
      </c>
      <c r="AJ2281" s="7">
        <v>242050765.45</v>
      </c>
      <c r="AK2281" s="7">
        <v>114295146.4</v>
      </c>
      <c r="AL2281" s="16">
        <f t="shared" si="143"/>
        <v>2017744757.05</v>
      </c>
      <c r="AM2281" s="16">
        <f t="shared" si="144"/>
        <v>1794487540.77</v>
      </c>
      <c r="AN2281" s="16">
        <f t="shared" si="145"/>
        <v>223257216.28</v>
      </c>
      <c r="AO2281" s="19">
        <f>C2281/(1+0.13)/VLOOKUP(A2281,[1]选股结果!$A$2:$AX$3002,3,FALSE)</f>
        <v>0.867266444392976</v>
      </c>
      <c r="AP2281" s="19">
        <f>(V2281/(1+0.1)+AJ2281)/(VLOOKUP(A2281,[1]选股结果!$A$2:$AY$3002,51,FALSE))</f>
        <v>0.838391564120346</v>
      </c>
      <c r="AQ2281" s="20"/>
      <c r="AR2281" s="19">
        <f>AN2281/VLOOKUP(A2281,[1]选股结果!$A$2:$AX$3002,35,FALSE)</f>
        <v>0.880179000429198</v>
      </c>
      <c r="AS2281" s="16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V2281/(1+0.13)+AJ2281)</f>
        <v>309851906.011593</v>
      </c>
      <c r="AT2281" s="16">
        <f t="shared" si="146"/>
        <v>-86594689.7315931</v>
      </c>
      <c r="AU2281" s="24">
        <f>AN2281-VLOOKUP(A2281,[2]选股结果!$A$2:$G$4900,7,FALSE)</f>
        <v>223944022.38</v>
      </c>
    </row>
    <row r="2282" spans="1:47">
      <c r="A2282" s="6" t="s">
        <v>4607</v>
      </c>
      <c r="B2282" s="6" t="s">
        <v>4608</v>
      </c>
      <c r="C2282" s="7">
        <v>13494029558.03</v>
      </c>
      <c r="D2282" s="7">
        <v>0</v>
      </c>
      <c r="E2282" s="7">
        <v>0</v>
      </c>
      <c r="F2282" s="7"/>
      <c r="G2282" s="7"/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/>
      <c r="N2282" s="7">
        <v>0</v>
      </c>
      <c r="O2282" s="7">
        <v>0</v>
      </c>
      <c r="P2282" s="7"/>
      <c r="Q2282" s="7"/>
      <c r="R2282" s="7">
        <v>0</v>
      </c>
      <c r="S2282" s="7">
        <v>324243762.09</v>
      </c>
      <c r="T2282" s="7">
        <v>26576972.66</v>
      </c>
      <c r="U2282" s="7"/>
      <c r="V2282" s="7">
        <v>12744967598.44</v>
      </c>
      <c r="W2282" s="7">
        <v>0</v>
      </c>
      <c r="X2282" s="7"/>
      <c r="Y2282" s="7"/>
      <c r="Z2282" s="7"/>
      <c r="AA2282" s="7"/>
      <c r="AB2282" s="7"/>
      <c r="AC2282" s="7"/>
      <c r="AD2282" s="7">
        <v>0</v>
      </c>
      <c r="AE2282" s="7">
        <v>0</v>
      </c>
      <c r="AF2282" s="7"/>
      <c r="AG2282" s="7"/>
      <c r="AH2282" s="7">
        <v>0</v>
      </c>
      <c r="AI2282" s="7">
        <v>0</v>
      </c>
      <c r="AJ2282" s="7">
        <v>1478312465.34</v>
      </c>
      <c r="AK2282" s="7">
        <v>525360430.11</v>
      </c>
      <c r="AL2282" s="16">
        <f t="shared" si="143"/>
        <v>13520606530.69</v>
      </c>
      <c r="AM2282" s="16">
        <f t="shared" si="144"/>
        <v>15072884255.98</v>
      </c>
      <c r="AN2282" s="16">
        <f t="shared" si="145"/>
        <v>-1552277725.29</v>
      </c>
      <c r="AO2282" s="19">
        <f>C2282/(1+0.13)/VLOOKUP(A2282,[1]选股结果!$A$2:$AX$3002,3,FALSE)</f>
        <v>0.840796536394796</v>
      </c>
      <c r="AP2282" s="19">
        <f>(V2282/(1+0.1)+AJ2282)/(VLOOKUP(A2282,[1]选股结果!$A$2:$AY$3002,51,FALSE))</f>
        <v>0.99803545577368</v>
      </c>
      <c r="AQ2282" s="20"/>
      <c r="AR2282" s="19">
        <f>AN2282/VLOOKUP(A2282,[1]选股结果!$A$2:$AX$3002,35,FALSE)</f>
        <v>-2.73151100371618</v>
      </c>
      <c r="AS2282" s="16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V2282/(1+0.13)+AJ2282)</f>
        <v>333318389.929998</v>
      </c>
      <c r="AT2282" s="16">
        <f t="shared" si="146"/>
        <v>-1885596115.22</v>
      </c>
      <c r="AU2282" s="24">
        <f>AN2282-VLOOKUP(A2282,[2]选股结果!$A$2:$G$4900,7,FALSE)</f>
        <v>-1550163650.41</v>
      </c>
    </row>
    <row r="2283" spans="1:47">
      <c r="A2283" s="6" t="s">
        <v>4609</v>
      </c>
      <c r="B2283" s="6" t="s">
        <v>4610</v>
      </c>
      <c r="C2283" s="7">
        <v>51598843357.9</v>
      </c>
      <c r="D2283" s="7">
        <v>0</v>
      </c>
      <c r="E2283" s="7">
        <v>0</v>
      </c>
      <c r="F2283" s="7"/>
      <c r="G2283" s="7"/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/>
      <c r="N2283" s="7">
        <v>0</v>
      </c>
      <c r="O2283" s="7">
        <v>0</v>
      </c>
      <c r="P2283" s="7"/>
      <c r="Q2283" s="7"/>
      <c r="R2283" s="7">
        <v>0</v>
      </c>
      <c r="S2283" s="7">
        <v>5847636396.25</v>
      </c>
      <c r="T2283" s="7">
        <v>524393977.7</v>
      </c>
      <c r="U2283" s="7"/>
      <c r="V2283" s="7">
        <v>38004748749.01</v>
      </c>
      <c r="W2283" s="7">
        <v>0</v>
      </c>
      <c r="X2283" s="7"/>
      <c r="Y2283" s="7"/>
      <c r="Z2283" s="7"/>
      <c r="AA2283" s="7"/>
      <c r="AB2283" s="7"/>
      <c r="AC2283" s="7"/>
      <c r="AD2283" s="7">
        <v>0</v>
      </c>
      <c r="AE2283" s="7">
        <v>0</v>
      </c>
      <c r="AF2283" s="7"/>
      <c r="AG2283" s="7"/>
      <c r="AH2283" s="7">
        <v>0</v>
      </c>
      <c r="AI2283" s="7">
        <v>0</v>
      </c>
      <c r="AJ2283" s="7">
        <v>1784789012.67</v>
      </c>
      <c r="AK2283" s="7">
        <v>3387135849.72</v>
      </c>
      <c r="AL2283" s="16">
        <f t="shared" si="143"/>
        <v>52123237335.6</v>
      </c>
      <c r="AM2283" s="16">
        <f t="shared" si="144"/>
        <v>49024310007.65</v>
      </c>
      <c r="AN2283" s="16">
        <f t="shared" si="145"/>
        <v>3098927327.95</v>
      </c>
      <c r="AO2283" s="19">
        <f>C2283/(1+0.13)/VLOOKUP(A2283,[1]选股结果!$A$2:$AX$3002,3,FALSE)</f>
        <v>0.922501196897132</v>
      </c>
      <c r="AP2283" s="19">
        <f>(V2283/(1+0.1)+AJ2283)/(VLOOKUP(A2283,[1]选股结果!$A$2:$AY$3002,51,FALSE))</f>
        <v>1.00413184478301</v>
      </c>
      <c r="AQ2283" s="20"/>
      <c r="AR2283" s="19">
        <f>AN2283/VLOOKUP(A2283,[1]选股结果!$A$2:$AX$3002,35,FALSE)</f>
        <v>0.283463638077799</v>
      </c>
      <c r="AS2283" s="16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V2283/(1+0.13)+AJ2283)</f>
        <v>767739564.796989</v>
      </c>
      <c r="AT2283" s="16">
        <f t="shared" si="146"/>
        <v>2331187763.15301</v>
      </c>
      <c r="AU2283" s="24">
        <f>AN2283-VLOOKUP(A2283,[2]选股结果!$A$2:$G$4900,7,FALSE)</f>
        <v>3099526428.7</v>
      </c>
    </row>
    <row r="2284" spans="1:47">
      <c r="A2284" s="6" t="s">
        <v>4611</v>
      </c>
      <c r="B2284" s="6" t="s">
        <v>4612</v>
      </c>
      <c r="C2284" s="7">
        <v>1036685774.92</v>
      </c>
      <c r="D2284" s="7">
        <v>0</v>
      </c>
      <c r="E2284" s="7">
        <v>0</v>
      </c>
      <c r="F2284" s="7"/>
      <c r="G2284" s="7"/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/>
      <c r="N2284" s="7">
        <v>0</v>
      </c>
      <c r="O2284" s="7">
        <v>0</v>
      </c>
      <c r="P2284" s="7"/>
      <c r="Q2284" s="7"/>
      <c r="R2284" s="7">
        <v>0</v>
      </c>
      <c r="S2284" s="7">
        <v>67622125.74</v>
      </c>
      <c r="T2284" s="7">
        <v>32579925.12</v>
      </c>
      <c r="U2284" s="7"/>
      <c r="V2284" s="7">
        <v>844300532.74</v>
      </c>
      <c r="W2284" s="7">
        <v>0</v>
      </c>
      <c r="X2284" s="7"/>
      <c r="Y2284" s="7"/>
      <c r="Z2284" s="7"/>
      <c r="AA2284" s="7"/>
      <c r="AB2284" s="7"/>
      <c r="AC2284" s="7"/>
      <c r="AD2284" s="7">
        <v>0</v>
      </c>
      <c r="AE2284" s="7">
        <v>0</v>
      </c>
      <c r="AF2284" s="7"/>
      <c r="AG2284" s="7"/>
      <c r="AH2284" s="7">
        <v>0</v>
      </c>
      <c r="AI2284" s="7">
        <v>0</v>
      </c>
      <c r="AJ2284" s="7">
        <v>118253612.74</v>
      </c>
      <c r="AK2284" s="7">
        <v>102242796.98</v>
      </c>
      <c r="AL2284" s="16">
        <f t="shared" si="143"/>
        <v>1069265700.04</v>
      </c>
      <c r="AM2284" s="16">
        <f t="shared" si="144"/>
        <v>1132419068.2</v>
      </c>
      <c r="AN2284" s="16">
        <f t="shared" si="145"/>
        <v>-63153368.1600001</v>
      </c>
      <c r="AO2284" s="19">
        <f>C2284/(1+0.13)/VLOOKUP(A2284,[1]选股结果!$A$2:$AX$3002,3,FALSE)</f>
        <v>0.907559126400976</v>
      </c>
      <c r="AP2284" s="19">
        <f>(V2284/(1+0.1)+AJ2284)/(VLOOKUP(A2284,[1]选股结果!$A$2:$AY$3002,51,FALSE))</f>
        <v>0.948975413490852</v>
      </c>
      <c r="AQ2284" s="20"/>
      <c r="AR2284" s="19">
        <f>AN2284/VLOOKUP(A2284,[1]选股结果!$A$2:$AX$3002,35,FALSE)</f>
        <v>-0.64373228283187</v>
      </c>
      <c r="AS2284" s="16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V2284/(1+0.13)+AJ2284)</f>
        <v>68005067.485752</v>
      </c>
      <c r="AT2284" s="16">
        <f t="shared" si="146"/>
        <v>-131158435.645752</v>
      </c>
      <c r="AU2284" s="24">
        <f>AN2284-VLOOKUP(A2284,[2]选股结果!$A$2:$G$4900,7,FALSE)</f>
        <v>-62888666.9700001</v>
      </c>
    </row>
    <row r="2285" spans="1:47">
      <c r="A2285" s="6" t="s">
        <v>4613</v>
      </c>
      <c r="B2285" s="6" t="s">
        <v>4614</v>
      </c>
      <c r="C2285" s="7">
        <v>180529144000</v>
      </c>
      <c r="D2285" s="7">
        <v>0</v>
      </c>
      <c r="E2285" s="7">
        <v>0</v>
      </c>
      <c r="F2285" s="7"/>
      <c r="G2285" s="7"/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/>
      <c r="N2285" s="7">
        <v>0</v>
      </c>
      <c r="O2285" s="7">
        <v>0</v>
      </c>
      <c r="P2285" s="7"/>
      <c r="Q2285" s="7"/>
      <c r="R2285" s="7">
        <v>0</v>
      </c>
      <c r="S2285" s="7">
        <v>12839013000</v>
      </c>
      <c r="T2285" s="7">
        <v>8687372000</v>
      </c>
      <c r="U2285" s="7"/>
      <c r="V2285" s="7">
        <v>135886487000</v>
      </c>
      <c r="W2285" s="7">
        <v>0</v>
      </c>
      <c r="X2285" s="7"/>
      <c r="Y2285" s="7"/>
      <c r="Z2285" s="7"/>
      <c r="AA2285" s="7"/>
      <c r="AB2285" s="7"/>
      <c r="AC2285" s="7"/>
      <c r="AD2285" s="7">
        <v>0</v>
      </c>
      <c r="AE2285" s="7">
        <v>0</v>
      </c>
      <c r="AF2285" s="7"/>
      <c r="AG2285" s="7"/>
      <c r="AH2285" s="7">
        <v>0</v>
      </c>
      <c r="AI2285" s="7">
        <v>0</v>
      </c>
      <c r="AJ2285" s="7">
        <v>6660754000</v>
      </c>
      <c r="AK2285" s="7">
        <v>1616935000</v>
      </c>
      <c r="AL2285" s="16">
        <f t="shared" si="143"/>
        <v>189216516000</v>
      </c>
      <c r="AM2285" s="16">
        <f t="shared" si="144"/>
        <v>157003189000</v>
      </c>
      <c r="AN2285" s="16">
        <f t="shared" si="145"/>
        <v>32213327000</v>
      </c>
      <c r="AO2285" s="19">
        <f>C2285/(1+0.13)/VLOOKUP(A2285,[1]选股结果!$A$2:$AX$3002,3,FALSE)</f>
        <v>0.987767249468093</v>
      </c>
      <c r="AP2285" s="19">
        <f>(V2285/(1+0.1)+AJ2285)/(VLOOKUP(A2285,[1]选股结果!$A$2:$AY$3002,51,FALSE))</f>
        <v>0.930342200260802</v>
      </c>
      <c r="AQ2285" s="20"/>
      <c r="AR2285" s="19">
        <f>AN2285/VLOOKUP(A2285,[1]选股结果!$A$2:$AX$3002,35,FALSE)</f>
        <v>1.99436194345574</v>
      </c>
      <c r="AS2285" s="16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V2285/(1+0.13)+AJ2285)</f>
        <v>13027691681.4159</v>
      </c>
      <c r="AT2285" s="16">
        <f t="shared" si="146"/>
        <v>19185635318.5841</v>
      </c>
      <c r="AU2285" s="24">
        <f>AN2285-VLOOKUP(A2285,[2]选股结果!$A$2:$G$4900,7,FALSE)</f>
        <v>32195579000</v>
      </c>
    </row>
    <row r="2286" spans="1:47">
      <c r="A2286" s="6" t="s">
        <v>4615</v>
      </c>
      <c r="B2286" s="6" t="s">
        <v>4616</v>
      </c>
      <c r="C2286" s="7">
        <v>174563915662</v>
      </c>
      <c r="D2286" s="7">
        <v>0</v>
      </c>
      <c r="E2286" s="7">
        <v>0</v>
      </c>
      <c r="F2286" s="7"/>
      <c r="G2286" s="7"/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/>
      <c r="N2286" s="7">
        <v>0</v>
      </c>
      <c r="O2286" s="7">
        <v>0</v>
      </c>
      <c r="P2286" s="7"/>
      <c r="Q2286" s="7"/>
      <c r="R2286" s="7">
        <v>0</v>
      </c>
      <c r="S2286" s="7">
        <v>6893511372</v>
      </c>
      <c r="T2286" s="7">
        <v>340602614</v>
      </c>
      <c r="U2286" s="7"/>
      <c r="V2286" s="7">
        <v>143182029756</v>
      </c>
      <c r="W2286" s="7">
        <v>0</v>
      </c>
      <c r="X2286" s="7"/>
      <c r="Y2286" s="7"/>
      <c r="Z2286" s="7"/>
      <c r="AA2286" s="7"/>
      <c r="AB2286" s="7"/>
      <c r="AC2286" s="7"/>
      <c r="AD2286" s="7">
        <v>0</v>
      </c>
      <c r="AE2286" s="7">
        <v>0</v>
      </c>
      <c r="AF2286" s="7"/>
      <c r="AG2286" s="7"/>
      <c r="AH2286" s="7">
        <v>0</v>
      </c>
      <c r="AI2286" s="7">
        <v>0</v>
      </c>
      <c r="AJ2286" s="7">
        <v>5075142822</v>
      </c>
      <c r="AK2286" s="7">
        <v>3067145178</v>
      </c>
      <c r="AL2286" s="16">
        <f t="shared" si="143"/>
        <v>174904518276</v>
      </c>
      <c r="AM2286" s="16">
        <f t="shared" si="144"/>
        <v>158217829128</v>
      </c>
      <c r="AN2286" s="16">
        <f t="shared" si="145"/>
        <v>16686689148</v>
      </c>
      <c r="AO2286" s="19">
        <f>C2286/(1+0.13)/VLOOKUP(A2286,[1]选股结果!$A$2:$AX$3002,3,FALSE)</f>
        <v>0.914223106926884</v>
      </c>
      <c r="AP2286" s="19">
        <f>(V2286/(1+0.1)+AJ2286)/(VLOOKUP(A2286,[1]选股结果!$A$2:$AY$3002,51,FALSE))</f>
        <v>0.895496377212525</v>
      </c>
      <c r="AQ2286" s="20"/>
      <c r="AR2286" s="19">
        <f>AN2286/VLOOKUP(A2286,[1]选股结果!$A$2:$AX$3002,35,FALSE)</f>
        <v>1.16604177135159</v>
      </c>
      <c r="AS2286" s="16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V2286/(1+0.13)+AJ2286)</f>
        <v>19238180131.9823</v>
      </c>
      <c r="AT2286" s="16">
        <f t="shared" si="146"/>
        <v>-2551490983.98228</v>
      </c>
      <c r="AU2286" s="24">
        <f>AN2286-VLOOKUP(A2286,[2]选股结果!$A$2:$G$4900,7,FALSE)</f>
        <v>16692957306</v>
      </c>
    </row>
    <row r="2287" spans="1:47">
      <c r="A2287" s="6" t="s">
        <v>4617</v>
      </c>
      <c r="B2287" s="6" t="s">
        <v>4618</v>
      </c>
      <c r="C2287" s="7">
        <v>4504943856</v>
      </c>
      <c r="D2287" s="7">
        <v>0</v>
      </c>
      <c r="E2287" s="7">
        <v>0</v>
      </c>
      <c r="F2287" s="7"/>
      <c r="G2287" s="7"/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/>
      <c r="N2287" s="7">
        <v>0</v>
      </c>
      <c r="O2287" s="7">
        <v>0</v>
      </c>
      <c r="P2287" s="7"/>
      <c r="Q2287" s="7"/>
      <c r="R2287" s="7">
        <v>0</v>
      </c>
      <c r="S2287" s="7">
        <v>125862730.25</v>
      </c>
      <c r="T2287" s="7">
        <v>123472179.13</v>
      </c>
      <c r="U2287" s="7"/>
      <c r="V2287" s="7">
        <v>2970511824.89</v>
      </c>
      <c r="W2287" s="7">
        <v>0</v>
      </c>
      <c r="X2287" s="7"/>
      <c r="Y2287" s="7"/>
      <c r="Z2287" s="7"/>
      <c r="AA2287" s="7"/>
      <c r="AB2287" s="7"/>
      <c r="AC2287" s="7"/>
      <c r="AD2287" s="7">
        <v>0</v>
      </c>
      <c r="AE2287" s="7">
        <v>0</v>
      </c>
      <c r="AF2287" s="7"/>
      <c r="AG2287" s="7"/>
      <c r="AH2287" s="7">
        <v>0</v>
      </c>
      <c r="AI2287" s="7">
        <v>0</v>
      </c>
      <c r="AJ2287" s="7">
        <v>863253762.24</v>
      </c>
      <c r="AK2287" s="7">
        <v>445074942.34</v>
      </c>
      <c r="AL2287" s="16">
        <f t="shared" si="143"/>
        <v>4628416035.13</v>
      </c>
      <c r="AM2287" s="16">
        <f t="shared" si="144"/>
        <v>4404703259.72</v>
      </c>
      <c r="AN2287" s="16">
        <f t="shared" si="145"/>
        <v>223712775.41</v>
      </c>
      <c r="AO2287" s="19">
        <f>C2287/(1+0.13)/VLOOKUP(A2287,[1]选股结果!$A$2:$AX$3002,3,FALSE)</f>
        <v>0.719852744863654</v>
      </c>
      <c r="AP2287" s="19">
        <f>(V2287/(1+0.1)+AJ2287)/(VLOOKUP(A2287,[1]选股结果!$A$2:$AY$3002,51,FALSE))</f>
        <v>0.717348237912123</v>
      </c>
      <c r="AQ2287" s="20"/>
      <c r="AR2287" s="19">
        <f>AN2287/VLOOKUP(A2287,[1]选股结果!$A$2:$AX$3002,35,FALSE)</f>
        <v>0.33484831570783</v>
      </c>
      <c r="AS2287" s="16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V2287/(1+0.13)+AJ2287)</f>
        <v>1475881327.99867</v>
      </c>
      <c r="AT2287" s="16">
        <f t="shared" si="146"/>
        <v>-1252168552.58867</v>
      </c>
      <c r="AU2287" s="24">
        <f>AN2287-VLOOKUP(A2287,[2]选股结果!$A$2:$G$4900,7,FALSE)</f>
        <v>224283499.73</v>
      </c>
    </row>
    <row r="2288" spans="1:47">
      <c r="A2288" s="6" t="s">
        <v>4619</v>
      </c>
      <c r="B2288" s="6" t="s">
        <v>4620</v>
      </c>
      <c r="C2288" s="7">
        <v>1433951228.62</v>
      </c>
      <c r="D2288" s="7">
        <v>0</v>
      </c>
      <c r="E2288" s="7">
        <v>0</v>
      </c>
      <c r="F2288" s="7"/>
      <c r="G2288" s="7"/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/>
      <c r="N2288" s="7">
        <v>0</v>
      </c>
      <c r="O2288" s="7">
        <v>0</v>
      </c>
      <c r="P2288" s="7"/>
      <c r="Q2288" s="7"/>
      <c r="R2288" s="7">
        <v>0</v>
      </c>
      <c r="S2288" s="7">
        <v>140609907.65</v>
      </c>
      <c r="T2288" s="7">
        <v>114323132.95</v>
      </c>
      <c r="U2288" s="7"/>
      <c r="V2288" s="7">
        <v>526440528.22</v>
      </c>
      <c r="W2288" s="7">
        <v>0</v>
      </c>
      <c r="X2288" s="7"/>
      <c r="Y2288" s="7"/>
      <c r="Z2288" s="7"/>
      <c r="AA2288" s="7"/>
      <c r="AB2288" s="7"/>
      <c r="AC2288" s="7"/>
      <c r="AD2288" s="7">
        <v>0</v>
      </c>
      <c r="AE2288" s="7">
        <v>0</v>
      </c>
      <c r="AF2288" s="7"/>
      <c r="AG2288" s="7"/>
      <c r="AH2288" s="7">
        <v>0</v>
      </c>
      <c r="AI2288" s="7">
        <v>0</v>
      </c>
      <c r="AJ2288" s="7">
        <v>310679027.93</v>
      </c>
      <c r="AK2288" s="7">
        <v>63430867.84</v>
      </c>
      <c r="AL2288" s="16">
        <f t="shared" si="143"/>
        <v>1548274361.57</v>
      </c>
      <c r="AM2288" s="16">
        <f t="shared" si="144"/>
        <v>1041160331.64</v>
      </c>
      <c r="AN2288" s="16">
        <f t="shared" si="145"/>
        <v>507114029.93</v>
      </c>
      <c r="AO2288" s="19">
        <f>C2288/(1+0.13)/VLOOKUP(A2288,[1]选股结果!$A$2:$AX$3002,3,FALSE)</f>
        <v>0.335540040095047</v>
      </c>
      <c r="AP2288" s="19">
        <f>(V2288/(1+0.1)+AJ2288)/(VLOOKUP(A2288,[1]选股结果!$A$2:$AY$3002,51,FALSE))</f>
        <v>0.298025376452288</v>
      </c>
      <c r="AQ2288" s="20"/>
      <c r="AR2288" s="19">
        <f>AN2288/VLOOKUP(A2288,[1]选股结果!$A$2:$AX$3002,35,FALSE)</f>
        <v>0.696503302048397</v>
      </c>
      <c r="AS2288" s="16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V2288/(1+0.13)+AJ2288)</f>
        <v>1871746820.54398</v>
      </c>
      <c r="AT2288" s="16">
        <f t="shared" si="146"/>
        <v>-1364632790.61398</v>
      </c>
      <c r="AU2288" s="24">
        <f>AN2288-VLOOKUP(A2288,[2]选股结果!$A$2:$G$4900,7,FALSE)</f>
        <v>516814857.35</v>
      </c>
    </row>
    <row r="2289" spans="1:47">
      <c r="A2289" s="6" t="s">
        <v>4621</v>
      </c>
      <c r="B2289" s="6" t="s">
        <v>4622</v>
      </c>
      <c r="C2289" s="7">
        <v>10019577072.33</v>
      </c>
      <c r="D2289" s="7">
        <v>0</v>
      </c>
      <c r="E2289" s="7">
        <v>0</v>
      </c>
      <c r="F2289" s="7"/>
      <c r="G2289" s="7"/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/>
      <c r="N2289" s="7">
        <v>0</v>
      </c>
      <c r="O2289" s="7">
        <v>0</v>
      </c>
      <c r="P2289" s="7"/>
      <c r="Q2289" s="7"/>
      <c r="R2289" s="7">
        <v>0</v>
      </c>
      <c r="S2289" s="7">
        <v>1639792772.01</v>
      </c>
      <c r="T2289" s="7">
        <v>133610672.76</v>
      </c>
      <c r="U2289" s="7"/>
      <c r="V2289" s="7">
        <v>2537720533.16</v>
      </c>
      <c r="W2289" s="7">
        <v>0</v>
      </c>
      <c r="X2289" s="7"/>
      <c r="Y2289" s="7"/>
      <c r="Z2289" s="7"/>
      <c r="AA2289" s="7"/>
      <c r="AB2289" s="7"/>
      <c r="AC2289" s="7"/>
      <c r="AD2289" s="7">
        <v>0</v>
      </c>
      <c r="AE2289" s="7">
        <v>0</v>
      </c>
      <c r="AF2289" s="7"/>
      <c r="AG2289" s="7"/>
      <c r="AH2289" s="7">
        <v>0</v>
      </c>
      <c r="AI2289" s="7">
        <v>0</v>
      </c>
      <c r="AJ2289" s="7">
        <v>2020993159.62</v>
      </c>
      <c r="AK2289" s="7">
        <v>636067681.14</v>
      </c>
      <c r="AL2289" s="16">
        <f t="shared" si="143"/>
        <v>10153187745.09</v>
      </c>
      <c r="AM2289" s="16">
        <f t="shared" si="144"/>
        <v>6834574145.93</v>
      </c>
      <c r="AN2289" s="16">
        <f t="shared" si="145"/>
        <v>3318613599.16</v>
      </c>
      <c r="AO2289" s="19">
        <f>C2289/(1+0.13)/VLOOKUP(A2289,[1]选股结果!$A$2:$AX$3002,3,FALSE)</f>
        <v>1.04328445948179</v>
      </c>
      <c r="AP2289" s="19">
        <f>(V2289/(1+0.1)+AJ2289)/(VLOOKUP(A2289,[1]选股结果!$A$2:$AY$3002,51,FALSE))</f>
        <v>0.79331411956848</v>
      </c>
      <c r="AQ2289" s="20"/>
      <c r="AR2289" s="19">
        <f>AN2289/VLOOKUP(A2289,[1]选股结果!$A$2:$AX$3002,35,FALSE)</f>
        <v>1.77469778595508</v>
      </c>
      <c r="AS2289" s="16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V2289/(1+0.13)+AJ2289)</f>
        <v>1188845678.38257</v>
      </c>
      <c r="AT2289" s="16">
        <f t="shared" si="146"/>
        <v>2129767920.77743</v>
      </c>
      <c r="AU2289" s="24">
        <f>AN2289-VLOOKUP(A2289,[2]选股结果!$A$2:$G$4900,7,FALSE)</f>
        <v>3406013599.16</v>
      </c>
    </row>
    <row r="2290" spans="1:47">
      <c r="A2290" s="6" t="s">
        <v>4623</v>
      </c>
      <c r="B2290" s="6" t="s">
        <v>4624</v>
      </c>
      <c r="C2290" s="7">
        <v>228441407863</v>
      </c>
      <c r="D2290" s="7">
        <v>0</v>
      </c>
      <c r="E2290" s="7">
        <v>0</v>
      </c>
      <c r="F2290" s="7"/>
      <c r="G2290" s="7"/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/>
      <c r="N2290" s="7">
        <v>0</v>
      </c>
      <c r="O2290" s="7">
        <v>0</v>
      </c>
      <c r="P2290" s="7"/>
      <c r="Q2290" s="7"/>
      <c r="R2290" s="7">
        <v>0</v>
      </c>
      <c r="S2290" s="7">
        <v>6050252850.87</v>
      </c>
      <c r="T2290" s="7">
        <v>4276466972.45</v>
      </c>
      <c r="U2290" s="7"/>
      <c r="V2290" s="7">
        <v>99687294591.71</v>
      </c>
      <c r="W2290" s="7">
        <v>0</v>
      </c>
      <c r="X2290" s="7"/>
      <c r="Y2290" s="7"/>
      <c r="Z2290" s="7"/>
      <c r="AA2290" s="7"/>
      <c r="AB2290" s="7"/>
      <c r="AC2290" s="7"/>
      <c r="AD2290" s="7">
        <v>0</v>
      </c>
      <c r="AE2290" s="7">
        <v>0</v>
      </c>
      <c r="AF2290" s="7"/>
      <c r="AG2290" s="7"/>
      <c r="AH2290" s="7">
        <v>0</v>
      </c>
      <c r="AI2290" s="7">
        <v>0</v>
      </c>
      <c r="AJ2290" s="7">
        <v>9532273878.45</v>
      </c>
      <c r="AK2290" s="7">
        <v>4180468938.1</v>
      </c>
      <c r="AL2290" s="16">
        <f t="shared" si="143"/>
        <v>232717874835.45</v>
      </c>
      <c r="AM2290" s="16">
        <f t="shared" si="144"/>
        <v>119450290259.13</v>
      </c>
      <c r="AN2290" s="16">
        <f t="shared" si="145"/>
        <v>113267584576.32</v>
      </c>
      <c r="AO2290" s="19">
        <f>C2290/(1+0.13)/VLOOKUP(A2290,[1]选股结果!$A$2:$AX$3002,3,FALSE)</f>
        <v>0.873344465535395</v>
      </c>
      <c r="AP2290" s="19">
        <f>(V2290/(1+0.1)+AJ2290)/(VLOOKUP(A2290,[1]选股结果!$A$2:$AY$3002,51,FALSE))</f>
        <v>0.721350158539912</v>
      </c>
      <c r="AQ2290" s="20"/>
      <c r="AR2290" s="19">
        <f>AN2290/VLOOKUP(A2290,[1]选股结果!$A$2:$AX$3002,35,FALSE)</f>
        <v>1.4589920389156</v>
      </c>
      <c r="AS2290" s="16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V2290/(1+0.13)+AJ2290)</f>
        <v>41095578696.6252</v>
      </c>
      <c r="AT2290" s="16">
        <f t="shared" si="146"/>
        <v>72172005879.6948</v>
      </c>
      <c r="AU2290" s="24">
        <f>AN2290-VLOOKUP(A2290,[2]选股结果!$A$2:$G$4900,7,FALSE)</f>
        <v>113447884038.28</v>
      </c>
    </row>
    <row r="2291" spans="1:47">
      <c r="A2291" s="6" t="s">
        <v>4625</v>
      </c>
      <c r="B2291" s="6" t="s">
        <v>4626</v>
      </c>
      <c r="C2291" s="7">
        <v>7395517098.09</v>
      </c>
      <c r="D2291" s="7">
        <v>0</v>
      </c>
      <c r="E2291" s="7">
        <v>0</v>
      </c>
      <c r="F2291" s="7"/>
      <c r="G2291" s="7"/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/>
      <c r="N2291" s="7">
        <v>0</v>
      </c>
      <c r="O2291" s="7">
        <v>0</v>
      </c>
      <c r="P2291" s="7"/>
      <c r="Q2291" s="7"/>
      <c r="R2291" s="7">
        <v>0</v>
      </c>
      <c r="S2291" s="7">
        <v>109818382.29</v>
      </c>
      <c r="T2291" s="7">
        <v>563100659.87</v>
      </c>
      <c r="U2291" s="7"/>
      <c r="V2291" s="7">
        <v>5205256983.81</v>
      </c>
      <c r="W2291" s="7">
        <v>0</v>
      </c>
      <c r="X2291" s="7"/>
      <c r="Y2291" s="7"/>
      <c r="Z2291" s="7"/>
      <c r="AA2291" s="7"/>
      <c r="AB2291" s="7"/>
      <c r="AC2291" s="7"/>
      <c r="AD2291" s="7">
        <v>0</v>
      </c>
      <c r="AE2291" s="7">
        <v>0</v>
      </c>
      <c r="AF2291" s="7"/>
      <c r="AG2291" s="7"/>
      <c r="AH2291" s="7">
        <v>0</v>
      </c>
      <c r="AI2291" s="7">
        <v>0</v>
      </c>
      <c r="AJ2291" s="7">
        <v>1048257604.01</v>
      </c>
      <c r="AK2291" s="7">
        <v>437210407.71</v>
      </c>
      <c r="AL2291" s="16">
        <f t="shared" si="143"/>
        <v>7958617757.96</v>
      </c>
      <c r="AM2291" s="16">
        <f t="shared" si="144"/>
        <v>6800543377.82</v>
      </c>
      <c r="AN2291" s="16">
        <f t="shared" si="145"/>
        <v>1158074380.14</v>
      </c>
      <c r="AO2291" s="19">
        <f>C2291/(1+0.13)/VLOOKUP(A2291,[1]选股结果!$A$2:$AX$3002,3,FALSE)</f>
        <v>0.915329552287086</v>
      </c>
      <c r="AP2291" s="19">
        <f>(V2291/(1+0.1)+AJ2291)/(VLOOKUP(A2291,[1]选股结果!$A$2:$AY$3002,51,FALSE))</f>
        <v>0.880071589122334</v>
      </c>
      <c r="AQ2291" s="20"/>
      <c r="AR2291" s="19">
        <f>AN2291/VLOOKUP(A2291,[1]选股结果!$A$2:$AX$3002,35,FALSE)</f>
        <v>1.72943909578016</v>
      </c>
      <c r="AS2291" s="16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V2291/(1+0.13)+AJ2291)</f>
        <v>913319388.903627</v>
      </c>
      <c r="AT2291" s="16">
        <f t="shared" si="146"/>
        <v>244754991.236372</v>
      </c>
      <c r="AU2291" s="24">
        <f>AN2291-VLOOKUP(A2291,[2]选股结果!$A$2:$G$4900,7,FALSE)</f>
        <v>1160295555.54</v>
      </c>
    </row>
    <row r="2292" spans="1:47">
      <c r="A2292" s="6" t="s">
        <v>4627</v>
      </c>
      <c r="B2292" s="6" t="s">
        <v>4628</v>
      </c>
      <c r="C2292" s="7">
        <v>9752582579.7</v>
      </c>
      <c r="D2292" s="7">
        <v>0</v>
      </c>
      <c r="E2292" s="7">
        <v>0</v>
      </c>
      <c r="F2292" s="7"/>
      <c r="G2292" s="7"/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/>
      <c r="N2292" s="7">
        <v>0</v>
      </c>
      <c r="O2292" s="7">
        <v>0</v>
      </c>
      <c r="P2292" s="7"/>
      <c r="Q2292" s="7"/>
      <c r="R2292" s="7">
        <v>0</v>
      </c>
      <c r="S2292" s="7">
        <v>269723416.55</v>
      </c>
      <c r="T2292" s="7">
        <v>298228785.18</v>
      </c>
      <c r="U2292" s="7"/>
      <c r="V2292" s="7">
        <v>5513897190.22</v>
      </c>
      <c r="W2292" s="7">
        <v>0</v>
      </c>
      <c r="X2292" s="7"/>
      <c r="Y2292" s="7"/>
      <c r="Z2292" s="7"/>
      <c r="AA2292" s="7"/>
      <c r="AB2292" s="7"/>
      <c r="AC2292" s="7"/>
      <c r="AD2292" s="7">
        <v>0</v>
      </c>
      <c r="AE2292" s="7">
        <v>0</v>
      </c>
      <c r="AF2292" s="7"/>
      <c r="AG2292" s="7"/>
      <c r="AH2292" s="7">
        <v>0</v>
      </c>
      <c r="AI2292" s="7">
        <v>0</v>
      </c>
      <c r="AJ2292" s="7">
        <v>1287157730.39</v>
      </c>
      <c r="AK2292" s="7">
        <v>808308583.03</v>
      </c>
      <c r="AL2292" s="16">
        <f t="shared" si="143"/>
        <v>10050811364.88</v>
      </c>
      <c r="AM2292" s="16">
        <f t="shared" si="144"/>
        <v>7879086920.19</v>
      </c>
      <c r="AN2292" s="16">
        <f t="shared" si="145"/>
        <v>2171724444.69</v>
      </c>
      <c r="AO2292" s="19">
        <f>C2292/(1+0.13)/VLOOKUP(A2292,[1]选股结果!$A$2:$AX$3002,3,FALSE)</f>
        <v>0.976794221274909</v>
      </c>
      <c r="AP2292" s="19">
        <f>(V2292/(1+0.1)+AJ2292)/(VLOOKUP(A2292,[1]选股结果!$A$2:$AY$3002,51,FALSE))</f>
        <v>0.839414763286469</v>
      </c>
      <c r="AQ2292" s="20"/>
      <c r="AR2292" s="19">
        <f>AN2292/VLOOKUP(A2292,[1]选股结果!$A$2:$AX$3002,35,FALSE)</f>
        <v>1.24391293893098</v>
      </c>
      <c r="AS2292" s="16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V2292/(1+0.13)+AJ2292)</f>
        <v>1338267864.82708</v>
      </c>
      <c r="AT2292" s="16">
        <f t="shared" si="146"/>
        <v>833456579.862923</v>
      </c>
      <c r="AU2292" s="24">
        <f>AN2292-VLOOKUP(A2292,[2]选股结果!$A$2:$G$4900,7,FALSE)</f>
        <v>2181857939.17</v>
      </c>
    </row>
    <row r="2293" spans="1:47">
      <c r="A2293" s="6" t="s">
        <v>4629</v>
      </c>
      <c r="B2293" s="6" t="s">
        <v>4630</v>
      </c>
      <c r="C2293" s="7">
        <v>1228646420.47</v>
      </c>
      <c r="D2293" s="7">
        <v>0</v>
      </c>
      <c r="E2293" s="7">
        <v>0</v>
      </c>
      <c r="F2293" s="7"/>
      <c r="G2293" s="7"/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/>
      <c r="N2293" s="7">
        <v>0</v>
      </c>
      <c r="O2293" s="7">
        <v>0</v>
      </c>
      <c r="P2293" s="7"/>
      <c r="Q2293" s="7"/>
      <c r="R2293" s="7">
        <v>0</v>
      </c>
      <c r="S2293" s="7">
        <v>19191761.95</v>
      </c>
      <c r="T2293" s="7">
        <v>84009388.65</v>
      </c>
      <c r="U2293" s="7"/>
      <c r="V2293" s="7">
        <v>486237083.12</v>
      </c>
      <c r="W2293" s="7">
        <v>0</v>
      </c>
      <c r="X2293" s="7"/>
      <c r="Y2293" s="7"/>
      <c r="Z2293" s="7"/>
      <c r="AA2293" s="7"/>
      <c r="AB2293" s="7"/>
      <c r="AC2293" s="7"/>
      <c r="AD2293" s="7">
        <v>0</v>
      </c>
      <c r="AE2293" s="7">
        <v>0</v>
      </c>
      <c r="AF2293" s="7"/>
      <c r="AG2293" s="7"/>
      <c r="AH2293" s="7">
        <v>0</v>
      </c>
      <c r="AI2293" s="7">
        <v>0</v>
      </c>
      <c r="AJ2293" s="7">
        <v>477168087.71</v>
      </c>
      <c r="AK2293" s="7">
        <v>165791927.95</v>
      </c>
      <c r="AL2293" s="16">
        <f t="shared" si="143"/>
        <v>1312655809.12</v>
      </c>
      <c r="AM2293" s="16">
        <f t="shared" si="144"/>
        <v>1148388860.73</v>
      </c>
      <c r="AN2293" s="16">
        <f t="shared" si="145"/>
        <v>164266948.39</v>
      </c>
      <c r="AO2293" s="19">
        <f>C2293/(1+0.13)/VLOOKUP(A2293,[1]选股结果!$A$2:$AX$3002,3,FALSE)</f>
        <v>0.81119070305232</v>
      </c>
      <c r="AP2293" s="19">
        <f>(V2293/(1+0.1)+AJ2293)/(VLOOKUP(A2293,[1]选股结果!$A$2:$AY$3002,51,FALSE))</f>
        <v>0.697095744439661</v>
      </c>
      <c r="AQ2293" s="20"/>
      <c r="AR2293" s="19">
        <f>AN2293/VLOOKUP(A2293,[1]选股结果!$A$2:$AX$3002,35,FALSE)</f>
        <v>4.34463284705294</v>
      </c>
      <c r="AS2293" s="16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V2293/(1+0.13)+AJ2293)</f>
        <v>411149891.943982</v>
      </c>
      <c r="AT2293" s="16">
        <f t="shared" si="146"/>
        <v>-246882943.553982</v>
      </c>
      <c r="AU2293" s="24">
        <f>AN2293-VLOOKUP(A2293,[2]选股结果!$A$2:$G$4900,7,FALSE)</f>
        <v>162154850.15</v>
      </c>
    </row>
    <row r="2294" spans="1:47">
      <c r="A2294" s="6" t="s">
        <v>4631</v>
      </c>
      <c r="B2294" s="6" t="s">
        <v>4632</v>
      </c>
      <c r="C2294" s="7">
        <v>78452667088.8</v>
      </c>
      <c r="D2294" s="7">
        <v>0</v>
      </c>
      <c r="E2294" s="7">
        <v>0</v>
      </c>
      <c r="F2294" s="7"/>
      <c r="G2294" s="7"/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/>
      <c r="N2294" s="7">
        <v>0</v>
      </c>
      <c r="O2294" s="7">
        <v>0</v>
      </c>
      <c r="P2294" s="7"/>
      <c r="Q2294" s="7"/>
      <c r="R2294" s="7">
        <v>0</v>
      </c>
      <c r="S2294" s="7">
        <v>775707104</v>
      </c>
      <c r="T2294" s="7">
        <v>2076280607.68</v>
      </c>
      <c r="U2294" s="7"/>
      <c r="V2294" s="7">
        <v>60478418016.48</v>
      </c>
      <c r="W2294" s="7">
        <v>0</v>
      </c>
      <c r="X2294" s="7"/>
      <c r="Y2294" s="7"/>
      <c r="Z2294" s="7"/>
      <c r="AA2294" s="7"/>
      <c r="AB2294" s="7"/>
      <c r="AC2294" s="7"/>
      <c r="AD2294" s="7">
        <v>0</v>
      </c>
      <c r="AE2294" s="7">
        <v>0</v>
      </c>
      <c r="AF2294" s="7"/>
      <c r="AG2294" s="7"/>
      <c r="AH2294" s="7">
        <v>0</v>
      </c>
      <c r="AI2294" s="7">
        <v>0</v>
      </c>
      <c r="AJ2294" s="7">
        <v>6254485375.39</v>
      </c>
      <c r="AK2294" s="7">
        <v>5494458091.72</v>
      </c>
      <c r="AL2294" s="16">
        <f t="shared" si="143"/>
        <v>80528947696.48</v>
      </c>
      <c r="AM2294" s="16">
        <f t="shared" si="144"/>
        <v>73003068587.59</v>
      </c>
      <c r="AN2294" s="16">
        <f t="shared" si="145"/>
        <v>7525879108.89</v>
      </c>
      <c r="AO2294" s="19">
        <f>C2294/(1+0.13)/VLOOKUP(A2294,[1]选股结果!$A$2:$AX$3002,3,FALSE)</f>
        <v>0.994156045692953</v>
      </c>
      <c r="AP2294" s="19">
        <f>(V2294/(1+0.1)+AJ2294)/(VLOOKUP(A2294,[1]选股结果!$A$2:$AY$3002,51,FALSE))</f>
        <v>0.862643719157787</v>
      </c>
      <c r="AQ2294" s="20"/>
      <c r="AR2294" s="19">
        <f>AN2294/VLOOKUP(A2294,[1]选股结果!$A$2:$AX$3002,35,FALSE)</f>
        <v>-2.89948207541064</v>
      </c>
      <c r="AS2294" s="16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V2294/(1+0.13)+AJ2294)</f>
        <v>11209907781.8806</v>
      </c>
      <c r="AT2294" s="16">
        <f t="shared" si="146"/>
        <v>-3684028672.99062</v>
      </c>
      <c r="AU2294" s="24">
        <f>AN2294-VLOOKUP(A2294,[2]选股结果!$A$2:$G$4900,7,FALSE)</f>
        <v>7548057230.67</v>
      </c>
    </row>
    <row r="2295" spans="1:47">
      <c r="A2295" s="6" t="s">
        <v>4633</v>
      </c>
      <c r="B2295" s="6" t="s">
        <v>4634</v>
      </c>
      <c r="C2295" s="7">
        <v>3799842540.13</v>
      </c>
      <c r="D2295" s="7">
        <v>0</v>
      </c>
      <c r="E2295" s="7">
        <v>0</v>
      </c>
      <c r="F2295" s="7"/>
      <c r="G2295" s="7"/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/>
      <c r="N2295" s="7">
        <v>0</v>
      </c>
      <c r="O2295" s="7">
        <v>0</v>
      </c>
      <c r="P2295" s="7"/>
      <c r="Q2295" s="7"/>
      <c r="R2295" s="7">
        <v>0</v>
      </c>
      <c r="S2295" s="7">
        <v>203064857.1</v>
      </c>
      <c r="T2295" s="7">
        <v>252698750.37</v>
      </c>
      <c r="U2295" s="7"/>
      <c r="V2295" s="7">
        <v>2543314939.81</v>
      </c>
      <c r="W2295" s="7">
        <v>0</v>
      </c>
      <c r="X2295" s="7"/>
      <c r="Y2295" s="7"/>
      <c r="Z2295" s="7"/>
      <c r="AA2295" s="7"/>
      <c r="AB2295" s="7"/>
      <c r="AC2295" s="7"/>
      <c r="AD2295" s="7">
        <v>0</v>
      </c>
      <c r="AE2295" s="7">
        <v>0</v>
      </c>
      <c r="AF2295" s="7"/>
      <c r="AG2295" s="7"/>
      <c r="AH2295" s="7">
        <v>0</v>
      </c>
      <c r="AI2295" s="7">
        <v>0</v>
      </c>
      <c r="AJ2295" s="7">
        <v>822375213.81</v>
      </c>
      <c r="AK2295" s="7">
        <v>411269085.05</v>
      </c>
      <c r="AL2295" s="16">
        <f t="shared" si="143"/>
        <v>4052541290.5</v>
      </c>
      <c r="AM2295" s="16">
        <f t="shared" si="144"/>
        <v>3980024095.77</v>
      </c>
      <c r="AN2295" s="16">
        <f t="shared" si="145"/>
        <v>72517194.73</v>
      </c>
      <c r="AO2295" s="19">
        <f>C2295/(1+0.13)/VLOOKUP(A2295,[1]选股结果!$A$2:$AX$3002,3,FALSE)</f>
        <v>0.870145511748152</v>
      </c>
      <c r="AP2295" s="19">
        <f>(V2295/(1+0.1)+AJ2295)/(VLOOKUP(A2295,[1]选股结果!$A$2:$AY$3002,51,FALSE))</f>
        <v>0.885819011751047</v>
      </c>
      <c r="AQ2295" s="20"/>
      <c r="AR2295" s="19">
        <f>AN2295/VLOOKUP(A2295,[1]选股结果!$A$2:$AX$3002,35,FALSE)</f>
        <v>0.277759546440379</v>
      </c>
      <c r="AS2295" s="16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V2295/(1+0.13)+AJ2295)</f>
        <v>465413909.017434</v>
      </c>
      <c r="AT2295" s="16">
        <f t="shared" si="146"/>
        <v>-392896714.287434</v>
      </c>
      <c r="AU2295" s="24">
        <f>AN2295-VLOOKUP(A2295,[2]选股结果!$A$2:$G$4900,7,FALSE)</f>
        <v>72651279.71</v>
      </c>
    </row>
    <row r="2296" spans="1:47">
      <c r="A2296" s="6" t="s">
        <v>4635</v>
      </c>
      <c r="B2296" s="6" t="s">
        <v>4636</v>
      </c>
      <c r="C2296" s="7">
        <v>8242246700.83</v>
      </c>
      <c r="D2296" s="7">
        <v>0</v>
      </c>
      <c r="E2296" s="7">
        <v>0</v>
      </c>
      <c r="F2296" s="7"/>
      <c r="G2296" s="7"/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/>
      <c r="N2296" s="7">
        <v>0</v>
      </c>
      <c r="O2296" s="7">
        <v>0</v>
      </c>
      <c r="P2296" s="7"/>
      <c r="Q2296" s="7"/>
      <c r="R2296" s="7">
        <v>0</v>
      </c>
      <c r="S2296" s="7">
        <v>71216649.2</v>
      </c>
      <c r="T2296" s="7">
        <v>363210832.48</v>
      </c>
      <c r="U2296" s="7"/>
      <c r="V2296" s="7">
        <v>7018391833.9</v>
      </c>
      <c r="W2296" s="7">
        <v>0</v>
      </c>
      <c r="X2296" s="7"/>
      <c r="Y2296" s="7"/>
      <c r="Z2296" s="7"/>
      <c r="AA2296" s="7"/>
      <c r="AB2296" s="7"/>
      <c r="AC2296" s="7"/>
      <c r="AD2296" s="7">
        <v>0</v>
      </c>
      <c r="AE2296" s="7">
        <v>0</v>
      </c>
      <c r="AF2296" s="7"/>
      <c r="AG2296" s="7"/>
      <c r="AH2296" s="7">
        <v>0</v>
      </c>
      <c r="AI2296" s="7">
        <v>0</v>
      </c>
      <c r="AJ2296" s="7">
        <v>939354832.98</v>
      </c>
      <c r="AK2296" s="7">
        <v>416495334.1</v>
      </c>
      <c r="AL2296" s="16">
        <f t="shared" si="143"/>
        <v>8605457533.31</v>
      </c>
      <c r="AM2296" s="16">
        <f t="shared" si="144"/>
        <v>8445458650.18</v>
      </c>
      <c r="AN2296" s="16">
        <f t="shared" si="145"/>
        <v>159998883.13</v>
      </c>
      <c r="AO2296" s="19">
        <f>C2296/(1+0.13)/VLOOKUP(A2296,[1]选股结果!$A$2:$AX$3002,3,FALSE)</f>
        <v>1.00643008923962</v>
      </c>
      <c r="AP2296" s="19">
        <f>(V2296/(1+0.1)+AJ2296)/(VLOOKUP(A2296,[1]选股结果!$A$2:$AY$3002,51,FALSE))</f>
        <v>1.09954221291193</v>
      </c>
      <c r="AQ2296" s="20"/>
      <c r="AR2296" s="19">
        <f>AN2296/VLOOKUP(A2296,[1]选股结果!$A$2:$AX$3002,35,FALSE)</f>
        <v>0.394403545017757</v>
      </c>
      <c r="AS2296" s="16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V2296/(1+0.13)+AJ2296)</f>
        <v>-493267822.550264</v>
      </c>
      <c r="AT2296" s="16">
        <f t="shared" si="146"/>
        <v>653266705.680264</v>
      </c>
      <c r="AU2296" s="24">
        <f>AN2296-VLOOKUP(A2296,[2]选股结果!$A$2:$G$4900,7,FALSE)</f>
        <v>181100455.17</v>
      </c>
    </row>
    <row r="2297" spans="1:47">
      <c r="A2297" s="6" t="s">
        <v>4637</v>
      </c>
      <c r="B2297" s="6" t="s">
        <v>4638</v>
      </c>
      <c r="C2297" s="7">
        <v>5122100580.03</v>
      </c>
      <c r="D2297" s="7">
        <v>0</v>
      </c>
      <c r="E2297" s="7">
        <v>0</v>
      </c>
      <c r="F2297" s="7"/>
      <c r="G2297" s="7"/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/>
      <c r="N2297" s="7">
        <v>0</v>
      </c>
      <c r="O2297" s="7">
        <v>0</v>
      </c>
      <c r="P2297" s="7"/>
      <c r="Q2297" s="7"/>
      <c r="R2297" s="7">
        <v>0</v>
      </c>
      <c r="S2297" s="7">
        <v>115598522.02</v>
      </c>
      <c r="T2297" s="7">
        <v>23466607.54</v>
      </c>
      <c r="U2297" s="7"/>
      <c r="V2297" s="7">
        <v>3720416513.97</v>
      </c>
      <c r="W2297" s="7">
        <v>0</v>
      </c>
      <c r="X2297" s="7"/>
      <c r="Y2297" s="7"/>
      <c r="Z2297" s="7"/>
      <c r="AA2297" s="7"/>
      <c r="AB2297" s="7"/>
      <c r="AC2297" s="7"/>
      <c r="AD2297" s="7">
        <v>0</v>
      </c>
      <c r="AE2297" s="7">
        <v>0</v>
      </c>
      <c r="AF2297" s="7"/>
      <c r="AG2297" s="7"/>
      <c r="AH2297" s="7">
        <v>0</v>
      </c>
      <c r="AI2297" s="7">
        <v>0</v>
      </c>
      <c r="AJ2297" s="7">
        <v>482634136.63</v>
      </c>
      <c r="AK2297" s="7">
        <v>207255292.45</v>
      </c>
      <c r="AL2297" s="16">
        <f t="shared" si="143"/>
        <v>5145567187.57</v>
      </c>
      <c r="AM2297" s="16">
        <f t="shared" si="144"/>
        <v>4525904465.07</v>
      </c>
      <c r="AN2297" s="16">
        <f t="shared" si="145"/>
        <v>619662722.499999</v>
      </c>
      <c r="AO2297" s="19">
        <f>C2297/(1+0.13)/VLOOKUP(A2297,[1]选股结果!$A$2:$AX$3002,3,FALSE)</f>
        <v>0.998023014654302</v>
      </c>
      <c r="AP2297" s="19">
        <f>(V2297/(1+0.1)+AJ2297)/(VLOOKUP(A2297,[1]选股结果!$A$2:$AY$3002,51,FALSE))</f>
        <v>0.860815562179208</v>
      </c>
      <c r="AQ2297" s="20"/>
      <c r="AR2297" s="19">
        <f>AN2297/VLOOKUP(A2297,[1]选股结果!$A$2:$AX$3002,35,FALSE)</f>
        <v>-47.6398533765456</v>
      </c>
      <c r="AS2297" s="16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V2297/(1+0.13)+AJ2297)</f>
        <v>714693626.956283</v>
      </c>
      <c r="AT2297" s="16">
        <f t="shared" si="146"/>
        <v>-95030904.456284</v>
      </c>
      <c r="AU2297" s="24">
        <f>AN2297-VLOOKUP(A2297,[2]选股结果!$A$2:$G$4900,7,FALSE)</f>
        <v>619616939.259999</v>
      </c>
    </row>
    <row r="2298" spans="1:47">
      <c r="A2298" s="6" t="s">
        <v>4639</v>
      </c>
      <c r="B2298" s="6" t="s">
        <v>4640</v>
      </c>
      <c r="C2298" s="7">
        <v>4701001540.34</v>
      </c>
      <c r="D2298" s="7">
        <v>0</v>
      </c>
      <c r="E2298" s="7">
        <v>0</v>
      </c>
      <c r="F2298" s="7"/>
      <c r="G2298" s="7"/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/>
      <c r="N2298" s="7">
        <v>0</v>
      </c>
      <c r="O2298" s="7">
        <v>0</v>
      </c>
      <c r="P2298" s="7"/>
      <c r="Q2298" s="7"/>
      <c r="R2298" s="7">
        <v>0</v>
      </c>
      <c r="S2298" s="7">
        <v>570356069.4</v>
      </c>
      <c r="T2298" s="7">
        <v>98250677.78</v>
      </c>
      <c r="U2298" s="7"/>
      <c r="V2298" s="7">
        <v>3336497291.99</v>
      </c>
      <c r="W2298" s="7">
        <v>0</v>
      </c>
      <c r="X2298" s="7"/>
      <c r="Y2298" s="7"/>
      <c r="Z2298" s="7"/>
      <c r="AA2298" s="7"/>
      <c r="AB2298" s="7"/>
      <c r="AC2298" s="7"/>
      <c r="AD2298" s="7">
        <v>0</v>
      </c>
      <c r="AE2298" s="7">
        <v>0</v>
      </c>
      <c r="AF2298" s="7"/>
      <c r="AG2298" s="7"/>
      <c r="AH2298" s="7">
        <v>0</v>
      </c>
      <c r="AI2298" s="7">
        <v>0</v>
      </c>
      <c r="AJ2298" s="7">
        <v>649033123.95</v>
      </c>
      <c r="AK2298" s="7">
        <v>56721875.1</v>
      </c>
      <c r="AL2298" s="16">
        <f t="shared" si="143"/>
        <v>4799252218.12</v>
      </c>
      <c r="AM2298" s="16">
        <f t="shared" si="144"/>
        <v>4612608360.44</v>
      </c>
      <c r="AN2298" s="16">
        <f t="shared" si="145"/>
        <v>186643857.68</v>
      </c>
      <c r="AO2298" s="19">
        <f>C2298/(1+0.13)/VLOOKUP(A2298,[1]选股结果!$A$2:$AX$3002,3,FALSE)</f>
        <v>0.692002765115121</v>
      </c>
      <c r="AP2298" s="19">
        <f>(V2298/(1+0.1)+AJ2298)/(VLOOKUP(A2298,[1]选股结果!$A$2:$AY$3002,51,FALSE))</f>
        <v>0.67981544884061</v>
      </c>
      <c r="AQ2298" s="20"/>
      <c r="AR2298" s="19">
        <f>AN2298/VLOOKUP(A2298,[1]选股结果!$A$2:$AX$3002,35,FALSE)</f>
        <v>0.400111487681238</v>
      </c>
      <c r="AS2298" s="16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V2298/(1+0.13)+AJ2298)</f>
        <v>1814802786.90239</v>
      </c>
      <c r="AT2298" s="16">
        <f t="shared" si="146"/>
        <v>-1628158929.22239</v>
      </c>
      <c r="AU2298" s="24">
        <f>AN2298-VLOOKUP(A2298,[2]选股结果!$A$2:$G$4900,7,FALSE)</f>
        <v>186567299.2</v>
      </c>
    </row>
    <row r="2299" spans="1:47">
      <c r="A2299" s="6" t="s">
        <v>4641</v>
      </c>
      <c r="B2299" s="6" t="s">
        <v>4642</v>
      </c>
      <c r="C2299" s="7">
        <v>1768624909.07</v>
      </c>
      <c r="D2299" s="7">
        <v>0</v>
      </c>
      <c r="E2299" s="7">
        <v>0</v>
      </c>
      <c r="F2299" s="7"/>
      <c r="G2299" s="7"/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/>
      <c r="N2299" s="7">
        <v>0</v>
      </c>
      <c r="O2299" s="7">
        <v>0</v>
      </c>
      <c r="P2299" s="7"/>
      <c r="Q2299" s="7"/>
      <c r="R2299" s="7">
        <v>0</v>
      </c>
      <c r="S2299" s="7">
        <v>168657966.09</v>
      </c>
      <c r="T2299" s="7">
        <v>206705642.78</v>
      </c>
      <c r="U2299" s="7"/>
      <c r="V2299" s="7">
        <v>1050537430.12</v>
      </c>
      <c r="W2299" s="7">
        <v>0</v>
      </c>
      <c r="X2299" s="7"/>
      <c r="Y2299" s="7"/>
      <c r="Z2299" s="7"/>
      <c r="AA2299" s="7"/>
      <c r="AB2299" s="7"/>
      <c r="AC2299" s="7"/>
      <c r="AD2299" s="7">
        <v>0</v>
      </c>
      <c r="AE2299" s="7">
        <v>0</v>
      </c>
      <c r="AF2299" s="7"/>
      <c r="AG2299" s="7"/>
      <c r="AH2299" s="7">
        <v>0</v>
      </c>
      <c r="AI2299" s="7">
        <v>0</v>
      </c>
      <c r="AJ2299" s="7">
        <v>454981359.19</v>
      </c>
      <c r="AK2299" s="7">
        <v>270393161.31</v>
      </c>
      <c r="AL2299" s="16">
        <f t="shared" si="143"/>
        <v>1975330551.85</v>
      </c>
      <c r="AM2299" s="16">
        <f t="shared" si="144"/>
        <v>1944569916.71</v>
      </c>
      <c r="AN2299" s="16">
        <f t="shared" si="145"/>
        <v>30760635.1400001</v>
      </c>
      <c r="AO2299" s="19">
        <f>C2299/(1+0.13)/VLOOKUP(A2299,[1]选股结果!$A$2:$AX$3002,3,FALSE)</f>
        <v>0.603966083582495</v>
      </c>
      <c r="AP2299" s="19">
        <f>(V2299/(1+0.1)+AJ2299)/(VLOOKUP(A2299,[1]选股结果!$A$2:$AY$3002,51,FALSE))</f>
        <v>0.658400250085136</v>
      </c>
      <c r="AQ2299" s="20"/>
      <c r="AR2299" s="19">
        <f>AN2299/VLOOKUP(A2299,[1]选股结果!$A$2:$AX$3002,35,FALSE)</f>
        <v>0.0667517457041312</v>
      </c>
      <c r="AS2299" s="16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V2299/(1+0.13)+AJ2299)</f>
        <v>756917340.840885</v>
      </c>
      <c r="AT2299" s="16">
        <f t="shared" si="146"/>
        <v>-726156705.700885</v>
      </c>
      <c r="AU2299" s="24">
        <f>AN2299-VLOOKUP(A2299,[2]选股结果!$A$2:$G$4900,7,FALSE)</f>
        <v>124280019.42</v>
      </c>
    </row>
    <row r="2300" spans="1:47">
      <c r="A2300" s="6" t="s">
        <v>4643</v>
      </c>
      <c r="B2300" s="6" t="s">
        <v>4644</v>
      </c>
      <c r="C2300" s="7">
        <v>12385427022</v>
      </c>
      <c r="D2300" s="7">
        <v>0</v>
      </c>
      <c r="E2300" s="7">
        <v>0</v>
      </c>
      <c r="F2300" s="7"/>
      <c r="G2300" s="7"/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/>
      <c r="N2300" s="7">
        <v>0</v>
      </c>
      <c r="O2300" s="7">
        <v>0</v>
      </c>
      <c r="P2300" s="7"/>
      <c r="Q2300" s="7"/>
      <c r="R2300" s="7">
        <v>0</v>
      </c>
      <c r="S2300" s="7">
        <v>336396051</v>
      </c>
      <c r="T2300" s="7">
        <v>275872849</v>
      </c>
      <c r="U2300" s="7"/>
      <c r="V2300" s="7">
        <v>11227812544</v>
      </c>
      <c r="W2300" s="7">
        <v>0</v>
      </c>
      <c r="X2300" s="7"/>
      <c r="Y2300" s="7"/>
      <c r="Z2300" s="7"/>
      <c r="AA2300" s="7"/>
      <c r="AB2300" s="7"/>
      <c r="AC2300" s="7"/>
      <c r="AD2300" s="7">
        <v>0</v>
      </c>
      <c r="AE2300" s="7">
        <v>0</v>
      </c>
      <c r="AF2300" s="7"/>
      <c r="AG2300" s="7"/>
      <c r="AH2300" s="7">
        <v>0</v>
      </c>
      <c r="AI2300" s="7">
        <v>0</v>
      </c>
      <c r="AJ2300" s="7">
        <v>1213873707</v>
      </c>
      <c r="AK2300" s="7">
        <v>433519873</v>
      </c>
      <c r="AL2300" s="16">
        <f t="shared" ref="AL2300:AL2363" si="147">C2300+D2300+E2300+F2300+G2300+H2300+I2300+J2300+K2300+L2300+M2300+N2300+O2300+P2300+Q2300+R2300+T2300+U2300</f>
        <v>12661299871</v>
      </c>
      <c r="AM2300" s="16">
        <f t="shared" ref="AM2300:AM2363" si="148">V2300+W2300+X2300+Y2300+Z2300+AA2300+AB2300+AC2300+AD2300+AE2300+AF2300+AG2300+AH2300+AI2300+AJ2300+AK2300+S2300</f>
        <v>13211602175</v>
      </c>
      <c r="AN2300" s="16">
        <f t="shared" ref="AN2300:AN2363" si="149">AL2300-AM2300</f>
        <v>-550302304</v>
      </c>
      <c r="AO2300" s="19">
        <f>C2300/(1+0.13)/VLOOKUP(A2300,[1]选股结果!$A$2:$AX$3002,3,FALSE)</f>
        <v>0.765664345537842</v>
      </c>
      <c r="AP2300" s="19">
        <f>(V2300/(1+0.1)+AJ2300)/(VLOOKUP(A2300,[1]选股结果!$A$2:$AY$3002,51,FALSE))</f>
        <v>0.862079698028685</v>
      </c>
      <c r="AQ2300" s="20"/>
      <c r="AR2300" s="19">
        <f>AN2300/VLOOKUP(A2300,[1]选股结果!$A$2:$AX$3002,35,FALSE)</f>
        <v>-0.696556053323901</v>
      </c>
      <c r="AS2300" s="16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V2300/(1+0.13)+AJ2300)</f>
        <v>2098176244.42478</v>
      </c>
      <c r="AT2300" s="16">
        <f t="shared" si="146"/>
        <v>-2648478548.42478</v>
      </c>
      <c r="AU2300" s="24">
        <f>AN2300-VLOOKUP(A2300,[2]选股结果!$A$2:$G$4900,7,FALSE)</f>
        <v>-542280056</v>
      </c>
    </row>
    <row r="2301" spans="1:47">
      <c r="A2301" s="6" t="s">
        <v>4645</v>
      </c>
      <c r="B2301" s="6" t="s">
        <v>4646</v>
      </c>
      <c r="C2301" s="7">
        <v>5093438846.77</v>
      </c>
      <c r="D2301" s="7">
        <v>0</v>
      </c>
      <c r="E2301" s="7">
        <v>0</v>
      </c>
      <c r="F2301" s="7"/>
      <c r="G2301" s="7"/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/>
      <c r="N2301" s="7">
        <v>0</v>
      </c>
      <c r="O2301" s="7">
        <v>0</v>
      </c>
      <c r="P2301" s="7"/>
      <c r="Q2301" s="7"/>
      <c r="R2301" s="7">
        <v>0</v>
      </c>
      <c r="S2301" s="7">
        <v>140519295.69</v>
      </c>
      <c r="T2301" s="7">
        <v>57621096.36</v>
      </c>
      <c r="U2301" s="7"/>
      <c r="V2301" s="7">
        <v>3993233394.22</v>
      </c>
      <c r="W2301" s="7">
        <v>0</v>
      </c>
      <c r="X2301" s="7"/>
      <c r="Y2301" s="7"/>
      <c r="Z2301" s="7"/>
      <c r="AA2301" s="7"/>
      <c r="AB2301" s="7"/>
      <c r="AC2301" s="7"/>
      <c r="AD2301" s="7">
        <v>0</v>
      </c>
      <c r="AE2301" s="7">
        <v>0</v>
      </c>
      <c r="AF2301" s="7"/>
      <c r="AG2301" s="7"/>
      <c r="AH2301" s="7">
        <v>0</v>
      </c>
      <c r="AI2301" s="7">
        <v>0</v>
      </c>
      <c r="AJ2301" s="7">
        <v>220626550.53</v>
      </c>
      <c r="AK2301" s="7">
        <v>330166533.25</v>
      </c>
      <c r="AL2301" s="16">
        <f t="shared" si="147"/>
        <v>5151059943.13</v>
      </c>
      <c r="AM2301" s="16">
        <f t="shared" si="148"/>
        <v>4684545773.69</v>
      </c>
      <c r="AN2301" s="16">
        <f t="shared" si="149"/>
        <v>466514169.440001</v>
      </c>
      <c r="AO2301" s="19">
        <f>C2301/(1+0.13)/VLOOKUP(A2301,[1]选股结果!$A$2:$AX$3002,3,FALSE)</f>
        <v>0.909756839802661</v>
      </c>
      <c r="AP2301" s="19">
        <f>(V2301/(1+0.1)+AJ2301)/(VLOOKUP(A2301,[1]选股结果!$A$2:$AY$3002,51,FALSE))</f>
        <v>0.824106619252397</v>
      </c>
      <c r="AQ2301" s="20"/>
      <c r="AR2301" s="19">
        <f>AN2301/VLOOKUP(A2301,[1]选股结果!$A$2:$AX$3002,35,FALSE)</f>
        <v>2.16403217897082</v>
      </c>
      <c r="AS2301" s="16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V2301/(1+0.13)+AJ2301)</f>
        <v>918281940.108407</v>
      </c>
      <c r="AT2301" s="16">
        <f t="shared" si="146"/>
        <v>-451767770.668406</v>
      </c>
      <c r="AU2301" s="24">
        <f>AN2301-VLOOKUP(A2301,[2]选股结果!$A$2:$G$4900,7,FALSE)</f>
        <v>466499180.410001</v>
      </c>
    </row>
    <row r="2302" spans="1:47">
      <c r="A2302" s="6" t="s">
        <v>4647</v>
      </c>
      <c r="B2302" s="6" t="s">
        <v>4648</v>
      </c>
      <c r="C2302" s="7">
        <v>2401723410</v>
      </c>
      <c r="D2302" s="7">
        <v>0</v>
      </c>
      <c r="E2302" s="7">
        <v>0</v>
      </c>
      <c r="F2302" s="7"/>
      <c r="G2302" s="7"/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/>
      <c r="N2302" s="7">
        <v>0</v>
      </c>
      <c r="O2302" s="7">
        <v>0</v>
      </c>
      <c r="P2302" s="7"/>
      <c r="Q2302" s="7"/>
      <c r="R2302" s="7">
        <v>0</v>
      </c>
      <c r="S2302" s="7">
        <v>321973390</v>
      </c>
      <c r="T2302" s="7">
        <v>58431740</v>
      </c>
      <c r="U2302" s="7"/>
      <c r="V2302" s="7">
        <v>1296917580</v>
      </c>
      <c r="W2302" s="7">
        <v>0</v>
      </c>
      <c r="X2302" s="7"/>
      <c r="Y2302" s="7"/>
      <c r="Z2302" s="7"/>
      <c r="AA2302" s="7"/>
      <c r="AB2302" s="7"/>
      <c r="AC2302" s="7"/>
      <c r="AD2302" s="7">
        <v>0</v>
      </c>
      <c r="AE2302" s="7">
        <v>0</v>
      </c>
      <c r="AF2302" s="7"/>
      <c r="AG2302" s="7"/>
      <c r="AH2302" s="7">
        <v>0</v>
      </c>
      <c r="AI2302" s="7">
        <v>0</v>
      </c>
      <c r="AJ2302" s="7">
        <v>335430820</v>
      </c>
      <c r="AK2302" s="7">
        <v>105475910</v>
      </c>
      <c r="AL2302" s="16">
        <f t="shared" si="147"/>
        <v>2460155150</v>
      </c>
      <c r="AM2302" s="16">
        <f t="shared" si="148"/>
        <v>2059797700</v>
      </c>
      <c r="AN2302" s="16">
        <f t="shared" si="149"/>
        <v>400357450</v>
      </c>
      <c r="AO2302" s="19">
        <f>C2302/(1+0.13)/VLOOKUP(A2302,[1]选股结果!$A$2:$AX$3002,3,FALSE)</f>
        <v>0.667320972879074</v>
      </c>
      <c r="AP2302" s="19">
        <f>(V2302/(1+0.1)+AJ2302)/(VLOOKUP(A2302,[1]选股结果!$A$2:$AY$3002,51,FALSE))</f>
        <v>0.740108578753113</v>
      </c>
      <c r="AQ2302" s="20"/>
      <c r="AR2302" s="19">
        <f>AN2302/VLOOKUP(A2302,[1]选股结果!$A$2:$AX$3002,35,FALSE)</f>
        <v>0.373709915025165</v>
      </c>
      <c r="AS2302" s="16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V2302/(1+0.13)+AJ2302)</f>
        <v>563103997.433628</v>
      </c>
      <c r="AT2302" s="16">
        <f t="shared" si="146"/>
        <v>-162746547.433628</v>
      </c>
      <c r="AU2302" s="24">
        <f>AN2302-VLOOKUP(A2302,[2]选股结果!$A$2:$G$4900,7,FALSE)</f>
        <v>400391260</v>
      </c>
    </row>
    <row r="2303" spans="1:47">
      <c r="A2303" s="6" t="s">
        <v>4649</v>
      </c>
      <c r="B2303" s="6" t="s">
        <v>4650</v>
      </c>
      <c r="C2303" s="7">
        <v>2799934234.62</v>
      </c>
      <c r="D2303" s="7">
        <v>0</v>
      </c>
      <c r="E2303" s="7">
        <v>0</v>
      </c>
      <c r="F2303" s="7"/>
      <c r="G2303" s="7"/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/>
      <c r="N2303" s="7">
        <v>0</v>
      </c>
      <c r="O2303" s="7">
        <v>0</v>
      </c>
      <c r="P2303" s="7"/>
      <c r="Q2303" s="7"/>
      <c r="R2303" s="7">
        <v>0</v>
      </c>
      <c r="S2303" s="7">
        <v>108575882.12</v>
      </c>
      <c r="T2303" s="7">
        <v>20711852.47</v>
      </c>
      <c r="U2303" s="7"/>
      <c r="V2303" s="7">
        <v>1530129597.59</v>
      </c>
      <c r="W2303" s="7">
        <v>0</v>
      </c>
      <c r="X2303" s="7"/>
      <c r="Y2303" s="7"/>
      <c r="Z2303" s="7"/>
      <c r="AA2303" s="7"/>
      <c r="AB2303" s="7"/>
      <c r="AC2303" s="7"/>
      <c r="AD2303" s="7">
        <v>0</v>
      </c>
      <c r="AE2303" s="7">
        <v>0</v>
      </c>
      <c r="AF2303" s="7"/>
      <c r="AG2303" s="7"/>
      <c r="AH2303" s="7">
        <v>0</v>
      </c>
      <c r="AI2303" s="7">
        <v>0</v>
      </c>
      <c r="AJ2303" s="7">
        <v>558375520.25</v>
      </c>
      <c r="AK2303" s="7">
        <v>66675258.17</v>
      </c>
      <c r="AL2303" s="16">
        <f t="shared" si="147"/>
        <v>2820646087.09</v>
      </c>
      <c r="AM2303" s="16">
        <f t="shared" si="148"/>
        <v>2263756258.13</v>
      </c>
      <c r="AN2303" s="16">
        <f t="shared" si="149"/>
        <v>556889828.96</v>
      </c>
      <c r="AO2303" s="19">
        <f>C2303/(1+0.13)/VLOOKUP(A2303,[1]选股结果!$A$2:$AX$3002,3,FALSE)</f>
        <v>0.880292434345348</v>
      </c>
      <c r="AP2303" s="19">
        <f>(V2303/(1+0.1)+AJ2303)/(VLOOKUP(A2303,[1]选股结果!$A$2:$AY$3002,51,FALSE))</f>
        <v>0.809994208843047</v>
      </c>
      <c r="AQ2303" s="20"/>
      <c r="AR2303" s="19">
        <f>AN2303/VLOOKUP(A2303,[1]选股结果!$A$2:$AX$3002,35,FALSE)</f>
        <v>2.07444568523194</v>
      </c>
      <c r="AS2303" s="16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V2303/(1+0.13)+AJ2303)</f>
        <v>494214360.672301</v>
      </c>
      <c r="AT2303" s="16">
        <f t="shared" si="146"/>
        <v>62675468.2876987</v>
      </c>
      <c r="AU2303" s="24">
        <f>AN2303-VLOOKUP(A2303,[2]选股结果!$A$2:$G$4900,7,FALSE)</f>
        <v>569459996.97</v>
      </c>
    </row>
    <row r="2304" spans="1:47">
      <c r="A2304" s="6" t="s">
        <v>4651</v>
      </c>
      <c r="B2304" s="6" t="s">
        <v>4652</v>
      </c>
      <c r="C2304" s="7">
        <v>49721629329.25</v>
      </c>
      <c r="D2304" s="7">
        <v>0</v>
      </c>
      <c r="E2304" s="7">
        <v>0</v>
      </c>
      <c r="F2304" s="7"/>
      <c r="G2304" s="7"/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/>
      <c r="N2304" s="7">
        <v>0</v>
      </c>
      <c r="O2304" s="7">
        <v>0</v>
      </c>
      <c r="P2304" s="7"/>
      <c r="Q2304" s="7"/>
      <c r="R2304" s="7">
        <v>0</v>
      </c>
      <c r="S2304" s="7">
        <v>6404310468.2</v>
      </c>
      <c r="T2304" s="7">
        <v>1800461512.88</v>
      </c>
      <c r="U2304" s="7"/>
      <c r="V2304" s="7">
        <v>12544679739.68</v>
      </c>
      <c r="W2304" s="7">
        <v>0</v>
      </c>
      <c r="X2304" s="7"/>
      <c r="Y2304" s="7"/>
      <c r="Z2304" s="7"/>
      <c r="AA2304" s="7"/>
      <c r="AB2304" s="7"/>
      <c r="AC2304" s="7"/>
      <c r="AD2304" s="7">
        <v>0</v>
      </c>
      <c r="AE2304" s="7">
        <v>0</v>
      </c>
      <c r="AF2304" s="7"/>
      <c r="AG2304" s="7"/>
      <c r="AH2304" s="7">
        <v>0</v>
      </c>
      <c r="AI2304" s="7">
        <v>0</v>
      </c>
      <c r="AJ2304" s="7">
        <v>3285179133.99</v>
      </c>
      <c r="AK2304" s="7">
        <v>1306484778.24</v>
      </c>
      <c r="AL2304" s="16">
        <f t="shared" si="147"/>
        <v>51522090842.13</v>
      </c>
      <c r="AM2304" s="16">
        <f t="shared" si="148"/>
        <v>23540654120.11</v>
      </c>
      <c r="AN2304" s="16">
        <f t="shared" si="149"/>
        <v>27981436722.02</v>
      </c>
      <c r="AO2304" s="19">
        <f>C2304/(1+0.13)/VLOOKUP(A2304,[1]选股结果!$A$2:$AX$3002,3,FALSE)</f>
        <v>0.954041583908381</v>
      </c>
      <c r="AP2304" s="19">
        <f>(V2304/(1+0.1)+AJ2304)/(VLOOKUP(A2304,[1]选股结果!$A$2:$AY$3002,51,FALSE))</f>
        <v>0.520758754833976</v>
      </c>
      <c r="AQ2304" s="20"/>
      <c r="AR2304" s="19">
        <f>AN2304/VLOOKUP(A2304,[1]选股结果!$A$2:$AX$3002,35,FALSE)</f>
        <v>2.59792582547706</v>
      </c>
      <c r="AS2304" s="16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V2304/(1+0.13)+AJ2304)</f>
        <v>13821085669.058</v>
      </c>
      <c r="AT2304" s="16">
        <f t="shared" si="146"/>
        <v>14160351052.962</v>
      </c>
      <c r="AU2304" s="24">
        <f>AN2304-VLOOKUP(A2304,[2]选股结果!$A$2:$G$4900,7,FALSE)</f>
        <v>28016730690.33</v>
      </c>
    </row>
    <row r="2305" spans="1:47">
      <c r="A2305" s="6" t="s">
        <v>4653</v>
      </c>
      <c r="B2305" s="6" t="s">
        <v>4654</v>
      </c>
      <c r="C2305" s="7">
        <v>26068988785.6</v>
      </c>
      <c r="D2305" s="7">
        <v>0</v>
      </c>
      <c r="E2305" s="7">
        <v>0</v>
      </c>
      <c r="F2305" s="7"/>
      <c r="G2305" s="7"/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/>
      <c r="N2305" s="7">
        <v>0</v>
      </c>
      <c r="O2305" s="7">
        <v>0</v>
      </c>
      <c r="P2305" s="7"/>
      <c r="Q2305" s="7"/>
      <c r="R2305" s="7">
        <v>0</v>
      </c>
      <c r="S2305" s="7">
        <v>723702070.5</v>
      </c>
      <c r="T2305" s="7">
        <v>3194190656.1</v>
      </c>
      <c r="U2305" s="7"/>
      <c r="V2305" s="7">
        <v>26558055203.25</v>
      </c>
      <c r="W2305" s="7">
        <v>0</v>
      </c>
      <c r="X2305" s="7"/>
      <c r="Y2305" s="7"/>
      <c r="Z2305" s="7"/>
      <c r="AA2305" s="7"/>
      <c r="AB2305" s="7"/>
      <c r="AC2305" s="7"/>
      <c r="AD2305" s="7">
        <v>0</v>
      </c>
      <c r="AE2305" s="7">
        <v>0</v>
      </c>
      <c r="AF2305" s="7"/>
      <c r="AG2305" s="7"/>
      <c r="AH2305" s="7">
        <v>0</v>
      </c>
      <c r="AI2305" s="7">
        <v>0</v>
      </c>
      <c r="AJ2305" s="7">
        <v>4015884132.43</v>
      </c>
      <c r="AK2305" s="7">
        <v>3397160263.34</v>
      </c>
      <c r="AL2305" s="16">
        <f t="shared" si="147"/>
        <v>29263179441.7</v>
      </c>
      <c r="AM2305" s="16">
        <f t="shared" si="148"/>
        <v>34694801669.52</v>
      </c>
      <c r="AN2305" s="16">
        <f t="shared" si="149"/>
        <v>-5431622227.82001</v>
      </c>
      <c r="AO2305" s="19">
        <f>C2305/(1+0.13)/VLOOKUP(A2305,[1]选股结果!$A$2:$AX$3002,3,FALSE)</f>
        <v>0.928475795866952</v>
      </c>
      <c r="AP2305" s="19">
        <f>(V2305/(1+0.1)+AJ2305)/(VLOOKUP(A2305,[1]选股结果!$A$2:$AY$3002,51,FALSE))</f>
        <v>1.07497146449884</v>
      </c>
      <c r="AQ2305" s="20"/>
      <c r="AR2305" s="19">
        <f>AN2305/VLOOKUP(A2305,[1]选股结果!$A$2:$AX$3002,35,FALSE)</f>
        <v>17.3835670009253</v>
      </c>
      <c r="AS2305" s="16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V2305/(1+0.13)+AJ2305)</f>
        <v>-1322943027.29027</v>
      </c>
      <c r="AT2305" s="16">
        <f t="shared" si="146"/>
        <v>-4108679200.52974</v>
      </c>
      <c r="AU2305" s="24">
        <f>AN2305-VLOOKUP(A2305,[2]选股结果!$A$2:$G$4900,7,FALSE)</f>
        <v>-5417404775.55001</v>
      </c>
    </row>
    <row r="2306" spans="1:47">
      <c r="A2306" s="6" t="s">
        <v>4655</v>
      </c>
      <c r="B2306" s="6" t="s">
        <v>4656</v>
      </c>
      <c r="C2306" s="7">
        <v>82186351000</v>
      </c>
      <c r="D2306" s="7">
        <v>0</v>
      </c>
      <c r="E2306" s="7">
        <v>0</v>
      </c>
      <c r="F2306" s="7"/>
      <c r="G2306" s="7"/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/>
      <c r="N2306" s="7">
        <v>0</v>
      </c>
      <c r="O2306" s="7">
        <v>0</v>
      </c>
      <c r="P2306" s="7"/>
      <c r="Q2306" s="7"/>
      <c r="R2306" s="7">
        <v>0</v>
      </c>
      <c r="S2306" s="7">
        <v>5191600000</v>
      </c>
      <c r="T2306" s="7">
        <v>2322284000</v>
      </c>
      <c r="U2306" s="7"/>
      <c r="V2306" s="7">
        <v>55082790000</v>
      </c>
      <c r="W2306" s="7">
        <v>0</v>
      </c>
      <c r="X2306" s="7"/>
      <c r="Y2306" s="7"/>
      <c r="Z2306" s="7"/>
      <c r="AA2306" s="7"/>
      <c r="AB2306" s="7"/>
      <c r="AC2306" s="7"/>
      <c r="AD2306" s="7">
        <v>0</v>
      </c>
      <c r="AE2306" s="7">
        <v>0</v>
      </c>
      <c r="AF2306" s="7"/>
      <c r="AG2306" s="7"/>
      <c r="AH2306" s="7">
        <v>0</v>
      </c>
      <c r="AI2306" s="7">
        <v>0</v>
      </c>
      <c r="AJ2306" s="7">
        <v>5511469000</v>
      </c>
      <c r="AK2306" s="7">
        <v>2773553000</v>
      </c>
      <c r="AL2306" s="16">
        <f t="shared" si="147"/>
        <v>84508635000</v>
      </c>
      <c r="AM2306" s="16">
        <f t="shared" si="148"/>
        <v>68559412000</v>
      </c>
      <c r="AN2306" s="16">
        <f t="shared" si="149"/>
        <v>15949223000</v>
      </c>
      <c r="AO2306" s="19">
        <f>C2306/(1+0.13)/VLOOKUP(A2306,[1]选股结果!$A$2:$AX$3002,3,FALSE)</f>
        <v>0.967836383618132</v>
      </c>
      <c r="AP2306" s="19">
        <f>(V2306/(1+0.1)+AJ2306)/(VLOOKUP(A2306,[1]选股结果!$A$2:$AY$3002,51,FALSE))</f>
        <v>0.781173418372882</v>
      </c>
      <c r="AQ2306" s="20"/>
      <c r="AR2306" s="19">
        <f>AN2306/VLOOKUP(A2306,[1]选股结果!$A$2:$AX$3002,35,FALSE)</f>
        <v>-42.0324759520358</v>
      </c>
      <c r="AS2306" s="16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V2306/(1+0.13)+AJ2306)</f>
        <v>16900692141.5929</v>
      </c>
      <c r="AT2306" s="16">
        <f t="shared" si="146"/>
        <v>-951469141.592918</v>
      </c>
      <c r="AU2306" s="24">
        <f>AN2306-VLOOKUP(A2306,[2]选股结果!$A$2:$G$4900,7,FALSE)</f>
        <v>15983868000</v>
      </c>
    </row>
    <row r="2307" spans="1:47">
      <c r="A2307" s="6" t="s">
        <v>4657</v>
      </c>
      <c r="B2307" s="6" t="s">
        <v>4658</v>
      </c>
      <c r="C2307" s="7">
        <v>84155959760.73</v>
      </c>
      <c r="D2307" s="7">
        <v>0</v>
      </c>
      <c r="E2307" s="7">
        <v>0</v>
      </c>
      <c r="F2307" s="7"/>
      <c r="G2307" s="7"/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/>
      <c r="N2307" s="7">
        <v>0</v>
      </c>
      <c r="O2307" s="7">
        <v>0</v>
      </c>
      <c r="P2307" s="7"/>
      <c r="Q2307" s="7"/>
      <c r="R2307" s="7">
        <v>0</v>
      </c>
      <c r="S2307" s="7">
        <v>7261783316.27</v>
      </c>
      <c r="T2307" s="7">
        <v>4261982601.22</v>
      </c>
      <c r="U2307" s="7"/>
      <c r="V2307" s="7">
        <v>65420103666.41</v>
      </c>
      <c r="W2307" s="7">
        <v>0</v>
      </c>
      <c r="X2307" s="7"/>
      <c r="Y2307" s="7"/>
      <c r="Z2307" s="7"/>
      <c r="AA2307" s="7"/>
      <c r="AB2307" s="7"/>
      <c r="AC2307" s="7"/>
      <c r="AD2307" s="7">
        <v>0</v>
      </c>
      <c r="AE2307" s="7">
        <v>0</v>
      </c>
      <c r="AF2307" s="7"/>
      <c r="AG2307" s="7"/>
      <c r="AH2307" s="7">
        <v>0</v>
      </c>
      <c r="AI2307" s="7">
        <v>0</v>
      </c>
      <c r="AJ2307" s="7">
        <v>4986220941.51</v>
      </c>
      <c r="AK2307" s="7">
        <v>3801425761.84</v>
      </c>
      <c r="AL2307" s="16">
        <f t="shared" si="147"/>
        <v>88417942361.95</v>
      </c>
      <c r="AM2307" s="16">
        <f t="shared" si="148"/>
        <v>81469533686.03</v>
      </c>
      <c r="AN2307" s="16">
        <f t="shared" si="149"/>
        <v>6948408675.92</v>
      </c>
      <c r="AO2307" s="19">
        <f>C2307/(1+0.13)/VLOOKUP(A2307,[1]选股结果!$A$2:$AX$3002,3,FALSE)</f>
        <v>0.852057406240784</v>
      </c>
      <c r="AP2307" s="19">
        <f>(V2307/(1+0.1)+AJ2307)/(VLOOKUP(A2307,[1]选股结果!$A$2:$AY$3002,51,FALSE))</f>
        <v>0.797244979668472</v>
      </c>
      <c r="AQ2307" s="20"/>
      <c r="AR2307" s="19">
        <f>AN2307/VLOOKUP(A2307,[1]选股结果!$A$2:$AX$3002,35,FALSE)</f>
        <v>1.74518480796077</v>
      </c>
      <c r="AS2307" s="16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V2307/(1+0.13)+AJ2307)</f>
        <v>17972122035.5097</v>
      </c>
      <c r="AT2307" s="16">
        <f t="shared" ref="AT2307:AT2370" si="150">AN2307-AS2307</f>
        <v>-11023713359.5897</v>
      </c>
      <c r="AU2307" s="24">
        <f>AN2307-VLOOKUP(A2307,[2]选股结果!$A$2:$G$4900,7,FALSE)</f>
        <v>6994134289.84</v>
      </c>
    </row>
    <row r="2308" spans="1:47">
      <c r="A2308" s="6" t="s">
        <v>4659</v>
      </c>
      <c r="B2308" s="6" t="s">
        <v>4660</v>
      </c>
      <c r="C2308" s="7">
        <v>1676509091.6</v>
      </c>
      <c r="D2308" s="7">
        <v>0</v>
      </c>
      <c r="E2308" s="7">
        <v>0</v>
      </c>
      <c r="F2308" s="7"/>
      <c r="G2308" s="7"/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/>
      <c r="N2308" s="7">
        <v>0</v>
      </c>
      <c r="O2308" s="7">
        <v>0</v>
      </c>
      <c r="P2308" s="7"/>
      <c r="Q2308" s="7"/>
      <c r="R2308" s="7">
        <v>0</v>
      </c>
      <c r="S2308" s="7">
        <v>44261285.11</v>
      </c>
      <c r="T2308" s="7">
        <v>85369138.78</v>
      </c>
      <c r="U2308" s="7"/>
      <c r="V2308" s="7">
        <v>1252997132.17</v>
      </c>
      <c r="W2308" s="7">
        <v>0</v>
      </c>
      <c r="X2308" s="7"/>
      <c r="Y2308" s="7"/>
      <c r="Z2308" s="7"/>
      <c r="AA2308" s="7"/>
      <c r="AB2308" s="7"/>
      <c r="AC2308" s="7"/>
      <c r="AD2308" s="7">
        <v>0</v>
      </c>
      <c r="AE2308" s="7">
        <v>0</v>
      </c>
      <c r="AF2308" s="7"/>
      <c r="AG2308" s="7"/>
      <c r="AH2308" s="7">
        <v>0</v>
      </c>
      <c r="AI2308" s="7">
        <v>0</v>
      </c>
      <c r="AJ2308" s="7">
        <v>110953706.51</v>
      </c>
      <c r="AK2308" s="7">
        <v>94125952.15</v>
      </c>
      <c r="AL2308" s="16">
        <f t="shared" si="147"/>
        <v>1761878230.38</v>
      </c>
      <c r="AM2308" s="16">
        <f t="shared" si="148"/>
        <v>1502338075.94</v>
      </c>
      <c r="AN2308" s="16">
        <f t="shared" si="149"/>
        <v>259540154.44</v>
      </c>
      <c r="AO2308" s="19">
        <f>C2308/(1+0.13)/VLOOKUP(A2308,[1]选股结果!$A$2:$AX$3002,3,FALSE)</f>
        <v>1.00477999656955</v>
      </c>
      <c r="AP2308" s="19">
        <f>(V2308/(1+0.1)+AJ2308)/(VLOOKUP(A2308,[1]选股结果!$A$2:$AY$3002,51,FALSE))</f>
        <v>0.897918992534213</v>
      </c>
      <c r="AQ2308" s="20"/>
      <c r="AR2308" s="19">
        <f>AN2308/VLOOKUP(A2308,[1]选股结果!$A$2:$AX$3002,35,FALSE)</f>
        <v>3.37143035249316</v>
      </c>
      <c r="AS2308" s="16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V2308/(1+0.13)+AJ2308)</f>
        <v>172353821.080531</v>
      </c>
      <c r="AT2308" s="16">
        <f t="shared" si="150"/>
        <v>87186333.3594689</v>
      </c>
      <c r="AU2308" s="24">
        <f>AN2308-VLOOKUP(A2308,[2]选股结果!$A$2:$G$4900,7,FALSE)</f>
        <v>259098390.31</v>
      </c>
    </row>
    <row r="2309" spans="1:47">
      <c r="A2309" s="6" t="s">
        <v>4661</v>
      </c>
      <c r="B2309" s="6" t="s">
        <v>4662</v>
      </c>
      <c r="C2309" s="7">
        <v>1616036683.61</v>
      </c>
      <c r="D2309" s="7">
        <v>0</v>
      </c>
      <c r="E2309" s="7">
        <v>0</v>
      </c>
      <c r="F2309" s="7"/>
      <c r="G2309" s="7"/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/>
      <c r="N2309" s="7">
        <v>0</v>
      </c>
      <c r="O2309" s="7">
        <v>0</v>
      </c>
      <c r="P2309" s="7"/>
      <c r="Q2309" s="7"/>
      <c r="R2309" s="7">
        <v>0</v>
      </c>
      <c r="S2309" s="7">
        <v>29663656.53</v>
      </c>
      <c r="T2309" s="7">
        <v>170361003.25</v>
      </c>
      <c r="U2309" s="7"/>
      <c r="V2309" s="7">
        <v>1327527053.04</v>
      </c>
      <c r="W2309" s="7">
        <v>0</v>
      </c>
      <c r="X2309" s="7"/>
      <c r="Y2309" s="7"/>
      <c r="Z2309" s="7"/>
      <c r="AA2309" s="7"/>
      <c r="AB2309" s="7"/>
      <c r="AC2309" s="7"/>
      <c r="AD2309" s="7">
        <v>0</v>
      </c>
      <c r="AE2309" s="7">
        <v>0</v>
      </c>
      <c r="AF2309" s="7"/>
      <c r="AG2309" s="7"/>
      <c r="AH2309" s="7">
        <v>0</v>
      </c>
      <c r="AI2309" s="7">
        <v>0</v>
      </c>
      <c r="AJ2309" s="7">
        <v>302651624.22</v>
      </c>
      <c r="AK2309" s="7">
        <v>241060179.72</v>
      </c>
      <c r="AL2309" s="16">
        <f t="shared" si="147"/>
        <v>1786397686.86</v>
      </c>
      <c r="AM2309" s="16">
        <f t="shared" si="148"/>
        <v>1900902513.51</v>
      </c>
      <c r="AN2309" s="16">
        <f t="shared" si="149"/>
        <v>-114504826.65</v>
      </c>
      <c r="AO2309" s="19">
        <f>C2309/(1+0.13)/VLOOKUP(A2309,[1]选股结果!$A$2:$AX$3002,3,FALSE)</f>
        <v>0.697891644526801</v>
      </c>
      <c r="AP2309" s="19">
        <f>(V2309/(1+0.1)+AJ2309)/(VLOOKUP(A2309,[1]选股结果!$A$2:$AY$3002,51,FALSE))</f>
        <v>0.758922055617338</v>
      </c>
      <c r="AQ2309" s="20"/>
      <c r="AR2309" s="19">
        <f>AN2309/VLOOKUP(A2309,[1]选股结果!$A$2:$AX$3002,35,FALSE)</f>
        <v>-1.82852200064753</v>
      </c>
      <c r="AS2309" s="16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V2309/(1+0.13)+AJ2309)</f>
        <v>511543606.68469</v>
      </c>
      <c r="AT2309" s="16">
        <f t="shared" si="150"/>
        <v>-626048433.33469</v>
      </c>
      <c r="AU2309" s="24">
        <f>AN2309-VLOOKUP(A2309,[2]选股结果!$A$2:$G$4900,7,FALSE)</f>
        <v>-114440021.24</v>
      </c>
    </row>
    <row r="2310" spans="1:47">
      <c r="A2310" s="6" t="s">
        <v>4663</v>
      </c>
      <c r="B2310" s="6" t="s">
        <v>4664</v>
      </c>
      <c r="C2310" s="7">
        <v>1377766266.95</v>
      </c>
      <c r="D2310" s="7">
        <v>0</v>
      </c>
      <c r="E2310" s="7">
        <v>0</v>
      </c>
      <c r="F2310" s="7"/>
      <c r="G2310" s="7"/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/>
      <c r="N2310" s="7">
        <v>0</v>
      </c>
      <c r="O2310" s="7">
        <v>0</v>
      </c>
      <c r="P2310" s="7"/>
      <c r="Q2310" s="7"/>
      <c r="R2310" s="7">
        <v>0</v>
      </c>
      <c r="S2310" s="7">
        <v>103773794.53</v>
      </c>
      <c r="T2310" s="7">
        <v>75659933.89</v>
      </c>
      <c r="U2310" s="7"/>
      <c r="V2310" s="7">
        <v>481403457.88</v>
      </c>
      <c r="W2310" s="7">
        <v>0</v>
      </c>
      <c r="X2310" s="7"/>
      <c r="Y2310" s="7"/>
      <c r="Z2310" s="7"/>
      <c r="AA2310" s="7"/>
      <c r="AB2310" s="7"/>
      <c r="AC2310" s="7"/>
      <c r="AD2310" s="7">
        <v>0</v>
      </c>
      <c r="AE2310" s="7">
        <v>0</v>
      </c>
      <c r="AF2310" s="7"/>
      <c r="AG2310" s="7"/>
      <c r="AH2310" s="7">
        <v>0</v>
      </c>
      <c r="AI2310" s="7">
        <v>0</v>
      </c>
      <c r="AJ2310" s="7">
        <v>759487789.9</v>
      </c>
      <c r="AK2310" s="7">
        <v>124641717.86</v>
      </c>
      <c r="AL2310" s="16">
        <f t="shared" si="147"/>
        <v>1453426200.84</v>
      </c>
      <c r="AM2310" s="16">
        <f t="shared" si="148"/>
        <v>1469306760.17</v>
      </c>
      <c r="AN2310" s="16">
        <f t="shared" si="149"/>
        <v>-15880559.3299997</v>
      </c>
      <c r="AO2310" s="19">
        <f>C2310/(1+0.13)/VLOOKUP(A2310,[1]选股结果!$A$2:$AX$3002,3,FALSE)</f>
        <v>0.949004544357272</v>
      </c>
      <c r="AP2310" s="19">
        <f>(V2310/(1+0.1)+AJ2310)/(VLOOKUP(A2310,[1]选股结果!$A$2:$AY$3002,51,FALSE))</f>
        <v>1.01259464597503</v>
      </c>
      <c r="AQ2310" s="20"/>
      <c r="AR2310" s="19">
        <f>AN2310/VLOOKUP(A2310,[1]选股结果!$A$2:$AX$3002,35,FALSE)</f>
        <v>-0.230858841045634</v>
      </c>
      <c r="AS2310" s="16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V2310/(1+0.13)+AJ2310)</f>
        <v>-3271113.97584057</v>
      </c>
      <c r="AT2310" s="16">
        <f t="shared" si="150"/>
        <v>-12609445.3541591</v>
      </c>
      <c r="AU2310" s="24">
        <f>AN2310-VLOOKUP(A2310,[2]选股结果!$A$2:$G$4900,7,FALSE)</f>
        <v>-16076612.0399997</v>
      </c>
    </row>
    <row r="2311" spans="1:47">
      <c r="A2311" s="6" t="s">
        <v>4665</v>
      </c>
      <c r="B2311" s="6" t="s">
        <v>4666</v>
      </c>
      <c r="C2311" s="7">
        <v>1924452109.39</v>
      </c>
      <c r="D2311" s="7">
        <v>0</v>
      </c>
      <c r="E2311" s="7">
        <v>0</v>
      </c>
      <c r="F2311" s="7"/>
      <c r="G2311" s="7"/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/>
      <c r="N2311" s="7">
        <v>0</v>
      </c>
      <c r="O2311" s="7">
        <v>0</v>
      </c>
      <c r="P2311" s="7"/>
      <c r="Q2311" s="7"/>
      <c r="R2311" s="7">
        <v>0</v>
      </c>
      <c r="S2311" s="7">
        <v>143840120.34</v>
      </c>
      <c r="T2311" s="7">
        <v>238293347.99</v>
      </c>
      <c r="U2311" s="7"/>
      <c r="V2311" s="7">
        <v>1662149608.08</v>
      </c>
      <c r="W2311" s="7">
        <v>0</v>
      </c>
      <c r="X2311" s="7"/>
      <c r="Y2311" s="7"/>
      <c r="Z2311" s="7"/>
      <c r="AA2311" s="7"/>
      <c r="AB2311" s="7"/>
      <c r="AC2311" s="7"/>
      <c r="AD2311" s="7">
        <v>0</v>
      </c>
      <c r="AE2311" s="7">
        <v>0</v>
      </c>
      <c r="AF2311" s="7"/>
      <c r="AG2311" s="7"/>
      <c r="AH2311" s="7">
        <v>0</v>
      </c>
      <c r="AI2311" s="7">
        <v>0</v>
      </c>
      <c r="AJ2311" s="7">
        <v>308284924.59</v>
      </c>
      <c r="AK2311" s="7">
        <v>157333148</v>
      </c>
      <c r="AL2311" s="16">
        <f t="shared" si="147"/>
        <v>2162745457.38</v>
      </c>
      <c r="AM2311" s="16">
        <f t="shared" si="148"/>
        <v>2271607801.01</v>
      </c>
      <c r="AN2311" s="16">
        <f t="shared" si="149"/>
        <v>-108862343.63</v>
      </c>
      <c r="AO2311" s="19">
        <f>C2311/(1+0.13)/VLOOKUP(A2311,[1]选股结果!$A$2:$AX$3002,3,FALSE)</f>
        <v>0.794804848965564</v>
      </c>
      <c r="AP2311" s="19">
        <f>(V2311/(1+0.1)+AJ2311)/(VLOOKUP(A2311,[1]选股结果!$A$2:$AY$3002,51,FALSE))</f>
        <v>0.878490427166556</v>
      </c>
      <c r="AQ2311" s="20"/>
      <c r="AR2311" s="19">
        <f>AN2311/VLOOKUP(A2311,[1]选股结果!$A$2:$AX$3002,35,FALSE)</f>
        <v>-2.74820074530709</v>
      </c>
      <c r="AS2311" s="16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V2311/(1+0.13)+AJ2311)</f>
        <v>291759295.452035</v>
      </c>
      <c r="AT2311" s="16">
        <f t="shared" si="150"/>
        <v>-400621639.082035</v>
      </c>
      <c r="AU2311" s="24">
        <f>AN2311-VLOOKUP(A2311,[2]选股结果!$A$2:$G$4900,7,FALSE)</f>
        <v>-110461461.8</v>
      </c>
    </row>
    <row r="2312" spans="1:47">
      <c r="A2312" s="6" t="s">
        <v>4667</v>
      </c>
      <c r="B2312" s="6" t="s">
        <v>4668</v>
      </c>
      <c r="C2312" s="7">
        <v>2875569452.61</v>
      </c>
      <c r="D2312" s="7">
        <v>0</v>
      </c>
      <c r="E2312" s="7">
        <v>0</v>
      </c>
      <c r="F2312" s="7"/>
      <c r="G2312" s="7"/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/>
      <c r="N2312" s="7">
        <v>0</v>
      </c>
      <c r="O2312" s="7">
        <v>0</v>
      </c>
      <c r="P2312" s="7"/>
      <c r="Q2312" s="7"/>
      <c r="R2312" s="7">
        <v>0</v>
      </c>
      <c r="S2312" s="7">
        <v>130999278.9</v>
      </c>
      <c r="T2312" s="7">
        <v>10083334.1</v>
      </c>
      <c r="U2312" s="7"/>
      <c r="V2312" s="7">
        <v>2414578005.85</v>
      </c>
      <c r="W2312" s="7">
        <v>0</v>
      </c>
      <c r="X2312" s="7"/>
      <c r="Y2312" s="7"/>
      <c r="Z2312" s="7"/>
      <c r="AA2312" s="7"/>
      <c r="AB2312" s="7"/>
      <c r="AC2312" s="7"/>
      <c r="AD2312" s="7">
        <v>0</v>
      </c>
      <c r="AE2312" s="7">
        <v>0</v>
      </c>
      <c r="AF2312" s="7"/>
      <c r="AG2312" s="7"/>
      <c r="AH2312" s="7">
        <v>0</v>
      </c>
      <c r="AI2312" s="7">
        <v>0</v>
      </c>
      <c r="AJ2312" s="7">
        <v>101244354.2</v>
      </c>
      <c r="AK2312" s="7">
        <v>95038613.55</v>
      </c>
      <c r="AL2312" s="16">
        <f t="shared" si="147"/>
        <v>2885652786.71</v>
      </c>
      <c r="AM2312" s="16">
        <f t="shared" si="148"/>
        <v>2741860252.5</v>
      </c>
      <c r="AN2312" s="16">
        <f t="shared" si="149"/>
        <v>143792534.21</v>
      </c>
      <c r="AO2312" s="19">
        <f>C2312/(1+0.13)/VLOOKUP(A2312,[1]选股结果!$A$2:$AX$3002,3,FALSE)</f>
        <v>0.769378542858566</v>
      </c>
      <c r="AP2312" s="19">
        <f>(V2312/(1+0.1)+AJ2312)/(VLOOKUP(A2312,[1]选股结果!$A$2:$AY$3002,51,FALSE))</f>
        <v>0.779670229977345</v>
      </c>
      <c r="AQ2312" s="20"/>
      <c r="AR2312" s="19">
        <f>AN2312/VLOOKUP(A2312,[1]选股结果!$A$2:$AX$3002,35,FALSE)</f>
        <v>0.479991893407934</v>
      </c>
      <c r="AS2312" s="16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V2312/(1+0.13)+AJ2312)</f>
        <v>707200078.797522</v>
      </c>
      <c r="AT2312" s="16">
        <f t="shared" si="150"/>
        <v>-563407544.587522</v>
      </c>
      <c r="AU2312" s="24">
        <f>AN2312-VLOOKUP(A2312,[2]选股结果!$A$2:$G$4900,7,FALSE)</f>
        <v>143792534.21</v>
      </c>
    </row>
    <row r="2313" spans="1:47">
      <c r="A2313" s="6" t="s">
        <v>4669</v>
      </c>
      <c r="B2313" s="6" t="s">
        <v>4670</v>
      </c>
      <c r="C2313" s="7">
        <v>5582120113.38</v>
      </c>
      <c r="D2313" s="7">
        <v>0</v>
      </c>
      <c r="E2313" s="7">
        <v>0</v>
      </c>
      <c r="F2313" s="7"/>
      <c r="G2313" s="7"/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/>
      <c r="N2313" s="7">
        <v>0</v>
      </c>
      <c r="O2313" s="7">
        <v>0</v>
      </c>
      <c r="P2313" s="7"/>
      <c r="Q2313" s="7"/>
      <c r="R2313" s="7">
        <v>0</v>
      </c>
      <c r="S2313" s="7">
        <v>19678547.81</v>
      </c>
      <c r="T2313" s="7">
        <v>6752623.24</v>
      </c>
      <c r="U2313" s="7"/>
      <c r="V2313" s="7">
        <v>5888809739.17</v>
      </c>
      <c r="W2313" s="7">
        <v>0</v>
      </c>
      <c r="X2313" s="7"/>
      <c r="Y2313" s="7"/>
      <c r="Z2313" s="7"/>
      <c r="AA2313" s="7"/>
      <c r="AB2313" s="7"/>
      <c r="AC2313" s="7"/>
      <c r="AD2313" s="7">
        <v>0</v>
      </c>
      <c r="AE2313" s="7">
        <v>0</v>
      </c>
      <c r="AF2313" s="7"/>
      <c r="AG2313" s="7"/>
      <c r="AH2313" s="7">
        <v>0</v>
      </c>
      <c r="AI2313" s="7">
        <v>0</v>
      </c>
      <c r="AJ2313" s="7">
        <v>29697376.59</v>
      </c>
      <c r="AK2313" s="7">
        <v>33592312.84</v>
      </c>
      <c r="AL2313" s="16">
        <f t="shared" si="147"/>
        <v>5588872736.62</v>
      </c>
      <c r="AM2313" s="16">
        <f t="shared" si="148"/>
        <v>5971777976.41</v>
      </c>
      <c r="AN2313" s="16">
        <f t="shared" si="149"/>
        <v>-382905239.790001</v>
      </c>
      <c r="AO2313" s="19">
        <f>C2313/(1+0.13)/VLOOKUP(A2313,[1]选股结果!$A$2:$AX$3002,3,FALSE)</f>
        <v>0.930231462587227</v>
      </c>
      <c r="AP2313" s="19">
        <f>(V2313/(1+0.1)+AJ2313)/(VLOOKUP(A2313,[1]选股结果!$A$2:$AY$3002,51,FALSE))</f>
        <v>1.02185102466654</v>
      </c>
      <c r="AQ2313" s="20"/>
      <c r="AR2313" s="19">
        <f>AN2313/VLOOKUP(A2313,[1]选股结果!$A$2:$AX$3002,35,FALSE)</f>
        <v>-25.0628993609799</v>
      </c>
      <c r="AS2313" s="16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V2313/(1+0.13)+AJ2313)</f>
        <v>27015088.7771683</v>
      </c>
      <c r="AT2313" s="16">
        <f t="shared" si="150"/>
        <v>-409920328.567169</v>
      </c>
      <c r="AU2313" s="24">
        <f>AN2313-VLOOKUP(A2313,[2]选股结果!$A$2:$G$4900,7,FALSE)</f>
        <v>-381941048.640001</v>
      </c>
    </row>
    <row r="2314" spans="1:47">
      <c r="A2314" s="6" t="s">
        <v>4671</v>
      </c>
      <c r="B2314" s="6" t="s">
        <v>4672</v>
      </c>
      <c r="C2314" s="7">
        <v>1125306500.49</v>
      </c>
      <c r="D2314" s="7">
        <v>0</v>
      </c>
      <c r="E2314" s="7">
        <v>0</v>
      </c>
      <c r="F2314" s="7"/>
      <c r="G2314" s="7"/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/>
      <c r="N2314" s="7">
        <v>0</v>
      </c>
      <c r="O2314" s="7">
        <v>0</v>
      </c>
      <c r="P2314" s="7"/>
      <c r="Q2314" s="7"/>
      <c r="R2314" s="7">
        <v>0</v>
      </c>
      <c r="S2314" s="7">
        <v>71086755.74</v>
      </c>
      <c r="T2314" s="7">
        <v>46310756.81</v>
      </c>
      <c r="U2314" s="7"/>
      <c r="V2314" s="7">
        <v>407271403.9</v>
      </c>
      <c r="W2314" s="7">
        <v>0</v>
      </c>
      <c r="X2314" s="7"/>
      <c r="Y2314" s="7"/>
      <c r="Z2314" s="7"/>
      <c r="AA2314" s="7"/>
      <c r="AB2314" s="7"/>
      <c r="AC2314" s="7"/>
      <c r="AD2314" s="7">
        <v>0</v>
      </c>
      <c r="AE2314" s="7">
        <v>0</v>
      </c>
      <c r="AF2314" s="7"/>
      <c r="AG2314" s="7"/>
      <c r="AH2314" s="7">
        <v>0</v>
      </c>
      <c r="AI2314" s="7">
        <v>0</v>
      </c>
      <c r="AJ2314" s="7">
        <v>137407643.37</v>
      </c>
      <c r="AK2314" s="7">
        <v>111404964.12</v>
      </c>
      <c r="AL2314" s="16">
        <f t="shared" si="147"/>
        <v>1171617257.3</v>
      </c>
      <c r="AM2314" s="16">
        <f t="shared" si="148"/>
        <v>727170767.13</v>
      </c>
      <c r="AN2314" s="16">
        <f t="shared" si="149"/>
        <v>444446490.17</v>
      </c>
      <c r="AO2314" s="19">
        <f>C2314/(1+0.13)/VLOOKUP(A2314,[1]选股结果!$A$2:$AX$3002,3,FALSE)</f>
        <v>0.922390990425712</v>
      </c>
      <c r="AP2314" s="19">
        <f>(V2314/(1+0.1)+AJ2314)/(VLOOKUP(A2314,[1]选股结果!$A$2:$AY$3002,51,FALSE))</f>
        <v>0.742072206072346</v>
      </c>
      <c r="AQ2314" s="20"/>
      <c r="AR2314" s="19">
        <f>AN2314/VLOOKUP(A2314,[1]选股结果!$A$2:$AX$3002,35,FALSE)</f>
        <v>1.19041136711318</v>
      </c>
      <c r="AS2314" s="16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V2314/(1+0.13)+AJ2314)</f>
        <v>186278928.62708</v>
      </c>
      <c r="AT2314" s="16">
        <f t="shared" si="150"/>
        <v>258167561.54292</v>
      </c>
      <c r="AU2314" s="24">
        <f>AN2314-VLOOKUP(A2314,[2]选股结果!$A$2:$G$4900,7,FALSE)</f>
        <v>444446490.17</v>
      </c>
    </row>
    <row r="2315" spans="1:47">
      <c r="A2315" s="6" t="s">
        <v>4673</v>
      </c>
      <c r="B2315" s="6" t="s">
        <v>4674</v>
      </c>
      <c r="C2315" s="7">
        <v>788592950.81</v>
      </c>
      <c r="D2315" s="7">
        <v>0</v>
      </c>
      <c r="E2315" s="7">
        <v>0</v>
      </c>
      <c r="F2315" s="7"/>
      <c r="G2315" s="7"/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/>
      <c r="N2315" s="7">
        <v>0</v>
      </c>
      <c r="O2315" s="7">
        <v>0</v>
      </c>
      <c r="P2315" s="7"/>
      <c r="Q2315" s="7"/>
      <c r="R2315" s="7">
        <v>0</v>
      </c>
      <c r="S2315" s="7">
        <v>73011454.12</v>
      </c>
      <c r="T2315" s="7">
        <v>63259008.29</v>
      </c>
      <c r="U2315" s="7"/>
      <c r="V2315" s="7">
        <v>377039036.08</v>
      </c>
      <c r="W2315" s="7">
        <v>0</v>
      </c>
      <c r="X2315" s="7"/>
      <c r="Y2315" s="7"/>
      <c r="Z2315" s="7"/>
      <c r="AA2315" s="7"/>
      <c r="AB2315" s="7"/>
      <c r="AC2315" s="7"/>
      <c r="AD2315" s="7">
        <v>0</v>
      </c>
      <c r="AE2315" s="7">
        <v>0</v>
      </c>
      <c r="AF2315" s="7"/>
      <c r="AG2315" s="7"/>
      <c r="AH2315" s="7">
        <v>0</v>
      </c>
      <c r="AI2315" s="7">
        <v>0</v>
      </c>
      <c r="AJ2315" s="7">
        <v>176041607.21</v>
      </c>
      <c r="AK2315" s="7">
        <v>97907477.76</v>
      </c>
      <c r="AL2315" s="16">
        <f t="shared" si="147"/>
        <v>851851959.1</v>
      </c>
      <c r="AM2315" s="16">
        <f t="shared" si="148"/>
        <v>723999575.17</v>
      </c>
      <c r="AN2315" s="16">
        <f t="shared" si="149"/>
        <v>127852383.93</v>
      </c>
      <c r="AO2315" s="19">
        <f>C2315/(1+0.13)/VLOOKUP(A2315,[1]选股结果!$A$2:$AX$3002,3,FALSE)</f>
        <v>0.82241587366606</v>
      </c>
      <c r="AP2315" s="19">
        <f>(V2315/(1+0.1)+AJ2315)/(VLOOKUP(A2315,[1]选股结果!$A$2:$AY$3002,51,FALSE))</f>
        <v>0.729988184492456</v>
      </c>
      <c r="AQ2315" s="20"/>
      <c r="AR2315" s="19">
        <f>AN2315/VLOOKUP(A2315,[1]选股结果!$A$2:$AX$3002,35,FALSE)</f>
        <v>1.19496802194908</v>
      </c>
      <c r="AS2315" s="16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V2315/(1+0.13)+AJ2315)</f>
        <v>200997946.252389</v>
      </c>
      <c r="AT2315" s="16">
        <f t="shared" si="150"/>
        <v>-73145562.3223894</v>
      </c>
      <c r="AU2315" s="24">
        <f>AN2315-VLOOKUP(A2315,[2]选股结果!$A$2:$G$4900,7,FALSE)</f>
        <v>127267282.26</v>
      </c>
    </row>
    <row r="2316" spans="1:47">
      <c r="A2316" s="6" t="s">
        <v>4675</v>
      </c>
      <c r="B2316" s="6" t="s">
        <v>4676</v>
      </c>
      <c r="C2316" s="7">
        <v>5538632706.53</v>
      </c>
      <c r="D2316" s="7">
        <v>0</v>
      </c>
      <c r="E2316" s="7">
        <v>0</v>
      </c>
      <c r="F2316" s="7"/>
      <c r="G2316" s="7"/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/>
      <c r="N2316" s="7">
        <v>0</v>
      </c>
      <c r="O2316" s="7">
        <v>0</v>
      </c>
      <c r="P2316" s="7"/>
      <c r="Q2316" s="7"/>
      <c r="R2316" s="7">
        <v>0</v>
      </c>
      <c r="S2316" s="7">
        <v>327036586.72</v>
      </c>
      <c r="T2316" s="7">
        <v>325176059.69</v>
      </c>
      <c r="U2316" s="7"/>
      <c r="V2316" s="7">
        <v>3335902669.75</v>
      </c>
      <c r="W2316" s="7">
        <v>0</v>
      </c>
      <c r="X2316" s="7"/>
      <c r="Y2316" s="7"/>
      <c r="Z2316" s="7"/>
      <c r="AA2316" s="7"/>
      <c r="AB2316" s="7"/>
      <c r="AC2316" s="7"/>
      <c r="AD2316" s="7">
        <v>0</v>
      </c>
      <c r="AE2316" s="7">
        <v>0</v>
      </c>
      <c r="AF2316" s="7"/>
      <c r="AG2316" s="7"/>
      <c r="AH2316" s="7">
        <v>0</v>
      </c>
      <c r="AI2316" s="7">
        <v>0</v>
      </c>
      <c r="AJ2316" s="7">
        <v>760947430.88</v>
      </c>
      <c r="AK2316" s="7">
        <v>1294742517.14</v>
      </c>
      <c r="AL2316" s="16">
        <f t="shared" si="147"/>
        <v>5863808766.22</v>
      </c>
      <c r="AM2316" s="16">
        <f t="shared" si="148"/>
        <v>5718629204.49</v>
      </c>
      <c r="AN2316" s="16">
        <f t="shared" si="149"/>
        <v>145179561.729999</v>
      </c>
      <c r="AO2316" s="19">
        <f>C2316/(1+0.13)/VLOOKUP(A2316,[1]选股结果!$A$2:$AX$3002,3,FALSE)</f>
        <v>0.97199126544916</v>
      </c>
      <c r="AP2316" s="19">
        <f>(V2316/(1+0.1)+AJ2316)/(VLOOKUP(A2316,[1]选股结果!$A$2:$AY$3002,51,FALSE))</f>
        <v>0.825699514635807</v>
      </c>
      <c r="AQ2316" s="20"/>
      <c r="AR2316" s="19">
        <f>AN2316/VLOOKUP(A2316,[1]选股结果!$A$2:$AX$3002,35,FALSE)</f>
        <v>0.391287193663764</v>
      </c>
      <c r="AS2316" s="16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V2316/(1+0.13)+AJ2316)</f>
        <v>881317073.894071</v>
      </c>
      <c r="AT2316" s="16">
        <f t="shared" si="150"/>
        <v>-736137512.164073</v>
      </c>
      <c r="AU2316" s="24">
        <f>AN2316-VLOOKUP(A2316,[2]选股结果!$A$2:$G$4900,7,FALSE)</f>
        <v>145194928.339999</v>
      </c>
    </row>
    <row r="2317" spans="1:47">
      <c r="A2317" s="6" t="s">
        <v>4677</v>
      </c>
      <c r="B2317" s="6" t="s">
        <v>4678</v>
      </c>
      <c r="C2317" s="7">
        <v>1033750951.91</v>
      </c>
      <c r="D2317" s="7">
        <v>0</v>
      </c>
      <c r="E2317" s="7">
        <v>0</v>
      </c>
      <c r="F2317" s="7"/>
      <c r="G2317" s="7"/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/>
      <c r="N2317" s="7">
        <v>0</v>
      </c>
      <c r="O2317" s="7">
        <v>0</v>
      </c>
      <c r="P2317" s="7"/>
      <c r="Q2317" s="7"/>
      <c r="R2317" s="7">
        <v>0</v>
      </c>
      <c r="S2317" s="7">
        <v>61412704.14</v>
      </c>
      <c r="T2317" s="7">
        <v>40113729.92</v>
      </c>
      <c r="U2317" s="7"/>
      <c r="V2317" s="7">
        <v>610237324.09</v>
      </c>
      <c r="W2317" s="7">
        <v>0</v>
      </c>
      <c r="X2317" s="7"/>
      <c r="Y2317" s="7"/>
      <c r="Z2317" s="7"/>
      <c r="AA2317" s="7"/>
      <c r="AB2317" s="7"/>
      <c r="AC2317" s="7"/>
      <c r="AD2317" s="7">
        <v>0</v>
      </c>
      <c r="AE2317" s="7">
        <v>0</v>
      </c>
      <c r="AF2317" s="7"/>
      <c r="AG2317" s="7"/>
      <c r="AH2317" s="7">
        <v>0</v>
      </c>
      <c r="AI2317" s="7">
        <v>0</v>
      </c>
      <c r="AJ2317" s="7">
        <v>180739336.98</v>
      </c>
      <c r="AK2317" s="7">
        <v>83291399.11</v>
      </c>
      <c r="AL2317" s="16">
        <f t="shared" si="147"/>
        <v>1073864681.83</v>
      </c>
      <c r="AM2317" s="16">
        <f t="shared" si="148"/>
        <v>935680764.32</v>
      </c>
      <c r="AN2317" s="16">
        <f t="shared" si="149"/>
        <v>138183917.51</v>
      </c>
      <c r="AO2317" s="19">
        <f>C2317/(1+0.13)/VLOOKUP(A2317,[1]选股结果!$A$2:$AX$3002,3,FALSE)</f>
        <v>0.71813796986263</v>
      </c>
      <c r="AP2317" s="19">
        <f>(V2317/(1+0.1)+AJ2317)/(VLOOKUP(A2317,[1]选股结果!$A$2:$AY$3002,51,FALSE))</f>
        <v>0.612025312805871</v>
      </c>
      <c r="AQ2317" s="20"/>
      <c r="AR2317" s="19">
        <f>AN2317/VLOOKUP(A2317,[1]选股结果!$A$2:$AX$3002,35,FALSE)</f>
        <v>3.25289664258341</v>
      </c>
      <c r="AS2317" s="16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V2317/(1+0.13)+AJ2317)</f>
        <v>480976196.691858</v>
      </c>
      <c r="AT2317" s="16">
        <f t="shared" si="150"/>
        <v>-342792279.181858</v>
      </c>
      <c r="AU2317" s="24">
        <f>AN2317-VLOOKUP(A2317,[2]选股结果!$A$2:$G$4900,7,FALSE)</f>
        <v>138265139.39</v>
      </c>
    </row>
    <row r="2318" spans="1:47">
      <c r="A2318" s="6" t="s">
        <v>4679</v>
      </c>
      <c r="B2318" s="6" t="s">
        <v>4680</v>
      </c>
      <c r="C2318" s="7">
        <v>2543653580.22</v>
      </c>
      <c r="D2318" s="7">
        <v>0</v>
      </c>
      <c r="E2318" s="7">
        <v>0</v>
      </c>
      <c r="F2318" s="7"/>
      <c r="G2318" s="7"/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/>
      <c r="N2318" s="7">
        <v>0</v>
      </c>
      <c r="O2318" s="7">
        <v>0</v>
      </c>
      <c r="P2318" s="7"/>
      <c r="Q2318" s="7"/>
      <c r="R2318" s="7">
        <v>0</v>
      </c>
      <c r="S2318" s="7">
        <v>121938991.2</v>
      </c>
      <c r="T2318" s="7">
        <v>230068568.4</v>
      </c>
      <c r="U2318" s="7"/>
      <c r="V2318" s="7">
        <v>1565334745.99</v>
      </c>
      <c r="W2318" s="7">
        <v>0</v>
      </c>
      <c r="X2318" s="7"/>
      <c r="Y2318" s="7"/>
      <c r="Z2318" s="7"/>
      <c r="AA2318" s="7"/>
      <c r="AB2318" s="7"/>
      <c r="AC2318" s="7"/>
      <c r="AD2318" s="7">
        <v>0</v>
      </c>
      <c r="AE2318" s="7">
        <v>0</v>
      </c>
      <c r="AF2318" s="7"/>
      <c r="AG2318" s="7"/>
      <c r="AH2318" s="7">
        <v>0</v>
      </c>
      <c r="AI2318" s="7">
        <v>0</v>
      </c>
      <c r="AJ2318" s="7">
        <v>126625462.24</v>
      </c>
      <c r="AK2318" s="7">
        <v>388203980.54</v>
      </c>
      <c r="AL2318" s="16">
        <f t="shared" si="147"/>
        <v>2773722148.62</v>
      </c>
      <c r="AM2318" s="16">
        <f t="shared" si="148"/>
        <v>2202103179.97</v>
      </c>
      <c r="AN2318" s="16">
        <f t="shared" si="149"/>
        <v>571618968.65</v>
      </c>
      <c r="AO2318" s="19">
        <f>C2318/(1+0.13)/VLOOKUP(A2318,[1]选股结果!$A$2:$AX$3002,3,FALSE)</f>
        <v>0.73378126998707</v>
      </c>
      <c r="AP2318" s="19">
        <f>(V2318/(1+0.1)+AJ2318)/(VLOOKUP(A2318,[1]选股结果!$A$2:$AY$3002,51,FALSE))</f>
        <v>0.667681881203748</v>
      </c>
      <c r="AQ2318" s="20"/>
      <c r="AR2318" s="19">
        <f>AN2318/VLOOKUP(A2318,[1]选股结果!$A$2:$AX$3002,35,FALSE)</f>
        <v>0.926792249401593</v>
      </c>
      <c r="AS2318" s="16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V2318/(1+0.13)+AJ2318)</f>
        <v>809073729.34823</v>
      </c>
      <c r="AT2318" s="16">
        <f t="shared" si="150"/>
        <v>-237454760.69823</v>
      </c>
      <c r="AU2318" s="24">
        <f>AN2318-VLOOKUP(A2318,[2]选股结果!$A$2:$G$4900,7,FALSE)</f>
        <v>571469711.88</v>
      </c>
    </row>
    <row r="2319" spans="1:47">
      <c r="A2319" s="6" t="s">
        <v>4681</v>
      </c>
      <c r="B2319" s="6" t="s">
        <v>4682</v>
      </c>
      <c r="C2319" s="7">
        <v>881676233.08</v>
      </c>
      <c r="D2319" s="7">
        <v>0</v>
      </c>
      <c r="E2319" s="7">
        <v>0</v>
      </c>
      <c r="F2319" s="7"/>
      <c r="G2319" s="7"/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/>
      <c r="N2319" s="7">
        <v>0</v>
      </c>
      <c r="O2319" s="7">
        <v>0</v>
      </c>
      <c r="P2319" s="7"/>
      <c r="Q2319" s="7"/>
      <c r="R2319" s="7">
        <v>0</v>
      </c>
      <c r="S2319" s="7">
        <v>32234741.97</v>
      </c>
      <c r="T2319" s="7">
        <v>24182518.64</v>
      </c>
      <c r="U2319" s="7"/>
      <c r="V2319" s="7">
        <v>721139195.2</v>
      </c>
      <c r="W2319" s="7">
        <v>0</v>
      </c>
      <c r="X2319" s="7"/>
      <c r="Y2319" s="7"/>
      <c r="Z2319" s="7"/>
      <c r="AA2319" s="7"/>
      <c r="AB2319" s="7"/>
      <c r="AC2319" s="7"/>
      <c r="AD2319" s="7">
        <v>0</v>
      </c>
      <c r="AE2319" s="7">
        <v>0</v>
      </c>
      <c r="AF2319" s="7"/>
      <c r="AG2319" s="7"/>
      <c r="AH2319" s="7">
        <v>0</v>
      </c>
      <c r="AI2319" s="7">
        <v>0</v>
      </c>
      <c r="AJ2319" s="7">
        <v>147976530.61</v>
      </c>
      <c r="AK2319" s="7">
        <v>92131850.08</v>
      </c>
      <c r="AL2319" s="16">
        <f t="shared" si="147"/>
        <v>905858751.72</v>
      </c>
      <c r="AM2319" s="16">
        <f t="shared" si="148"/>
        <v>993482317.86</v>
      </c>
      <c r="AN2319" s="16">
        <f t="shared" si="149"/>
        <v>-87623566.1400001</v>
      </c>
      <c r="AO2319" s="19">
        <f>C2319/(1+0.13)/VLOOKUP(A2319,[1]选股结果!$A$2:$AX$3002,3,FALSE)</f>
        <v>1.01747531911819</v>
      </c>
      <c r="AP2319" s="19">
        <f>(V2319/(1+0.1)+AJ2319)/(VLOOKUP(A2319,[1]选股结果!$A$2:$AY$3002,51,FALSE))</f>
        <v>1.12895305459966</v>
      </c>
      <c r="AQ2319" s="20"/>
      <c r="AR2319" s="19">
        <f>AN2319/VLOOKUP(A2319,[1]选股结果!$A$2:$AX$3002,35,FALSE)</f>
        <v>-2.53228970718182</v>
      </c>
      <c r="AS2319" s="16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V2319/(1+0.13)+AJ2319)</f>
        <v>-74380416.6380533</v>
      </c>
      <c r="AT2319" s="16">
        <f t="shared" si="150"/>
        <v>-13243149.5019468</v>
      </c>
      <c r="AU2319" s="24">
        <f>AN2319-VLOOKUP(A2319,[2]选股结果!$A$2:$G$4900,7,FALSE)</f>
        <v>-88071821.0000001</v>
      </c>
    </row>
    <row r="2320" spans="1:47">
      <c r="A2320" s="6" t="s">
        <v>4683</v>
      </c>
      <c r="B2320" s="6" t="s">
        <v>4684</v>
      </c>
      <c r="C2320" s="7">
        <v>1728395617.99</v>
      </c>
      <c r="D2320" s="7">
        <v>0</v>
      </c>
      <c r="E2320" s="7">
        <v>0</v>
      </c>
      <c r="F2320" s="7"/>
      <c r="G2320" s="7"/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/>
      <c r="N2320" s="7">
        <v>0</v>
      </c>
      <c r="O2320" s="7">
        <v>0</v>
      </c>
      <c r="P2320" s="7"/>
      <c r="Q2320" s="7"/>
      <c r="R2320" s="7">
        <v>0</v>
      </c>
      <c r="S2320" s="7">
        <v>209772881.1</v>
      </c>
      <c r="T2320" s="7">
        <v>52742078.83</v>
      </c>
      <c r="U2320" s="7"/>
      <c r="V2320" s="7">
        <v>950426260.77</v>
      </c>
      <c r="W2320" s="7">
        <v>0</v>
      </c>
      <c r="X2320" s="7"/>
      <c r="Y2320" s="7"/>
      <c r="Z2320" s="7"/>
      <c r="AA2320" s="7"/>
      <c r="AB2320" s="7"/>
      <c r="AC2320" s="7"/>
      <c r="AD2320" s="7">
        <v>0</v>
      </c>
      <c r="AE2320" s="7">
        <v>0</v>
      </c>
      <c r="AF2320" s="7"/>
      <c r="AG2320" s="7"/>
      <c r="AH2320" s="7">
        <v>0</v>
      </c>
      <c r="AI2320" s="7">
        <v>0</v>
      </c>
      <c r="AJ2320" s="7">
        <v>215041163.87</v>
      </c>
      <c r="AK2320" s="7">
        <v>234399688.05</v>
      </c>
      <c r="AL2320" s="16">
        <f t="shared" si="147"/>
        <v>1781137696.82</v>
      </c>
      <c r="AM2320" s="16">
        <f t="shared" si="148"/>
        <v>1609639993.79</v>
      </c>
      <c r="AN2320" s="16">
        <f t="shared" si="149"/>
        <v>171497703.03</v>
      </c>
      <c r="AO2320" s="19">
        <f>C2320/(1+0.13)/VLOOKUP(A2320,[1]选股结果!$A$2:$AX$3002,3,FALSE)</f>
        <v>0.902776682039109</v>
      </c>
      <c r="AP2320" s="19">
        <f>(V2320/(1+0.1)+AJ2320)/(VLOOKUP(A2320,[1]选股结果!$A$2:$AY$3002,51,FALSE))</f>
        <v>0.771737090805616</v>
      </c>
      <c r="AQ2320" s="20"/>
      <c r="AR2320" s="19">
        <f>AN2320/VLOOKUP(A2320,[1]选股结果!$A$2:$AX$3002,35,FALSE)</f>
        <v>0.722455498075591</v>
      </c>
      <c r="AS2320" s="16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V2320/(1+0.13)+AJ2320)</f>
        <v>342102463.737876</v>
      </c>
      <c r="AT2320" s="16">
        <f t="shared" si="150"/>
        <v>-170604760.707876</v>
      </c>
      <c r="AU2320" s="24">
        <f>AN2320-VLOOKUP(A2320,[2]选股结果!$A$2:$G$4900,7,FALSE)</f>
        <v>172393576.83</v>
      </c>
    </row>
    <row r="2321" spans="1:47">
      <c r="A2321" s="6" t="s">
        <v>4685</v>
      </c>
      <c r="B2321" s="6" t="s">
        <v>4686</v>
      </c>
      <c r="C2321" s="7">
        <v>5347257203.57</v>
      </c>
      <c r="D2321" s="7">
        <v>0</v>
      </c>
      <c r="E2321" s="7">
        <v>0</v>
      </c>
      <c r="F2321" s="7"/>
      <c r="G2321" s="7"/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/>
      <c r="N2321" s="7">
        <v>0</v>
      </c>
      <c r="O2321" s="7">
        <v>0</v>
      </c>
      <c r="P2321" s="7"/>
      <c r="Q2321" s="7"/>
      <c r="R2321" s="7">
        <v>0</v>
      </c>
      <c r="S2321" s="7">
        <v>222024580.31</v>
      </c>
      <c r="T2321" s="7">
        <v>33389844.46</v>
      </c>
      <c r="U2321" s="7"/>
      <c r="V2321" s="7">
        <v>3930852495.36</v>
      </c>
      <c r="W2321" s="7">
        <v>0</v>
      </c>
      <c r="X2321" s="7"/>
      <c r="Y2321" s="7"/>
      <c r="Z2321" s="7"/>
      <c r="AA2321" s="7"/>
      <c r="AB2321" s="7"/>
      <c r="AC2321" s="7"/>
      <c r="AD2321" s="7">
        <v>0</v>
      </c>
      <c r="AE2321" s="7">
        <v>0</v>
      </c>
      <c r="AF2321" s="7"/>
      <c r="AG2321" s="7"/>
      <c r="AH2321" s="7">
        <v>0</v>
      </c>
      <c r="AI2321" s="7">
        <v>0</v>
      </c>
      <c r="AJ2321" s="7">
        <v>530279760.14</v>
      </c>
      <c r="AK2321" s="7">
        <v>145451412.94</v>
      </c>
      <c r="AL2321" s="16">
        <f t="shared" si="147"/>
        <v>5380647048.03</v>
      </c>
      <c r="AM2321" s="16">
        <f t="shared" si="148"/>
        <v>4828608248.75</v>
      </c>
      <c r="AN2321" s="16">
        <f t="shared" si="149"/>
        <v>552038799.28</v>
      </c>
      <c r="AO2321" s="19">
        <f>C2321/(1+0.13)/VLOOKUP(A2321,[1]选股结果!$A$2:$AX$3002,3,FALSE)</f>
        <v>0.806801203548549</v>
      </c>
      <c r="AP2321" s="19">
        <f>(V2321/(1+0.1)+AJ2321)/(VLOOKUP(A2321,[1]选股结果!$A$2:$AY$3002,51,FALSE))</f>
        <v>0.757250640793629</v>
      </c>
      <c r="AQ2321" s="20"/>
      <c r="AR2321" s="19">
        <f>AN2321/VLOOKUP(A2321,[1]选股结果!$A$2:$AX$3002,35,FALSE)</f>
        <v>1.3594006316255</v>
      </c>
      <c r="AS2321" s="16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V2321/(1+0.13)+AJ2321)</f>
        <v>1410407713.63274</v>
      </c>
      <c r="AT2321" s="16">
        <f t="shared" si="150"/>
        <v>-858368914.352743</v>
      </c>
      <c r="AU2321" s="24">
        <f>AN2321-VLOOKUP(A2321,[2]选股结果!$A$2:$G$4900,7,FALSE)</f>
        <v>556574462.52</v>
      </c>
    </row>
    <row r="2322" spans="1:47">
      <c r="A2322" s="6" t="s">
        <v>4687</v>
      </c>
      <c r="B2322" s="6" t="s">
        <v>4688</v>
      </c>
      <c r="C2322" s="7">
        <v>608029652.7</v>
      </c>
      <c r="D2322" s="7">
        <v>0</v>
      </c>
      <c r="E2322" s="7">
        <v>0</v>
      </c>
      <c r="F2322" s="7"/>
      <c r="G2322" s="7"/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/>
      <c r="N2322" s="7">
        <v>0</v>
      </c>
      <c r="O2322" s="7">
        <v>0</v>
      </c>
      <c r="P2322" s="7"/>
      <c r="Q2322" s="7"/>
      <c r="R2322" s="7">
        <v>0</v>
      </c>
      <c r="S2322" s="7">
        <v>34849740.76</v>
      </c>
      <c r="T2322" s="7">
        <v>14560016.6</v>
      </c>
      <c r="U2322" s="7"/>
      <c r="V2322" s="7">
        <v>406201512.47</v>
      </c>
      <c r="W2322" s="7">
        <v>0</v>
      </c>
      <c r="X2322" s="7"/>
      <c r="Y2322" s="7"/>
      <c r="Z2322" s="7"/>
      <c r="AA2322" s="7"/>
      <c r="AB2322" s="7"/>
      <c r="AC2322" s="7"/>
      <c r="AD2322" s="7">
        <v>0</v>
      </c>
      <c r="AE2322" s="7">
        <v>0</v>
      </c>
      <c r="AF2322" s="7"/>
      <c r="AG2322" s="7"/>
      <c r="AH2322" s="7">
        <v>0</v>
      </c>
      <c r="AI2322" s="7">
        <v>0</v>
      </c>
      <c r="AJ2322" s="7">
        <v>133356967.4</v>
      </c>
      <c r="AK2322" s="7">
        <v>36969241.31</v>
      </c>
      <c r="AL2322" s="16">
        <f t="shared" si="147"/>
        <v>622589669.3</v>
      </c>
      <c r="AM2322" s="16">
        <f t="shared" si="148"/>
        <v>611377461.94</v>
      </c>
      <c r="AN2322" s="16">
        <f t="shared" si="149"/>
        <v>11212207.36</v>
      </c>
      <c r="AO2322" s="19">
        <f>C2322/(1+0.13)/VLOOKUP(A2322,[1]选股结果!$A$2:$AX$3002,3,FALSE)</f>
        <v>0.730884651859176</v>
      </c>
      <c r="AP2322" s="19">
        <f>(V2322/(1+0.1)+AJ2322)/(VLOOKUP(A2322,[1]选股结果!$A$2:$AY$3002,51,FALSE))</f>
        <v>0.782604511819785</v>
      </c>
      <c r="AQ2322" s="20"/>
      <c r="AR2322" s="19">
        <f>AN2322/VLOOKUP(A2322,[1]选股结果!$A$2:$AX$3002,35,FALSE)</f>
        <v>0.184038116946794</v>
      </c>
      <c r="AS2322" s="16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V2322/(1+0.13)+AJ2322)</f>
        <v>149426912.292301</v>
      </c>
      <c r="AT2322" s="16">
        <f t="shared" si="150"/>
        <v>-138214704.932301</v>
      </c>
      <c r="AU2322" s="24">
        <f>AN2322-VLOOKUP(A2322,[2]选股结果!$A$2:$G$4900,7,FALSE)</f>
        <v>11191582.14</v>
      </c>
    </row>
    <row r="2323" spans="1:47">
      <c r="A2323" s="6" t="s">
        <v>4689</v>
      </c>
      <c r="B2323" s="6" t="s">
        <v>4690</v>
      </c>
      <c r="C2323" s="7">
        <v>319261385.59</v>
      </c>
      <c r="D2323" s="7">
        <v>0</v>
      </c>
      <c r="E2323" s="7">
        <v>0</v>
      </c>
      <c r="F2323" s="7"/>
      <c r="G2323" s="7"/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/>
      <c r="N2323" s="7">
        <v>0</v>
      </c>
      <c r="O2323" s="7">
        <v>0</v>
      </c>
      <c r="P2323" s="7"/>
      <c r="Q2323" s="7"/>
      <c r="R2323" s="7">
        <v>0</v>
      </c>
      <c r="S2323" s="7">
        <v>20499093.2</v>
      </c>
      <c r="T2323" s="7">
        <v>7646210.64</v>
      </c>
      <c r="U2323" s="7"/>
      <c r="V2323" s="7">
        <v>162321839.27</v>
      </c>
      <c r="W2323" s="7">
        <v>0</v>
      </c>
      <c r="X2323" s="7"/>
      <c r="Y2323" s="7"/>
      <c r="Z2323" s="7"/>
      <c r="AA2323" s="7"/>
      <c r="AB2323" s="7"/>
      <c r="AC2323" s="7"/>
      <c r="AD2323" s="7">
        <v>0</v>
      </c>
      <c r="AE2323" s="7">
        <v>0</v>
      </c>
      <c r="AF2323" s="7"/>
      <c r="AG2323" s="7"/>
      <c r="AH2323" s="7">
        <v>0</v>
      </c>
      <c r="AI2323" s="7">
        <v>0</v>
      </c>
      <c r="AJ2323" s="7">
        <v>96212044.3</v>
      </c>
      <c r="AK2323" s="7">
        <v>23773900.84</v>
      </c>
      <c r="AL2323" s="16">
        <f t="shared" si="147"/>
        <v>326907596.23</v>
      </c>
      <c r="AM2323" s="16">
        <f t="shared" si="148"/>
        <v>302806877.61</v>
      </c>
      <c r="AN2323" s="16">
        <f t="shared" si="149"/>
        <v>24100718.62</v>
      </c>
      <c r="AO2323" s="19">
        <f>C2323/(1+0.13)/VLOOKUP(A2323,[1]选股结果!$A$2:$AX$3002,3,FALSE)</f>
        <v>0.674464527735418</v>
      </c>
      <c r="AP2323" s="19">
        <f>(V2323/(1+0.1)+AJ2323)/(VLOOKUP(A2323,[1]选股结果!$A$2:$AY$3002,51,FALSE))</f>
        <v>0.647421043705929</v>
      </c>
      <c r="AQ2323" s="20"/>
      <c r="AR2323" s="19">
        <f>AN2323/VLOOKUP(A2323,[1]选股结果!$A$2:$AX$3002,35,FALSE)</f>
        <v>0.578990876764438</v>
      </c>
      <c r="AS2323" s="16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V2323/(1+0.13)+AJ2323)</f>
        <v>136676345.258319</v>
      </c>
      <c r="AT2323" s="16">
        <f t="shared" si="150"/>
        <v>-112575626.638319</v>
      </c>
      <c r="AU2323" s="24">
        <f>AN2323-VLOOKUP(A2323,[2]选股结果!$A$2:$G$4900,7,FALSE)</f>
        <v>26406081.27</v>
      </c>
    </row>
    <row r="2324" spans="1:47">
      <c r="A2324" s="6" t="s">
        <v>4691</v>
      </c>
      <c r="B2324" s="6" t="s">
        <v>4692</v>
      </c>
      <c r="C2324" s="7">
        <v>1204641499.99</v>
      </c>
      <c r="D2324" s="7">
        <v>0</v>
      </c>
      <c r="E2324" s="7">
        <v>0</v>
      </c>
      <c r="F2324" s="7"/>
      <c r="G2324" s="7"/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/>
      <c r="N2324" s="7">
        <v>0</v>
      </c>
      <c r="O2324" s="7">
        <v>0</v>
      </c>
      <c r="P2324" s="7"/>
      <c r="Q2324" s="7"/>
      <c r="R2324" s="7">
        <v>0</v>
      </c>
      <c r="S2324" s="7">
        <v>100691261.97</v>
      </c>
      <c r="T2324" s="7">
        <v>50922656.05</v>
      </c>
      <c r="U2324" s="7"/>
      <c r="V2324" s="7">
        <v>494854114.04</v>
      </c>
      <c r="W2324" s="7">
        <v>0</v>
      </c>
      <c r="X2324" s="7"/>
      <c r="Y2324" s="7"/>
      <c r="Z2324" s="7"/>
      <c r="AA2324" s="7"/>
      <c r="AB2324" s="7"/>
      <c r="AC2324" s="7"/>
      <c r="AD2324" s="7">
        <v>0</v>
      </c>
      <c r="AE2324" s="7">
        <v>0</v>
      </c>
      <c r="AF2324" s="7"/>
      <c r="AG2324" s="7"/>
      <c r="AH2324" s="7">
        <v>0</v>
      </c>
      <c r="AI2324" s="7">
        <v>0</v>
      </c>
      <c r="AJ2324" s="7">
        <v>571686499.02</v>
      </c>
      <c r="AK2324" s="7">
        <v>73409381.49</v>
      </c>
      <c r="AL2324" s="16">
        <f t="shared" si="147"/>
        <v>1255564156.04</v>
      </c>
      <c r="AM2324" s="16">
        <f t="shared" si="148"/>
        <v>1240641256.52</v>
      </c>
      <c r="AN2324" s="16">
        <f t="shared" si="149"/>
        <v>14922899.52</v>
      </c>
      <c r="AO2324" s="19">
        <f>C2324/(1+0.13)/VLOOKUP(A2324,[1]选股结果!$A$2:$AX$3002,3,FALSE)</f>
        <v>1.07457692690464</v>
      </c>
      <c r="AP2324" s="19">
        <f>(V2324/(1+0.1)+AJ2324)/(VLOOKUP(A2324,[1]选股结果!$A$2:$AY$3002,51,FALSE))</f>
        <v>1.14665410344119</v>
      </c>
      <c r="AQ2324" s="20"/>
      <c r="AR2324" s="19">
        <f>AN2324/VLOOKUP(A2324,[1]选股结果!$A$2:$AX$3002,35,FALSE)</f>
        <v>0.174915988520463</v>
      </c>
      <c r="AS2324" s="16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V2324/(1+0.13)+AJ2324)</f>
        <v>-118710725.145664</v>
      </c>
      <c r="AT2324" s="16">
        <f t="shared" si="150"/>
        <v>133633624.665664</v>
      </c>
      <c r="AU2324" s="24">
        <f>AN2324-VLOOKUP(A2324,[2]选股结果!$A$2:$G$4900,7,FALSE)</f>
        <v>14920470.22</v>
      </c>
    </row>
    <row r="2325" spans="1:47">
      <c r="A2325" s="6" t="s">
        <v>4693</v>
      </c>
      <c r="B2325" s="6" t="s">
        <v>4694</v>
      </c>
      <c r="C2325" s="7">
        <v>2969916598.96</v>
      </c>
      <c r="D2325" s="7">
        <v>0</v>
      </c>
      <c r="E2325" s="7">
        <v>0</v>
      </c>
      <c r="F2325" s="7"/>
      <c r="G2325" s="7"/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/>
      <c r="N2325" s="7">
        <v>0</v>
      </c>
      <c r="O2325" s="7">
        <v>0</v>
      </c>
      <c r="P2325" s="7"/>
      <c r="Q2325" s="7"/>
      <c r="R2325" s="7">
        <v>0</v>
      </c>
      <c r="S2325" s="7">
        <v>335375344.39</v>
      </c>
      <c r="T2325" s="7">
        <v>74348869.66</v>
      </c>
      <c r="U2325" s="7"/>
      <c r="V2325" s="7">
        <v>1441013136.41</v>
      </c>
      <c r="W2325" s="7">
        <v>0</v>
      </c>
      <c r="X2325" s="7"/>
      <c r="Y2325" s="7"/>
      <c r="Z2325" s="7"/>
      <c r="AA2325" s="7"/>
      <c r="AB2325" s="7"/>
      <c r="AC2325" s="7"/>
      <c r="AD2325" s="7">
        <v>0</v>
      </c>
      <c r="AE2325" s="7">
        <v>0</v>
      </c>
      <c r="AF2325" s="7"/>
      <c r="AG2325" s="7"/>
      <c r="AH2325" s="7">
        <v>0</v>
      </c>
      <c r="AI2325" s="7">
        <v>0</v>
      </c>
      <c r="AJ2325" s="7">
        <v>1293410713.58</v>
      </c>
      <c r="AK2325" s="7">
        <v>387427573.13</v>
      </c>
      <c r="AL2325" s="16">
        <f t="shared" si="147"/>
        <v>3044265468.62</v>
      </c>
      <c r="AM2325" s="16">
        <f t="shared" si="148"/>
        <v>3457226767.51</v>
      </c>
      <c r="AN2325" s="16">
        <f t="shared" si="149"/>
        <v>-412961298.89</v>
      </c>
      <c r="AO2325" s="19">
        <f>C2325/(1+0.13)/VLOOKUP(A2325,[1]选股结果!$A$2:$AX$3002,3,FALSE)</f>
        <v>0.859056964628755</v>
      </c>
      <c r="AP2325" s="19">
        <f>(V2325/(1+0.1)+AJ2325)/(VLOOKUP(A2325,[1]选股结果!$A$2:$AY$3002,51,FALSE))</f>
        <v>1.01249605834052</v>
      </c>
      <c r="AQ2325" s="20"/>
      <c r="AR2325" s="19">
        <f>AN2325/VLOOKUP(A2325,[1]选股结果!$A$2:$AX$3002,35,FALSE)</f>
        <v>-1.40540677498451</v>
      </c>
      <c r="AS2325" s="16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V2325/(1+0.13)+AJ2325)</f>
        <v>2648067.7003541</v>
      </c>
      <c r="AT2325" s="16">
        <f t="shared" si="150"/>
        <v>-415609366.590354</v>
      </c>
      <c r="AU2325" s="24">
        <f>AN2325-VLOOKUP(A2325,[2]选股结果!$A$2:$G$4900,7,FALSE)</f>
        <v>-413003424.74</v>
      </c>
    </row>
    <row r="2326" spans="1:47">
      <c r="A2326" s="6" t="s">
        <v>4695</v>
      </c>
      <c r="B2326" s="6" t="s">
        <v>4696</v>
      </c>
      <c r="C2326" s="7">
        <v>7465654217.77</v>
      </c>
      <c r="D2326" s="7">
        <v>0</v>
      </c>
      <c r="E2326" s="7">
        <v>0</v>
      </c>
      <c r="F2326" s="7"/>
      <c r="G2326" s="7"/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/>
      <c r="N2326" s="7">
        <v>0</v>
      </c>
      <c r="O2326" s="7">
        <v>0</v>
      </c>
      <c r="P2326" s="7"/>
      <c r="Q2326" s="7"/>
      <c r="R2326" s="7">
        <v>0</v>
      </c>
      <c r="S2326" s="7">
        <v>202593428.97</v>
      </c>
      <c r="T2326" s="7">
        <v>2513548632.53</v>
      </c>
      <c r="U2326" s="7"/>
      <c r="V2326" s="7">
        <v>8375289527.01</v>
      </c>
      <c r="W2326" s="7">
        <v>0</v>
      </c>
      <c r="X2326" s="7"/>
      <c r="Y2326" s="7"/>
      <c r="Z2326" s="7"/>
      <c r="AA2326" s="7"/>
      <c r="AB2326" s="7"/>
      <c r="AC2326" s="7"/>
      <c r="AD2326" s="7">
        <v>0</v>
      </c>
      <c r="AE2326" s="7">
        <v>0</v>
      </c>
      <c r="AF2326" s="7"/>
      <c r="AG2326" s="7"/>
      <c r="AH2326" s="7">
        <v>0</v>
      </c>
      <c r="AI2326" s="7">
        <v>0</v>
      </c>
      <c r="AJ2326" s="7">
        <v>793619361.3</v>
      </c>
      <c r="AK2326" s="7">
        <v>2618933497.55</v>
      </c>
      <c r="AL2326" s="16">
        <f t="shared" si="147"/>
        <v>9979202850.3</v>
      </c>
      <c r="AM2326" s="16">
        <f t="shared" si="148"/>
        <v>11990435814.83</v>
      </c>
      <c r="AN2326" s="16">
        <f t="shared" si="149"/>
        <v>-2011232964.53</v>
      </c>
      <c r="AO2326" s="19">
        <f>C2326/(1+0.13)/VLOOKUP(A2326,[1]选股结果!$A$2:$AX$3002,3,FALSE)</f>
        <v>1.0176161547915</v>
      </c>
      <c r="AP2326" s="19">
        <f>(V2326/(1+0.1)+AJ2326)/(VLOOKUP(A2326,[1]选股结果!$A$2:$AY$3002,51,FALSE))</f>
        <v>1.35789398001392</v>
      </c>
      <c r="AQ2326" s="20"/>
      <c r="AR2326" s="19">
        <f>AN2326/VLOOKUP(A2326,[1]选股结果!$A$2:$AX$3002,35,FALSE)</f>
        <v>-8.03868084227483</v>
      </c>
      <c r="AS2326" s="16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V2326/(1+0.13)+AJ2326)</f>
        <v>-2013792844.66168</v>
      </c>
      <c r="AT2326" s="16">
        <f t="shared" si="150"/>
        <v>2559880.13168335</v>
      </c>
      <c r="AU2326" s="24">
        <f>AN2326-VLOOKUP(A2326,[2]选股结果!$A$2:$G$4900,7,FALSE)</f>
        <v>-2011189757.48</v>
      </c>
    </row>
    <row r="2327" spans="1:47">
      <c r="A2327" s="6" t="s">
        <v>4697</v>
      </c>
      <c r="B2327" s="6" t="s">
        <v>4698</v>
      </c>
      <c r="C2327" s="7">
        <v>2794756377.52</v>
      </c>
      <c r="D2327" s="7">
        <v>0</v>
      </c>
      <c r="E2327" s="7">
        <v>0</v>
      </c>
      <c r="F2327" s="7"/>
      <c r="G2327" s="7"/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/>
      <c r="N2327" s="7">
        <v>0</v>
      </c>
      <c r="O2327" s="7">
        <v>0</v>
      </c>
      <c r="P2327" s="7"/>
      <c r="Q2327" s="7"/>
      <c r="R2327" s="7">
        <v>0</v>
      </c>
      <c r="S2327" s="7">
        <v>99050982.95</v>
      </c>
      <c r="T2327" s="7">
        <v>31751939.42</v>
      </c>
      <c r="U2327" s="7"/>
      <c r="V2327" s="7">
        <v>2405399594.78</v>
      </c>
      <c r="W2327" s="7">
        <v>0</v>
      </c>
      <c r="X2327" s="7"/>
      <c r="Y2327" s="7"/>
      <c r="Z2327" s="7"/>
      <c r="AA2327" s="7"/>
      <c r="AB2327" s="7"/>
      <c r="AC2327" s="7"/>
      <c r="AD2327" s="7">
        <v>0</v>
      </c>
      <c r="AE2327" s="7">
        <v>0</v>
      </c>
      <c r="AF2327" s="7"/>
      <c r="AG2327" s="7"/>
      <c r="AH2327" s="7">
        <v>0</v>
      </c>
      <c r="AI2327" s="7">
        <v>0</v>
      </c>
      <c r="AJ2327" s="7">
        <v>166348913.54</v>
      </c>
      <c r="AK2327" s="7">
        <v>89679253.78</v>
      </c>
      <c r="AL2327" s="16">
        <f t="shared" si="147"/>
        <v>2826508316.94</v>
      </c>
      <c r="AM2327" s="16">
        <f t="shared" si="148"/>
        <v>2760478745.05</v>
      </c>
      <c r="AN2327" s="16">
        <f t="shared" si="149"/>
        <v>66029571.8899999</v>
      </c>
      <c r="AO2327" s="19">
        <f>C2327/(1+0.13)/VLOOKUP(A2327,[1]选股结果!$A$2:$AX$3002,3,FALSE)</f>
        <v>0.98403977769922</v>
      </c>
      <c r="AP2327" s="19">
        <f>(V2327/(1+0.1)+AJ2327)/(VLOOKUP(A2327,[1]选股结果!$A$2:$AY$3002,51,FALSE))</f>
        <v>1.02899204617424</v>
      </c>
      <c r="AQ2327" s="20"/>
      <c r="AR2327" s="19">
        <f>AN2327/VLOOKUP(A2327,[1]选股结果!$A$2:$AX$3002,35,FALSE)</f>
        <v>0.34366349005843</v>
      </c>
      <c r="AS2327" s="16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V2327/(1+0.13)+AJ2327)</f>
        <v>-8243661.13991213</v>
      </c>
      <c r="AT2327" s="16">
        <f t="shared" si="150"/>
        <v>74273233.029912</v>
      </c>
      <c r="AU2327" s="24">
        <f>AN2327-VLOOKUP(A2327,[2]选股结果!$A$2:$G$4900,7,FALSE)</f>
        <v>66059443.0499999</v>
      </c>
    </row>
    <row r="2328" spans="1:47">
      <c r="A2328" s="6" t="s">
        <v>4699</v>
      </c>
      <c r="B2328" s="6" t="s">
        <v>4700</v>
      </c>
      <c r="C2328" s="7">
        <v>457583586.07</v>
      </c>
      <c r="D2328" s="7">
        <v>0</v>
      </c>
      <c r="E2328" s="7">
        <v>0</v>
      </c>
      <c r="F2328" s="7"/>
      <c r="G2328" s="7"/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/>
      <c r="N2328" s="7">
        <v>0</v>
      </c>
      <c r="O2328" s="7">
        <v>0</v>
      </c>
      <c r="P2328" s="7"/>
      <c r="Q2328" s="7"/>
      <c r="R2328" s="7">
        <v>0</v>
      </c>
      <c r="S2328" s="7">
        <v>38447340.09</v>
      </c>
      <c r="T2328" s="7">
        <v>25857953</v>
      </c>
      <c r="U2328" s="7"/>
      <c r="V2328" s="7">
        <v>360607238.55</v>
      </c>
      <c r="W2328" s="7">
        <v>0</v>
      </c>
      <c r="X2328" s="7"/>
      <c r="Y2328" s="7"/>
      <c r="Z2328" s="7"/>
      <c r="AA2328" s="7"/>
      <c r="AB2328" s="7"/>
      <c r="AC2328" s="7"/>
      <c r="AD2328" s="7">
        <v>0</v>
      </c>
      <c r="AE2328" s="7">
        <v>0</v>
      </c>
      <c r="AF2328" s="7"/>
      <c r="AG2328" s="7"/>
      <c r="AH2328" s="7">
        <v>0</v>
      </c>
      <c r="AI2328" s="7">
        <v>0</v>
      </c>
      <c r="AJ2328" s="7">
        <v>124236865.91</v>
      </c>
      <c r="AK2328" s="7">
        <v>41601333.6</v>
      </c>
      <c r="AL2328" s="16">
        <f t="shared" si="147"/>
        <v>483441539.07</v>
      </c>
      <c r="AM2328" s="16">
        <f t="shared" si="148"/>
        <v>564892778.15</v>
      </c>
      <c r="AN2328" s="16">
        <f t="shared" si="149"/>
        <v>-81451239.0800001</v>
      </c>
      <c r="AO2328" s="19">
        <f>C2328/(1+0.13)/VLOOKUP(A2328,[1]选股结果!$A$2:$AX$3002,3,FALSE)</f>
        <v>0.599795273883955</v>
      </c>
      <c r="AP2328" s="19">
        <f>(V2328/(1+0.1)+AJ2328)/(VLOOKUP(A2328,[1]选股结果!$A$2:$AY$3002,51,FALSE))</f>
        <v>0.702888002282381</v>
      </c>
      <c r="AQ2328" s="20"/>
      <c r="AR2328" s="19">
        <f>AN2328/VLOOKUP(A2328,[1]选股结果!$A$2:$AX$3002,35,FALSE)</f>
        <v>0.843175369086378</v>
      </c>
      <c r="AS2328" s="16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V2328/(1+0.13)+AJ2328)</f>
        <v>199790559.485752</v>
      </c>
      <c r="AT2328" s="16">
        <f t="shared" si="150"/>
        <v>-281241798.565752</v>
      </c>
      <c r="AU2328" s="24">
        <f>AN2328-VLOOKUP(A2328,[2]选股结果!$A$2:$G$4900,7,FALSE)</f>
        <v>-81313437.0700001</v>
      </c>
    </row>
    <row r="2329" spans="1:47">
      <c r="A2329" s="6" t="s">
        <v>4701</v>
      </c>
      <c r="B2329" s="6" t="s">
        <v>4702</v>
      </c>
      <c r="C2329" s="7">
        <v>584284273.34</v>
      </c>
      <c r="D2329" s="7">
        <v>0</v>
      </c>
      <c r="E2329" s="7">
        <v>0</v>
      </c>
      <c r="F2329" s="7"/>
      <c r="G2329" s="7"/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/>
      <c r="N2329" s="7">
        <v>0</v>
      </c>
      <c r="O2329" s="7">
        <v>0</v>
      </c>
      <c r="P2329" s="7"/>
      <c r="Q2329" s="7"/>
      <c r="R2329" s="7">
        <v>0</v>
      </c>
      <c r="S2329" s="7">
        <v>30411583.14</v>
      </c>
      <c r="T2329" s="7">
        <v>65695987.28</v>
      </c>
      <c r="U2329" s="7"/>
      <c r="V2329" s="7">
        <v>379532462.3</v>
      </c>
      <c r="W2329" s="7">
        <v>0</v>
      </c>
      <c r="X2329" s="7"/>
      <c r="Y2329" s="7"/>
      <c r="Z2329" s="7"/>
      <c r="AA2329" s="7"/>
      <c r="AB2329" s="7"/>
      <c r="AC2329" s="7"/>
      <c r="AD2329" s="7">
        <v>0</v>
      </c>
      <c r="AE2329" s="7">
        <v>0</v>
      </c>
      <c r="AF2329" s="7"/>
      <c r="AG2329" s="7"/>
      <c r="AH2329" s="7">
        <v>0</v>
      </c>
      <c r="AI2329" s="7">
        <v>0</v>
      </c>
      <c r="AJ2329" s="7">
        <v>86153113.7</v>
      </c>
      <c r="AK2329" s="7">
        <v>30929425.58</v>
      </c>
      <c r="AL2329" s="16">
        <f t="shared" si="147"/>
        <v>649980260.62</v>
      </c>
      <c r="AM2329" s="16">
        <f t="shared" si="148"/>
        <v>527026584.72</v>
      </c>
      <c r="AN2329" s="16">
        <f t="shared" si="149"/>
        <v>122953675.9</v>
      </c>
      <c r="AO2329" s="19">
        <f>C2329/(1+0.13)/VLOOKUP(A2329,[1]选股结果!$A$2:$AX$3002,3,FALSE)</f>
        <v>0.987914237381704</v>
      </c>
      <c r="AP2329" s="19">
        <f>(V2329/(1+0.1)+AJ2329)/(VLOOKUP(A2329,[1]选股结果!$A$2:$AY$3002,51,FALSE))</f>
        <v>0.856992304697779</v>
      </c>
      <c r="AQ2329" s="20"/>
      <c r="AR2329" s="19">
        <f>AN2329/VLOOKUP(A2329,[1]选股结果!$A$2:$AX$3002,35,FALSE)</f>
        <v>6.23793665476995</v>
      </c>
      <c r="AS2329" s="16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V2329/(1+0.13)+AJ2329)</f>
        <v>81112219.1962832</v>
      </c>
      <c r="AT2329" s="16">
        <f t="shared" si="150"/>
        <v>41841456.7037168</v>
      </c>
      <c r="AU2329" s="24">
        <f>AN2329-VLOOKUP(A2329,[2]选股结果!$A$2:$G$4900,7,FALSE)</f>
        <v>122953675.9</v>
      </c>
    </row>
    <row r="2330" spans="1:47">
      <c r="A2330" s="6" t="s">
        <v>4703</v>
      </c>
      <c r="B2330" s="6" t="s">
        <v>4704</v>
      </c>
      <c r="C2330" s="7">
        <v>67735311.09</v>
      </c>
      <c r="D2330" s="7">
        <v>0</v>
      </c>
      <c r="E2330" s="7">
        <v>0</v>
      </c>
      <c r="F2330" s="7"/>
      <c r="G2330" s="7"/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/>
      <c r="N2330" s="7">
        <v>0</v>
      </c>
      <c r="O2330" s="7">
        <v>0</v>
      </c>
      <c r="P2330" s="7"/>
      <c r="Q2330" s="7"/>
      <c r="R2330" s="7">
        <v>0</v>
      </c>
      <c r="S2330" s="7">
        <v>2543259.89</v>
      </c>
      <c r="T2330" s="7">
        <v>8046592.12</v>
      </c>
      <c r="U2330" s="7"/>
      <c r="V2330" s="7">
        <v>18348180.86</v>
      </c>
      <c r="W2330" s="7">
        <v>0</v>
      </c>
      <c r="X2330" s="7"/>
      <c r="Y2330" s="7"/>
      <c r="Z2330" s="7"/>
      <c r="AA2330" s="7"/>
      <c r="AB2330" s="7"/>
      <c r="AC2330" s="7"/>
      <c r="AD2330" s="7">
        <v>0</v>
      </c>
      <c r="AE2330" s="7">
        <v>0</v>
      </c>
      <c r="AF2330" s="7"/>
      <c r="AG2330" s="7"/>
      <c r="AH2330" s="7">
        <v>0</v>
      </c>
      <c r="AI2330" s="7">
        <v>0</v>
      </c>
      <c r="AJ2330" s="7">
        <v>15845828.19</v>
      </c>
      <c r="AK2330" s="7">
        <v>6724606.24</v>
      </c>
      <c r="AL2330" s="16">
        <f t="shared" si="147"/>
        <v>75781903.21</v>
      </c>
      <c r="AM2330" s="16">
        <f t="shared" si="148"/>
        <v>43461875.18</v>
      </c>
      <c r="AN2330" s="16">
        <f t="shared" si="149"/>
        <v>32320028.03</v>
      </c>
      <c r="AO2330" s="19">
        <f>C2330/(1+0.13)/VLOOKUP(A2330,[1]选股结果!$A$2:$AX$3002,3,FALSE)</f>
        <v>1.5312312686667</v>
      </c>
      <c r="AP2330" s="19">
        <f>(V2330/(1+0.1)+AJ2330)/(VLOOKUP(A2330,[1]选股结果!$A$2:$AY$3002,51,FALSE))</f>
        <v>0.684938869112688</v>
      </c>
      <c r="AQ2330" s="20"/>
      <c r="AR2330" s="19">
        <f>AN2330/VLOOKUP(A2330,[1]选股结果!$A$2:$AX$3002,35,FALSE)</f>
        <v>-35.8243097015091</v>
      </c>
      <c r="AS2330" s="16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V2330/(1+0.13)+AJ2330)</f>
        <v>15404282.3853097</v>
      </c>
      <c r="AT2330" s="16">
        <f t="shared" si="150"/>
        <v>16915745.6446903</v>
      </c>
      <c r="AU2330" s="24">
        <f>AN2330-VLOOKUP(A2330,[2]选股结果!$A$2:$G$4900,7,FALSE)</f>
        <v>32320028.03</v>
      </c>
    </row>
    <row r="2331" spans="1:47">
      <c r="A2331" s="6" t="s">
        <v>4705</v>
      </c>
      <c r="B2331" s="6" t="s">
        <v>4706</v>
      </c>
      <c r="C2331" s="7">
        <v>834276972.36</v>
      </c>
      <c r="D2331" s="7">
        <v>0</v>
      </c>
      <c r="E2331" s="7">
        <v>0</v>
      </c>
      <c r="F2331" s="7"/>
      <c r="G2331" s="7"/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/>
      <c r="N2331" s="7">
        <v>0</v>
      </c>
      <c r="O2331" s="7">
        <v>0</v>
      </c>
      <c r="P2331" s="7"/>
      <c r="Q2331" s="7"/>
      <c r="R2331" s="7">
        <v>0</v>
      </c>
      <c r="S2331" s="7">
        <v>121272173.74</v>
      </c>
      <c r="T2331" s="7">
        <v>81571672.41</v>
      </c>
      <c r="U2331" s="7"/>
      <c r="V2331" s="7">
        <v>403627186.94</v>
      </c>
      <c r="W2331" s="7">
        <v>0</v>
      </c>
      <c r="X2331" s="7"/>
      <c r="Y2331" s="7"/>
      <c r="Z2331" s="7"/>
      <c r="AA2331" s="7"/>
      <c r="AB2331" s="7"/>
      <c r="AC2331" s="7"/>
      <c r="AD2331" s="7">
        <v>0</v>
      </c>
      <c r="AE2331" s="7">
        <v>0</v>
      </c>
      <c r="AF2331" s="7"/>
      <c r="AG2331" s="7"/>
      <c r="AH2331" s="7">
        <v>0</v>
      </c>
      <c r="AI2331" s="7">
        <v>0</v>
      </c>
      <c r="AJ2331" s="7">
        <v>137257137.51</v>
      </c>
      <c r="AK2331" s="7">
        <v>85488471.54</v>
      </c>
      <c r="AL2331" s="16">
        <f t="shared" si="147"/>
        <v>915848644.77</v>
      </c>
      <c r="AM2331" s="16">
        <f t="shared" si="148"/>
        <v>747644969.73</v>
      </c>
      <c r="AN2331" s="16">
        <f t="shared" si="149"/>
        <v>168203675.04</v>
      </c>
      <c r="AO2331" s="19">
        <f>C2331/(1+0.13)/VLOOKUP(A2331,[1]选股结果!$A$2:$AX$3002,3,FALSE)</f>
        <v>0.619571698661453</v>
      </c>
      <c r="AP2331" s="19">
        <f>(V2331/(1+0.1)+AJ2331)/(VLOOKUP(A2331,[1]选股结果!$A$2:$AY$3002,51,FALSE))</f>
        <v>0.559273059585344</v>
      </c>
      <c r="AQ2331" s="20"/>
      <c r="AR2331" s="19">
        <f>AN2331/VLOOKUP(A2331,[1]选股结果!$A$2:$AX$3002,35,FALSE)</f>
        <v>0.634676292433449</v>
      </c>
      <c r="AS2331" s="16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V2331/(1+0.13)+AJ2331)</f>
        <v>407061891.598142</v>
      </c>
      <c r="AT2331" s="16">
        <f t="shared" si="150"/>
        <v>-238858216.558142</v>
      </c>
      <c r="AU2331" s="24">
        <f>AN2331-VLOOKUP(A2331,[2]选股结果!$A$2:$G$4900,7,FALSE)</f>
        <v>167908489.98</v>
      </c>
    </row>
    <row r="2332" spans="1:47">
      <c r="A2332" s="6" t="s">
        <v>4707</v>
      </c>
      <c r="B2332" s="6" t="s">
        <v>4708</v>
      </c>
      <c r="C2332" s="7">
        <v>3783359856.71</v>
      </c>
      <c r="D2332" s="7">
        <v>0</v>
      </c>
      <c r="E2332" s="7">
        <v>0</v>
      </c>
      <c r="F2332" s="7"/>
      <c r="G2332" s="7"/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/>
      <c r="N2332" s="7">
        <v>0</v>
      </c>
      <c r="O2332" s="7">
        <v>0</v>
      </c>
      <c r="P2332" s="7"/>
      <c r="Q2332" s="7"/>
      <c r="R2332" s="7">
        <v>0</v>
      </c>
      <c r="S2332" s="7">
        <v>357297202.97</v>
      </c>
      <c r="T2332" s="7">
        <v>24371204.21</v>
      </c>
      <c r="U2332" s="7"/>
      <c r="V2332" s="7">
        <v>2637889037.36</v>
      </c>
      <c r="W2332" s="7">
        <v>0</v>
      </c>
      <c r="X2332" s="7"/>
      <c r="Y2332" s="7"/>
      <c r="Z2332" s="7"/>
      <c r="AA2332" s="7"/>
      <c r="AB2332" s="7"/>
      <c r="AC2332" s="7"/>
      <c r="AD2332" s="7">
        <v>0</v>
      </c>
      <c r="AE2332" s="7">
        <v>0</v>
      </c>
      <c r="AF2332" s="7"/>
      <c r="AG2332" s="7"/>
      <c r="AH2332" s="7">
        <v>0</v>
      </c>
      <c r="AI2332" s="7">
        <v>0</v>
      </c>
      <c r="AJ2332" s="7">
        <v>266818307.84</v>
      </c>
      <c r="AK2332" s="7">
        <v>41526454.52</v>
      </c>
      <c r="AL2332" s="16">
        <f t="shared" si="147"/>
        <v>3807731060.92</v>
      </c>
      <c r="AM2332" s="16">
        <f t="shared" si="148"/>
        <v>3303531002.69</v>
      </c>
      <c r="AN2332" s="16">
        <f t="shared" si="149"/>
        <v>504200058.23</v>
      </c>
      <c r="AO2332" s="19">
        <f>C2332/(1+0.13)/VLOOKUP(A2332,[1]选股结果!$A$2:$AX$3002,3,FALSE)</f>
        <v>0.662400335396551</v>
      </c>
      <c r="AP2332" s="19">
        <f>(V2332/(1+0.1)+AJ2332)/(VLOOKUP(A2332,[1]选股结果!$A$2:$AY$3002,51,FALSE))</f>
        <v>0.655795230976629</v>
      </c>
      <c r="AQ2332" s="20"/>
      <c r="AR2332" s="19">
        <f>AN2332/VLOOKUP(A2332,[1]选股结果!$A$2:$AX$3002,35,FALSE)</f>
        <v>0.62801892794279</v>
      </c>
      <c r="AS2332" s="16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V2332/(1+0.13)+AJ2332)</f>
        <v>1462381482.75027</v>
      </c>
      <c r="AT2332" s="16">
        <f t="shared" si="150"/>
        <v>-958181424.520266</v>
      </c>
      <c r="AU2332" s="24">
        <f>AN2332-VLOOKUP(A2332,[2]选股结果!$A$2:$G$4900,7,FALSE)</f>
        <v>504200058.23</v>
      </c>
    </row>
    <row r="2333" spans="1:47">
      <c r="A2333" s="6" t="s">
        <v>4709</v>
      </c>
      <c r="B2333" s="6" t="s">
        <v>4710</v>
      </c>
      <c r="C2333" s="7">
        <v>1518233974.46</v>
      </c>
      <c r="D2333" s="7">
        <v>0</v>
      </c>
      <c r="E2333" s="7">
        <v>0</v>
      </c>
      <c r="F2333" s="7"/>
      <c r="G2333" s="7"/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/>
      <c r="N2333" s="7">
        <v>0</v>
      </c>
      <c r="O2333" s="7">
        <v>0</v>
      </c>
      <c r="P2333" s="7"/>
      <c r="Q2333" s="7"/>
      <c r="R2333" s="7">
        <v>0</v>
      </c>
      <c r="S2333" s="7">
        <v>97241581.86</v>
      </c>
      <c r="T2333" s="7">
        <v>25927317.47</v>
      </c>
      <c r="U2333" s="7"/>
      <c r="V2333" s="7">
        <v>882985350.11</v>
      </c>
      <c r="W2333" s="7">
        <v>0</v>
      </c>
      <c r="X2333" s="7"/>
      <c r="Y2333" s="7"/>
      <c r="Z2333" s="7"/>
      <c r="AA2333" s="7"/>
      <c r="AB2333" s="7"/>
      <c r="AC2333" s="7"/>
      <c r="AD2333" s="7">
        <v>0</v>
      </c>
      <c r="AE2333" s="7">
        <v>0</v>
      </c>
      <c r="AF2333" s="7"/>
      <c r="AG2333" s="7"/>
      <c r="AH2333" s="7">
        <v>0</v>
      </c>
      <c r="AI2333" s="7">
        <v>0</v>
      </c>
      <c r="AJ2333" s="7">
        <v>178606582.35</v>
      </c>
      <c r="AK2333" s="7">
        <v>242135102.55</v>
      </c>
      <c r="AL2333" s="16">
        <f t="shared" si="147"/>
        <v>1544161291.93</v>
      </c>
      <c r="AM2333" s="16">
        <f t="shared" si="148"/>
        <v>1400968616.87</v>
      </c>
      <c r="AN2333" s="16">
        <f t="shared" si="149"/>
        <v>143192675.06</v>
      </c>
      <c r="AO2333" s="19">
        <f>C2333/(1+0.13)/VLOOKUP(A2333,[1]选股结果!$A$2:$AX$3002,3,FALSE)</f>
        <v>0.991150941067217</v>
      </c>
      <c r="AP2333" s="19">
        <f>(V2333/(1+0.1)+AJ2333)/(VLOOKUP(A2333,[1]选股结果!$A$2:$AY$3002,51,FALSE))</f>
        <v>0.816181583508726</v>
      </c>
      <c r="AQ2333" s="20"/>
      <c r="AR2333" s="19">
        <f>AN2333/VLOOKUP(A2333,[1]选股结果!$A$2:$AX$3002,35,FALSE)</f>
        <v>1.11718873361144</v>
      </c>
      <c r="AS2333" s="16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V2333/(1+0.13)+AJ2333)</f>
        <v>242321596.930885</v>
      </c>
      <c r="AT2333" s="16">
        <f t="shared" si="150"/>
        <v>-99128921.8708847</v>
      </c>
      <c r="AU2333" s="24">
        <f>AN2333-VLOOKUP(A2333,[2]选股结果!$A$2:$G$4900,7,FALSE)</f>
        <v>143173735.11</v>
      </c>
    </row>
    <row r="2334" spans="1:47">
      <c r="A2334" s="6" t="s">
        <v>4711</v>
      </c>
      <c r="B2334" s="6" t="s">
        <v>4712</v>
      </c>
      <c r="C2334" s="7">
        <v>565035460.54</v>
      </c>
      <c r="D2334" s="7">
        <v>0</v>
      </c>
      <c r="E2334" s="7">
        <v>0</v>
      </c>
      <c r="F2334" s="7"/>
      <c r="G2334" s="7"/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/>
      <c r="N2334" s="7">
        <v>0</v>
      </c>
      <c r="O2334" s="7">
        <v>0</v>
      </c>
      <c r="P2334" s="7"/>
      <c r="Q2334" s="7"/>
      <c r="R2334" s="7">
        <v>0</v>
      </c>
      <c r="S2334" s="7">
        <v>31151263.56</v>
      </c>
      <c r="T2334" s="7">
        <v>2587904.97</v>
      </c>
      <c r="U2334" s="7"/>
      <c r="V2334" s="7">
        <v>452049177.45</v>
      </c>
      <c r="W2334" s="7">
        <v>0</v>
      </c>
      <c r="X2334" s="7"/>
      <c r="Y2334" s="7"/>
      <c r="Z2334" s="7"/>
      <c r="AA2334" s="7"/>
      <c r="AB2334" s="7"/>
      <c r="AC2334" s="7"/>
      <c r="AD2334" s="7">
        <v>0</v>
      </c>
      <c r="AE2334" s="7">
        <v>0</v>
      </c>
      <c r="AF2334" s="7"/>
      <c r="AG2334" s="7"/>
      <c r="AH2334" s="7">
        <v>0</v>
      </c>
      <c r="AI2334" s="7">
        <v>0</v>
      </c>
      <c r="AJ2334" s="7">
        <v>93946601.58</v>
      </c>
      <c r="AK2334" s="7">
        <v>34254340.14</v>
      </c>
      <c r="AL2334" s="16">
        <f t="shared" si="147"/>
        <v>567623365.51</v>
      </c>
      <c r="AM2334" s="16">
        <f t="shared" si="148"/>
        <v>611401382.73</v>
      </c>
      <c r="AN2334" s="16">
        <f t="shared" si="149"/>
        <v>-43778017.2199999</v>
      </c>
      <c r="AO2334" s="19">
        <f>C2334/(1+0.13)/VLOOKUP(A2334,[1]选股结果!$A$2:$AX$3002,3,FALSE)</f>
        <v>0.755470071909825</v>
      </c>
      <c r="AP2334" s="19">
        <f>(V2334/(1+0.1)+AJ2334)/(VLOOKUP(A2334,[1]选股结果!$A$2:$AY$3002,51,FALSE))</f>
        <v>0.813286902199283</v>
      </c>
      <c r="AQ2334" s="20"/>
      <c r="AR2334" s="19">
        <f>AN2334/VLOOKUP(A2334,[1]选股结果!$A$2:$AX$3002,35,FALSE)</f>
        <v>-1.38720494872853</v>
      </c>
      <c r="AS2334" s="16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V2334/(1+0.13)+AJ2334)</f>
        <v>126824498.702743</v>
      </c>
      <c r="AT2334" s="16">
        <f t="shared" si="150"/>
        <v>-170602515.922743</v>
      </c>
      <c r="AU2334" s="24">
        <f>AN2334-VLOOKUP(A2334,[2]选股结果!$A$2:$G$4900,7,FALSE)</f>
        <v>-43764032.3899999</v>
      </c>
    </row>
    <row r="2335" spans="1:47">
      <c r="A2335" s="6" t="s">
        <v>4713</v>
      </c>
      <c r="B2335" s="6" t="s">
        <v>4714</v>
      </c>
      <c r="C2335" s="7">
        <v>456084674.92</v>
      </c>
      <c r="D2335" s="7">
        <v>0</v>
      </c>
      <c r="E2335" s="7">
        <v>0</v>
      </c>
      <c r="F2335" s="7"/>
      <c r="G2335" s="7"/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/>
      <c r="N2335" s="7">
        <v>0</v>
      </c>
      <c r="O2335" s="7">
        <v>0</v>
      </c>
      <c r="P2335" s="7"/>
      <c r="Q2335" s="7"/>
      <c r="R2335" s="7">
        <v>0</v>
      </c>
      <c r="S2335" s="7">
        <v>11516841.43</v>
      </c>
      <c r="T2335" s="7">
        <v>9967205.46</v>
      </c>
      <c r="U2335" s="7"/>
      <c r="V2335" s="7">
        <v>265110448.04</v>
      </c>
      <c r="W2335" s="7">
        <v>0</v>
      </c>
      <c r="X2335" s="7"/>
      <c r="Y2335" s="7"/>
      <c r="Z2335" s="7"/>
      <c r="AA2335" s="7"/>
      <c r="AB2335" s="7"/>
      <c r="AC2335" s="7"/>
      <c r="AD2335" s="7">
        <v>0</v>
      </c>
      <c r="AE2335" s="7">
        <v>0</v>
      </c>
      <c r="AF2335" s="7"/>
      <c r="AG2335" s="7"/>
      <c r="AH2335" s="7">
        <v>0</v>
      </c>
      <c r="AI2335" s="7">
        <v>0</v>
      </c>
      <c r="AJ2335" s="7">
        <v>71821239.45</v>
      </c>
      <c r="AK2335" s="7">
        <v>35274199.85</v>
      </c>
      <c r="AL2335" s="16">
        <f t="shared" si="147"/>
        <v>466051880.38</v>
      </c>
      <c r="AM2335" s="16">
        <f t="shared" si="148"/>
        <v>383722728.77</v>
      </c>
      <c r="AN2335" s="16">
        <f t="shared" si="149"/>
        <v>82329151.61</v>
      </c>
      <c r="AO2335" s="19">
        <f>C2335/(1+0.13)/VLOOKUP(A2335,[1]选股结果!$A$2:$AX$3002,3,FALSE)</f>
        <v>1.67425136273227</v>
      </c>
      <c r="AP2335" s="19">
        <f>(V2335/(1+0.1)+AJ2335)/(VLOOKUP(A2335,[1]选股结果!$A$2:$AY$3002,51,FALSE))</f>
        <v>1.26025767916086</v>
      </c>
      <c r="AQ2335" s="20"/>
      <c r="AR2335" s="19">
        <f>AN2335/VLOOKUP(A2335,[1]选股结果!$A$2:$AX$3002,35,FALSE)</f>
        <v>-19.3761917089666</v>
      </c>
      <c r="AS2335" s="16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V2335/(1+0.13)+AJ2335)</f>
        <v>-58204656.5346018</v>
      </c>
      <c r="AT2335" s="16">
        <f t="shared" si="150"/>
        <v>140533808.144602</v>
      </c>
      <c r="AU2335" s="24">
        <f>AN2335-VLOOKUP(A2335,[2]选股结果!$A$2:$G$4900,7,FALSE)</f>
        <v>83198374.42</v>
      </c>
    </row>
    <row r="2336" spans="1:47">
      <c r="A2336" s="6" t="s">
        <v>4715</v>
      </c>
      <c r="B2336" s="6" t="s">
        <v>4716</v>
      </c>
      <c r="C2336" s="7">
        <v>3232167417.22</v>
      </c>
      <c r="D2336" s="7">
        <v>0</v>
      </c>
      <c r="E2336" s="7">
        <v>0</v>
      </c>
      <c r="F2336" s="7"/>
      <c r="G2336" s="7"/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/>
      <c r="N2336" s="7">
        <v>0</v>
      </c>
      <c r="O2336" s="7">
        <v>0</v>
      </c>
      <c r="P2336" s="7"/>
      <c r="Q2336" s="7"/>
      <c r="R2336" s="7">
        <v>0</v>
      </c>
      <c r="S2336" s="7">
        <v>151675875.1</v>
      </c>
      <c r="T2336" s="7">
        <v>500344932.94</v>
      </c>
      <c r="U2336" s="7"/>
      <c r="V2336" s="7">
        <v>2671372366.86</v>
      </c>
      <c r="W2336" s="7">
        <v>0</v>
      </c>
      <c r="X2336" s="7"/>
      <c r="Y2336" s="7"/>
      <c r="Z2336" s="7"/>
      <c r="AA2336" s="7"/>
      <c r="AB2336" s="7"/>
      <c r="AC2336" s="7"/>
      <c r="AD2336" s="7">
        <v>0</v>
      </c>
      <c r="AE2336" s="7">
        <v>0</v>
      </c>
      <c r="AF2336" s="7"/>
      <c r="AG2336" s="7"/>
      <c r="AH2336" s="7">
        <v>0</v>
      </c>
      <c r="AI2336" s="7">
        <v>0</v>
      </c>
      <c r="AJ2336" s="7">
        <v>319532277.74</v>
      </c>
      <c r="AK2336" s="7">
        <v>826059644.15</v>
      </c>
      <c r="AL2336" s="16">
        <f t="shared" si="147"/>
        <v>3732512350.16</v>
      </c>
      <c r="AM2336" s="16">
        <f t="shared" si="148"/>
        <v>3968640163.85</v>
      </c>
      <c r="AN2336" s="16">
        <f t="shared" si="149"/>
        <v>-236127813.690001</v>
      </c>
      <c r="AO2336" s="19">
        <f>C2336/(1+0.13)/VLOOKUP(A2336,[1]选股结果!$A$2:$AX$3002,3,FALSE)</f>
        <v>0.87248708324088</v>
      </c>
      <c r="AP2336" s="19">
        <f>(V2336/(1+0.1)+AJ2336)/(VLOOKUP(A2336,[1]选股结果!$A$2:$AY$3002,51,FALSE))</f>
        <v>0.843045843403867</v>
      </c>
      <c r="AQ2336" s="20"/>
      <c r="AR2336" s="19">
        <f>AN2336/VLOOKUP(A2336,[1]选股结果!$A$2:$AX$3002,35,FALSE)</f>
        <v>1.34633979749171</v>
      </c>
      <c r="AS2336" s="16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V2336/(1+0.13)+AJ2336)</f>
        <v>576093001.266017</v>
      </c>
      <c r="AT2336" s="16">
        <f t="shared" si="150"/>
        <v>-812220814.956017</v>
      </c>
      <c r="AU2336" s="24">
        <f>AN2336-VLOOKUP(A2336,[2]选股结果!$A$2:$G$4900,7,FALSE)</f>
        <v>-236127813.690001</v>
      </c>
    </row>
    <row r="2337" spans="1:47">
      <c r="A2337" s="6" t="s">
        <v>4717</v>
      </c>
      <c r="B2337" s="6" t="s">
        <v>4718</v>
      </c>
      <c r="C2337" s="7">
        <v>1619952891.97</v>
      </c>
      <c r="D2337" s="7">
        <v>0</v>
      </c>
      <c r="E2337" s="7">
        <v>0</v>
      </c>
      <c r="F2337" s="7"/>
      <c r="G2337" s="7"/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/>
      <c r="N2337" s="7">
        <v>0</v>
      </c>
      <c r="O2337" s="7">
        <v>0</v>
      </c>
      <c r="P2337" s="7"/>
      <c r="Q2337" s="7"/>
      <c r="R2337" s="7">
        <v>0</v>
      </c>
      <c r="S2337" s="7">
        <v>42146484.42</v>
      </c>
      <c r="T2337" s="7">
        <v>1546598.9</v>
      </c>
      <c r="U2337" s="7"/>
      <c r="V2337" s="7">
        <v>1257997901.24</v>
      </c>
      <c r="W2337" s="7">
        <v>0</v>
      </c>
      <c r="X2337" s="7"/>
      <c r="Y2337" s="7"/>
      <c r="Z2337" s="7"/>
      <c r="AA2337" s="7"/>
      <c r="AB2337" s="7"/>
      <c r="AC2337" s="7"/>
      <c r="AD2337" s="7">
        <v>0</v>
      </c>
      <c r="AE2337" s="7">
        <v>0</v>
      </c>
      <c r="AF2337" s="7"/>
      <c r="AG2337" s="7"/>
      <c r="AH2337" s="7">
        <v>0</v>
      </c>
      <c r="AI2337" s="7">
        <v>0</v>
      </c>
      <c r="AJ2337" s="7">
        <v>160260134.26</v>
      </c>
      <c r="AK2337" s="7">
        <v>109833443.16</v>
      </c>
      <c r="AL2337" s="16">
        <f t="shared" si="147"/>
        <v>1621499490.87</v>
      </c>
      <c r="AM2337" s="16">
        <f t="shared" si="148"/>
        <v>1570237963.08</v>
      </c>
      <c r="AN2337" s="16">
        <f t="shared" si="149"/>
        <v>51261527.79</v>
      </c>
      <c r="AO2337" s="19">
        <f>C2337/(1+0.13)/VLOOKUP(A2337,[1]选股结果!$A$2:$AX$3002,3,FALSE)</f>
        <v>1.09076928133724</v>
      </c>
      <c r="AP2337" s="19">
        <f>(V2337/(1+0.1)+AJ2337)/(VLOOKUP(A2337,[1]选股结果!$A$2:$AY$3002,51,FALSE))</f>
        <v>0.993965031482681</v>
      </c>
      <c r="AQ2337" s="20"/>
      <c r="AR2337" s="19">
        <f>AN2337/VLOOKUP(A2337,[1]选股结果!$A$2:$AX$3002,35,FALSE)</f>
        <v>-2.65125848758607</v>
      </c>
      <c r="AS2337" s="16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V2337/(1+0.13)+AJ2337)</f>
        <v>38278716.7765486</v>
      </c>
      <c r="AT2337" s="16">
        <f t="shared" si="150"/>
        <v>12982811.0134513</v>
      </c>
      <c r="AU2337" s="24">
        <f>AN2337-VLOOKUP(A2337,[2]选股结果!$A$2:$G$4900,7,FALSE)</f>
        <v>51270907.98</v>
      </c>
    </row>
    <row r="2338" spans="1:47">
      <c r="A2338" s="6" t="s">
        <v>4719</v>
      </c>
      <c r="B2338" s="6" t="s">
        <v>4720</v>
      </c>
      <c r="C2338" s="7">
        <v>1919713861.51</v>
      </c>
      <c r="D2338" s="7">
        <v>0</v>
      </c>
      <c r="E2338" s="7">
        <v>0</v>
      </c>
      <c r="F2338" s="7"/>
      <c r="G2338" s="7"/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/>
      <c r="N2338" s="7">
        <v>0</v>
      </c>
      <c r="O2338" s="7">
        <v>0</v>
      </c>
      <c r="P2338" s="7"/>
      <c r="Q2338" s="7"/>
      <c r="R2338" s="7">
        <v>0</v>
      </c>
      <c r="S2338" s="7">
        <v>155193246.32</v>
      </c>
      <c r="T2338" s="7">
        <v>83063359.99</v>
      </c>
      <c r="U2338" s="7"/>
      <c r="V2338" s="7">
        <v>1715754704.37</v>
      </c>
      <c r="W2338" s="7">
        <v>0</v>
      </c>
      <c r="X2338" s="7"/>
      <c r="Y2338" s="7"/>
      <c r="Z2338" s="7"/>
      <c r="AA2338" s="7"/>
      <c r="AB2338" s="7"/>
      <c r="AC2338" s="7"/>
      <c r="AD2338" s="7">
        <v>0</v>
      </c>
      <c r="AE2338" s="7">
        <v>0</v>
      </c>
      <c r="AF2338" s="7"/>
      <c r="AG2338" s="7"/>
      <c r="AH2338" s="7">
        <v>0</v>
      </c>
      <c r="AI2338" s="7">
        <v>0</v>
      </c>
      <c r="AJ2338" s="7">
        <v>219283148.04</v>
      </c>
      <c r="AK2338" s="7">
        <v>130014191.37</v>
      </c>
      <c r="AL2338" s="16">
        <f t="shared" si="147"/>
        <v>2002777221.5</v>
      </c>
      <c r="AM2338" s="16">
        <f t="shared" si="148"/>
        <v>2220245290.1</v>
      </c>
      <c r="AN2338" s="16">
        <f t="shared" si="149"/>
        <v>-217468068.6</v>
      </c>
      <c r="AO2338" s="19">
        <f>C2338/(1+0.13)/VLOOKUP(A2338,[1]选股结果!$A$2:$AX$3002,3,FALSE)</f>
        <v>0.741060540320862</v>
      </c>
      <c r="AP2338" s="19">
        <f>(V2338/(1+0.1)+AJ2338)/(VLOOKUP(A2338,[1]选股结果!$A$2:$AY$3002,51,FALSE))</f>
        <v>0.849149550324311</v>
      </c>
      <c r="AQ2338" s="20"/>
      <c r="AR2338" s="19">
        <f>AN2338/VLOOKUP(A2338,[1]选股结果!$A$2:$AX$3002,35,FALSE)</f>
        <v>-1.66686139986689</v>
      </c>
      <c r="AS2338" s="16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V2338/(1+0.13)+AJ2338)</f>
        <v>357458017.022301</v>
      </c>
      <c r="AT2338" s="16">
        <f t="shared" si="150"/>
        <v>-574926085.622301</v>
      </c>
      <c r="AU2338" s="24">
        <f>AN2338-VLOOKUP(A2338,[2]选股结果!$A$2:$G$4900,7,FALSE)</f>
        <v>-217468068.6</v>
      </c>
    </row>
    <row r="2339" spans="1:47">
      <c r="A2339" s="6" t="s">
        <v>4721</v>
      </c>
      <c r="B2339" s="6" t="s">
        <v>4722</v>
      </c>
      <c r="C2339" s="7">
        <v>1969662843.22</v>
      </c>
      <c r="D2339" s="7">
        <v>0</v>
      </c>
      <c r="E2339" s="7">
        <v>0</v>
      </c>
      <c r="F2339" s="7"/>
      <c r="G2339" s="7"/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/>
      <c r="N2339" s="7">
        <v>0</v>
      </c>
      <c r="O2339" s="7">
        <v>0</v>
      </c>
      <c r="P2339" s="7"/>
      <c r="Q2339" s="7"/>
      <c r="R2339" s="7">
        <v>0</v>
      </c>
      <c r="S2339" s="7">
        <v>97321614.09</v>
      </c>
      <c r="T2339" s="7">
        <v>91464422.57</v>
      </c>
      <c r="U2339" s="7"/>
      <c r="V2339" s="7">
        <v>1223899244.82</v>
      </c>
      <c r="W2339" s="7">
        <v>0</v>
      </c>
      <c r="X2339" s="7"/>
      <c r="Y2339" s="7"/>
      <c r="Z2339" s="7"/>
      <c r="AA2339" s="7"/>
      <c r="AB2339" s="7"/>
      <c r="AC2339" s="7"/>
      <c r="AD2339" s="7">
        <v>0</v>
      </c>
      <c r="AE2339" s="7">
        <v>0</v>
      </c>
      <c r="AF2339" s="7"/>
      <c r="AG2339" s="7"/>
      <c r="AH2339" s="7">
        <v>0</v>
      </c>
      <c r="AI2339" s="7">
        <v>0</v>
      </c>
      <c r="AJ2339" s="7">
        <v>302439785.73</v>
      </c>
      <c r="AK2339" s="7">
        <v>143987359.79</v>
      </c>
      <c r="AL2339" s="16">
        <f t="shared" si="147"/>
        <v>2061127265.79</v>
      </c>
      <c r="AM2339" s="16">
        <f t="shared" si="148"/>
        <v>1767648004.43</v>
      </c>
      <c r="AN2339" s="16">
        <f t="shared" si="149"/>
        <v>293479261.36</v>
      </c>
      <c r="AO2339" s="19">
        <f>C2339/(1+0.13)/VLOOKUP(A2339,[1]选股结果!$A$2:$AX$3002,3,FALSE)</f>
        <v>0.964559276443106</v>
      </c>
      <c r="AP2339" s="19">
        <f>(V2339/(1+0.1)+AJ2339)/(VLOOKUP(A2339,[1]选股结果!$A$2:$AY$3002,51,FALSE))</f>
        <v>0.854669860265822</v>
      </c>
      <c r="AQ2339" s="20"/>
      <c r="AR2339" s="19">
        <f>AN2339/VLOOKUP(A2339,[1]选股结果!$A$2:$AX$3002,35,FALSE)</f>
        <v>1.17617085366931</v>
      </c>
      <c r="AS2339" s="16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V2339/(1+0.13)+AJ2339)</f>
        <v>270161870.358141</v>
      </c>
      <c r="AT2339" s="16">
        <f t="shared" si="150"/>
        <v>23317391.0018587</v>
      </c>
      <c r="AU2339" s="24">
        <f>AN2339-VLOOKUP(A2339,[2]选股结果!$A$2:$G$4900,7,FALSE)</f>
        <v>292421542.06</v>
      </c>
    </row>
    <row r="2340" spans="1:47">
      <c r="A2340" s="6" t="s">
        <v>4723</v>
      </c>
      <c r="B2340" s="6" t="s">
        <v>4724</v>
      </c>
      <c r="C2340" s="7">
        <v>219867931.18</v>
      </c>
      <c r="D2340" s="7">
        <v>0</v>
      </c>
      <c r="E2340" s="7">
        <v>0</v>
      </c>
      <c r="F2340" s="7"/>
      <c r="G2340" s="7"/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/>
      <c r="N2340" s="7">
        <v>0</v>
      </c>
      <c r="O2340" s="7">
        <v>0</v>
      </c>
      <c r="P2340" s="7"/>
      <c r="Q2340" s="7"/>
      <c r="R2340" s="7">
        <v>0</v>
      </c>
      <c r="S2340" s="7">
        <v>20172594.13</v>
      </c>
      <c r="T2340" s="7">
        <v>7710527.19</v>
      </c>
      <c r="U2340" s="7"/>
      <c r="V2340" s="7">
        <v>105032664.65</v>
      </c>
      <c r="W2340" s="7">
        <v>0</v>
      </c>
      <c r="X2340" s="7"/>
      <c r="Y2340" s="7"/>
      <c r="Z2340" s="7"/>
      <c r="AA2340" s="7"/>
      <c r="AB2340" s="7"/>
      <c r="AC2340" s="7"/>
      <c r="AD2340" s="7">
        <v>0</v>
      </c>
      <c r="AE2340" s="7">
        <v>0</v>
      </c>
      <c r="AF2340" s="7"/>
      <c r="AG2340" s="7"/>
      <c r="AH2340" s="7">
        <v>0</v>
      </c>
      <c r="AI2340" s="7">
        <v>0</v>
      </c>
      <c r="AJ2340" s="7">
        <v>47137523.46</v>
      </c>
      <c r="AK2340" s="7">
        <v>28063576.85</v>
      </c>
      <c r="AL2340" s="16">
        <f t="shared" si="147"/>
        <v>227578458.37</v>
      </c>
      <c r="AM2340" s="16">
        <f t="shared" si="148"/>
        <v>200406359.09</v>
      </c>
      <c r="AN2340" s="16">
        <f t="shared" si="149"/>
        <v>27172099.28</v>
      </c>
      <c r="AO2340" s="19">
        <f>C2340/(1+0.13)/VLOOKUP(A2340,[1]选股结果!$A$2:$AX$3002,3,FALSE)</f>
        <v>1.02997753101153</v>
      </c>
      <c r="AP2340" s="19">
        <f>(V2340/(1+0.1)+AJ2340)/(VLOOKUP(A2340,[1]选股结果!$A$2:$AY$3002,51,FALSE))</f>
        <v>0.957764921556892</v>
      </c>
      <c r="AQ2340" s="20"/>
      <c r="AR2340" s="19">
        <f>AN2340/VLOOKUP(A2340,[1]选股结果!$A$2:$AX$3002,35,FALSE)</f>
        <v>0.714786322597697</v>
      </c>
      <c r="AS2340" s="16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V2340/(1+0.13)+AJ2340)</f>
        <v>8824249.00778762</v>
      </c>
      <c r="AT2340" s="16">
        <f t="shared" si="150"/>
        <v>18347850.2722124</v>
      </c>
      <c r="AU2340" s="24">
        <f>AN2340-VLOOKUP(A2340,[2]选股结果!$A$2:$G$4900,7,FALSE)</f>
        <v>27665791.16</v>
      </c>
    </row>
    <row r="2341" spans="1:47">
      <c r="A2341" s="6" t="s">
        <v>4725</v>
      </c>
      <c r="B2341" s="6" t="s">
        <v>4726</v>
      </c>
      <c r="C2341" s="7">
        <v>335269769.42</v>
      </c>
      <c r="D2341" s="7">
        <v>0</v>
      </c>
      <c r="E2341" s="7">
        <v>0</v>
      </c>
      <c r="F2341" s="7"/>
      <c r="G2341" s="7"/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/>
      <c r="N2341" s="7">
        <v>0</v>
      </c>
      <c r="O2341" s="7">
        <v>0</v>
      </c>
      <c r="P2341" s="7"/>
      <c r="Q2341" s="7"/>
      <c r="R2341" s="7">
        <v>0</v>
      </c>
      <c r="S2341" s="7">
        <v>25840275.69</v>
      </c>
      <c r="T2341" s="7">
        <v>7024874.28</v>
      </c>
      <c r="U2341" s="7"/>
      <c r="V2341" s="7">
        <v>149972821.5</v>
      </c>
      <c r="W2341" s="7">
        <v>0</v>
      </c>
      <c r="X2341" s="7"/>
      <c r="Y2341" s="7"/>
      <c r="Z2341" s="7"/>
      <c r="AA2341" s="7"/>
      <c r="AB2341" s="7"/>
      <c r="AC2341" s="7"/>
      <c r="AD2341" s="7">
        <v>0</v>
      </c>
      <c r="AE2341" s="7">
        <v>0</v>
      </c>
      <c r="AF2341" s="7"/>
      <c r="AG2341" s="7"/>
      <c r="AH2341" s="7">
        <v>0</v>
      </c>
      <c r="AI2341" s="7">
        <v>0</v>
      </c>
      <c r="AJ2341" s="7">
        <v>71975677.49</v>
      </c>
      <c r="AK2341" s="7">
        <v>35707028.27</v>
      </c>
      <c r="AL2341" s="16">
        <f t="shared" si="147"/>
        <v>342294643.7</v>
      </c>
      <c r="AM2341" s="16">
        <f t="shared" si="148"/>
        <v>283495802.95</v>
      </c>
      <c r="AN2341" s="16">
        <f t="shared" si="149"/>
        <v>58798840.7499999</v>
      </c>
      <c r="AO2341" s="19">
        <f>C2341/(1+0.13)/VLOOKUP(A2341,[1]选股结果!$A$2:$AX$3002,3,FALSE)</f>
        <v>0.788566640441173</v>
      </c>
      <c r="AP2341" s="19">
        <f>(V2341/(1+0.1)+AJ2341)/(VLOOKUP(A2341,[1]选股结果!$A$2:$AY$3002,51,FALSE))</f>
        <v>0.671876044226391</v>
      </c>
      <c r="AQ2341" s="20"/>
      <c r="AR2341" s="19">
        <f>AN2341/VLOOKUP(A2341,[1]选股结果!$A$2:$AX$3002,35,FALSE)</f>
        <v>0.924988936658571</v>
      </c>
      <c r="AS2341" s="16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V2341/(1+0.13)+AJ2341)</f>
        <v>105354175.898053</v>
      </c>
      <c r="AT2341" s="16">
        <f t="shared" si="150"/>
        <v>-46555335.1480532</v>
      </c>
      <c r="AU2341" s="24">
        <f>AN2341-VLOOKUP(A2341,[2]选股结果!$A$2:$G$4900,7,FALSE)</f>
        <v>58741379.8899999</v>
      </c>
    </row>
    <row r="2342" spans="1:47">
      <c r="A2342" s="6" t="s">
        <v>4727</v>
      </c>
      <c r="B2342" s="6" t="s">
        <v>4728</v>
      </c>
      <c r="C2342" s="7">
        <v>619606926.96</v>
      </c>
      <c r="D2342" s="7">
        <v>0</v>
      </c>
      <c r="E2342" s="7">
        <v>0</v>
      </c>
      <c r="F2342" s="7"/>
      <c r="G2342" s="7"/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/>
      <c r="N2342" s="7">
        <v>0</v>
      </c>
      <c r="O2342" s="7">
        <v>0</v>
      </c>
      <c r="P2342" s="7"/>
      <c r="Q2342" s="7"/>
      <c r="R2342" s="7">
        <v>0</v>
      </c>
      <c r="S2342" s="7">
        <v>22255609.03</v>
      </c>
      <c r="T2342" s="7">
        <v>26584777.4</v>
      </c>
      <c r="U2342" s="7"/>
      <c r="V2342" s="7">
        <v>566903370.24</v>
      </c>
      <c r="W2342" s="7">
        <v>0</v>
      </c>
      <c r="X2342" s="7"/>
      <c r="Y2342" s="7"/>
      <c r="Z2342" s="7"/>
      <c r="AA2342" s="7"/>
      <c r="AB2342" s="7"/>
      <c r="AC2342" s="7"/>
      <c r="AD2342" s="7">
        <v>0</v>
      </c>
      <c r="AE2342" s="7">
        <v>0</v>
      </c>
      <c r="AF2342" s="7"/>
      <c r="AG2342" s="7"/>
      <c r="AH2342" s="7">
        <v>0</v>
      </c>
      <c r="AI2342" s="7">
        <v>0</v>
      </c>
      <c r="AJ2342" s="7">
        <v>84973656.64</v>
      </c>
      <c r="AK2342" s="7">
        <v>38838966.8</v>
      </c>
      <c r="AL2342" s="16">
        <f t="shared" si="147"/>
        <v>646191704.36</v>
      </c>
      <c r="AM2342" s="16">
        <f t="shared" si="148"/>
        <v>712971602.71</v>
      </c>
      <c r="AN2342" s="16">
        <f t="shared" si="149"/>
        <v>-66779898.3499999</v>
      </c>
      <c r="AO2342" s="19">
        <f>C2342/(1+0.13)/VLOOKUP(A2342,[1]选股结果!$A$2:$AX$3002,3,FALSE)</f>
        <v>0.650572281856845</v>
      </c>
      <c r="AP2342" s="19">
        <f>(V2342/(1+0.1)+AJ2342)/(VLOOKUP(A2342,[1]选股结果!$A$2:$AY$3002,51,FALSE))</f>
        <v>0.713962432750662</v>
      </c>
      <c r="AQ2342" s="20"/>
      <c r="AR2342" s="19">
        <f>AN2342/VLOOKUP(A2342,[1]选股结果!$A$2:$AX$3002,35,FALSE)</f>
        <v>-2.26468761821177</v>
      </c>
      <c r="AS2342" s="16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V2342/(1+0.13)+AJ2342)</f>
        <v>254199011.507522</v>
      </c>
      <c r="AT2342" s="16">
        <f t="shared" si="150"/>
        <v>-320978909.857522</v>
      </c>
      <c r="AU2342" s="24">
        <f>AN2342-VLOOKUP(A2342,[2]选股结果!$A$2:$G$4900,7,FALSE)</f>
        <v>-67284207.3699999</v>
      </c>
    </row>
    <row r="2343" spans="1:47">
      <c r="A2343" s="6" t="s">
        <v>4729</v>
      </c>
      <c r="B2343" s="6" t="s">
        <v>4730</v>
      </c>
      <c r="C2343" s="7">
        <v>1402997918.88</v>
      </c>
      <c r="D2343" s="7">
        <v>0</v>
      </c>
      <c r="E2343" s="7">
        <v>0</v>
      </c>
      <c r="F2343" s="7"/>
      <c r="G2343" s="7"/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/>
      <c r="N2343" s="7">
        <v>0</v>
      </c>
      <c r="O2343" s="7">
        <v>0</v>
      </c>
      <c r="P2343" s="7"/>
      <c r="Q2343" s="7"/>
      <c r="R2343" s="7">
        <v>0</v>
      </c>
      <c r="S2343" s="7">
        <v>112203940.2</v>
      </c>
      <c r="T2343" s="7">
        <v>20497858.27</v>
      </c>
      <c r="U2343" s="7"/>
      <c r="V2343" s="7">
        <v>71872170.84</v>
      </c>
      <c r="W2343" s="7">
        <v>0</v>
      </c>
      <c r="X2343" s="7"/>
      <c r="Y2343" s="7"/>
      <c r="Z2343" s="7"/>
      <c r="AA2343" s="7"/>
      <c r="AB2343" s="7"/>
      <c r="AC2343" s="7"/>
      <c r="AD2343" s="7">
        <v>0</v>
      </c>
      <c r="AE2343" s="7">
        <v>0</v>
      </c>
      <c r="AF2343" s="7"/>
      <c r="AG2343" s="7"/>
      <c r="AH2343" s="7">
        <v>0</v>
      </c>
      <c r="AI2343" s="7">
        <v>0</v>
      </c>
      <c r="AJ2343" s="7">
        <v>247757882.17</v>
      </c>
      <c r="AK2343" s="7">
        <v>907625155.58</v>
      </c>
      <c r="AL2343" s="16">
        <f t="shared" si="147"/>
        <v>1423495777.15</v>
      </c>
      <c r="AM2343" s="16">
        <f t="shared" si="148"/>
        <v>1339459148.79</v>
      </c>
      <c r="AN2343" s="16">
        <f t="shared" si="149"/>
        <v>84036628.3599999</v>
      </c>
      <c r="AO2343" s="19">
        <f>C2343/(1+0.13)/VLOOKUP(A2343,[1]选股结果!$A$2:$AX$3002,3,FALSE)</f>
        <v>1.09576263181413</v>
      </c>
      <c r="AP2343" s="19">
        <f>(V2343/(1+0.1)+AJ2343)/(VLOOKUP(A2343,[1]选股结果!$A$2:$AY$3002,51,FALSE))</f>
        <v>0.293701335320657</v>
      </c>
      <c r="AQ2343" s="20"/>
      <c r="AR2343" s="19">
        <f>AN2343/VLOOKUP(A2343,[1]选股结果!$A$2:$AX$3002,35,FALSE)</f>
        <v>0.67765287993992</v>
      </c>
      <c r="AS2343" s="16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V2343/(1+0.13)+AJ2343)</f>
        <v>754674503.76115</v>
      </c>
      <c r="AT2343" s="16">
        <f t="shared" si="150"/>
        <v>-670637875.40115</v>
      </c>
      <c r="AU2343" s="24">
        <f>AN2343-VLOOKUP(A2343,[2]选股结果!$A$2:$G$4900,7,FALSE)</f>
        <v>100344772.87</v>
      </c>
    </row>
    <row r="2344" spans="1:47">
      <c r="A2344" s="6" t="s">
        <v>4731</v>
      </c>
      <c r="B2344" s="6" t="s">
        <v>4732</v>
      </c>
      <c r="C2344" s="7">
        <v>351678048.79</v>
      </c>
      <c r="D2344" s="7">
        <v>0</v>
      </c>
      <c r="E2344" s="7">
        <v>0</v>
      </c>
      <c r="F2344" s="7"/>
      <c r="G2344" s="7"/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/>
      <c r="N2344" s="7">
        <v>0</v>
      </c>
      <c r="O2344" s="7">
        <v>0</v>
      </c>
      <c r="P2344" s="7"/>
      <c r="Q2344" s="7"/>
      <c r="R2344" s="7">
        <v>0</v>
      </c>
      <c r="S2344" s="7">
        <v>53448229.69</v>
      </c>
      <c r="T2344" s="7">
        <v>2399960.87</v>
      </c>
      <c r="U2344" s="7"/>
      <c r="V2344" s="7">
        <v>141630964.61</v>
      </c>
      <c r="W2344" s="7">
        <v>0</v>
      </c>
      <c r="X2344" s="7"/>
      <c r="Y2344" s="7"/>
      <c r="Z2344" s="7"/>
      <c r="AA2344" s="7"/>
      <c r="AB2344" s="7"/>
      <c r="AC2344" s="7"/>
      <c r="AD2344" s="7">
        <v>0</v>
      </c>
      <c r="AE2344" s="7">
        <v>0</v>
      </c>
      <c r="AF2344" s="7"/>
      <c r="AG2344" s="7"/>
      <c r="AH2344" s="7">
        <v>0</v>
      </c>
      <c r="AI2344" s="7">
        <v>0</v>
      </c>
      <c r="AJ2344" s="7">
        <v>68251709.39</v>
      </c>
      <c r="AK2344" s="7">
        <v>21963856.03</v>
      </c>
      <c r="AL2344" s="16">
        <f t="shared" si="147"/>
        <v>354078009.66</v>
      </c>
      <c r="AM2344" s="16">
        <f t="shared" si="148"/>
        <v>285294759.72</v>
      </c>
      <c r="AN2344" s="16">
        <f t="shared" si="149"/>
        <v>68783249.94</v>
      </c>
      <c r="AO2344" s="19">
        <f>C2344/(1+0.13)/VLOOKUP(A2344,[1]选股结果!$A$2:$AX$3002,3,FALSE)</f>
        <v>0.976084288037491</v>
      </c>
      <c r="AP2344" s="19">
        <f>(V2344/(1+0.1)+AJ2344)/(VLOOKUP(A2344,[1]选股结果!$A$2:$AY$3002,51,FALSE))</f>
        <v>1.01211141028432</v>
      </c>
      <c r="AQ2344" s="20"/>
      <c r="AR2344" s="19">
        <f>AN2344/VLOOKUP(A2344,[1]选股结果!$A$2:$AX$3002,35,FALSE)</f>
        <v>0.651054814746028</v>
      </c>
      <c r="AS2344" s="16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V2344/(1+0.13)+AJ2344)</f>
        <v>1060803.7769911</v>
      </c>
      <c r="AT2344" s="16">
        <f t="shared" si="150"/>
        <v>67722446.1630089</v>
      </c>
      <c r="AU2344" s="24">
        <f>AN2344-VLOOKUP(A2344,[2]选股结果!$A$2:$G$4900,7,FALSE)</f>
        <v>68704343.02</v>
      </c>
    </row>
    <row r="2345" spans="1:47">
      <c r="A2345" s="6" t="s">
        <v>4733</v>
      </c>
      <c r="B2345" s="6" t="s">
        <v>4734</v>
      </c>
      <c r="C2345" s="7">
        <v>272417315.83</v>
      </c>
      <c r="D2345" s="7">
        <v>0</v>
      </c>
      <c r="E2345" s="7">
        <v>0</v>
      </c>
      <c r="F2345" s="7"/>
      <c r="G2345" s="7"/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/>
      <c r="N2345" s="7">
        <v>0</v>
      </c>
      <c r="O2345" s="7">
        <v>0</v>
      </c>
      <c r="P2345" s="7"/>
      <c r="Q2345" s="7"/>
      <c r="R2345" s="7">
        <v>0</v>
      </c>
      <c r="S2345" s="7">
        <v>16134123.62</v>
      </c>
      <c r="T2345" s="7">
        <v>8066511.69</v>
      </c>
      <c r="U2345" s="7"/>
      <c r="V2345" s="7">
        <v>208374500.7</v>
      </c>
      <c r="W2345" s="7">
        <v>0</v>
      </c>
      <c r="X2345" s="7"/>
      <c r="Y2345" s="7"/>
      <c r="Z2345" s="7"/>
      <c r="AA2345" s="7"/>
      <c r="AB2345" s="7"/>
      <c r="AC2345" s="7"/>
      <c r="AD2345" s="7">
        <v>0</v>
      </c>
      <c r="AE2345" s="7">
        <v>0</v>
      </c>
      <c r="AF2345" s="7"/>
      <c r="AG2345" s="7"/>
      <c r="AH2345" s="7">
        <v>0</v>
      </c>
      <c r="AI2345" s="7">
        <v>0</v>
      </c>
      <c r="AJ2345" s="7">
        <v>24824450.33</v>
      </c>
      <c r="AK2345" s="7">
        <v>18061515.6</v>
      </c>
      <c r="AL2345" s="16">
        <f t="shared" si="147"/>
        <v>280483827.52</v>
      </c>
      <c r="AM2345" s="16">
        <f t="shared" si="148"/>
        <v>267394590.25</v>
      </c>
      <c r="AN2345" s="16">
        <f t="shared" si="149"/>
        <v>13089237.27</v>
      </c>
      <c r="AO2345" s="19">
        <f>C2345/(1+0.13)/VLOOKUP(A2345,[1]选股结果!$A$2:$AX$3002,3,FALSE)</f>
        <v>0.677451208338472</v>
      </c>
      <c r="AP2345" s="19">
        <f>(V2345/(1+0.1)+AJ2345)/(VLOOKUP(A2345,[1]选股结果!$A$2:$AY$3002,51,FALSE))</f>
        <v>0.682995474159571</v>
      </c>
      <c r="AQ2345" s="20"/>
      <c r="AR2345" s="19">
        <f>AN2345/VLOOKUP(A2345,[1]选股结果!$A$2:$AX$3002,35,FALSE)</f>
        <v>0.287330031863623</v>
      </c>
      <c r="AS2345" s="16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V2345/(1+0.13)+AJ2345)</f>
        <v>104473533.38115</v>
      </c>
      <c r="AT2345" s="16">
        <f t="shared" si="150"/>
        <v>-91384296.1111505</v>
      </c>
      <c r="AU2345" s="24">
        <f>AN2345-VLOOKUP(A2345,[2]选股结果!$A$2:$G$4900,7,FALSE)</f>
        <v>13155345.9</v>
      </c>
    </row>
    <row r="2346" spans="1:47">
      <c r="A2346" s="6" t="s">
        <v>4735</v>
      </c>
      <c r="B2346" s="6" t="s">
        <v>4736</v>
      </c>
      <c r="C2346" s="7">
        <v>714558572.22</v>
      </c>
      <c r="D2346" s="7">
        <v>0</v>
      </c>
      <c r="E2346" s="7">
        <v>0</v>
      </c>
      <c r="F2346" s="7"/>
      <c r="G2346" s="7"/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/>
      <c r="N2346" s="7">
        <v>0</v>
      </c>
      <c r="O2346" s="7">
        <v>0</v>
      </c>
      <c r="P2346" s="7"/>
      <c r="Q2346" s="7"/>
      <c r="R2346" s="7">
        <v>0</v>
      </c>
      <c r="S2346" s="7">
        <v>26838226.62</v>
      </c>
      <c r="T2346" s="7">
        <v>79260084</v>
      </c>
      <c r="U2346" s="7"/>
      <c r="V2346" s="7">
        <v>607099621.72</v>
      </c>
      <c r="W2346" s="7">
        <v>0</v>
      </c>
      <c r="X2346" s="7"/>
      <c r="Y2346" s="7"/>
      <c r="Z2346" s="7"/>
      <c r="AA2346" s="7"/>
      <c r="AB2346" s="7"/>
      <c r="AC2346" s="7"/>
      <c r="AD2346" s="7">
        <v>0</v>
      </c>
      <c r="AE2346" s="7">
        <v>0</v>
      </c>
      <c r="AF2346" s="7"/>
      <c r="AG2346" s="7"/>
      <c r="AH2346" s="7">
        <v>0</v>
      </c>
      <c r="AI2346" s="7">
        <v>0</v>
      </c>
      <c r="AJ2346" s="7">
        <v>117375219.28</v>
      </c>
      <c r="AK2346" s="7">
        <v>121256256.63</v>
      </c>
      <c r="AL2346" s="16">
        <f t="shared" si="147"/>
        <v>793818656.22</v>
      </c>
      <c r="AM2346" s="16">
        <f t="shared" si="148"/>
        <v>872569324.25</v>
      </c>
      <c r="AN2346" s="16">
        <f t="shared" si="149"/>
        <v>-78750668.03</v>
      </c>
      <c r="AO2346" s="19">
        <f>C2346/(1+0.13)/VLOOKUP(A2346,[1]选股结果!$A$2:$AX$3002,3,FALSE)</f>
        <v>0.753808255244643</v>
      </c>
      <c r="AP2346" s="19">
        <f>(V2346/(1+0.1)+AJ2346)/(VLOOKUP(A2346,[1]选股结果!$A$2:$AY$3002,51,FALSE))</f>
        <v>0.790913681658557</v>
      </c>
      <c r="AQ2346" s="20"/>
      <c r="AR2346" s="19">
        <f>AN2346/VLOOKUP(A2346,[1]选股结果!$A$2:$AX$3002,35,FALSE)</f>
        <v>2.36889487939102</v>
      </c>
      <c r="AS2346" s="16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V2346/(1+0.13)+AJ2346)</f>
        <v>191584673.35292</v>
      </c>
      <c r="AT2346" s="16">
        <f t="shared" si="150"/>
        <v>-270335341.38292</v>
      </c>
      <c r="AU2346" s="24">
        <f>AN2346-VLOOKUP(A2346,[2]选股结果!$A$2:$G$4900,7,FALSE)</f>
        <v>-79285017.04</v>
      </c>
    </row>
    <row r="2347" spans="1:47">
      <c r="A2347" s="6" t="s">
        <v>4737</v>
      </c>
      <c r="B2347" s="6" t="s">
        <v>4738</v>
      </c>
      <c r="C2347" s="7">
        <v>3305028919.3</v>
      </c>
      <c r="D2347" s="7">
        <v>0</v>
      </c>
      <c r="E2347" s="7">
        <v>0</v>
      </c>
      <c r="F2347" s="7"/>
      <c r="G2347" s="7"/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/>
      <c r="N2347" s="7">
        <v>0</v>
      </c>
      <c r="O2347" s="7">
        <v>0</v>
      </c>
      <c r="P2347" s="7"/>
      <c r="Q2347" s="7"/>
      <c r="R2347" s="7">
        <v>0</v>
      </c>
      <c r="S2347" s="7">
        <v>189980754.31</v>
      </c>
      <c r="T2347" s="7">
        <v>81479649.25</v>
      </c>
      <c r="U2347" s="7"/>
      <c r="V2347" s="7">
        <v>1408138536.76</v>
      </c>
      <c r="W2347" s="7">
        <v>0</v>
      </c>
      <c r="X2347" s="7"/>
      <c r="Y2347" s="7"/>
      <c r="Z2347" s="7"/>
      <c r="AA2347" s="7"/>
      <c r="AB2347" s="7"/>
      <c r="AC2347" s="7"/>
      <c r="AD2347" s="7">
        <v>0</v>
      </c>
      <c r="AE2347" s="7">
        <v>0</v>
      </c>
      <c r="AF2347" s="7"/>
      <c r="AG2347" s="7"/>
      <c r="AH2347" s="7">
        <v>0</v>
      </c>
      <c r="AI2347" s="7">
        <v>0</v>
      </c>
      <c r="AJ2347" s="7">
        <v>539188209.04</v>
      </c>
      <c r="AK2347" s="7">
        <v>236715130.78</v>
      </c>
      <c r="AL2347" s="16">
        <f t="shared" si="147"/>
        <v>3386508568.55</v>
      </c>
      <c r="AM2347" s="16">
        <f t="shared" si="148"/>
        <v>2374022630.89</v>
      </c>
      <c r="AN2347" s="16">
        <f t="shared" si="149"/>
        <v>1012485937.66</v>
      </c>
      <c r="AO2347" s="19">
        <f>C2347/(1+0.13)/VLOOKUP(A2347,[1]选股结果!$A$2:$AX$3002,3,FALSE)</f>
        <v>0.96963615226612</v>
      </c>
      <c r="AP2347" s="19">
        <f>(V2347/(1+0.1)+AJ2347)/(VLOOKUP(A2347,[1]选股结果!$A$2:$AY$3002,51,FALSE))</f>
        <v>0.728352588496155</v>
      </c>
      <c r="AQ2347" s="20"/>
      <c r="AR2347" s="19">
        <f>AN2347/VLOOKUP(A2347,[1]选股结果!$A$2:$AX$3002,35,FALSE)</f>
        <v>2.29405989406623</v>
      </c>
      <c r="AS2347" s="16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V2347/(1+0.13)+AJ2347)</f>
        <v>712519623.482301</v>
      </c>
      <c r="AT2347" s="16">
        <f t="shared" si="150"/>
        <v>299966314.1777</v>
      </c>
      <c r="AU2347" s="24">
        <f>AN2347-VLOOKUP(A2347,[2]选股结果!$A$2:$G$4900,7,FALSE)</f>
        <v>1012583966.66</v>
      </c>
    </row>
    <row r="2348" spans="1:47">
      <c r="A2348" s="6" t="s">
        <v>4739</v>
      </c>
      <c r="B2348" s="6" t="s">
        <v>4740</v>
      </c>
      <c r="C2348" s="7">
        <v>2367518304</v>
      </c>
      <c r="D2348" s="7">
        <v>0</v>
      </c>
      <c r="E2348" s="7">
        <v>0</v>
      </c>
      <c r="F2348" s="7"/>
      <c r="G2348" s="7"/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/>
      <c r="N2348" s="7">
        <v>0</v>
      </c>
      <c r="O2348" s="7">
        <v>0</v>
      </c>
      <c r="P2348" s="7"/>
      <c r="Q2348" s="7"/>
      <c r="R2348" s="7">
        <v>0</v>
      </c>
      <c r="S2348" s="7">
        <v>25874907.58</v>
      </c>
      <c r="T2348" s="7">
        <v>36898843.83</v>
      </c>
      <c r="U2348" s="7"/>
      <c r="V2348" s="7">
        <v>2464947143.02</v>
      </c>
      <c r="W2348" s="7">
        <v>0</v>
      </c>
      <c r="X2348" s="7"/>
      <c r="Y2348" s="7"/>
      <c r="Z2348" s="7"/>
      <c r="AA2348" s="7"/>
      <c r="AB2348" s="7"/>
      <c r="AC2348" s="7"/>
      <c r="AD2348" s="7">
        <v>0</v>
      </c>
      <c r="AE2348" s="7">
        <v>0</v>
      </c>
      <c r="AF2348" s="7"/>
      <c r="AG2348" s="7"/>
      <c r="AH2348" s="7">
        <v>0</v>
      </c>
      <c r="AI2348" s="7">
        <v>0</v>
      </c>
      <c r="AJ2348" s="7">
        <v>145740132.45</v>
      </c>
      <c r="AK2348" s="7">
        <v>66476104.07</v>
      </c>
      <c r="AL2348" s="16">
        <f t="shared" si="147"/>
        <v>2404417147.83</v>
      </c>
      <c r="AM2348" s="16">
        <f t="shared" si="148"/>
        <v>2703038287.12</v>
      </c>
      <c r="AN2348" s="16">
        <f t="shared" si="149"/>
        <v>-298621139.29</v>
      </c>
      <c r="AO2348" s="19">
        <f>C2348/(1+0.13)/VLOOKUP(A2348,[1]选股结果!$A$2:$AX$3002,3,FALSE)</f>
        <v>0.951155122348658</v>
      </c>
      <c r="AP2348" s="19">
        <f>(V2348/(1+0.1)+AJ2348)/(VLOOKUP(A2348,[1]选股结果!$A$2:$AY$3002,51,FALSE))</f>
        <v>1.12714920719632</v>
      </c>
      <c r="AQ2348" s="20"/>
      <c r="AR2348" s="19">
        <f>AN2348/VLOOKUP(A2348,[1]选股结果!$A$2:$AX$3002,35,FALSE)</f>
        <v>-7.60392117838271</v>
      </c>
      <c r="AS2348" s="16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V2348/(1+0.13)+AJ2348)</f>
        <v>-209731074.835044</v>
      </c>
      <c r="AT2348" s="16">
        <f t="shared" si="150"/>
        <v>-88890064.4549556</v>
      </c>
      <c r="AU2348" s="24">
        <f>AN2348-VLOOKUP(A2348,[2]选股结果!$A$2:$G$4900,7,FALSE)</f>
        <v>-299470927.06</v>
      </c>
    </row>
    <row r="2349" spans="1:47">
      <c r="A2349" s="6" t="s">
        <v>4741</v>
      </c>
      <c r="B2349" s="6" t="s">
        <v>4742</v>
      </c>
      <c r="C2349" s="7">
        <v>354458439.14</v>
      </c>
      <c r="D2349" s="7">
        <v>0</v>
      </c>
      <c r="E2349" s="7">
        <v>0</v>
      </c>
      <c r="F2349" s="7"/>
      <c r="G2349" s="7"/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/>
      <c r="N2349" s="7">
        <v>0</v>
      </c>
      <c r="O2349" s="7">
        <v>0</v>
      </c>
      <c r="P2349" s="7"/>
      <c r="Q2349" s="7"/>
      <c r="R2349" s="7">
        <v>0</v>
      </c>
      <c r="S2349" s="7">
        <v>43116920.08</v>
      </c>
      <c r="T2349" s="7">
        <v>4745133.99</v>
      </c>
      <c r="U2349" s="7"/>
      <c r="V2349" s="7">
        <v>72406841.86</v>
      </c>
      <c r="W2349" s="7">
        <v>0</v>
      </c>
      <c r="X2349" s="7"/>
      <c r="Y2349" s="7"/>
      <c r="Z2349" s="7"/>
      <c r="AA2349" s="7"/>
      <c r="AB2349" s="7"/>
      <c r="AC2349" s="7"/>
      <c r="AD2349" s="7">
        <v>0</v>
      </c>
      <c r="AE2349" s="7">
        <v>0</v>
      </c>
      <c r="AF2349" s="7"/>
      <c r="AG2349" s="7"/>
      <c r="AH2349" s="7">
        <v>0</v>
      </c>
      <c r="AI2349" s="7">
        <v>0</v>
      </c>
      <c r="AJ2349" s="7">
        <v>128144383.34</v>
      </c>
      <c r="AK2349" s="7">
        <v>22737434.29</v>
      </c>
      <c r="AL2349" s="16">
        <f t="shared" si="147"/>
        <v>359203573.13</v>
      </c>
      <c r="AM2349" s="16">
        <f t="shared" si="148"/>
        <v>266405579.57</v>
      </c>
      <c r="AN2349" s="16">
        <f t="shared" si="149"/>
        <v>92797993.56</v>
      </c>
      <c r="AO2349" s="19">
        <f>C2349/(1+0.13)/VLOOKUP(A2349,[1]选股结果!$A$2:$AX$3002,3,FALSE)</f>
        <v>0.683936081555967</v>
      </c>
      <c r="AP2349" s="19">
        <f>(V2349/(1+0.1)+AJ2349)/(VLOOKUP(A2349,[1]选股结果!$A$2:$AY$3002,51,FALSE))</f>
        <v>0.546736393240516</v>
      </c>
      <c r="AQ2349" s="20"/>
      <c r="AR2349" s="19">
        <f>AN2349/VLOOKUP(A2349,[1]选股结果!$A$2:$AX$3002,35,FALSE)</f>
        <v>1.06692835480701</v>
      </c>
      <c r="AS2349" s="16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V2349/(1+0.13)+AJ2349)</f>
        <v>162554462.53646</v>
      </c>
      <c r="AT2349" s="16">
        <f t="shared" si="150"/>
        <v>-69756468.9764601</v>
      </c>
      <c r="AU2349" s="24">
        <f>AN2349-VLOOKUP(A2349,[2]选股结果!$A$2:$G$4900,7,FALSE)</f>
        <v>92735373.36</v>
      </c>
    </row>
    <row r="2350" spans="1:47">
      <c r="A2350" s="6" t="s">
        <v>4743</v>
      </c>
      <c r="B2350" s="6" t="s">
        <v>4744</v>
      </c>
      <c r="C2350" s="7">
        <v>1214182759.29</v>
      </c>
      <c r="D2350" s="7">
        <v>0</v>
      </c>
      <c r="E2350" s="7">
        <v>0</v>
      </c>
      <c r="F2350" s="7"/>
      <c r="G2350" s="7"/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/>
      <c r="N2350" s="7">
        <v>0</v>
      </c>
      <c r="O2350" s="7">
        <v>0</v>
      </c>
      <c r="P2350" s="7"/>
      <c r="Q2350" s="7"/>
      <c r="R2350" s="7">
        <v>0</v>
      </c>
      <c r="S2350" s="7">
        <v>74361018.04</v>
      </c>
      <c r="T2350" s="7">
        <v>140368530.58</v>
      </c>
      <c r="U2350" s="7"/>
      <c r="V2350" s="7">
        <v>1193429790.59</v>
      </c>
      <c r="W2350" s="7">
        <v>0</v>
      </c>
      <c r="X2350" s="7"/>
      <c r="Y2350" s="7"/>
      <c r="Z2350" s="7"/>
      <c r="AA2350" s="7"/>
      <c r="AB2350" s="7"/>
      <c r="AC2350" s="7"/>
      <c r="AD2350" s="7">
        <v>0</v>
      </c>
      <c r="AE2350" s="7">
        <v>0</v>
      </c>
      <c r="AF2350" s="7"/>
      <c r="AG2350" s="7"/>
      <c r="AH2350" s="7">
        <v>0</v>
      </c>
      <c r="AI2350" s="7">
        <v>0</v>
      </c>
      <c r="AJ2350" s="7">
        <v>181463001.75</v>
      </c>
      <c r="AK2350" s="7">
        <v>221224577.28</v>
      </c>
      <c r="AL2350" s="16">
        <f t="shared" si="147"/>
        <v>1354551289.87</v>
      </c>
      <c r="AM2350" s="16">
        <f t="shared" si="148"/>
        <v>1670478387.66</v>
      </c>
      <c r="AN2350" s="16">
        <f t="shared" si="149"/>
        <v>-315927097.79</v>
      </c>
      <c r="AO2350" s="19">
        <f>C2350/(1+0.13)/VLOOKUP(A2350,[1]选股结果!$A$2:$AX$3002,3,FALSE)</f>
        <v>0.96041242485797</v>
      </c>
      <c r="AP2350" s="19">
        <f>(V2350/(1+0.1)+AJ2350)/(VLOOKUP(A2350,[1]选股结果!$A$2:$AY$3002,51,FALSE))</f>
        <v>1.15712976935449</v>
      </c>
      <c r="AQ2350" s="20"/>
      <c r="AR2350" s="19">
        <f>AN2350/VLOOKUP(A2350,[1]选股结果!$A$2:$AX$3002,35,FALSE)</f>
        <v>-4.81193798051364</v>
      </c>
      <c r="AS2350" s="16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V2350/(1+0.13)+AJ2350)</f>
        <v>-143164141.164248</v>
      </c>
      <c r="AT2350" s="16">
        <f t="shared" si="150"/>
        <v>-172762956.625752</v>
      </c>
      <c r="AU2350" s="24">
        <f>AN2350-VLOOKUP(A2350,[2]选股结果!$A$2:$G$4900,7,FALSE)</f>
        <v>-266487816.79</v>
      </c>
    </row>
    <row r="2351" spans="1:47">
      <c r="A2351" s="6" t="s">
        <v>4745</v>
      </c>
      <c r="B2351" s="6" t="s">
        <v>4746</v>
      </c>
      <c r="C2351" s="7">
        <v>3893271508.4</v>
      </c>
      <c r="D2351" s="7">
        <v>0</v>
      </c>
      <c r="E2351" s="7">
        <v>0</v>
      </c>
      <c r="F2351" s="7"/>
      <c r="G2351" s="7"/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/>
      <c r="N2351" s="7">
        <v>0</v>
      </c>
      <c r="O2351" s="7">
        <v>0</v>
      </c>
      <c r="P2351" s="7"/>
      <c r="Q2351" s="7"/>
      <c r="R2351" s="7">
        <v>0</v>
      </c>
      <c r="S2351" s="7">
        <v>142380770.94</v>
      </c>
      <c r="T2351" s="7">
        <v>46083017.23</v>
      </c>
      <c r="U2351" s="7"/>
      <c r="V2351" s="7">
        <v>2516338876.3</v>
      </c>
      <c r="W2351" s="7">
        <v>0</v>
      </c>
      <c r="X2351" s="7"/>
      <c r="Y2351" s="7"/>
      <c r="Z2351" s="7"/>
      <c r="AA2351" s="7"/>
      <c r="AB2351" s="7"/>
      <c r="AC2351" s="7"/>
      <c r="AD2351" s="7">
        <v>0</v>
      </c>
      <c r="AE2351" s="7">
        <v>0</v>
      </c>
      <c r="AF2351" s="7"/>
      <c r="AG2351" s="7"/>
      <c r="AH2351" s="7">
        <v>0</v>
      </c>
      <c r="AI2351" s="7">
        <v>0</v>
      </c>
      <c r="AJ2351" s="7">
        <v>457907524.92</v>
      </c>
      <c r="AK2351" s="7">
        <v>125816012.06</v>
      </c>
      <c r="AL2351" s="16">
        <f t="shared" si="147"/>
        <v>3939354525.63</v>
      </c>
      <c r="AM2351" s="16">
        <f t="shared" si="148"/>
        <v>3242443184.22</v>
      </c>
      <c r="AN2351" s="16">
        <f t="shared" si="149"/>
        <v>696911341.41</v>
      </c>
      <c r="AO2351" s="19">
        <f>C2351/(1+0.13)/VLOOKUP(A2351,[1]选股结果!$A$2:$AX$3002,3,FALSE)</f>
        <v>1.06334732312042</v>
      </c>
      <c r="AP2351" s="19">
        <f>(V2351/(1+0.1)+AJ2351)/(VLOOKUP(A2351,[1]选股结果!$A$2:$AY$3002,51,FALSE))</f>
        <v>0.970725872993281</v>
      </c>
      <c r="AQ2351" s="20"/>
      <c r="AR2351" s="19">
        <f>AN2351/VLOOKUP(A2351,[1]选股结果!$A$2:$AX$3002,35,FALSE)</f>
        <v>1.54497008568464</v>
      </c>
      <c r="AS2351" s="16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V2351/(1+0.13)+AJ2351)</f>
        <v>143527774.542655</v>
      </c>
      <c r="AT2351" s="16">
        <f t="shared" si="150"/>
        <v>553383566.867345</v>
      </c>
      <c r="AU2351" s="24">
        <f>AN2351-VLOOKUP(A2351,[2]选股结果!$A$2:$G$4900,7,FALSE)</f>
        <v>696731074.05</v>
      </c>
    </row>
    <row r="2352" spans="1:47">
      <c r="A2352" s="6" t="s">
        <v>4747</v>
      </c>
      <c r="B2352" s="6" t="s">
        <v>4748</v>
      </c>
      <c r="C2352" s="7">
        <v>3856360521.24</v>
      </c>
      <c r="D2352" s="7">
        <v>0</v>
      </c>
      <c r="E2352" s="7">
        <v>0</v>
      </c>
      <c r="F2352" s="7"/>
      <c r="G2352" s="7"/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/>
      <c r="N2352" s="7">
        <v>0</v>
      </c>
      <c r="O2352" s="7">
        <v>0</v>
      </c>
      <c r="P2352" s="7"/>
      <c r="Q2352" s="7"/>
      <c r="R2352" s="7">
        <v>0</v>
      </c>
      <c r="S2352" s="7">
        <v>67808446.01</v>
      </c>
      <c r="T2352" s="7">
        <v>149365663.22</v>
      </c>
      <c r="U2352" s="7"/>
      <c r="V2352" s="7">
        <v>3070297815.39</v>
      </c>
      <c r="W2352" s="7">
        <v>0</v>
      </c>
      <c r="X2352" s="7"/>
      <c r="Y2352" s="7"/>
      <c r="Z2352" s="7"/>
      <c r="AA2352" s="7"/>
      <c r="AB2352" s="7"/>
      <c r="AC2352" s="7"/>
      <c r="AD2352" s="7">
        <v>0</v>
      </c>
      <c r="AE2352" s="7">
        <v>0</v>
      </c>
      <c r="AF2352" s="7"/>
      <c r="AG2352" s="7"/>
      <c r="AH2352" s="7">
        <v>0</v>
      </c>
      <c r="AI2352" s="7">
        <v>0</v>
      </c>
      <c r="AJ2352" s="7">
        <v>381729805.91</v>
      </c>
      <c r="AK2352" s="7">
        <v>177127431.72</v>
      </c>
      <c r="AL2352" s="16">
        <f t="shared" si="147"/>
        <v>4005726184.46</v>
      </c>
      <c r="AM2352" s="16">
        <f t="shared" si="148"/>
        <v>3696963499.03</v>
      </c>
      <c r="AN2352" s="16">
        <f t="shared" si="149"/>
        <v>308762685.43</v>
      </c>
      <c r="AO2352" s="19">
        <f>C2352/(1+0.13)/VLOOKUP(A2352,[1]选股结果!$A$2:$AX$3002,3,FALSE)</f>
        <v>1.11244044879338</v>
      </c>
      <c r="AP2352" s="19">
        <f>(V2352/(1+0.1)+AJ2352)/(VLOOKUP(A2352,[1]选股结果!$A$2:$AY$3002,51,FALSE))</f>
        <v>1.22695900927608</v>
      </c>
      <c r="AQ2352" s="20"/>
      <c r="AR2352" s="19">
        <f>AN2352/VLOOKUP(A2352,[1]选股结果!$A$2:$AX$3002,35,FALSE)</f>
        <v>0.852708307030364</v>
      </c>
      <c r="AS2352" s="16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V2352/(1+0.13)+AJ2352)</f>
        <v>-512812702.114513</v>
      </c>
      <c r="AT2352" s="16">
        <f t="shared" si="150"/>
        <v>821575387.544513</v>
      </c>
      <c r="AU2352" s="24">
        <f>AN2352-VLOOKUP(A2352,[2]选股结果!$A$2:$G$4900,7,FALSE)</f>
        <v>308541982.66</v>
      </c>
    </row>
    <row r="2353" spans="1:47">
      <c r="A2353" s="6" t="s">
        <v>4749</v>
      </c>
      <c r="B2353" s="6" t="s">
        <v>4750</v>
      </c>
      <c r="C2353" s="7">
        <v>24094090468.62</v>
      </c>
      <c r="D2353" s="7">
        <v>0</v>
      </c>
      <c r="E2353" s="7">
        <v>0</v>
      </c>
      <c r="F2353" s="7"/>
      <c r="G2353" s="7"/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/>
      <c r="N2353" s="7">
        <v>0</v>
      </c>
      <c r="O2353" s="7">
        <v>0</v>
      </c>
      <c r="P2353" s="7"/>
      <c r="Q2353" s="7"/>
      <c r="R2353" s="7">
        <v>0</v>
      </c>
      <c r="S2353" s="7">
        <v>524407562.47</v>
      </c>
      <c r="T2353" s="7">
        <v>437839506.74</v>
      </c>
      <c r="U2353" s="7"/>
      <c r="V2353" s="7">
        <v>13954487824.02</v>
      </c>
      <c r="W2353" s="7">
        <v>0</v>
      </c>
      <c r="X2353" s="7"/>
      <c r="Y2353" s="7"/>
      <c r="Z2353" s="7"/>
      <c r="AA2353" s="7"/>
      <c r="AB2353" s="7"/>
      <c r="AC2353" s="7"/>
      <c r="AD2353" s="7">
        <v>0</v>
      </c>
      <c r="AE2353" s="7">
        <v>0</v>
      </c>
      <c r="AF2353" s="7"/>
      <c r="AG2353" s="7"/>
      <c r="AH2353" s="7">
        <v>0</v>
      </c>
      <c r="AI2353" s="7">
        <v>0</v>
      </c>
      <c r="AJ2353" s="7">
        <v>7107507473.36</v>
      </c>
      <c r="AK2353" s="7">
        <v>981368824.17</v>
      </c>
      <c r="AL2353" s="16">
        <f t="shared" si="147"/>
        <v>24531929975.36</v>
      </c>
      <c r="AM2353" s="16">
        <f t="shared" si="148"/>
        <v>22567771684.02</v>
      </c>
      <c r="AN2353" s="16">
        <f t="shared" si="149"/>
        <v>1964158291.34</v>
      </c>
      <c r="AO2353" s="19">
        <f>C2353/(1+0.13)/VLOOKUP(A2353,[1]选股结果!$A$2:$AX$3002,3,FALSE)</f>
        <v>0.945192595767931</v>
      </c>
      <c r="AP2353" s="19">
        <f>(V2353/(1+0.1)+AJ2353)/(VLOOKUP(A2353,[1]选股结果!$A$2:$AY$3002,51,FALSE))</f>
        <v>0.868598495157586</v>
      </c>
      <c r="AQ2353" s="20"/>
      <c r="AR2353" s="19">
        <f>AN2353/VLOOKUP(A2353,[1]选股结果!$A$2:$AX$3002,35,FALSE)</f>
        <v>-7.15454167526336</v>
      </c>
      <c r="AS2353" s="16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V2353/(1+0.13)+AJ2353)</f>
        <v>3331138415.51575</v>
      </c>
      <c r="AT2353" s="16">
        <f t="shared" si="150"/>
        <v>-1366980124.17575</v>
      </c>
      <c r="AU2353" s="24">
        <f>AN2353-VLOOKUP(A2353,[2]选股结果!$A$2:$G$4900,7,FALSE)</f>
        <v>2010051930.33</v>
      </c>
    </row>
    <row r="2354" spans="1:47">
      <c r="A2354" s="6" t="s">
        <v>4751</v>
      </c>
      <c r="B2354" s="6" t="s">
        <v>4752</v>
      </c>
      <c r="C2354" s="7">
        <v>338519428.73</v>
      </c>
      <c r="D2354" s="7">
        <v>0</v>
      </c>
      <c r="E2354" s="7">
        <v>0</v>
      </c>
      <c r="F2354" s="7"/>
      <c r="G2354" s="7"/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/>
      <c r="N2354" s="7">
        <v>0</v>
      </c>
      <c r="O2354" s="7">
        <v>0</v>
      </c>
      <c r="P2354" s="7"/>
      <c r="Q2354" s="7"/>
      <c r="R2354" s="7">
        <v>0</v>
      </c>
      <c r="S2354" s="7">
        <v>19529872.71</v>
      </c>
      <c r="T2354" s="7">
        <v>9106530.02</v>
      </c>
      <c r="U2354" s="7"/>
      <c r="V2354" s="7">
        <v>131986284.57</v>
      </c>
      <c r="W2354" s="7">
        <v>0</v>
      </c>
      <c r="X2354" s="7"/>
      <c r="Y2354" s="7"/>
      <c r="Z2354" s="7"/>
      <c r="AA2354" s="7"/>
      <c r="AB2354" s="7"/>
      <c r="AC2354" s="7"/>
      <c r="AD2354" s="7">
        <v>0</v>
      </c>
      <c r="AE2354" s="7">
        <v>0</v>
      </c>
      <c r="AF2354" s="7"/>
      <c r="AG2354" s="7"/>
      <c r="AH2354" s="7">
        <v>0</v>
      </c>
      <c r="AI2354" s="7">
        <v>0</v>
      </c>
      <c r="AJ2354" s="7">
        <v>76069392.34</v>
      </c>
      <c r="AK2354" s="7">
        <v>43462687.96</v>
      </c>
      <c r="AL2354" s="16">
        <f t="shared" si="147"/>
        <v>347625958.75</v>
      </c>
      <c r="AM2354" s="16">
        <f t="shared" si="148"/>
        <v>271048237.58</v>
      </c>
      <c r="AN2354" s="16">
        <f t="shared" si="149"/>
        <v>76577721.17</v>
      </c>
      <c r="AO2354" s="19">
        <f>C2354/(1+0.13)/VLOOKUP(A2354,[1]选股结果!$A$2:$AX$3002,3,FALSE)</f>
        <v>1.08226796843874</v>
      </c>
      <c r="AP2354" s="19">
        <f>(V2354/(1+0.1)+AJ2354)/(VLOOKUP(A2354,[1]选股结果!$A$2:$AY$3002,51,FALSE))</f>
        <v>0.744804572610748</v>
      </c>
      <c r="AQ2354" s="20"/>
      <c r="AR2354" s="19">
        <f>AN2354/VLOOKUP(A2354,[1]选股结果!$A$2:$AX$3002,35,FALSE)</f>
        <v>0.577786230080627</v>
      </c>
      <c r="AS2354" s="16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V2354/(1+0.13)+AJ2354)</f>
        <v>70361292.8266371</v>
      </c>
      <c r="AT2354" s="16">
        <f t="shared" si="150"/>
        <v>6216428.3433629</v>
      </c>
      <c r="AU2354" s="24">
        <f>AN2354-VLOOKUP(A2354,[2]选股结果!$A$2:$G$4900,7,FALSE)</f>
        <v>77478671.82</v>
      </c>
    </row>
    <row r="2355" spans="1:47">
      <c r="A2355" s="6" t="s">
        <v>4753</v>
      </c>
      <c r="B2355" s="6" t="s">
        <v>4754</v>
      </c>
      <c r="C2355" s="7">
        <v>800971394.37</v>
      </c>
      <c r="D2355" s="7">
        <v>0</v>
      </c>
      <c r="E2355" s="7">
        <v>0</v>
      </c>
      <c r="F2355" s="7"/>
      <c r="G2355" s="7"/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/>
      <c r="N2355" s="7">
        <v>0</v>
      </c>
      <c r="O2355" s="7">
        <v>0</v>
      </c>
      <c r="P2355" s="7"/>
      <c r="Q2355" s="7"/>
      <c r="R2355" s="7">
        <v>0</v>
      </c>
      <c r="S2355" s="7">
        <v>17198391.02</v>
      </c>
      <c r="T2355" s="7">
        <v>10322511.39</v>
      </c>
      <c r="U2355" s="7"/>
      <c r="V2355" s="7">
        <v>465548554.86</v>
      </c>
      <c r="W2355" s="7">
        <v>0</v>
      </c>
      <c r="X2355" s="7"/>
      <c r="Y2355" s="7"/>
      <c r="Z2355" s="7"/>
      <c r="AA2355" s="7"/>
      <c r="AB2355" s="7"/>
      <c r="AC2355" s="7"/>
      <c r="AD2355" s="7">
        <v>0</v>
      </c>
      <c r="AE2355" s="7">
        <v>0</v>
      </c>
      <c r="AF2355" s="7"/>
      <c r="AG2355" s="7"/>
      <c r="AH2355" s="7">
        <v>0</v>
      </c>
      <c r="AI2355" s="7">
        <v>0</v>
      </c>
      <c r="AJ2355" s="7">
        <v>158117144</v>
      </c>
      <c r="AK2355" s="7">
        <v>72411259.96</v>
      </c>
      <c r="AL2355" s="16">
        <f t="shared" si="147"/>
        <v>811293905.76</v>
      </c>
      <c r="AM2355" s="16">
        <f t="shared" si="148"/>
        <v>713275349.84</v>
      </c>
      <c r="AN2355" s="16">
        <f t="shared" si="149"/>
        <v>98018555.92</v>
      </c>
      <c r="AO2355" s="19">
        <f>C2355/(1+0.13)/VLOOKUP(A2355,[1]选股结果!$A$2:$AX$3002,3,FALSE)</f>
        <v>0.975585060408242</v>
      </c>
      <c r="AP2355" s="19">
        <f>(V2355/(1+0.1)+AJ2355)/(VLOOKUP(A2355,[1]选股结果!$A$2:$AY$3002,51,FALSE))</f>
        <v>0.845532983328563</v>
      </c>
      <c r="AQ2355" s="20"/>
      <c r="AR2355" s="19">
        <f>AN2355/VLOOKUP(A2355,[1]选股结果!$A$2:$AX$3002,35,FALSE)</f>
        <v>2.71379075615815</v>
      </c>
      <c r="AS2355" s="16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V2355/(1+0.13)+AJ2355)</f>
        <v>117439318.442478</v>
      </c>
      <c r="AT2355" s="16">
        <f t="shared" si="150"/>
        <v>-19420762.5224777</v>
      </c>
      <c r="AU2355" s="24">
        <f>AN2355-VLOOKUP(A2355,[2]选股结果!$A$2:$G$4900,7,FALSE)</f>
        <v>96779996.15</v>
      </c>
    </row>
    <row r="2356" spans="1:47">
      <c r="A2356" s="6" t="s">
        <v>4755</v>
      </c>
      <c r="B2356" s="6" t="s">
        <v>4756</v>
      </c>
      <c r="C2356" s="7">
        <v>1291848474.88</v>
      </c>
      <c r="D2356" s="7">
        <v>0</v>
      </c>
      <c r="E2356" s="7">
        <v>0</v>
      </c>
      <c r="F2356" s="7"/>
      <c r="G2356" s="7"/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/>
      <c r="N2356" s="7">
        <v>0</v>
      </c>
      <c r="O2356" s="7">
        <v>0</v>
      </c>
      <c r="P2356" s="7"/>
      <c r="Q2356" s="7"/>
      <c r="R2356" s="7">
        <v>0</v>
      </c>
      <c r="S2356" s="7">
        <v>90393436.44</v>
      </c>
      <c r="T2356" s="7">
        <v>152225994.19</v>
      </c>
      <c r="U2356" s="7"/>
      <c r="V2356" s="7">
        <v>493297850.1</v>
      </c>
      <c r="W2356" s="7">
        <v>0</v>
      </c>
      <c r="X2356" s="7"/>
      <c r="Y2356" s="7"/>
      <c r="Z2356" s="7"/>
      <c r="AA2356" s="7"/>
      <c r="AB2356" s="7"/>
      <c r="AC2356" s="7"/>
      <c r="AD2356" s="7">
        <v>0</v>
      </c>
      <c r="AE2356" s="7">
        <v>0</v>
      </c>
      <c r="AF2356" s="7"/>
      <c r="AG2356" s="7"/>
      <c r="AH2356" s="7">
        <v>0</v>
      </c>
      <c r="AI2356" s="7">
        <v>0</v>
      </c>
      <c r="AJ2356" s="7">
        <v>542180348.1</v>
      </c>
      <c r="AK2356" s="7">
        <v>199422310.33</v>
      </c>
      <c r="AL2356" s="16">
        <f t="shared" si="147"/>
        <v>1444074469.07</v>
      </c>
      <c r="AM2356" s="16">
        <f t="shared" si="148"/>
        <v>1325293944.97</v>
      </c>
      <c r="AN2356" s="16">
        <f t="shared" si="149"/>
        <v>118780524.1</v>
      </c>
      <c r="AO2356" s="19">
        <f>C2356/(1+0.13)/VLOOKUP(A2356,[1]选股结果!$A$2:$AX$3002,3,FALSE)</f>
        <v>0.895938991975422</v>
      </c>
      <c r="AP2356" s="19">
        <f>(V2356/(1+0.1)+AJ2356)/(VLOOKUP(A2356,[1]选股结果!$A$2:$AY$3002,51,FALSE))</f>
        <v>0.861080645852391</v>
      </c>
      <c r="AQ2356" s="20"/>
      <c r="AR2356" s="19">
        <f>AN2356/VLOOKUP(A2356,[1]选股结果!$A$2:$AX$3002,35,FALSE)</f>
        <v>1.18892655698937</v>
      </c>
      <c r="AS2356" s="16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V2356/(1+0.13)+AJ2356)</f>
        <v>171726029.2</v>
      </c>
      <c r="AT2356" s="16">
        <f t="shared" si="150"/>
        <v>-52945505.0999997</v>
      </c>
      <c r="AU2356" s="24">
        <f>AN2356-VLOOKUP(A2356,[2]选股结果!$A$2:$G$4900,7,FALSE)</f>
        <v>118813685.74</v>
      </c>
    </row>
    <row r="2357" spans="1:47">
      <c r="A2357" s="6" t="s">
        <v>4757</v>
      </c>
      <c r="B2357" s="6" t="s">
        <v>4758</v>
      </c>
      <c r="C2357" s="7">
        <v>1421883720.52</v>
      </c>
      <c r="D2357" s="7">
        <v>0</v>
      </c>
      <c r="E2357" s="7">
        <v>0</v>
      </c>
      <c r="F2357" s="7"/>
      <c r="G2357" s="7"/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/>
      <c r="N2357" s="7">
        <v>0</v>
      </c>
      <c r="O2357" s="7">
        <v>0</v>
      </c>
      <c r="P2357" s="7"/>
      <c r="Q2357" s="7"/>
      <c r="R2357" s="7">
        <v>0</v>
      </c>
      <c r="S2357" s="7">
        <v>83381975.71</v>
      </c>
      <c r="T2357" s="7">
        <v>347275372.53</v>
      </c>
      <c r="U2357" s="7"/>
      <c r="V2357" s="7">
        <v>980429922.02</v>
      </c>
      <c r="W2357" s="7">
        <v>0</v>
      </c>
      <c r="X2357" s="7"/>
      <c r="Y2357" s="7"/>
      <c r="Z2357" s="7"/>
      <c r="AA2357" s="7"/>
      <c r="AB2357" s="7"/>
      <c r="AC2357" s="7"/>
      <c r="AD2357" s="7">
        <v>0</v>
      </c>
      <c r="AE2357" s="7">
        <v>0</v>
      </c>
      <c r="AF2357" s="7"/>
      <c r="AG2357" s="7"/>
      <c r="AH2357" s="7">
        <v>0</v>
      </c>
      <c r="AI2357" s="7">
        <v>0</v>
      </c>
      <c r="AJ2357" s="7">
        <v>219077183.52</v>
      </c>
      <c r="AK2357" s="7">
        <v>502159018.24</v>
      </c>
      <c r="AL2357" s="16">
        <f t="shared" si="147"/>
        <v>1769159093.05</v>
      </c>
      <c r="AM2357" s="16">
        <f t="shared" si="148"/>
        <v>1785048099.49</v>
      </c>
      <c r="AN2357" s="16">
        <f t="shared" si="149"/>
        <v>-15889006.4400001</v>
      </c>
      <c r="AO2357" s="19">
        <f>C2357/(1+0.13)/VLOOKUP(A2357,[1]选股结果!$A$2:$AX$3002,3,FALSE)</f>
        <v>0.980517399629002</v>
      </c>
      <c r="AP2357" s="19">
        <f>(V2357/(1+0.1)+AJ2357)/(VLOOKUP(A2357,[1]选股结果!$A$2:$AY$3002,51,FALSE))</f>
        <v>0.976037830071519</v>
      </c>
      <c r="AQ2357" s="20"/>
      <c r="AR2357" s="19">
        <f>AN2357/VLOOKUP(A2357,[1]选股结果!$A$2:$AX$3002,35,FALSE)</f>
        <v>-0.149442857928008</v>
      </c>
      <c r="AS2357" s="16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V2357/(1+0.13)+AJ2357)</f>
        <v>50923090.0172565</v>
      </c>
      <c r="AT2357" s="16">
        <f t="shared" si="150"/>
        <v>-66812096.4572566</v>
      </c>
      <c r="AU2357" s="24">
        <f>AN2357-VLOOKUP(A2357,[2]选股结果!$A$2:$G$4900,7,FALSE)</f>
        <v>-15889006.4400001</v>
      </c>
    </row>
    <row r="2358" spans="1:47">
      <c r="A2358" s="6" t="s">
        <v>4759</v>
      </c>
      <c r="B2358" s="6" t="s">
        <v>4760</v>
      </c>
      <c r="C2358" s="7">
        <v>462924640.12</v>
      </c>
      <c r="D2358" s="7">
        <v>0</v>
      </c>
      <c r="E2358" s="7">
        <v>0</v>
      </c>
      <c r="F2358" s="7"/>
      <c r="G2358" s="7"/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/>
      <c r="N2358" s="7">
        <v>0</v>
      </c>
      <c r="O2358" s="7">
        <v>0</v>
      </c>
      <c r="P2358" s="7"/>
      <c r="Q2358" s="7"/>
      <c r="R2358" s="7">
        <v>0</v>
      </c>
      <c r="S2358" s="7">
        <v>38120874.64</v>
      </c>
      <c r="T2358" s="7">
        <v>9299220.45</v>
      </c>
      <c r="U2358" s="7"/>
      <c r="V2358" s="7">
        <v>348124694.76</v>
      </c>
      <c r="W2358" s="7">
        <v>0</v>
      </c>
      <c r="X2358" s="7"/>
      <c r="Y2358" s="7"/>
      <c r="Z2358" s="7"/>
      <c r="AA2358" s="7"/>
      <c r="AB2358" s="7"/>
      <c r="AC2358" s="7"/>
      <c r="AD2358" s="7">
        <v>0</v>
      </c>
      <c r="AE2358" s="7">
        <v>0</v>
      </c>
      <c r="AF2358" s="7"/>
      <c r="AG2358" s="7"/>
      <c r="AH2358" s="7">
        <v>0</v>
      </c>
      <c r="AI2358" s="7">
        <v>0</v>
      </c>
      <c r="AJ2358" s="7">
        <v>95867556.35</v>
      </c>
      <c r="AK2358" s="7">
        <v>21303925.33</v>
      </c>
      <c r="AL2358" s="16">
        <f t="shared" si="147"/>
        <v>472223860.57</v>
      </c>
      <c r="AM2358" s="16">
        <f t="shared" si="148"/>
        <v>503417051.08</v>
      </c>
      <c r="AN2358" s="16">
        <f t="shared" si="149"/>
        <v>-31193190.51</v>
      </c>
      <c r="AO2358" s="19">
        <f>C2358/(1+0.13)/VLOOKUP(A2358,[1]选股结果!$A$2:$AX$3002,3,FALSE)</f>
        <v>0.773555509229006</v>
      </c>
      <c r="AP2358" s="19">
        <f>(V2358/(1+0.1)+AJ2358)/(VLOOKUP(A2358,[1]选股结果!$A$2:$AY$3002,51,FALSE))</f>
        <v>0.88788784936527</v>
      </c>
      <c r="AQ2358" s="20"/>
      <c r="AR2358" s="19">
        <f>AN2358/VLOOKUP(A2358,[1]选股结果!$A$2:$AX$3002,35,FALSE)</f>
        <v>-0.414970022079804</v>
      </c>
      <c r="AS2358" s="16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V2358/(1+0.13)+AJ2358)</f>
        <v>60468118.1349558</v>
      </c>
      <c r="AT2358" s="16">
        <f t="shared" si="150"/>
        <v>-91661308.6449558</v>
      </c>
      <c r="AU2358" s="24">
        <f>AN2358-VLOOKUP(A2358,[2]选股结果!$A$2:$G$4900,7,FALSE)</f>
        <v>-31163659.44</v>
      </c>
    </row>
    <row r="2359" spans="1:47">
      <c r="A2359" s="6" t="s">
        <v>4761</v>
      </c>
      <c r="B2359" s="6" t="s">
        <v>4762</v>
      </c>
      <c r="C2359" s="7">
        <v>2124064105.9</v>
      </c>
      <c r="D2359" s="7">
        <v>0</v>
      </c>
      <c r="E2359" s="7">
        <v>0</v>
      </c>
      <c r="F2359" s="7"/>
      <c r="G2359" s="7"/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/>
      <c r="N2359" s="7">
        <v>0</v>
      </c>
      <c r="O2359" s="7">
        <v>0</v>
      </c>
      <c r="P2359" s="7"/>
      <c r="Q2359" s="7"/>
      <c r="R2359" s="7">
        <v>0</v>
      </c>
      <c r="S2359" s="7">
        <v>119704211.04</v>
      </c>
      <c r="T2359" s="7">
        <v>101408573.83</v>
      </c>
      <c r="U2359" s="7"/>
      <c r="V2359" s="7">
        <v>1325082935.42</v>
      </c>
      <c r="W2359" s="7">
        <v>0</v>
      </c>
      <c r="X2359" s="7"/>
      <c r="Y2359" s="7"/>
      <c r="Z2359" s="7"/>
      <c r="AA2359" s="7"/>
      <c r="AB2359" s="7"/>
      <c r="AC2359" s="7"/>
      <c r="AD2359" s="7">
        <v>0</v>
      </c>
      <c r="AE2359" s="7">
        <v>0</v>
      </c>
      <c r="AF2359" s="7"/>
      <c r="AG2359" s="7"/>
      <c r="AH2359" s="7">
        <v>0</v>
      </c>
      <c r="AI2359" s="7">
        <v>0</v>
      </c>
      <c r="AJ2359" s="7">
        <v>248976542.75</v>
      </c>
      <c r="AK2359" s="7">
        <v>127082428.95</v>
      </c>
      <c r="AL2359" s="16">
        <f t="shared" si="147"/>
        <v>2225472679.73</v>
      </c>
      <c r="AM2359" s="16">
        <f t="shared" si="148"/>
        <v>1820846118.16</v>
      </c>
      <c r="AN2359" s="16">
        <f t="shared" si="149"/>
        <v>404626561.57</v>
      </c>
      <c r="AO2359" s="19">
        <f>C2359/(1+0.13)/VLOOKUP(A2359,[1]选股结果!$A$2:$AX$3002,3,FALSE)</f>
        <v>0.807535551835161</v>
      </c>
      <c r="AP2359" s="19">
        <f>(V2359/(1+0.1)+AJ2359)/(VLOOKUP(A2359,[1]选股结果!$A$2:$AY$3002,51,FALSE))</f>
        <v>0.711848016747969</v>
      </c>
      <c r="AQ2359" s="20"/>
      <c r="AR2359" s="19">
        <f>AN2359/VLOOKUP(A2359,[1]选股结果!$A$2:$AX$3002,35,FALSE)</f>
        <v>1.6660922564927</v>
      </c>
      <c r="AS2359" s="16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V2359/(1+0.13)+AJ2359)</f>
        <v>620388949.441593</v>
      </c>
      <c r="AT2359" s="16">
        <f t="shared" si="150"/>
        <v>-215762387.871593</v>
      </c>
      <c r="AU2359" s="24">
        <f>AN2359-VLOOKUP(A2359,[2]选股结果!$A$2:$G$4900,7,FALSE)</f>
        <v>404514378.33</v>
      </c>
    </row>
    <row r="2360" spans="1:47">
      <c r="A2360" s="6" t="s">
        <v>4763</v>
      </c>
      <c r="B2360" s="6" t="s">
        <v>4764</v>
      </c>
      <c r="C2360" s="7">
        <v>829241614.62</v>
      </c>
      <c r="D2360" s="7">
        <v>0</v>
      </c>
      <c r="E2360" s="7">
        <v>0</v>
      </c>
      <c r="F2360" s="7"/>
      <c r="G2360" s="7"/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/>
      <c r="N2360" s="7">
        <v>0</v>
      </c>
      <c r="O2360" s="7">
        <v>0</v>
      </c>
      <c r="P2360" s="7"/>
      <c r="Q2360" s="7"/>
      <c r="R2360" s="7">
        <v>0</v>
      </c>
      <c r="S2360" s="7">
        <v>61423013.81</v>
      </c>
      <c r="T2360" s="7">
        <v>11010856.67</v>
      </c>
      <c r="U2360" s="7"/>
      <c r="V2360" s="7">
        <v>521546788.91</v>
      </c>
      <c r="W2360" s="7">
        <v>0</v>
      </c>
      <c r="X2360" s="7"/>
      <c r="Y2360" s="7"/>
      <c r="Z2360" s="7"/>
      <c r="AA2360" s="7"/>
      <c r="AB2360" s="7"/>
      <c r="AC2360" s="7"/>
      <c r="AD2360" s="7">
        <v>0</v>
      </c>
      <c r="AE2360" s="7">
        <v>0</v>
      </c>
      <c r="AF2360" s="7"/>
      <c r="AG2360" s="7"/>
      <c r="AH2360" s="7">
        <v>0</v>
      </c>
      <c r="AI2360" s="7">
        <v>0</v>
      </c>
      <c r="AJ2360" s="7">
        <v>85224806.9</v>
      </c>
      <c r="AK2360" s="7">
        <v>40575780.35</v>
      </c>
      <c r="AL2360" s="16">
        <f t="shared" si="147"/>
        <v>840252471.29</v>
      </c>
      <c r="AM2360" s="16">
        <f t="shared" si="148"/>
        <v>708770389.97</v>
      </c>
      <c r="AN2360" s="16">
        <f t="shared" si="149"/>
        <v>131482081.32</v>
      </c>
      <c r="AO2360" s="19">
        <f>C2360/(1+0.13)/VLOOKUP(A2360,[1]选股结果!$A$2:$AX$3002,3,FALSE)</f>
        <v>0.91641471244755</v>
      </c>
      <c r="AP2360" s="19">
        <f>(V2360/(1+0.1)+AJ2360)/(VLOOKUP(A2360,[1]选股结果!$A$2:$AY$3002,51,FALSE))</f>
        <v>0.72585076096706</v>
      </c>
      <c r="AQ2360" s="20"/>
      <c r="AR2360" s="19">
        <f>AN2360/VLOOKUP(A2360,[1]选股结果!$A$2:$AX$3002,35,FALSE)</f>
        <v>2.89084788502395</v>
      </c>
      <c r="AS2360" s="16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V2360/(1+0.13)+AJ2360)</f>
        <v>223853685.336195</v>
      </c>
      <c r="AT2360" s="16">
        <f t="shared" si="150"/>
        <v>-92371604.0161947</v>
      </c>
      <c r="AU2360" s="24">
        <f>AN2360-VLOOKUP(A2360,[2]选股结果!$A$2:$G$4900,7,FALSE)</f>
        <v>131482081.32</v>
      </c>
    </row>
    <row r="2361" spans="1:47">
      <c r="A2361" s="6" t="s">
        <v>4765</v>
      </c>
      <c r="B2361" s="6" t="s">
        <v>4766</v>
      </c>
      <c r="C2361" s="7">
        <v>607859982.67</v>
      </c>
      <c r="D2361" s="7">
        <v>0</v>
      </c>
      <c r="E2361" s="7">
        <v>0</v>
      </c>
      <c r="F2361" s="7"/>
      <c r="G2361" s="7"/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/>
      <c r="N2361" s="7">
        <v>0</v>
      </c>
      <c r="O2361" s="7">
        <v>0</v>
      </c>
      <c r="P2361" s="7"/>
      <c r="Q2361" s="7"/>
      <c r="R2361" s="7">
        <v>0</v>
      </c>
      <c r="S2361" s="7">
        <v>51004602.44</v>
      </c>
      <c r="T2361" s="7">
        <v>205226467.91</v>
      </c>
      <c r="U2361" s="7"/>
      <c r="V2361" s="7">
        <v>384838418.23</v>
      </c>
      <c r="W2361" s="7">
        <v>0</v>
      </c>
      <c r="X2361" s="7"/>
      <c r="Y2361" s="7"/>
      <c r="Z2361" s="7"/>
      <c r="AA2361" s="7"/>
      <c r="AB2361" s="7"/>
      <c r="AC2361" s="7"/>
      <c r="AD2361" s="7">
        <v>0</v>
      </c>
      <c r="AE2361" s="7">
        <v>0</v>
      </c>
      <c r="AF2361" s="7"/>
      <c r="AG2361" s="7"/>
      <c r="AH2361" s="7">
        <v>0</v>
      </c>
      <c r="AI2361" s="7">
        <v>0</v>
      </c>
      <c r="AJ2361" s="7">
        <v>221755057.73</v>
      </c>
      <c r="AK2361" s="7">
        <v>186600014.73</v>
      </c>
      <c r="AL2361" s="16">
        <f t="shared" si="147"/>
        <v>813086450.58</v>
      </c>
      <c r="AM2361" s="16">
        <f t="shared" si="148"/>
        <v>844198093.13</v>
      </c>
      <c r="AN2361" s="16">
        <f t="shared" si="149"/>
        <v>-31111642.5500002</v>
      </c>
      <c r="AO2361" s="19">
        <f>C2361/(1+0.13)/VLOOKUP(A2361,[1]选股结果!$A$2:$AX$3002,3,FALSE)</f>
        <v>0.938553331032919</v>
      </c>
      <c r="AP2361" s="19">
        <f>(V2361/(1+0.1)+AJ2361)/(VLOOKUP(A2361,[1]选股结果!$A$2:$AY$3002,51,FALSE))</f>
        <v>0.865428779553158</v>
      </c>
      <c r="AQ2361" s="20"/>
      <c r="AR2361" s="19">
        <f>AN2361/VLOOKUP(A2361,[1]选股结果!$A$2:$AX$3002,35,FALSE)</f>
        <v>0.361061525486489</v>
      </c>
      <c r="AS2361" s="16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V2361/(1+0.13)+AJ2361)</f>
        <v>98171253.6850442</v>
      </c>
      <c r="AT2361" s="16">
        <f t="shared" si="150"/>
        <v>-129282896.235044</v>
      </c>
      <c r="AU2361" s="24">
        <f>AN2361-VLOOKUP(A2361,[2]选股结果!$A$2:$G$4900,7,FALSE)</f>
        <v>-30861253.0400002</v>
      </c>
    </row>
    <row r="2362" spans="1:47">
      <c r="A2362" s="6" t="s">
        <v>4767</v>
      </c>
      <c r="B2362" s="6" t="s">
        <v>4768</v>
      </c>
      <c r="C2362" s="7">
        <v>47843529421.39</v>
      </c>
      <c r="D2362" s="7">
        <v>0</v>
      </c>
      <c r="E2362" s="7">
        <v>0</v>
      </c>
      <c r="F2362" s="7"/>
      <c r="G2362" s="7"/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/>
      <c r="N2362" s="7">
        <v>0</v>
      </c>
      <c r="O2362" s="7">
        <v>0</v>
      </c>
      <c r="P2362" s="7"/>
      <c r="Q2362" s="7"/>
      <c r="R2362" s="7">
        <v>0</v>
      </c>
      <c r="S2362" s="7">
        <v>253212113.91</v>
      </c>
      <c r="T2362" s="7">
        <v>386654834.36</v>
      </c>
      <c r="U2362" s="7"/>
      <c r="V2362" s="7">
        <v>46688234521.08</v>
      </c>
      <c r="W2362" s="7">
        <v>0</v>
      </c>
      <c r="X2362" s="7"/>
      <c r="Y2362" s="7"/>
      <c r="Z2362" s="7"/>
      <c r="AA2362" s="7"/>
      <c r="AB2362" s="7"/>
      <c r="AC2362" s="7"/>
      <c r="AD2362" s="7">
        <v>0</v>
      </c>
      <c r="AE2362" s="7">
        <v>0</v>
      </c>
      <c r="AF2362" s="7"/>
      <c r="AG2362" s="7"/>
      <c r="AH2362" s="7">
        <v>0</v>
      </c>
      <c r="AI2362" s="7">
        <v>0</v>
      </c>
      <c r="AJ2362" s="7">
        <v>269239340.86</v>
      </c>
      <c r="AK2362" s="7">
        <v>655783268.59</v>
      </c>
      <c r="AL2362" s="16">
        <f t="shared" si="147"/>
        <v>48230184255.75</v>
      </c>
      <c r="AM2362" s="16">
        <f t="shared" si="148"/>
        <v>47866469244.44</v>
      </c>
      <c r="AN2362" s="16">
        <f t="shared" si="149"/>
        <v>363715011.309998</v>
      </c>
      <c r="AO2362" s="19">
        <f>C2362/(1+0.13)/VLOOKUP(A2362,[1]选股结果!$A$2:$AX$3002,3,FALSE)</f>
        <v>1.05500422082081</v>
      </c>
      <c r="AP2362" s="19">
        <f>(V2362/(1+0.1)+AJ2362)/(VLOOKUP(A2362,[1]选股结果!$A$2:$AY$3002,51,FALSE))</f>
        <v>1.09956046342006</v>
      </c>
      <c r="AQ2362" s="20"/>
      <c r="AR2362" s="19">
        <f>AN2362/VLOOKUP(A2362,[1]选股结果!$A$2:$AX$3002,35,FALSE)</f>
        <v>0.475517176272603</v>
      </c>
      <c r="AS2362" s="16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V2362/(1+0.13)+AJ2362)</f>
        <v>-2740658341.9908</v>
      </c>
      <c r="AT2362" s="16">
        <f t="shared" si="150"/>
        <v>3104373353.3008</v>
      </c>
      <c r="AU2362" s="24">
        <f>AN2362-VLOOKUP(A2362,[2]选股结果!$A$2:$G$4900,7,FALSE)</f>
        <v>102521783.249998</v>
      </c>
    </row>
    <row r="2363" spans="1:47">
      <c r="A2363" s="6" t="s">
        <v>4769</v>
      </c>
      <c r="B2363" s="6" t="s">
        <v>4770</v>
      </c>
      <c r="C2363" s="7">
        <v>758277725.06</v>
      </c>
      <c r="D2363" s="7">
        <v>0</v>
      </c>
      <c r="E2363" s="7">
        <v>0</v>
      </c>
      <c r="F2363" s="7"/>
      <c r="G2363" s="7"/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/>
      <c r="N2363" s="7">
        <v>0</v>
      </c>
      <c r="O2363" s="7">
        <v>0</v>
      </c>
      <c r="P2363" s="7"/>
      <c r="Q2363" s="7"/>
      <c r="R2363" s="7">
        <v>0</v>
      </c>
      <c r="S2363" s="7">
        <v>49653845.91</v>
      </c>
      <c r="T2363" s="7">
        <v>40551058.95</v>
      </c>
      <c r="U2363" s="7"/>
      <c r="V2363" s="7">
        <v>913390116.84</v>
      </c>
      <c r="W2363" s="7">
        <v>0</v>
      </c>
      <c r="X2363" s="7"/>
      <c r="Y2363" s="7"/>
      <c r="Z2363" s="7"/>
      <c r="AA2363" s="7"/>
      <c r="AB2363" s="7"/>
      <c r="AC2363" s="7"/>
      <c r="AD2363" s="7">
        <v>0</v>
      </c>
      <c r="AE2363" s="7">
        <v>0</v>
      </c>
      <c r="AF2363" s="7"/>
      <c r="AG2363" s="7"/>
      <c r="AH2363" s="7">
        <v>0</v>
      </c>
      <c r="AI2363" s="7">
        <v>0</v>
      </c>
      <c r="AJ2363" s="7">
        <v>93348455.55</v>
      </c>
      <c r="AK2363" s="7">
        <v>68070645.21</v>
      </c>
      <c r="AL2363" s="16">
        <f t="shared" si="147"/>
        <v>798828784.01</v>
      </c>
      <c r="AM2363" s="16">
        <f t="shared" si="148"/>
        <v>1124463063.51</v>
      </c>
      <c r="AN2363" s="16">
        <f t="shared" si="149"/>
        <v>-325634279.5</v>
      </c>
      <c r="AO2363" s="19">
        <f>C2363/(1+0.13)/VLOOKUP(A2363,[1]选股结果!$A$2:$AX$3002,3,FALSE)</f>
        <v>0.919297084757373</v>
      </c>
      <c r="AP2363" s="19">
        <f>(V2363/(1+0.1)+AJ2363)/(VLOOKUP(A2363,[1]选股结果!$A$2:$AY$3002,51,FALSE))</f>
        <v>1.41295509103963</v>
      </c>
      <c r="AQ2363" s="20"/>
      <c r="AR2363" s="19">
        <f>AN2363/VLOOKUP(A2363,[1]选股结果!$A$2:$AX$3002,35,FALSE)</f>
        <v>-4.86508259602348</v>
      </c>
      <c r="AS2363" s="16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V2363/(1+0.13)+AJ2363)</f>
        <v>-247919817.921504</v>
      </c>
      <c r="AT2363" s="16">
        <f t="shared" si="150"/>
        <v>-77714461.5784955</v>
      </c>
      <c r="AU2363" s="24">
        <f>AN2363-VLOOKUP(A2363,[2]选股结果!$A$2:$G$4900,7,FALSE)</f>
        <v>-325634279.5</v>
      </c>
    </row>
    <row r="2364" spans="1:47">
      <c r="A2364" s="6" t="s">
        <v>4771</v>
      </c>
      <c r="B2364" s="6" t="s">
        <v>4772</v>
      </c>
      <c r="C2364" s="7">
        <v>4893736360.1</v>
      </c>
      <c r="D2364" s="7">
        <v>0</v>
      </c>
      <c r="E2364" s="7">
        <v>0</v>
      </c>
      <c r="F2364" s="7"/>
      <c r="G2364" s="7"/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/>
      <c r="N2364" s="7">
        <v>0</v>
      </c>
      <c r="O2364" s="7">
        <v>0</v>
      </c>
      <c r="P2364" s="7"/>
      <c r="Q2364" s="7"/>
      <c r="R2364" s="7">
        <v>0</v>
      </c>
      <c r="S2364" s="7">
        <v>489461583.26</v>
      </c>
      <c r="T2364" s="7">
        <v>27663933.93</v>
      </c>
      <c r="U2364" s="7"/>
      <c r="V2364" s="7">
        <v>1875434926.95</v>
      </c>
      <c r="W2364" s="7">
        <v>0</v>
      </c>
      <c r="X2364" s="7"/>
      <c r="Y2364" s="7"/>
      <c r="Z2364" s="7"/>
      <c r="AA2364" s="7"/>
      <c r="AB2364" s="7"/>
      <c r="AC2364" s="7"/>
      <c r="AD2364" s="7">
        <v>0</v>
      </c>
      <c r="AE2364" s="7">
        <v>0</v>
      </c>
      <c r="AF2364" s="7"/>
      <c r="AG2364" s="7"/>
      <c r="AH2364" s="7">
        <v>0</v>
      </c>
      <c r="AI2364" s="7">
        <v>0</v>
      </c>
      <c r="AJ2364" s="7">
        <v>282352237.24</v>
      </c>
      <c r="AK2364" s="7">
        <v>96131395.14</v>
      </c>
      <c r="AL2364" s="16">
        <f t="shared" ref="AL2364:AL2427" si="151">C2364+D2364+E2364+F2364+G2364+H2364+I2364+J2364+K2364+L2364+M2364+N2364+O2364+P2364+Q2364+R2364+T2364+U2364</f>
        <v>4921400294.03</v>
      </c>
      <c r="AM2364" s="16">
        <f t="shared" ref="AM2364:AM2427" si="152">V2364+W2364+X2364+Y2364+Z2364+AA2364+AB2364+AC2364+AD2364+AE2364+AF2364+AG2364+AH2364+AI2364+AJ2364+AK2364+S2364</f>
        <v>2743380142.59</v>
      </c>
      <c r="AN2364" s="16">
        <f t="shared" ref="AN2364:AN2427" si="153">AL2364-AM2364</f>
        <v>2178020151.44</v>
      </c>
      <c r="AO2364" s="19">
        <f>C2364/(1+0.13)/VLOOKUP(A2364,[1]选股结果!$A$2:$AX$3002,3,FALSE)</f>
        <v>0.612688621106904</v>
      </c>
      <c r="AP2364" s="19">
        <f>(V2364/(1+0.1)+AJ2364)/(VLOOKUP(A2364,[1]选股结果!$A$2:$AY$3002,51,FALSE))</f>
        <v>0.430161863197972</v>
      </c>
      <c r="AQ2364" s="20"/>
      <c r="AR2364" s="19">
        <f>AN2364/VLOOKUP(A2364,[1]选股结果!$A$2:$AX$3002,35,FALSE)</f>
        <v>1.07962787716392</v>
      </c>
      <c r="AS2364" s="16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V2364/(1+0.13)+AJ2364)</f>
        <v>2677843609.60558</v>
      </c>
      <c r="AT2364" s="16">
        <f t="shared" si="150"/>
        <v>-499823458.165575</v>
      </c>
      <c r="AU2364" s="24">
        <f>AN2364-VLOOKUP(A2364,[2]选股结果!$A$2:$G$4900,7,FALSE)</f>
        <v>2180094521.31</v>
      </c>
    </row>
    <row r="2365" spans="1:47">
      <c r="A2365" s="6" t="s">
        <v>4773</v>
      </c>
      <c r="B2365" s="6" t="s">
        <v>4774</v>
      </c>
      <c r="C2365" s="7">
        <v>408102040.97</v>
      </c>
      <c r="D2365" s="7">
        <v>0</v>
      </c>
      <c r="E2365" s="7">
        <v>0</v>
      </c>
      <c r="F2365" s="7"/>
      <c r="G2365" s="7"/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/>
      <c r="N2365" s="7">
        <v>0</v>
      </c>
      <c r="O2365" s="7">
        <v>0</v>
      </c>
      <c r="P2365" s="7"/>
      <c r="Q2365" s="7"/>
      <c r="R2365" s="7">
        <v>0</v>
      </c>
      <c r="S2365" s="7">
        <v>24526542.08</v>
      </c>
      <c r="T2365" s="7">
        <v>10524567.4</v>
      </c>
      <c r="U2365" s="7"/>
      <c r="V2365" s="7">
        <v>284265069.17</v>
      </c>
      <c r="W2365" s="7">
        <v>0</v>
      </c>
      <c r="X2365" s="7"/>
      <c r="Y2365" s="7"/>
      <c r="Z2365" s="7"/>
      <c r="AA2365" s="7"/>
      <c r="AB2365" s="7"/>
      <c r="AC2365" s="7"/>
      <c r="AD2365" s="7">
        <v>0</v>
      </c>
      <c r="AE2365" s="7">
        <v>0</v>
      </c>
      <c r="AF2365" s="7"/>
      <c r="AG2365" s="7"/>
      <c r="AH2365" s="7">
        <v>0</v>
      </c>
      <c r="AI2365" s="7">
        <v>0</v>
      </c>
      <c r="AJ2365" s="7">
        <v>51727949.15</v>
      </c>
      <c r="AK2365" s="7">
        <v>135642156.75</v>
      </c>
      <c r="AL2365" s="16">
        <f t="shared" si="151"/>
        <v>418626608.37</v>
      </c>
      <c r="AM2365" s="16">
        <f t="shared" si="152"/>
        <v>496161717.15</v>
      </c>
      <c r="AN2365" s="16">
        <f t="shared" si="153"/>
        <v>-77535108.78</v>
      </c>
      <c r="AO2365" s="19">
        <f>C2365/(1+0.13)/VLOOKUP(A2365,[1]选股结果!$A$2:$AX$3002,3,FALSE)</f>
        <v>0.669414341447719</v>
      </c>
      <c r="AP2365" s="19">
        <f>(V2365/(1+0.1)+AJ2365)/(VLOOKUP(A2365,[1]选股结果!$A$2:$AY$3002,51,FALSE))</f>
        <v>0.610607579172116</v>
      </c>
      <c r="AQ2365" s="20"/>
      <c r="AR2365" s="19">
        <f>AN2365/VLOOKUP(A2365,[1]选股结果!$A$2:$AX$3002,35,FALSE)</f>
        <v>-3.11443642388761</v>
      </c>
      <c r="AS2365" s="16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V2365/(1+0.13)+AJ2365)</f>
        <v>204647955.534956</v>
      </c>
      <c r="AT2365" s="16">
        <f t="shared" si="150"/>
        <v>-282183064.314956</v>
      </c>
      <c r="AU2365" s="24">
        <f>AN2365-VLOOKUP(A2365,[2]选股结果!$A$2:$G$4900,7,FALSE)</f>
        <v>-77535108.78</v>
      </c>
    </row>
    <row r="2366" spans="1:47">
      <c r="A2366" s="6" t="s">
        <v>4775</v>
      </c>
      <c r="B2366" s="6" t="s">
        <v>4776</v>
      </c>
      <c r="C2366" s="7">
        <v>576098666.94</v>
      </c>
      <c r="D2366" s="7">
        <v>0</v>
      </c>
      <c r="E2366" s="7">
        <v>0</v>
      </c>
      <c r="F2366" s="7"/>
      <c r="G2366" s="7"/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/>
      <c r="N2366" s="7">
        <v>0</v>
      </c>
      <c r="O2366" s="7">
        <v>0</v>
      </c>
      <c r="P2366" s="7"/>
      <c r="Q2366" s="7"/>
      <c r="R2366" s="7">
        <v>0</v>
      </c>
      <c r="S2366" s="7">
        <v>43337891.21</v>
      </c>
      <c r="T2366" s="7">
        <v>23560185.84</v>
      </c>
      <c r="U2366" s="7"/>
      <c r="V2366" s="7">
        <v>352720944.46</v>
      </c>
      <c r="W2366" s="7">
        <v>0</v>
      </c>
      <c r="X2366" s="7"/>
      <c r="Y2366" s="7"/>
      <c r="Z2366" s="7"/>
      <c r="AA2366" s="7"/>
      <c r="AB2366" s="7"/>
      <c r="AC2366" s="7"/>
      <c r="AD2366" s="7">
        <v>0</v>
      </c>
      <c r="AE2366" s="7">
        <v>0</v>
      </c>
      <c r="AF2366" s="7"/>
      <c r="AG2366" s="7"/>
      <c r="AH2366" s="7">
        <v>0</v>
      </c>
      <c r="AI2366" s="7">
        <v>0</v>
      </c>
      <c r="AJ2366" s="7">
        <v>88148453.25</v>
      </c>
      <c r="AK2366" s="7">
        <v>64658047.35</v>
      </c>
      <c r="AL2366" s="16">
        <f t="shared" si="151"/>
        <v>599658852.78</v>
      </c>
      <c r="AM2366" s="16">
        <f t="shared" si="152"/>
        <v>548865336.27</v>
      </c>
      <c r="AN2366" s="16">
        <f t="shared" si="153"/>
        <v>50793516.5100001</v>
      </c>
      <c r="AO2366" s="19">
        <f>C2366/(1+0.13)/VLOOKUP(A2366,[1]选股结果!$A$2:$AX$3002,3,FALSE)</f>
        <v>0.879438768220343</v>
      </c>
      <c r="AP2366" s="19">
        <f>(V2366/(1+0.1)+AJ2366)/(VLOOKUP(A2366,[1]选股结果!$A$2:$AY$3002,51,FALSE))</f>
        <v>0.784896540930272</v>
      </c>
      <c r="AQ2366" s="20"/>
      <c r="AR2366" s="19">
        <f>AN2366/VLOOKUP(A2366,[1]选股结果!$A$2:$AX$3002,35,FALSE)</f>
        <v>0.976932215725219</v>
      </c>
      <c r="AS2366" s="16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V2366/(1+0.13)+AJ2366)</f>
        <v>120547006.824336</v>
      </c>
      <c r="AT2366" s="16">
        <f t="shared" si="150"/>
        <v>-69753490.3143362</v>
      </c>
      <c r="AU2366" s="24">
        <f>AN2366-VLOOKUP(A2366,[2]选股结果!$A$2:$G$4900,7,FALSE)</f>
        <v>50794837.8200001</v>
      </c>
    </row>
    <row r="2367" spans="1:47">
      <c r="A2367" s="6" t="s">
        <v>4777</v>
      </c>
      <c r="B2367" s="6" t="s">
        <v>4778</v>
      </c>
      <c r="C2367" s="7">
        <v>556960581.56</v>
      </c>
      <c r="D2367" s="7">
        <v>0</v>
      </c>
      <c r="E2367" s="7">
        <v>0</v>
      </c>
      <c r="F2367" s="7"/>
      <c r="G2367" s="7"/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/>
      <c r="N2367" s="7">
        <v>0</v>
      </c>
      <c r="O2367" s="7">
        <v>0</v>
      </c>
      <c r="P2367" s="7"/>
      <c r="Q2367" s="7"/>
      <c r="R2367" s="7">
        <v>0</v>
      </c>
      <c r="S2367" s="7">
        <v>36594086.56</v>
      </c>
      <c r="T2367" s="7">
        <v>7533964.41</v>
      </c>
      <c r="U2367" s="7"/>
      <c r="V2367" s="7">
        <v>450498977.91</v>
      </c>
      <c r="W2367" s="7">
        <v>0</v>
      </c>
      <c r="X2367" s="7"/>
      <c r="Y2367" s="7"/>
      <c r="Z2367" s="7"/>
      <c r="AA2367" s="7"/>
      <c r="AB2367" s="7"/>
      <c r="AC2367" s="7"/>
      <c r="AD2367" s="7">
        <v>0</v>
      </c>
      <c r="AE2367" s="7">
        <v>0</v>
      </c>
      <c r="AF2367" s="7"/>
      <c r="AG2367" s="7"/>
      <c r="AH2367" s="7">
        <v>0</v>
      </c>
      <c r="AI2367" s="7">
        <v>0</v>
      </c>
      <c r="AJ2367" s="7">
        <v>53854346.21</v>
      </c>
      <c r="AK2367" s="7">
        <v>23238468.06</v>
      </c>
      <c r="AL2367" s="16">
        <f t="shared" si="151"/>
        <v>564494545.97</v>
      </c>
      <c r="AM2367" s="16">
        <f t="shared" si="152"/>
        <v>564185878.74</v>
      </c>
      <c r="AN2367" s="16">
        <f t="shared" si="153"/>
        <v>308667.2299999</v>
      </c>
      <c r="AO2367" s="19">
        <f>C2367/(1+0.13)/VLOOKUP(A2367,[1]选股结果!$A$2:$AX$3002,3,FALSE)</f>
        <v>0.808577562034559</v>
      </c>
      <c r="AP2367" s="19">
        <f>(V2367/(1+0.1)+AJ2367)/(VLOOKUP(A2367,[1]选股结果!$A$2:$AY$3002,51,FALSE))</f>
        <v>0.92222752842921</v>
      </c>
      <c r="AQ2367" s="20"/>
      <c r="AR2367" s="19">
        <f>AN2367/VLOOKUP(A2367,[1]选股结果!$A$2:$AX$3002,35,FALSE)</f>
        <v>0.00391622953265741</v>
      </c>
      <c r="AS2367" s="16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V2367/(1+0.13)+AJ2367)</f>
        <v>49951804.9327433</v>
      </c>
      <c r="AT2367" s="16">
        <f t="shared" si="150"/>
        <v>-49643137.7027434</v>
      </c>
      <c r="AU2367" s="24">
        <f>AN2367-VLOOKUP(A2367,[2]选股结果!$A$2:$G$4900,7,FALSE)</f>
        <v>318801.2799999</v>
      </c>
    </row>
    <row r="2368" spans="1:47">
      <c r="A2368" s="6" t="s">
        <v>4779</v>
      </c>
      <c r="B2368" s="6" t="s">
        <v>4780</v>
      </c>
      <c r="C2368" s="7">
        <v>1856259590.34</v>
      </c>
      <c r="D2368" s="7">
        <v>0</v>
      </c>
      <c r="E2368" s="7">
        <v>0</v>
      </c>
      <c r="F2368" s="7"/>
      <c r="G2368" s="7"/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/>
      <c r="N2368" s="7">
        <v>0</v>
      </c>
      <c r="O2368" s="7">
        <v>0</v>
      </c>
      <c r="P2368" s="7"/>
      <c r="Q2368" s="7"/>
      <c r="R2368" s="7">
        <v>0</v>
      </c>
      <c r="S2368" s="7">
        <v>103289571.55</v>
      </c>
      <c r="T2368" s="7">
        <v>17985449.81</v>
      </c>
      <c r="U2368" s="7"/>
      <c r="V2368" s="7">
        <v>1427307511.28</v>
      </c>
      <c r="W2368" s="7">
        <v>0</v>
      </c>
      <c r="X2368" s="7"/>
      <c r="Y2368" s="7"/>
      <c r="Z2368" s="7"/>
      <c r="AA2368" s="7"/>
      <c r="AB2368" s="7"/>
      <c r="AC2368" s="7"/>
      <c r="AD2368" s="7">
        <v>0</v>
      </c>
      <c r="AE2368" s="7">
        <v>0</v>
      </c>
      <c r="AF2368" s="7"/>
      <c r="AG2368" s="7"/>
      <c r="AH2368" s="7">
        <v>0</v>
      </c>
      <c r="AI2368" s="7">
        <v>0</v>
      </c>
      <c r="AJ2368" s="7">
        <v>294541556.99</v>
      </c>
      <c r="AK2368" s="7">
        <v>113998681.09</v>
      </c>
      <c r="AL2368" s="16">
        <f t="shared" si="151"/>
        <v>1874245040.15</v>
      </c>
      <c r="AM2368" s="16">
        <f t="shared" si="152"/>
        <v>1939137320.91</v>
      </c>
      <c r="AN2368" s="16">
        <f t="shared" si="153"/>
        <v>-64892280.76</v>
      </c>
      <c r="AO2368" s="19">
        <f>C2368/(1+0.13)/VLOOKUP(A2368,[1]选股结果!$A$2:$AX$3002,3,FALSE)</f>
        <v>0.916980455123342</v>
      </c>
      <c r="AP2368" s="19">
        <f>(V2368/(1+0.1)+AJ2368)/(VLOOKUP(A2368,[1]选股结果!$A$2:$AY$3002,51,FALSE))</f>
        <v>1.07619402723121</v>
      </c>
      <c r="AQ2368" s="20"/>
      <c r="AR2368" s="19">
        <f>AN2368/VLOOKUP(A2368,[1]选股结果!$A$2:$AX$3002,35,FALSE)</f>
        <v>-0.280288099155635</v>
      </c>
      <c r="AS2368" s="16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V2368/(1+0.13)+AJ2368)</f>
        <v>-78271198.8431861</v>
      </c>
      <c r="AT2368" s="16">
        <f t="shared" si="150"/>
        <v>13378918.0831861</v>
      </c>
      <c r="AU2368" s="24">
        <f>AN2368-VLOOKUP(A2368,[2]选股结果!$A$2:$G$4900,7,FALSE)</f>
        <v>-64586802.05</v>
      </c>
    </row>
    <row r="2369" spans="1:47">
      <c r="A2369" s="6" t="s">
        <v>4781</v>
      </c>
      <c r="B2369" s="6" t="s">
        <v>4782</v>
      </c>
      <c r="C2369" s="7">
        <v>1762732413.72</v>
      </c>
      <c r="D2369" s="7">
        <v>0</v>
      </c>
      <c r="E2369" s="7">
        <v>0</v>
      </c>
      <c r="F2369" s="7"/>
      <c r="G2369" s="7"/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/>
      <c r="N2369" s="7">
        <v>0</v>
      </c>
      <c r="O2369" s="7">
        <v>0</v>
      </c>
      <c r="P2369" s="7"/>
      <c r="Q2369" s="7"/>
      <c r="R2369" s="7">
        <v>0</v>
      </c>
      <c r="S2369" s="7">
        <v>2800739.88</v>
      </c>
      <c r="T2369" s="7">
        <v>138228385.13</v>
      </c>
      <c r="U2369" s="7"/>
      <c r="V2369" s="7">
        <v>1898967349.78</v>
      </c>
      <c r="W2369" s="7">
        <v>0</v>
      </c>
      <c r="X2369" s="7"/>
      <c r="Y2369" s="7"/>
      <c r="Z2369" s="7"/>
      <c r="AA2369" s="7"/>
      <c r="AB2369" s="7"/>
      <c r="AC2369" s="7"/>
      <c r="AD2369" s="7">
        <v>0</v>
      </c>
      <c r="AE2369" s="7">
        <v>0</v>
      </c>
      <c r="AF2369" s="7"/>
      <c r="AG2369" s="7"/>
      <c r="AH2369" s="7">
        <v>0</v>
      </c>
      <c r="AI2369" s="7">
        <v>0</v>
      </c>
      <c r="AJ2369" s="7">
        <v>208078475.01</v>
      </c>
      <c r="AK2369" s="7">
        <v>173241307.79</v>
      </c>
      <c r="AL2369" s="16">
        <f t="shared" si="151"/>
        <v>1900960798.85</v>
      </c>
      <c r="AM2369" s="16">
        <f t="shared" si="152"/>
        <v>2283087872.46</v>
      </c>
      <c r="AN2369" s="16">
        <f t="shared" si="153"/>
        <v>-382127073.61</v>
      </c>
      <c r="AO2369" s="19">
        <f>C2369/(1+0.13)/VLOOKUP(A2369,[1]选股结果!$A$2:$AX$3002,3,FALSE)</f>
        <v>0.760591003503437</v>
      </c>
      <c r="AP2369" s="19">
        <f>(V2369/(1+0.1)+AJ2369)/(VLOOKUP(A2369,[1]选股结果!$A$2:$AY$3002,51,FALSE))</f>
        <v>0.98341495101873</v>
      </c>
      <c r="AQ2369" s="20"/>
      <c r="AR2369" s="19">
        <f>AN2369/VLOOKUP(A2369,[1]选股结果!$A$2:$AX$3002,35,FALSE)</f>
        <v>-10.879835943459</v>
      </c>
      <c r="AS2369" s="16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V2369/(1+0.13)+AJ2369)</f>
        <v>78455260.2286725</v>
      </c>
      <c r="AT2369" s="16">
        <f t="shared" si="150"/>
        <v>-460582333.838673</v>
      </c>
      <c r="AU2369" s="24">
        <f>AN2369-VLOOKUP(A2369,[2]选股结果!$A$2:$G$4900,7,FALSE)</f>
        <v>-377732566.67</v>
      </c>
    </row>
    <row r="2370" spans="1:47">
      <c r="A2370" s="6" t="s">
        <v>4783</v>
      </c>
      <c r="B2370" s="6" t="s">
        <v>4784</v>
      </c>
      <c r="C2370" s="7">
        <v>1092006815.13</v>
      </c>
      <c r="D2370" s="7">
        <v>0</v>
      </c>
      <c r="E2370" s="7">
        <v>0</v>
      </c>
      <c r="F2370" s="7"/>
      <c r="G2370" s="7"/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/>
      <c r="N2370" s="7">
        <v>0</v>
      </c>
      <c r="O2370" s="7">
        <v>0</v>
      </c>
      <c r="P2370" s="7"/>
      <c r="Q2370" s="7"/>
      <c r="R2370" s="7">
        <v>0</v>
      </c>
      <c r="S2370" s="7">
        <v>24566806.42</v>
      </c>
      <c r="T2370" s="7">
        <v>17375425.83</v>
      </c>
      <c r="U2370" s="7"/>
      <c r="V2370" s="7">
        <v>734924398.29</v>
      </c>
      <c r="W2370" s="7">
        <v>0</v>
      </c>
      <c r="X2370" s="7"/>
      <c r="Y2370" s="7"/>
      <c r="Z2370" s="7"/>
      <c r="AA2370" s="7"/>
      <c r="AB2370" s="7"/>
      <c r="AC2370" s="7"/>
      <c r="AD2370" s="7">
        <v>0</v>
      </c>
      <c r="AE2370" s="7">
        <v>0</v>
      </c>
      <c r="AF2370" s="7"/>
      <c r="AG2370" s="7"/>
      <c r="AH2370" s="7">
        <v>0</v>
      </c>
      <c r="AI2370" s="7">
        <v>0</v>
      </c>
      <c r="AJ2370" s="7">
        <v>227609233.72</v>
      </c>
      <c r="AK2370" s="7">
        <v>112636262.51</v>
      </c>
      <c r="AL2370" s="16">
        <f t="shared" si="151"/>
        <v>1109382240.96</v>
      </c>
      <c r="AM2370" s="16">
        <f t="shared" si="152"/>
        <v>1099736700.94</v>
      </c>
      <c r="AN2370" s="16">
        <f t="shared" si="153"/>
        <v>9645540.01999998</v>
      </c>
      <c r="AO2370" s="19">
        <f>C2370/(1+0.13)/VLOOKUP(A2370,[1]选股结果!$A$2:$AX$3002,3,FALSE)</f>
        <v>0.780291392923452</v>
      </c>
      <c r="AP2370" s="19">
        <f>(V2370/(1+0.1)+AJ2370)/(VLOOKUP(A2370,[1]选股结果!$A$2:$AY$3002,51,FALSE))</f>
        <v>0.759299534907398</v>
      </c>
      <c r="AQ2370" s="20"/>
      <c r="AR2370" s="19">
        <f>AN2370/VLOOKUP(A2370,[1]选股结果!$A$2:$AX$3002,35,FALSE)</f>
        <v>0.232071925369044</v>
      </c>
      <c r="AS2370" s="16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V2370/(1+0.13)+AJ2370)</f>
        <v>301684456.012035</v>
      </c>
      <c r="AT2370" s="16">
        <f t="shared" si="150"/>
        <v>-292038915.992035</v>
      </c>
      <c r="AU2370" s="24">
        <f>AN2370-VLOOKUP(A2370,[2]选股结果!$A$2:$G$4900,7,FALSE)</f>
        <v>9646527.87999998</v>
      </c>
    </row>
    <row r="2371" spans="1:47">
      <c r="A2371" s="6" t="s">
        <v>4785</v>
      </c>
      <c r="B2371" s="6" t="s">
        <v>4786</v>
      </c>
      <c r="C2371" s="7">
        <v>1346003199.9</v>
      </c>
      <c r="D2371" s="7">
        <v>0</v>
      </c>
      <c r="E2371" s="7">
        <v>0</v>
      </c>
      <c r="F2371" s="7"/>
      <c r="G2371" s="7"/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/>
      <c r="N2371" s="7">
        <v>0</v>
      </c>
      <c r="O2371" s="7">
        <v>0</v>
      </c>
      <c r="P2371" s="7"/>
      <c r="Q2371" s="7"/>
      <c r="R2371" s="7">
        <v>0</v>
      </c>
      <c r="S2371" s="7">
        <v>12947417.74</v>
      </c>
      <c r="T2371" s="7">
        <v>20338388.46</v>
      </c>
      <c r="U2371" s="7"/>
      <c r="V2371" s="7">
        <v>1069469201.27</v>
      </c>
      <c r="W2371" s="7">
        <v>0</v>
      </c>
      <c r="X2371" s="7"/>
      <c r="Y2371" s="7"/>
      <c r="Z2371" s="7"/>
      <c r="AA2371" s="7"/>
      <c r="AB2371" s="7"/>
      <c r="AC2371" s="7"/>
      <c r="AD2371" s="7">
        <v>0</v>
      </c>
      <c r="AE2371" s="7">
        <v>0</v>
      </c>
      <c r="AF2371" s="7"/>
      <c r="AG2371" s="7"/>
      <c r="AH2371" s="7">
        <v>0</v>
      </c>
      <c r="AI2371" s="7">
        <v>0</v>
      </c>
      <c r="AJ2371" s="7">
        <v>130487608.34</v>
      </c>
      <c r="AK2371" s="7">
        <v>136670159.36</v>
      </c>
      <c r="AL2371" s="16">
        <f t="shared" si="151"/>
        <v>1366341588.36</v>
      </c>
      <c r="AM2371" s="16">
        <f t="shared" si="152"/>
        <v>1349574386.71</v>
      </c>
      <c r="AN2371" s="16">
        <f t="shared" si="153"/>
        <v>16767201.6500003</v>
      </c>
      <c r="AO2371" s="19">
        <f>C2371/(1+0.13)/VLOOKUP(A2371,[1]选股结果!$A$2:$AX$3002,3,FALSE)</f>
        <v>0.788640668892326</v>
      </c>
      <c r="AP2371" s="19">
        <f>(V2371/(1+0.1)+AJ2371)/(VLOOKUP(A2371,[1]选股结果!$A$2:$AY$3002,51,FALSE))</f>
        <v>0.779897055935047</v>
      </c>
      <c r="AQ2371" s="20"/>
      <c r="AR2371" s="19">
        <f>AN2371/VLOOKUP(A2371,[1]选股结果!$A$2:$AX$3002,35,FALSE)</f>
        <v>0.201397950273816</v>
      </c>
      <c r="AS2371" s="16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V2371/(1+0.13)+AJ2371)</f>
        <v>337025488.282124</v>
      </c>
      <c r="AT2371" s="16">
        <f t="shared" ref="AT2371:AT2434" si="154">AN2371-AS2371</f>
        <v>-320258286.632123</v>
      </c>
      <c r="AU2371" s="24">
        <f>AN2371-VLOOKUP(A2371,[2]选股结果!$A$2:$G$4900,7,FALSE)</f>
        <v>17707817.9100003</v>
      </c>
    </row>
    <row r="2372" spans="1:47">
      <c r="A2372" s="6" t="s">
        <v>4787</v>
      </c>
      <c r="B2372" s="6" t="s">
        <v>4788</v>
      </c>
      <c r="C2372" s="7">
        <v>2585392743.85</v>
      </c>
      <c r="D2372" s="7">
        <v>0</v>
      </c>
      <c r="E2372" s="7">
        <v>0</v>
      </c>
      <c r="F2372" s="7"/>
      <c r="G2372" s="7"/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/>
      <c r="N2372" s="7">
        <v>0</v>
      </c>
      <c r="O2372" s="7">
        <v>0</v>
      </c>
      <c r="P2372" s="7"/>
      <c r="Q2372" s="7"/>
      <c r="R2372" s="7">
        <v>0</v>
      </c>
      <c r="S2372" s="7">
        <v>282371412.54</v>
      </c>
      <c r="T2372" s="7">
        <v>64045043.11</v>
      </c>
      <c r="U2372" s="7"/>
      <c r="V2372" s="7">
        <v>383987995.89</v>
      </c>
      <c r="W2372" s="7">
        <v>0</v>
      </c>
      <c r="X2372" s="7"/>
      <c r="Y2372" s="7"/>
      <c r="Z2372" s="7"/>
      <c r="AA2372" s="7"/>
      <c r="AB2372" s="7"/>
      <c r="AC2372" s="7"/>
      <c r="AD2372" s="7">
        <v>0</v>
      </c>
      <c r="AE2372" s="7">
        <v>0</v>
      </c>
      <c r="AF2372" s="7"/>
      <c r="AG2372" s="7"/>
      <c r="AH2372" s="7">
        <v>0</v>
      </c>
      <c r="AI2372" s="7">
        <v>0</v>
      </c>
      <c r="AJ2372" s="7">
        <v>454002985.83</v>
      </c>
      <c r="AK2372" s="7">
        <v>752486250.63</v>
      </c>
      <c r="AL2372" s="16">
        <f t="shared" si="151"/>
        <v>2649437786.96</v>
      </c>
      <c r="AM2372" s="16">
        <f t="shared" si="152"/>
        <v>1872848644.89</v>
      </c>
      <c r="AN2372" s="16">
        <f t="shared" si="153"/>
        <v>776589142.07</v>
      </c>
      <c r="AO2372" s="19">
        <f>C2372/(1+0.13)/VLOOKUP(A2372,[1]选股结果!$A$2:$AX$3002,3,FALSE)</f>
        <v>0.914058995795246</v>
      </c>
      <c r="AP2372" s="19">
        <f>(V2372/(1+0.1)+AJ2372)/(VLOOKUP(A2372,[1]选股结果!$A$2:$AY$3002,51,FALSE))</f>
        <v>0.49493600680749</v>
      </c>
      <c r="AQ2372" s="20"/>
      <c r="AR2372" s="19">
        <f>AN2372/VLOOKUP(A2372,[1]选股结果!$A$2:$AX$3002,35,FALSE)</f>
        <v>0.935420663692754</v>
      </c>
      <c r="AS2372" s="16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V2372/(1+0.13)+AJ2372)</f>
        <v>828784259.586637</v>
      </c>
      <c r="AT2372" s="16">
        <f t="shared" si="154"/>
        <v>-52195117.5166368</v>
      </c>
      <c r="AU2372" s="24">
        <f>AN2372-VLOOKUP(A2372,[2]选股结果!$A$2:$G$4900,7,FALSE)</f>
        <v>776981663.41</v>
      </c>
    </row>
    <row r="2373" spans="1:47">
      <c r="A2373" s="6" t="s">
        <v>4789</v>
      </c>
      <c r="B2373" s="6" t="s">
        <v>4790</v>
      </c>
      <c r="C2373" s="7">
        <v>319788386.72</v>
      </c>
      <c r="D2373" s="7">
        <v>0</v>
      </c>
      <c r="E2373" s="7">
        <v>0</v>
      </c>
      <c r="F2373" s="7"/>
      <c r="G2373" s="7"/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/>
      <c r="N2373" s="7">
        <v>0</v>
      </c>
      <c r="O2373" s="7">
        <v>0</v>
      </c>
      <c r="P2373" s="7"/>
      <c r="Q2373" s="7"/>
      <c r="R2373" s="7">
        <v>0</v>
      </c>
      <c r="S2373" s="7">
        <v>34470456.91</v>
      </c>
      <c r="T2373" s="7">
        <v>13203150.65</v>
      </c>
      <c r="U2373" s="7"/>
      <c r="V2373" s="7">
        <v>102605213.85</v>
      </c>
      <c r="W2373" s="7">
        <v>0</v>
      </c>
      <c r="X2373" s="7"/>
      <c r="Y2373" s="7"/>
      <c r="Z2373" s="7"/>
      <c r="AA2373" s="7"/>
      <c r="AB2373" s="7"/>
      <c r="AC2373" s="7"/>
      <c r="AD2373" s="7">
        <v>0</v>
      </c>
      <c r="AE2373" s="7">
        <v>0</v>
      </c>
      <c r="AF2373" s="7"/>
      <c r="AG2373" s="7"/>
      <c r="AH2373" s="7">
        <v>0</v>
      </c>
      <c r="AI2373" s="7">
        <v>0</v>
      </c>
      <c r="AJ2373" s="7">
        <v>79993453.65</v>
      </c>
      <c r="AK2373" s="7">
        <v>43485797.52</v>
      </c>
      <c r="AL2373" s="16">
        <f t="shared" si="151"/>
        <v>332991537.37</v>
      </c>
      <c r="AM2373" s="16">
        <f t="shared" si="152"/>
        <v>260554921.93</v>
      </c>
      <c r="AN2373" s="16">
        <f t="shared" si="153"/>
        <v>72436615.44</v>
      </c>
      <c r="AO2373" s="19">
        <f>C2373/(1+0.13)/VLOOKUP(A2373,[1]选股结果!$A$2:$AX$3002,3,FALSE)</f>
        <v>0.74261146814113</v>
      </c>
      <c r="AP2373" s="19">
        <f>(V2373/(1+0.1)+AJ2373)/(VLOOKUP(A2373,[1]选股结果!$A$2:$AY$3002,51,FALSE))</f>
        <v>0.563007013910876</v>
      </c>
      <c r="AQ2373" s="20"/>
      <c r="AR2373" s="19">
        <f>AN2373/VLOOKUP(A2373,[1]选股结果!$A$2:$AX$3002,35,FALSE)</f>
        <v>1.41340616651485</v>
      </c>
      <c r="AS2373" s="16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V2373/(1+0.13)+AJ2373)</f>
        <v>136965262.88646</v>
      </c>
      <c r="AT2373" s="16">
        <f t="shared" si="154"/>
        <v>-64528647.4464602</v>
      </c>
      <c r="AU2373" s="24">
        <f>AN2373-VLOOKUP(A2373,[2]选股结果!$A$2:$G$4900,7,FALSE)</f>
        <v>70907032.21</v>
      </c>
    </row>
    <row r="2374" spans="1:47">
      <c r="A2374" s="6" t="s">
        <v>4791</v>
      </c>
      <c r="B2374" s="6" t="s">
        <v>4792</v>
      </c>
      <c r="C2374" s="7">
        <v>1101897381.98</v>
      </c>
      <c r="D2374" s="7">
        <v>0</v>
      </c>
      <c r="E2374" s="7">
        <v>0</v>
      </c>
      <c r="F2374" s="7"/>
      <c r="G2374" s="7"/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/>
      <c r="N2374" s="7">
        <v>0</v>
      </c>
      <c r="O2374" s="7">
        <v>0</v>
      </c>
      <c r="P2374" s="7"/>
      <c r="Q2374" s="7"/>
      <c r="R2374" s="7">
        <v>0</v>
      </c>
      <c r="S2374" s="7">
        <v>27906737.33</v>
      </c>
      <c r="T2374" s="7">
        <v>55348380.83</v>
      </c>
      <c r="U2374" s="7"/>
      <c r="V2374" s="7">
        <v>901031373.33</v>
      </c>
      <c r="W2374" s="7">
        <v>0</v>
      </c>
      <c r="X2374" s="7"/>
      <c r="Y2374" s="7"/>
      <c r="Z2374" s="7"/>
      <c r="AA2374" s="7"/>
      <c r="AB2374" s="7"/>
      <c r="AC2374" s="7"/>
      <c r="AD2374" s="7">
        <v>0</v>
      </c>
      <c r="AE2374" s="7">
        <v>0</v>
      </c>
      <c r="AF2374" s="7"/>
      <c r="AG2374" s="7"/>
      <c r="AH2374" s="7">
        <v>0</v>
      </c>
      <c r="AI2374" s="7">
        <v>0</v>
      </c>
      <c r="AJ2374" s="7">
        <v>227258239.37</v>
      </c>
      <c r="AK2374" s="7">
        <v>102345164.94</v>
      </c>
      <c r="AL2374" s="16">
        <f t="shared" si="151"/>
        <v>1157245762.81</v>
      </c>
      <c r="AM2374" s="16">
        <f t="shared" si="152"/>
        <v>1258541514.97</v>
      </c>
      <c r="AN2374" s="16">
        <f t="shared" si="153"/>
        <v>-101295752.16</v>
      </c>
      <c r="AO2374" s="19">
        <f>C2374/(1+0.13)/VLOOKUP(A2374,[1]选股结果!$A$2:$AX$3002,3,FALSE)</f>
        <v>0.865783074210622</v>
      </c>
      <c r="AP2374" s="19">
        <f>(V2374/(1+0.1)+AJ2374)/(VLOOKUP(A2374,[1]选股结果!$A$2:$AY$3002,51,FALSE))</f>
        <v>0.989964064446855</v>
      </c>
      <c r="AQ2374" s="20"/>
      <c r="AR2374" s="19">
        <f>AN2374/VLOOKUP(A2374,[1]选股结果!$A$2:$AX$3002,35,FALSE)</f>
        <v>-1.62498741510373</v>
      </c>
      <c r="AS2374" s="16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V2374/(1+0.13)+AJ2374)</f>
        <v>32354371.9877876</v>
      </c>
      <c r="AT2374" s="16">
        <f t="shared" si="154"/>
        <v>-133650124.147788</v>
      </c>
      <c r="AU2374" s="24">
        <f>AN2374-VLOOKUP(A2374,[2]选股结果!$A$2:$G$4900,7,FALSE)</f>
        <v>-101969746.3</v>
      </c>
    </row>
    <row r="2375" spans="1:47">
      <c r="A2375" s="6" t="s">
        <v>4793</v>
      </c>
      <c r="B2375" s="6" t="s">
        <v>4794</v>
      </c>
      <c r="C2375" s="7">
        <v>329036041.17</v>
      </c>
      <c r="D2375" s="7">
        <v>0</v>
      </c>
      <c r="E2375" s="7">
        <v>0</v>
      </c>
      <c r="F2375" s="7"/>
      <c r="G2375" s="7"/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/>
      <c r="N2375" s="7">
        <v>0</v>
      </c>
      <c r="O2375" s="7">
        <v>0</v>
      </c>
      <c r="P2375" s="7"/>
      <c r="Q2375" s="7"/>
      <c r="R2375" s="7">
        <v>0</v>
      </c>
      <c r="S2375" s="7">
        <v>13660344.23</v>
      </c>
      <c r="T2375" s="7">
        <v>17760544.34</v>
      </c>
      <c r="U2375" s="7"/>
      <c r="V2375" s="7">
        <v>236828610.39</v>
      </c>
      <c r="W2375" s="7">
        <v>0</v>
      </c>
      <c r="X2375" s="7"/>
      <c r="Y2375" s="7"/>
      <c r="Z2375" s="7"/>
      <c r="AA2375" s="7"/>
      <c r="AB2375" s="7"/>
      <c r="AC2375" s="7"/>
      <c r="AD2375" s="7">
        <v>0</v>
      </c>
      <c r="AE2375" s="7">
        <v>0</v>
      </c>
      <c r="AF2375" s="7"/>
      <c r="AG2375" s="7"/>
      <c r="AH2375" s="7">
        <v>0</v>
      </c>
      <c r="AI2375" s="7">
        <v>0</v>
      </c>
      <c r="AJ2375" s="7">
        <v>69843805.63</v>
      </c>
      <c r="AK2375" s="7">
        <v>76577771.59</v>
      </c>
      <c r="AL2375" s="16">
        <f t="shared" si="151"/>
        <v>346796585.51</v>
      </c>
      <c r="AM2375" s="16">
        <f t="shared" si="152"/>
        <v>396910531.84</v>
      </c>
      <c r="AN2375" s="16">
        <f t="shared" si="153"/>
        <v>-50113946.33</v>
      </c>
      <c r="AO2375" s="19">
        <f>C2375/(1+0.13)/VLOOKUP(A2375,[1]选股结果!$A$2:$AX$3002,3,FALSE)</f>
        <v>0.741986735502233</v>
      </c>
      <c r="AP2375" s="19">
        <f>(V2375/(1+0.1)+AJ2375)/(VLOOKUP(A2375,[1]选股结果!$A$2:$AY$3002,51,FALSE))</f>
        <v>0.770919146079779</v>
      </c>
      <c r="AQ2375" s="20"/>
      <c r="AR2375" s="19">
        <f>AN2375/VLOOKUP(A2375,[1]选股结果!$A$2:$AX$3002,35,FALSE)</f>
        <v>-3.51212219517805</v>
      </c>
      <c r="AS2375" s="16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V2375/(1+0.13)+AJ2375)</f>
        <v>90446826.8169026</v>
      </c>
      <c r="AT2375" s="16">
        <f t="shared" si="154"/>
        <v>-140560773.146903</v>
      </c>
      <c r="AU2375" s="24">
        <f>AN2375-VLOOKUP(A2375,[2]选股结果!$A$2:$G$4900,7,FALSE)</f>
        <v>-50113946.33</v>
      </c>
    </row>
    <row r="2376" spans="1:47">
      <c r="A2376" s="6" t="s">
        <v>4795</v>
      </c>
      <c r="B2376" s="6" t="s">
        <v>4796</v>
      </c>
      <c r="C2376" s="7">
        <v>1044026233.38</v>
      </c>
      <c r="D2376" s="7">
        <v>0</v>
      </c>
      <c r="E2376" s="7">
        <v>0</v>
      </c>
      <c r="F2376" s="7"/>
      <c r="G2376" s="7"/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/>
      <c r="N2376" s="7">
        <v>0</v>
      </c>
      <c r="O2376" s="7">
        <v>0</v>
      </c>
      <c r="P2376" s="7"/>
      <c r="Q2376" s="7"/>
      <c r="R2376" s="7">
        <v>0</v>
      </c>
      <c r="S2376" s="7">
        <v>55561272.26</v>
      </c>
      <c r="T2376" s="7">
        <v>76942940.99</v>
      </c>
      <c r="U2376" s="7"/>
      <c r="V2376" s="7">
        <v>677861520.16</v>
      </c>
      <c r="W2376" s="7">
        <v>0</v>
      </c>
      <c r="X2376" s="7"/>
      <c r="Y2376" s="7"/>
      <c r="Z2376" s="7"/>
      <c r="AA2376" s="7"/>
      <c r="AB2376" s="7"/>
      <c r="AC2376" s="7"/>
      <c r="AD2376" s="7">
        <v>0</v>
      </c>
      <c r="AE2376" s="7">
        <v>0</v>
      </c>
      <c r="AF2376" s="7"/>
      <c r="AG2376" s="7"/>
      <c r="AH2376" s="7">
        <v>0</v>
      </c>
      <c r="AI2376" s="7">
        <v>0</v>
      </c>
      <c r="AJ2376" s="7">
        <v>72132297.4</v>
      </c>
      <c r="AK2376" s="7">
        <v>65540288.9</v>
      </c>
      <c r="AL2376" s="16">
        <f t="shared" si="151"/>
        <v>1120969174.37</v>
      </c>
      <c r="AM2376" s="16">
        <f t="shared" si="152"/>
        <v>871095378.72</v>
      </c>
      <c r="AN2376" s="16">
        <f t="shared" si="153"/>
        <v>249873795.65</v>
      </c>
      <c r="AO2376" s="19">
        <f>C2376/(1+0.13)/VLOOKUP(A2376,[1]选股结果!$A$2:$AX$3002,3,FALSE)</f>
        <v>0.848470224216809</v>
      </c>
      <c r="AP2376" s="19">
        <f>(V2376/(1+0.1)+AJ2376)/(VLOOKUP(A2376,[1]选股结果!$A$2:$AY$3002,51,FALSE))</f>
        <v>0.742466748963518</v>
      </c>
      <c r="AQ2376" s="20"/>
      <c r="AR2376" s="19">
        <f>AN2376/VLOOKUP(A2376,[1]选股结果!$A$2:$AX$3002,35,FALSE)</f>
        <v>1.56758452929245</v>
      </c>
      <c r="AS2376" s="16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V2376/(1+0.13)+AJ2376)</f>
        <v>255129471.790973</v>
      </c>
      <c r="AT2376" s="16">
        <f t="shared" si="154"/>
        <v>-5255676.14097345</v>
      </c>
      <c r="AU2376" s="24">
        <f>AN2376-VLOOKUP(A2376,[2]选股结果!$A$2:$G$4900,7,FALSE)</f>
        <v>249871491.91</v>
      </c>
    </row>
    <row r="2377" spans="1:47">
      <c r="A2377" s="6" t="s">
        <v>4797</v>
      </c>
      <c r="B2377" s="6" t="s">
        <v>4798</v>
      </c>
      <c r="C2377" s="7">
        <v>630219413.02</v>
      </c>
      <c r="D2377" s="7">
        <v>0</v>
      </c>
      <c r="E2377" s="7">
        <v>0</v>
      </c>
      <c r="F2377" s="7"/>
      <c r="G2377" s="7"/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/>
      <c r="N2377" s="7">
        <v>0</v>
      </c>
      <c r="O2377" s="7">
        <v>0</v>
      </c>
      <c r="P2377" s="7"/>
      <c r="Q2377" s="7"/>
      <c r="R2377" s="7">
        <v>0</v>
      </c>
      <c r="S2377" s="7">
        <v>53220303.53</v>
      </c>
      <c r="T2377" s="7">
        <v>9443781.65</v>
      </c>
      <c r="U2377" s="7"/>
      <c r="V2377" s="7">
        <v>392736977.56</v>
      </c>
      <c r="W2377" s="7">
        <v>0</v>
      </c>
      <c r="X2377" s="7"/>
      <c r="Y2377" s="7"/>
      <c r="Z2377" s="7"/>
      <c r="AA2377" s="7"/>
      <c r="AB2377" s="7"/>
      <c r="AC2377" s="7"/>
      <c r="AD2377" s="7">
        <v>0</v>
      </c>
      <c r="AE2377" s="7">
        <v>0</v>
      </c>
      <c r="AF2377" s="7"/>
      <c r="AG2377" s="7"/>
      <c r="AH2377" s="7">
        <v>0</v>
      </c>
      <c r="AI2377" s="7">
        <v>0</v>
      </c>
      <c r="AJ2377" s="7">
        <v>93921519.78</v>
      </c>
      <c r="AK2377" s="7">
        <v>59226676.33</v>
      </c>
      <c r="AL2377" s="16">
        <f t="shared" si="151"/>
        <v>639663194.67</v>
      </c>
      <c r="AM2377" s="16">
        <f t="shared" si="152"/>
        <v>599105477.2</v>
      </c>
      <c r="AN2377" s="16">
        <f t="shared" si="153"/>
        <v>40557717.4699999</v>
      </c>
      <c r="AO2377" s="19">
        <f>C2377/(1+0.13)/VLOOKUP(A2377,[1]选股结果!$A$2:$AX$3002,3,FALSE)</f>
        <v>0.819543832772899</v>
      </c>
      <c r="AP2377" s="19">
        <f>(V2377/(1+0.1)+AJ2377)/(VLOOKUP(A2377,[1]选股结果!$A$2:$AY$3002,51,FALSE))</f>
        <v>0.884815045279495</v>
      </c>
      <c r="AQ2377" s="20"/>
      <c r="AR2377" s="19">
        <f>AN2377/VLOOKUP(A2377,[1]选股结果!$A$2:$AX$3002,35,FALSE)</f>
        <v>0.303658056356219</v>
      </c>
      <c r="AS2377" s="16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V2377/(1+0.13)+AJ2377)</f>
        <v>68183971.6117699</v>
      </c>
      <c r="AT2377" s="16">
        <f t="shared" si="154"/>
        <v>-27626254.1417699</v>
      </c>
      <c r="AU2377" s="24">
        <f>AN2377-VLOOKUP(A2377,[2]选股结果!$A$2:$G$4900,7,FALSE)</f>
        <v>40710993.6899999</v>
      </c>
    </row>
    <row r="2378" spans="1:47">
      <c r="A2378" s="6" t="s">
        <v>4799</v>
      </c>
      <c r="B2378" s="6" t="s">
        <v>4800</v>
      </c>
      <c r="C2378" s="7">
        <v>1809040695.67</v>
      </c>
      <c r="D2378" s="7">
        <v>0</v>
      </c>
      <c r="E2378" s="7">
        <v>0</v>
      </c>
      <c r="F2378" s="7"/>
      <c r="G2378" s="7"/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/>
      <c r="N2378" s="7">
        <v>0</v>
      </c>
      <c r="O2378" s="7">
        <v>0</v>
      </c>
      <c r="P2378" s="7"/>
      <c r="Q2378" s="7"/>
      <c r="R2378" s="7">
        <v>0</v>
      </c>
      <c r="S2378" s="7">
        <v>66411295.36</v>
      </c>
      <c r="T2378" s="7">
        <v>41350888.45</v>
      </c>
      <c r="U2378" s="7"/>
      <c r="V2378" s="7">
        <v>1745859407.65</v>
      </c>
      <c r="W2378" s="7">
        <v>0</v>
      </c>
      <c r="X2378" s="7"/>
      <c r="Y2378" s="7"/>
      <c r="Z2378" s="7"/>
      <c r="AA2378" s="7"/>
      <c r="AB2378" s="7"/>
      <c r="AC2378" s="7"/>
      <c r="AD2378" s="7">
        <v>0</v>
      </c>
      <c r="AE2378" s="7">
        <v>0</v>
      </c>
      <c r="AF2378" s="7"/>
      <c r="AG2378" s="7"/>
      <c r="AH2378" s="7">
        <v>0</v>
      </c>
      <c r="AI2378" s="7">
        <v>0</v>
      </c>
      <c r="AJ2378" s="7">
        <v>166055652.42</v>
      </c>
      <c r="AK2378" s="7">
        <v>105114103.69</v>
      </c>
      <c r="AL2378" s="16">
        <f t="shared" si="151"/>
        <v>1850391584.12</v>
      </c>
      <c r="AM2378" s="16">
        <f t="shared" si="152"/>
        <v>2083440459.12</v>
      </c>
      <c r="AN2378" s="16">
        <f t="shared" si="153"/>
        <v>-233048875</v>
      </c>
      <c r="AO2378" s="19">
        <f>C2378/(1+0.13)/VLOOKUP(A2378,[1]选股结果!$A$2:$AX$3002,3,FALSE)</f>
        <v>0.766172651049666</v>
      </c>
      <c r="AP2378" s="19">
        <f>(V2378/(1+0.1)+AJ2378)/(VLOOKUP(A2378,[1]选股结果!$A$2:$AY$3002,51,FALSE))</f>
        <v>0.91917182034666</v>
      </c>
      <c r="AQ2378" s="20"/>
      <c r="AR2378" s="19">
        <f>AN2378/VLOOKUP(A2378,[1]选股结果!$A$2:$AX$3002,35,FALSE)</f>
        <v>-2.78861748087562</v>
      </c>
      <c r="AS2378" s="16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V2378/(1+0.13)+AJ2378)</f>
        <v>196305819.316017</v>
      </c>
      <c r="AT2378" s="16">
        <f t="shared" si="154"/>
        <v>-429354694.316017</v>
      </c>
      <c r="AU2378" s="24">
        <f>AN2378-VLOOKUP(A2378,[2]选股结果!$A$2:$G$4900,7,FALSE)</f>
        <v>-232960352.7</v>
      </c>
    </row>
    <row r="2379" spans="1:47">
      <c r="A2379" s="6" t="s">
        <v>4801</v>
      </c>
      <c r="B2379" s="6" t="s">
        <v>4802</v>
      </c>
      <c r="C2379" s="7">
        <v>171158972.14</v>
      </c>
      <c r="D2379" s="7">
        <v>0</v>
      </c>
      <c r="E2379" s="7">
        <v>0</v>
      </c>
      <c r="F2379" s="7"/>
      <c r="G2379" s="7"/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/>
      <c r="N2379" s="7">
        <v>0</v>
      </c>
      <c r="O2379" s="7">
        <v>0</v>
      </c>
      <c r="P2379" s="7"/>
      <c r="Q2379" s="7"/>
      <c r="R2379" s="7">
        <v>0</v>
      </c>
      <c r="S2379" s="7">
        <v>9491226.13</v>
      </c>
      <c r="T2379" s="7">
        <v>6371375.35</v>
      </c>
      <c r="U2379" s="7"/>
      <c r="V2379" s="7">
        <v>45601863.99</v>
      </c>
      <c r="W2379" s="7">
        <v>0</v>
      </c>
      <c r="X2379" s="7"/>
      <c r="Y2379" s="7"/>
      <c r="Z2379" s="7"/>
      <c r="AA2379" s="7"/>
      <c r="AB2379" s="7"/>
      <c r="AC2379" s="7"/>
      <c r="AD2379" s="7">
        <v>0</v>
      </c>
      <c r="AE2379" s="7">
        <v>0</v>
      </c>
      <c r="AF2379" s="7"/>
      <c r="AG2379" s="7"/>
      <c r="AH2379" s="7">
        <v>0</v>
      </c>
      <c r="AI2379" s="7">
        <v>0</v>
      </c>
      <c r="AJ2379" s="7">
        <v>92140832.51</v>
      </c>
      <c r="AK2379" s="7">
        <v>12203678.66</v>
      </c>
      <c r="AL2379" s="16">
        <f t="shared" si="151"/>
        <v>177530347.49</v>
      </c>
      <c r="AM2379" s="16">
        <f t="shared" si="152"/>
        <v>159437601.29</v>
      </c>
      <c r="AN2379" s="16">
        <f t="shared" si="153"/>
        <v>18092746.2</v>
      </c>
      <c r="AO2379" s="19">
        <f>C2379/(1+0.13)/VLOOKUP(A2379,[1]选股结果!$A$2:$AX$3002,3,FALSE)</f>
        <v>0.956798060046933</v>
      </c>
      <c r="AP2379" s="19">
        <f>(V2379/(1+0.1)+AJ2379)/(VLOOKUP(A2379,[1]选股结果!$A$2:$AY$3002,51,FALSE))</f>
        <v>0.712185213301201</v>
      </c>
      <c r="AQ2379" s="20"/>
      <c r="AR2379" s="19">
        <f>AN2379/VLOOKUP(A2379,[1]选股结果!$A$2:$AX$3002,35,FALSE)</f>
        <v>-0.572683433476469</v>
      </c>
      <c r="AS2379" s="16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V2379/(1+0.13)+AJ2379)</f>
        <v>55091076.0804424</v>
      </c>
      <c r="AT2379" s="16">
        <f t="shared" si="154"/>
        <v>-36998329.8804424</v>
      </c>
      <c r="AU2379" s="24">
        <f>AN2379-VLOOKUP(A2379,[2]选股结果!$A$2:$G$4900,7,FALSE)</f>
        <v>18330089.36</v>
      </c>
    </row>
    <row r="2380" spans="1:47">
      <c r="A2380" s="6" t="s">
        <v>4803</v>
      </c>
      <c r="B2380" s="6" t="s">
        <v>4804</v>
      </c>
      <c r="C2380" s="7">
        <v>3978685036.86</v>
      </c>
      <c r="D2380" s="7">
        <v>0</v>
      </c>
      <c r="E2380" s="7">
        <v>0</v>
      </c>
      <c r="F2380" s="7"/>
      <c r="G2380" s="7"/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/>
      <c r="N2380" s="7">
        <v>0</v>
      </c>
      <c r="O2380" s="7">
        <v>0</v>
      </c>
      <c r="P2380" s="7"/>
      <c r="Q2380" s="7"/>
      <c r="R2380" s="7">
        <v>0</v>
      </c>
      <c r="S2380" s="7">
        <v>253109814.49</v>
      </c>
      <c r="T2380" s="7">
        <v>97579624.54</v>
      </c>
      <c r="U2380" s="7"/>
      <c r="V2380" s="7">
        <v>2002777106.84</v>
      </c>
      <c r="W2380" s="7">
        <v>0</v>
      </c>
      <c r="X2380" s="7"/>
      <c r="Y2380" s="7"/>
      <c r="Z2380" s="7"/>
      <c r="AA2380" s="7"/>
      <c r="AB2380" s="7"/>
      <c r="AC2380" s="7"/>
      <c r="AD2380" s="7">
        <v>0</v>
      </c>
      <c r="AE2380" s="7">
        <v>0</v>
      </c>
      <c r="AF2380" s="7"/>
      <c r="AG2380" s="7"/>
      <c r="AH2380" s="7">
        <v>0</v>
      </c>
      <c r="AI2380" s="7">
        <v>0</v>
      </c>
      <c r="AJ2380" s="7">
        <v>805437282.16</v>
      </c>
      <c r="AK2380" s="7">
        <v>368160056.2</v>
      </c>
      <c r="AL2380" s="16">
        <f t="shared" si="151"/>
        <v>4076264661.4</v>
      </c>
      <c r="AM2380" s="16">
        <f t="shared" si="152"/>
        <v>3429484259.69</v>
      </c>
      <c r="AN2380" s="16">
        <f t="shared" si="153"/>
        <v>646780401.710001</v>
      </c>
      <c r="AO2380" s="19">
        <f>C2380/(1+0.13)/VLOOKUP(A2380,[1]选股结果!$A$2:$AX$3002,3,FALSE)</f>
        <v>0.904190848255661</v>
      </c>
      <c r="AP2380" s="19">
        <f>(V2380/(1+0.1)+AJ2380)/(VLOOKUP(A2380,[1]选股结果!$A$2:$AY$3002,51,FALSE))</f>
        <v>0.735552834816154</v>
      </c>
      <c r="AQ2380" s="20"/>
      <c r="AR2380" s="19">
        <f>AN2380/VLOOKUP(A2380,[1]选股结果!$A$2:$AX$3002,35,FALSE)</f>
        <v>1.63305683522409</v>
      </c>
      <c r="AS2380" s="16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V2380/(1+0.13)+AJ2380)</f>
        <v>992492858.222654</v>
      </c>
      <c r="AT2380" s="16">
        <f t="shared" si="154"/>
        <v>-345712456.512654</v>
      </c>
      <c r="AU2380" s="24">
        <f>AN2380-VLOOKUP(A2380,[2]选股结果!$A$2:$G$4900,7,FALSE)</f>
        <v>648843604.36</v>
      </c>
    </row>
    <row r="2381" spans="1:47">
      <c r="A2381" s="6" t="s">
        <v>4805</v>
      </c>
      <c r="B2381" s="6" t="s">
        <v>4806</v>
      </c>
      <c r="C2381" s="7">
        <v>3725882568.55</v>
      </c>
      <c r="D2381" s="7">
        <v>7233240.23</v>
      </c>
      <c r="E2381" s="7">
        <v>0</v>
      </c>
      <c r="F2381" s="7"/>
      <c r="G2381" s="7"/>
      <c r="H2381" s="7">
        <v>0</v>
      </c>
      <c r="I2381" s="7">
        <v>0</v>
      </c>
      <c r="J2381" s="7">
        <v>0</v>
      </c>
      <c r="K2381" s="7">
        <v>0</v>
      </c>
      <c r="L2381" s="7">
        <v>1707704.37</v>
      </c>
      <c r="M2381" s="7"/>
      <c r="N2381" s="7">
        <v>0</v>
      </c>
      <c r="O2381" s="7">
        <v>0</v>
      </c>
      <c r="P2381" s="7"/>
      <c r="Q2381" s="7"/>
      <c r="R2381" s="7">
        <v>0</v>
      </c>
      <c r="S2381" s="7">
        <v>113964162.76</v>
      </c>
      <c r="T2381" s="7">
        <v>187382855.75</v>
      </c>
      <c r="U2381" s="7"/>
      <c r="V2381" s="7">
        <v>3304537705.93</v>
      </c>
      <c r="W2381" s="7">
        <v>4300000</v>
      </c>
      <c r="X2381" s="7"/>
      <c r="Y2381" s="7"/>
      <c r="Z2381" s="7"/>
      <c r="AA2381" s="7"/>
      <c r="AB2381" s="7"/>
      <c r="AC2381" s="7"/>
      <c r="AD2381" s="7">
        <v>0</v>
      </c>
      <c r="AE2381" s="7">
        <v>0</v>
      </c>
      <c r="AF2381" s="7"/>
      <c r="AG2381" s="7"/>
      <c r="AH2381" s="7">
        <v>0</v>
      </c>
      <c r="AI2381" s="7">
        <v>0</v>
      </c>
      <c r="AJ2381" s="7">
        <v>181598748</v>
      </c>
      <c r="AK2381" s="7">
        <v>179975665.79</v>
      </c>
      <c r="AL2381" s="16">
        <f t="shared" si="151"/>
        <v>3922206368.9</v>
      </c>
      <c r="AM2381" s="16">
        <f t="shared" si="152"/>
        <v>3784376282.48</v>
      </c>
      <c r="AN2381" s="16">
        <f t="shared" si="153"/>
        <v>137830086.42</v>
      </c>
      <c r="AO2381" s="19">
        <f>C2381/(1+0.13)/VLOOKUP(A2381,[1]选股结果!$A$2:$AX$3002,3,FALSE)</f>
        <v>1.91024864151624</v>
      </c>
      <c r="AP2381" s="19">
        <f>(V2381/(1+0.1)+AJ2381)/(VLOOKUP(A2381,[1]选股结果!$A$2:$AY$3002,51,FALSE))</f>
        <v>2.00673263116856</v>
      </c>
      <c r="AQ2381" s="20"/>
      <c r="AR2381" s="19">
        <f>AN2381/VLOOKUP(A2381,[1]选股结果!$A$2:$AX$3002,35,FALSE)</f>
        <v>2.20671444355795</v>
      </c>
      <c r="AS2381" s="16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V2381/(1+0.13)+AJ2381)</f>
        <v>-1518450517.84549</v>
      </c>
      <c r="AT2381" s="16">
        <f t="shared" si="154"/>
        <v>1656280604.26549</v>
      </c>
      <c r="AU2381" s="24">
        <f>AN2381-VLOOKUP(A2381,[2]选股结果!$A$2:$G$4900,7,FALSE)</f>
        <v>137624405.46</v>
      </c>
    </row>
    <row r="2382" spans="1:47">
      <c r="A2382" s="6" t="s">
        <v>4807</v>
      </c>
      <c r="B2382" s="6" t="s">
        <v>4808</v>
      </c>
      <c r="C2382" s="7">
        <v>510258692.47</v>
      </c>
      <c r="D2382" s="7">
        <v>0</v>
      </c>
      <c r="E2382" s="7">
        <v>0</v>
      </c>
      <c r="F2382" s="7"/>
      <c r="G2382" s="7"/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/>
      <c r="N2382" s="7">
        <v>0</v>
      </c>
      <c r="O2382" s="7">
        <v>0</v>
      </c>
      <c r="P2382" s="7"/>
      <c r="Q2382" s="7"/>
      <c r="R2382" s="7">
        <v>0</v>
      </c>
      <c r="S2382" s="7">
        <v>44366832.43</v>
      </c>
      <c r="T2382" s="7">
        <v>16508905.48</v>
      </c>
      <c r="U2382" s="7"/>
      <c r="V2382" s="7">
        <v>241632996.85</v>
      </c>
      <c r="W2382" s="7">
        <v>0</v>
      </c>
      <c r="X2382" s="7"/>
      <c r="Y2382" s="7"/>
      <c r="Z2382" s="7"/>
      <c r="AA2382" s="7"/>
      <c r="AB2382" s="7"/>
      <c r="AC2382" s="7"/>
      <c r="AD2382" s="7">
        <v>0</v>
      </c>
      <c r="AE2382" s="7">
        <v>0</v>
      </c>
      <c r="AF2382" s="7"/>
      <c r="AG2382" s="7"/>
      <c r="AH2382" s="7">
        <v>0</v>
      </c>
      <c r="AI2382" s="7">
        <v>0</v>
      </c>
      <c r="AJ2382" s="7">
        <v>62988369.19</v>
      </c>
      <c r="AK2382" s="7">
        <v>49654212.22</v>
      </c>
      <c r="AL2382" s="16">
        <f t="shared" si="151"/>
        <v>526767597.95</v>
      </c>
      <c r="AM2382" s="16">
        <f t="shared" si="152"/>
        <v>398642410.69</v>
      </c>
      <c r="AN2382" s="16">
        <f t="shared" si="153"/>
        <v>128125187.26</v>
      </c>
      <c r="AO2382" s="19">
        <f>C2382/(1+0.13)/VLOOKUP(A2382,[1]选股结果!$A$2:$AX$3002,3,FALSE)</f>
        <v>0.960714920545518</v>
      </c>
      <c r="AP2382" s="19">
        <f>(V2382/(1+0.1)+AJ2382)/(VLOOKUP(A2382,[1]选股结果!$A$2:$AY$3002,51,FALSE))</f>
        <v>0.814337340893779</v>
      </c>
      <c r="AQ2382" s="20"/>
      <c r="AR2382" s="19">
        <f>AN2382/VLOOKUP(A2382,[1]选股结果!$A$2:$AX$3002,35,FALSE)</f>
        <v>1.17800466243441</v>
      </c>
      <c r="AS2382" s="16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V2382/(1+0.13)+AJ2382)</f>
        <v>70274957.7532743</v>
      </c>
      <c r="AT2382" s="16">
        <f t="shared" si="154"/>
        <v>57850229.5067257</v>
      </c>
      <c r="AU2382" s="24">
        <f>AN2382-VLOOKUP(A2382,[2]选股结果!$A$2:$G$4900,7,FALSE)</f>
        <v>112076951.98</v>
      </c>
    </row>
    <row r="2383" spans="1:47">
      <c r="A2383" s="6" t="s">
        <v>4809</v>
      </c>
      <c r="B2383" s="6" t="s">
        <v>4810</v>
      </c>
      <c r="C2383" s="7">
        <v>1842151880.01</v>
      </c>
      <c r="D2383" s="7">
        <v>0</v>
      </c>
      <c r="E2383" s="7">
        <v>0</v>
      </c>
      <c r="F2383" s="7"/>
      <c r="G2383" s="7"/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/>
      <c r="N2383" s="7">
        <v>0</v>
      </c>
      <c r="O2383" s="7">
        <v>0</v>
      </c>
      <c r="P2383" s="7"/>
      <c r="Q2383" s="7"/>
      <c r="R2383" s="7">
        <v>0</v>
      </c>
      <c r="S2383" s="7">
        <v>76922957.21</v>
      </c>
      <c r="T2383" s="7">
        <v>76720390.75</v>
      </c>
      <c r="U2383" s="7"/>
      <c r="V2383" s="7">
        <v>943980972.21</v>
      </c>
      <c r="W2383" s="7">
        <v>0</v>
      </c>
      <c r="X2383" s="7"/>
      <c r="Y2383" s="7"/>
      <c r="Z2383" s="7"/>
      <c r="AA2383" s="7"/>
      <c r="AB2383" s="7"/>
      <c r="AC2383" s="7"/>
      <c r="AD2383" s="7">
        <v>0</v>
      </c>
      <c r="AE2383" s="7">
        <v>0</v>
      </c>
      <c r="AF2383" s="7"/>
      <c r="AG2383" s="7"/>
      <c r="AH2383" s="7">
        <v>0</v>
      </c>
      <c r="AI2383" s="7">
        <v>0</v>
      </c>
      <c r="AJ2383" s="7">
        <v>335272908.92</v>
      </c>
      <c r="AK2383" s="7">
        <v>37981415.56</v>
      </c>
      <c r="AL2383" s="16">
        <f t="shared" si="151"/>
        <v>1918872270.76</v>
      </c>
      <c r="AM2383" s="16">
        <f t="shared" si="152"/>
        <v>1394158253.9</v>
      </c>
      <c r="AN2383" s="16">
        <f t="shared" si="153"/>
        <v>524714016.86</v>
      </c>
      <c r="AO2383" s="19">
        <f>C2383/(1+0.13)/VLOOKUP(A2383,[1]选股结果!$A$2:$AX$3002,3,FALSE)</f>
        <v>0.892309744503035</v>
      </c>
      <c r="AP2383" s="19">
        <f>(V2383/(1+0.1)+AJ2383)/(VLOOKUP(A2383,[1]选股结果!$A$2:$AY$3002,51,FALSE))</f>
        <v>0.70896645515615</v>
      </c>
      <c r="AQ2383" s="20"/>
      <c r="AR2383" s="19">
        <f>AN2383/VLOOKUP(A2383,[1]选股结果!$A$2:$AX$3002,35,FALSE)</f>
        <v>11.563460300441</v>
      </c>
      <c r="AS2383" s="16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V2383/(1+0.13)+AJ2383)</f>
        <v>512693932.133717</v>
      </c>
      <c r="AT2383" s="16">
        <f t="shared" si="154"/>
        <v>12020084.7262833</v>
      </c>
      <c r="AU2383" s="24">
        <f>AN2383-VLOOKUP(A2383,[2]选股结果!$A$2:$G$4900,7,FALSE)</f>
        <v>524964984.72</v>
      </c>
    </row>
    <row r="2384" spans="1:47">
      <c r="A2384" s="6" t="s">
        <v>4811</v>
      </c>
      <c r="B2384" s="6" t="s">
        <v>4812</v>
      </c>
      <c r="C2384" s="7">
        <v>298021282.39</v>
      </c>
      <c r="D2384" s="7">
        <v>0</v>
      </c>
      <c r="E2384" s="7">
        <v>0</v>
      </c>
      <c r="F2384" s="7"/>
      <c r="G2384" s="7"/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/>
      <c r="N2384" s="7">
        <v>0</v>
      </c>
      <c r="O2384" s="7">
        <v>0</v>
      </c>
      <c r="P2384" s="7"/>
      <c r="Q2384" s="7"/>
      <c r="R2384" s="7">
        <v>0</v>
      </c>
      <c r="S2384" s="7">
        <v>14378933.21</v>
      </c>
      <c r="T2384" s="7">
        <v>107398664.47</v>
      </c>
      <c r="U2384" s="7"/>
      <c r="V2384" s="7">
        <v>47763414.59</v>
      </c>
      <c r="W2384" s="7">
        <v>0</v>
      </c>
      <c r="X2384" s="7"/>
      <c r="Y2384" s="7"/>
      <c r="Z2384" s="7"/>
      <c r="AA2384" s="7"/>
      <c r="AB2384" s="7"/>
      <c r="AC2384" s="7"/>
      <c r="AD2384" s="7">
        <v>0</v>
      </c>
      <c r="AE2384" s="7">
        <v>0</v>
      </c>
      <c r="AF2384" s="7"/>
      <c r="AG2384" s="7"/>
      <c r="AH2384" s="7">
        <v>0</v>
      </c>
      <c r="AI2384" s="7">
        <v>0</v>
      </c>
      <c r="AJ2384" s="7">
        <v>26668121</v>
      </c>
      <c r="AK2384" s="7">
        <v>113642278.1</v>
      </c>
      <c r="AL2384" s="16">
        <f t="shared" si="151"/>
        <v>405419946.86</v>
      </c>
      <c r="AM2384" s="16">
        <f t="shared" si="152"/>
        <v>202452746.9</v>
      </c>
      <c r="AN2384" s="16">
        <f t="shared" si="153"/>
        <v>202967199.96</v>
      </c>
      <c r="AO2384" s="19">
        <f>C2384/(1+0.13)/VLOOKUP(A2384,[1]选股结果!$A$2:$AX$3002,3,FALSE)</f>
        <v>0.764300695058034</v>
      </c>
      <c r="AP2384" s="19">
        <f>(V2384/(1+0.1)+AJ2384)/(VLOOKUP(A2384,[1]选股结果!$A$2:$AY$3002,51,FALSE))</f>
        <v>0.351398673779497</v>
      </c>
      <c r="AQ2384" s="20"/>
      <c r="AR2384" s="19">
        <f>AN2384/VLOOKUP(A2384,[1]选股结果!$A$2:$AX$3002,35,FALSE)</f>
        <v>2.55493055806174</v>
      </c>
      <c r="AS2384" s="16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V2384/(1+0.13)+AJ2384)</f>
        <v>130521741.363274</v>
      </c>
      <c r="AT2384" s="16">
        <f t="shared" si="154"/>
        <v>72445458.5967257</v>
      </c>
      <c r="AU2384" s="24">
        <f>AN2384-VLOOKUP(A2384,[2]选股结果!$A$2:$G$4900,7,FALSE)</f>
        <v>189093346.1</v>
      </c>
    </row>
    <row r="2385" spans="1:47">
      <c r="A2385" s="6" t="s">
        <v>4813</v>
      </c>
      <c r="B2385" s="6" t="s">
        <v>4814</v>
      </c>
      <c r="C2385" s="7">
        <v>407292715.08</v>
      </c>
      <c r="D2385" s="7">
        <v>0</v>
      </c>
      <c r="E2385" s="7">
        <v>0</v>
      </c>
      <c r="F2385" s="7"/>
      <c r="G2385" s="7"/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/>
      <c r="N2385" s="7">
        <v>0</v>
      </c>
      <c r="O2385" s="7">
        <v>0</v>
      </c>
      <c r="P2385" s="7"/>
      <c r="Q2385" s="7"/>
      <c r="R2385" s="7">
        <v>0</v>
      </c>
      <c r="S2385" s="7">
        <v>37394264.97</v>
      </c>
      <c r="T2385" s="7">
        <v>131650413.17</v>
      </c>
      <c r="U2385" s="7"/>
      <c r="V2385" s="7">
        <v>374884534.22</v>
      </c>
      <c r="W2385" s="7">
        <v>0</v>
      </c>
      <c r="X2385" s="7"/>
      <c r="Y2385" s="7"/>
      <c r="Z2385" s="7"/>
      <c r="AA2385" s="7"/>
      <c r="AB2385" s="7"/>
      <c r="AC2385" s="7"/>
      <c r="AD2385" s="7">
        <v>0</v>
      </c>
      <c r="AE2385" s="7">
        <v>0</v>
      </c>
      <c r="AF2385" s="7"/>
      <c r="AG2385" s="7"/>
      <c r="AH2385" s="7">
        <v>0</v>
      </c>
      <c r="AI2385" s="7">
        <v>0</v>
      </c>
      <c r="AJ2385" s="7">
        <v>197055965.1</v>
      </c>
      <c r="AK2385" s="7">
        <v>167822007.88</v>
      </c>
      <c r="AL2385" s="16">
        <f t="shared" si="151"/>
        <v>538943128.25</v>
      </c>
      <c r="AM2385" s="16">
        <f t="shared" si="152"/>
        <v>777156772.17</v>
      </c>
      <c r="AN2385" s="16">
        <f t="shared" si="153"/>
        <v>-238213643.92</v>
      </c>
      <c r="AO2385" s="19">
        <f>C2385/(1+0.13)/VLOOKUP(A2385,[1]选股结果!$A$2:$AX$3002,3,FALSE)</f>
        <v>0.779918796520615</v>
      </c>
      <c r="AP2385" s="19">
        <f>(V2385/(1+0.1)+AJ2385)/(VLOOKUP(A2385,[1]选股结果!$A$2:$AY$3002,51,FALSE))</f>
        <v>1.10463799887885</v>
      </c>
      <c r="AQ2385" s="20"/>
      <c r="AR2385" s="19">
        <f>AN2385/VLOOKUP(A2385,[1]选股结果!$A$2:$AX$3002,35,FALSE)</f>
        <v>-28.8995051900738</v>
      </c>
      <c r="AS2385" s="16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V2385/(1+0.13)+AJ2385)</f>
        <v>-41901466.6834514</v>
      </c>
      <c r="AT2385" s="16">
        <f t="shared" si="154"/>
        <v>-196312177.236549</v>
      </c>
      <c r="AU2385" s="24">
        <f>AN2385-VLOOKUP(A2385,[2]选股结果!$A$2:$G$4900,7,FALSE)</f>
        <v>-239149045.11</v>
      </c>
    </row>
    <row r="2386" spans="1:47">
      <c r="A2386" s="6" t="s">
        <v>4815</v>
      </c>
      <c r="B2386" s="6" t="s">
        <v>4816</v>
      </c>
      <c r="C2386" s="7">
        <v>6872156520.26</v>
      </c>
      <c r="D2386" s="7">
        <v>0</v>
      </c>
      <c r="E2386" s="7">
        <v>0</v>
      </c>
      <c r="F2386" s="7"/>
      <c r="G2386" s="7"/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/>
      <c r="N2386" s="7">
        <v>0</v>
      </c>
      <c r="O2386" s="7">
        <v>0</v>
      </c>
      <c r="P2386" s="7"/>
      <c r="Q2386" s="7"/>
      <c r="R2386" s="7">
        <v>0</v>
      </c>
      <c r="S2386" s="7">
        <v>419839796.3</v>
      </c>
      <c r="T2386" s="7">
        <v>181613450.75</v>
      </c>
      <c r="U2386" s="7"/>
      <c r="V2386" s="7">
        <v>5670028250.7</v>
      </c>
      <c r="W2386" s="7">
        <v>0</v>
      </c>
      <c r="X2386" s="7"/>
      <c r="Y2386" s="7"/>
      <c r="Z2386" s="7"/>
      <c r="AA2386" s="7"/>
      <c r="AB2386" s="7"/>
      <c r="AC2386" s="7"/>
      <c r="AD2386" s="7">
        <v>0</v>
      </c>
      <c r="AE2386" s="7">
        <v>0</v>
      </c>
      <c r="AF2386" s="7"/>
      <c r="AG2386" s="7"/>
      <c r="AH2386" s="7">
        <v>0</v>
      </c>
      <c r="AI2386" s="7">
        <v>0</v>
      </c>
      <c r="AJ2386" s="7">
        <v>487577225.1</v>
      </c>
      <c r="AK2386" s="7">
        <v>573493089.67</v>
      </c>
      <c r="AL2386" s="16">
        <f t="shared" si="151"/>
        <v>7053769971.01</v>
      </c>
      <c r="AM2386" s="16">
        <f t="shared" si="152"/>
        <v>7150938361.77</v>
      </c>
      <c r="AN2386" s="16">
        <f t="shared" si="153"/>
        <v>-97168390.7600002</v>
      </c>
      <c r="AO2386" s="19">
        <f>C2386/(1+0.13)/VLOOKUP(A2386,[1]选股结果!$A$2:$AX$3002,3,FALSE)</f>
        <v>0.897899705372977</v>
      </c>
      <c r="AP2386" s="19">
        <f>(V2386/(1+0.1)+AJ2386)/(VLOOKUP(A2386,[1]选股结果!$A$2:$AY$3002,51,FALSE))</f>
        <v>0.944498484944509</v>
      </c>
      <c r="AQ2386" s="20"/>
      <c r="AR2386" s="19">
        <f>AN2386/VLOOKUP(A2386,[1]选股结果!$A$2:$AX$3002,35,FALSE)</f>
        <v>-0.20289276853434</v>
      </c>
      <c r="AS2386" s="16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V2386/(1+0.13)+AJ2386)</f>
        <v>468396290.346282</v>
      </c>
      <c r="AT2386" s="16">
        <f t="shared" si="154"/>
        <v>-565564681.106282</v>
      </c>
      <c r="AU2386" s="24">
        <f>AN2386-VLOOKUP(A2386,[2]选股结果!$A$2:$G$4900,7,FALSE)</f>
        <v>-93509521.9900002</v>
      </c>
    </row>
    <row r="2387" spans="1:47">
      <c r="A2387" s="6" t="s">
        <v>4817</v>
      </c>
      <c r="B2387" s="6" t="s">
        <v>4818</v>
      </c>
      <c r="C2387" s="7">
        <v>1671163256.24</v>
      </c>
      <c r="D2387" s="7">
        <v>0</v>
      </c>
      <c r="E2387" s="7">
        <v>0</v>
      </c>
      <c r="F2387" s="7"/>
      <c r="G2387" s="7"/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/>
      <c r="N2387" s="7">
        <v>0</v>
      </c>
      <c r="O2387" s="7">
        <v>0</v>
      </c>
      <c r="P2387" s="7"/>
      <c r="Q2387" s="7"/>
      <c r="R2387" s="7">
        <v>0</v>
      </c>
      <c r="S2387" s="7">
        <v>57300569.21</v>
      </c>
      <c r="T2387" s="7">
        <v>37726652.47</v>
      </c>
      <c r="U2387" s="7"/>
      <c r="V2387" s="7">
        <v>1638174804.54</v>
      </c>
      <c r="W2387" s="7">
        <v>0</v>
      </c>
      <c r="X2387" s="7"/>
      <c r="Y2387" s="7"/>
      <c r="Z2387" s="7"/>
      <c r="AA2387" s="7"/>
      <c r="AB2387" s="7"/>
      <c r="AC2387" s="7"/>
      <c r="AD2387" s="7">
        <v>0</v>
      </c>
      <c r="AE2387" s="7">
        <v>0</v>
      </c>
      <c r="AF2387" s="7"/>
      <c r="AG2387" s="7"/>
      <c r="AH2387" s="7">
        <v>0</v>
      </c>
      <c r="AI2387" s="7">
        <v>0</v>
      </c>
      <c r="AJ2387" s="7">
        <v>177161024.46</v>
      </c>
      <c r="AK2387" s="7">
        <v>130215595.08</v>
      </c>
      <c r="AL2387" s="16">
        <f t="shared" si="151"/>
        <v>1708889908.71</v>
      </c>
      <c r="AM2387" s="16">
        <f t="shared" si="152"/>
        <v>2002851993.29</v>
      </c>
      <c r="AN2387" s="16">
        <f t="shared" si="153"/>
        <v>-293962084.58</v>
      </c>
      <c r="AO2387" s="19">
        <f>C2387/(1+0.13)/VLOOKUP(A2387,[1]选股结果!$A$2:$AX$3002,3,FALSE)</f>
        <v>0.807764626514699</v>
      </c>
      <c r="AP2387" s="19">
        <f>(V2387/(1+0.1)+AJ2387)/(VLOOKUP(A2387,[1]选股结果!$A$2:$AY$3002,51,FALSE))</f>
        <v>0.993551830035604</v>
      </c>
      <c r="AQ2387" s="20"/>
      <c r="AR2387" s="19">
        <f>AN2387/VLOOKUP(A2387,[1]选股结果!$A$2:$AX$3002,35,FALSE)</f>
        <v>-2.21231542520868</v>
      </c>
      <c r="AS2387" s="16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V2387/(1+0.13)+AJ2387)</f>
        <v>50352643.4729202</v>
      </c>
      <c r="AT2387" s="16">
        <f t="shared" si="154"/>
        <v>-344314728.05292</v>
      </c>
      <c r="AU2387" s="24">
        <f>AN2387-VLOOKUP(A2387,[2]选股结果!$A$2:$G$4900,7,FALSE)</f>
        <v>-293886528.31</v>
      </c>
    </row>
    <row r="2388" spans="1:47">
      <c r="A2388" s="6" t="s">
        <v>4819</v>
      </c>
      <c r="B2388" s="6" t="s">
        <v>4820</v>
      </c>
      <c r="C2388" s="7">
        <v>331109739.24</v>
      </c>
      <c r="D2388" s="7">
        <v>0</v>
      </c>
      <c r="E2388" s="7">
        <v>0</v>
      </c>
      <c r="F2388" s="7"/>
      <c r="G2388" s="7"/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/>
      <c r="N2388" s="7">
        <v>0</v>
      </c>
      <c r="O2388" s="7">
        <v>0</v>
      </c>
      <c r="P2388" s="7"/>
      <c r="Q2388" s="7"/>
      <c r="R2388" s="7">
        <v>0</v>
      </c>
      <c r="S2388" s="7">
        <v>33288408.1</v>
      </c>
      <c r="T2388" s="7">
        <v>8151477</v>
      </c>
      <c r="U2388" s="7"/>
      <c r="V2388" s="7">
        <v>208459690.16</v>
      </c>
      <c r="W2388" s="7">
        <v>0</v>
      </c>
      <c r="X2388" s="7"/>
      <c r="Y2388" s="7"/>
      <c r="Z2388" s="7"/>
      <c r="AA2388" s="7"/>
      <c r="AB2388" s="7"/>
      <c r="AC2388" s="7"/>
      <c r="AD2388" s="7">
        <v>0</v>
      </c>
      <c r="AE2388" s="7">
        <v>0</v>
      </c>
      <c r="AF2388" s="7"/>
      <c r="AG2388" s="7"/>
      <c r="AH2388" s="7">
        <v>0</v>
      </c>
      <c r="AI2388" s="7">
        <v>0</v>
      </c>
      <c r="AJ2388" s="7">
        <v>44723697.66</v>
      </c>
      <c r="AK2388" s="7">
        <v>46149585.35</v>
      </c>
      <c r="AL2388" s="16">
        <f t="shared" si="151"/>
        <v>339261216.24</v>
      </c>
      <c r="AM2388" s="16">
        <f t="shared" si="152"/>
        <v>332621381.27</v>
      </c>
      <c r="AN2388" s="16">
        <f t="shared" si="153"/>
        <v>6639834.96999997</v>
      </c>
      <c r="AO2388" s="19">
        <f>C2388/(1+0.13)/VLOOKUP(A2388,[1]选股结果!$A$2:$AX$3002,3,FALSE)</f>
        <v>1.02736185023898</v>
      </c>
      <c r="AP2388" s="19">
        <f>(V2388/(1+0.1)+AJ2388)/(VLOOKUP(A2388,[1]选股结果!$A$2:$AY$3002,51,FALSE))</f>
        <v>0.86555443803464</v>
      </c>
      <c r="AQ2388" s="20"/>
      <c r="AR2388" s="19">
        <f>AN2388/VLOOKUP(A2388,[1]选股结果!$A$2:$AX$3002,35,FALSE)</f>
        <v>0.111460048842362</v>
      </c>
      <c r="AS2388" s="16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V2388/(1+0.13)+AJ2388)</f>
        <v>41414269.5984955</v>
      </c>
      <c r="AT2388" s="16">
        <f t="shared" si="154"/>
        <v>-34774434.6284955</v>
      </c>
      <c r="AU2388" s="24">
        <f>AN2388-VLOOKUP(A2388,[2]选股结果!$A$2:$G$4900,7,FALSE)</f>
        <v>6639834.96999997</v>
      </c>
    </row>
    <row r="2389" spans="1:47">
      <c r="A2389" s="6" t="s">
        <v>4821</v>
      </c>
      <c r="B2389" s="6" t="s">
        <v>4822</v>
      </c>
      <c r="C2389" s="7">
        <v>2158453951.68</v>
      </c>
      <c r="D2389" s="7">
        <v>0</v>
      </c>
      <c r="E2389" s="7">
        <v>0</v>
      </c>
      <c r="F2389" s="7"/>
      <c r="G2389" s="7"/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/>
      <c r="N2389" s="7">
        <v>0</v>
      </c>
      <c r="O2389" s="7">
        <v>0</v>
      </c>
      <c r="P2389" s="7"/>
      <c r="Q2389" s="7"/>
      <c r="R2389" s="7">
        <v>0</v>
      </c>
      <c r="S2389" s="7">
        <v>166335376.76</v>
      </c>
      <c r="T2389" s="7">
        <v>46623377.43</v>
      </c>
      <c r="U2389" s="7"/>
      <c r="V2389" s="7">
        <v>1490207479.79</v>
      </c>
      <c r="W2389" s="7">
        <v>0</v>
      </c>
      <c r="X2389" s="7"/>
      <c r="Y2389" s="7"/>
      <c r="Z2389" s="7"/>
      <c r="AA2389" s="7"/>
      <c r="AB2389" s="7"/>
      <c r="AC2389" s="7"/>
      <c r="AD2389" s="7">
        <v>0</v>
      </c>
      <c r="AE2389" s="7">
        <v>0</v>
      </c>
      <c r="AF2389" s="7"/>
      <c r="AG2389" s="7"/>
      <c r="AH2389" s="7">
        <v>0</v>
      </c>
      <c r="AI2389" s="7">
        <v>0</v>
      </c>
      <c r="AJ2389" s="7">
        <v>564311769.07</v>
      </c>
      <c r="AK2389" s="7">
        <v>174273815.9</v>
      </c>
      <c r="AL2389" s="16">
        <f t="shared" si="151"/>
        <v>2205077329.11</v>
      </c>
      <c r="AM2389" s="16">
        <f t="shared" si="152"/>
        <v>2395128441.52</v>
      </c>
      <c r="AN2389" s="16">
        <f t="shared" si="153"/>
        <v>-190051112.410001</v>
      </c>
      <c r="AO2389" s="19">
        <f>C2389/(1+0.13)/VLOOKUP(A2389,[1]选股结果!$A$2:$AX$3002,3,FALSE)</f>
        <v>0.742767241642554</v>
      </c>
      <c r="AP2389" s="19">
        <f>(V2389/(1+0.1)+AJ2389)/(VLOOKUP(A2389,[1]选股结果!$A$2:$AY$3002,51,FALSE))</f>
        <v>0.856019685484936</v>
      </c>
      <c r="AQ2389" s="20"/>
      <c r="AR2389" s="19">
        <f>AN2389/VLOOKUP(A2389,[1]选股结果!$A$2:$AX$3002,35,FALSE)</f>
        <v>-0.634782739307522</v>
      </c>
      <c r="AS2389" s="16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V2389/(1+0.13)+AJ2389)</f>
        <v>358744977.509912</v>
      </c>
      <c r="AT2389" s="16">
        <f t="shared" si="154"/>
        <v>-548796089.919912</v>
      </c>
      <c r="AU2389" s="24">
        <f>AN2389-VLOOKUP(A2389,[2]选股结果!$A$2:$G$4900,7,FALSE)</f>
        <v>-190912409.780001</v>
      </c>
    </row>
    <row r="2390" spans="1:47">
      <c r="A2390" s="6" t="s">
        <v>4823</v>
      </c>
      <c r="B2390" s="6" t="s">
        <v>4824</v>
      </c>
      <c r="C2390" s="7">
        <v>1565953706.68</v>
      </c>
      <c r="D2390" s="7">
        <v>0</v>
      </c>
      <c r="E2390" s="7">
        <v>0</v>
      </c>
      <c r="F2390" s="7"/>
      <c r="G2390" s="7"/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/>
      <c r="N2390" s="7">
        <v>0</v>
      </c>
      <c r="O2390" s="7">
        <v>0</v>
      </c>
      <c r="P2390" s="7"/>
      <c r="Q2390" s="7"/>
      <c r="R2390" s="7">
        <v>0</v>
      </c>
      <c r="S2390" s="7">
        <v>69434749.29</v>
      </c>
      <c r="T2390" s="7">
        <v>35599897</v>
      </c>
      <c r="U2390" s="7"/>
      <c r="V2390" s="7">
        <v>1137766635.95</v>
      </c>
      <c r="W2390" s="7">
        <v>0</v>
      </c>
      <c r="X2390" s="7"/>
      <c r="Y2390" s="7"/>
      <c r="Z2390" s="7"/>
      <c r="AA2390" s="7"/>
      <c r="AB2390" s="7"/>
      <c r="AC2390" s="7"/>
      <c r="AD2390" s="7">
        <v>0</v>
      </c>
      <c r="AE2390" s="7">
        <v>0</v>
      </c>
      <c r="AF2390" s="7"/>
      <c r="AG2390" s="7"/>
      <c r="AH2390" s="7">
        <v>0</v>
      </c>
      <c r="AI2390" s="7">
        <v>0</v>
      </c>
      <c r="AJ2390" s="7">
        <v>299639917.73</v>
      </c>
      <c r="AK2390" s="7">
        <v>84603271.97</v>
      </c>
      <c r="AL2390" s="16">
        <f t="shared" si="151"/>
        <v>1601553603.68</v>
      </c>
      <c r="AM2390" s="16">
        <f t="shared" si="152"/>
        <v>1591444574.94</v>
      </c>
      <c r="AN2390" s="16">
        <f t="shared" si="153"/>
        <v>10109028.74</v>
      </c>
      <c r="AO2390" s="19">
        <f>C2390/(1+0.13)/VLOOKUP(A2390,[1]选股结果!$A$2:$AX$3002,3,FALSE)</f>
        <v>0.564362479346524</v>
      </c>
      <c r="AP2390" s="19">
        <f>(V2390/(1+0.1)+AJ2390)/(VLOOKUP(A2390,[1]选股结果!$A$2:$AY$3002,51,FALSE))</f>
        <v>0.61506536171736</v>
      </c>
      <c r="AQ2390" s="20"/>
      <c r="AR2390" s="19">
        <f>AN2390/VLOOKUP(A2390,[1]选股结果!$A$2:$AX$3002,35,FALSE)</f>
        <v>0.0439918423065076</v>
      </c>
      <c r="AS2390" s="16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V2390/(1+0.13)+AJ2390)</f>
        <v>862318602.830708</v>
      </c>
      <c r="AT2390" s="16">
        <f t="shared" si="154"/>
        <v>-852209574.090708</v>
      </c>
      <c r="AU2390" s="24">
        <f>AN2390-VLOOKUP(A2390,[2]选股结果!$A$2:$G$4900,7,FALSE)</f>
        <v>5996669.98000001</v>
      </c>
    </row>
    <row r="2391" spans="1:47">
      <c r="A2391" s="6" t="s">
        <v>4825</v>
      </c>
      <c r="B2391" s="6" t="s">
        <v>4826</v>
      </c>
      <c r="C2391" s="7">
        <v>6607900857.07</v>
      </c>
      <c r="D2391" s="7">
        <v>0</v>
      </c>
      <c r="E2391" s="7">
        <v>0</v>
      </c>
      <c r="F2391" s="7"/>
      <c r="G2391" s="7"/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/>
      <c r="N2391" s="7">
        <v>0</v>
      </c>
      <c r="O2391" s="7">
        <v>0</v>
      </c>
      <c r="P2391" s="7"/>
      <c r="Q2391" s="7"/>
      <c r="R2391" s="7">
        <v>0</v>
      </c>
      <c r="S2391" s="7">
        <v>624979377.76</v>
      </c>
      <c r="T2391" s="7">
        <v>32054114.72</v>
      </c>
      <c r="U2391" s="7"/>
      <c r="V2391" s="7">
        <v>4802141863.75</v>
      </c>
      <c r="W2391" s="7">
        <v>0</v>
      </c>
      <c r="X2391" s="7"/>
      <c r="Y2391" s="7"/>
      <c r="Z2391" s="7"/>
      <c r="AA2391" s="7"/>
      <c r="AB2391" s="7"/>
      <c r="AC2391" s="7"/>
      <c r="AD2391" s="7">
        <v>0</v>
      </c>
      <c r="AE2391" s="7">
        <v>0</v>
      </c>
      <c r="AF2391" s="7"/>
      <c r="AG2391" s="7"/>
      <c r="AH2391" s="7">
        <v>0</v>
      </c>
      <c r="AI2391" s="7">
        <v>0</v>
      </c>
      <c r="AJ2391" s="7">
        <v>279697268.58</v>
      </c>
      <c r="AK2391" s="7">
        <v>154109080.55</v>
      </c>
      <c r="AL2391" s="16">
        <f t="shared" si="151"/>
        <v>6639954971.79</v>
      </c>
      <c r="AM2391" s="16">
        <f t="shared" si="152"/>
        <v>5860927590.64</v>
      </c>
      <c r="AN2391" s="16">
        <f t="shared" si="153"/>
        <v>779027381.15</v>
      </c>
      <c r="AO2391" s="19">
        <f>C2391/(1+0.13)/VLOOKUP(A2391,[1]选股结果!$A$2:$AX$3002,3,FALSE)</f>
        <v>0.738394097493031</v>
      </c>
      <c r="AP2391" s="19">
        <f>(V2391/(1+0.1)+AJ2391)/(VLOOKUP(A2391,[1]选股结果!$A$2:$AY$3002,51,FALSE))</f>
        <v>0.697647224792116</v>
      </c>
      <c r="AQ2391" s="20"/>
      <c r="AR2391" s="19">
        <f>AN2391/VLOOKUP(A2391,[1]选股结果!$A$2:$AX$3002,35,FALSE)</f>
        <v>0.718884664646368</v>
      </c>
      <c r="AS2391" s="16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V2391/(1+0.13)+AJ2391)</f>
        <v>2129114985.85451</v>
      </c>
      <c r="AT2391" s="16">
        <f t="shared" si="154"/>
        <v>-1350087604.70451</v>
      </c>
      <c r="AU2391" s="24">
        <f>AN2391-VLOOKUP(A2391,[2]选股结果!$A$2:$G$4900,7,FALSE)</f>
        <v>779307514.46</v>
      </c>
    </row>
    <row r="2392" spans="1:47">
      <c r="A2392" s="6" t="s">
        <v>4827</v>
      </c>
      <c r="B2392" s="6" t="s">
        <v>4828</v>
      </c>
      <c r="C2392" s="7">
        <v>860202155.31</v>
      </c>
      <c r="D2392" s="7">
        <v>0</v>
      </c>
      <c r="E2392" s="7">
        <v>0</v>
      </c>
      <c r="F2392" s="7"/>
      <c r="G2392" s="7"/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/>
      <c r="N2392" s="7">
        <v>0</v>
      </c>
      <c r="O2392" s="7">
        <v>0</v>
      </c>
      <c r="P2392" s="7"/>
      <c r="Q2392" s="7"/>
      <c r="R2392" s="7">
        <v>0</v>
      </c>
      <c r="S2392" s="7">
        <v>39729868.49</v>
      </c>
      <c r="T2392" s="7">
        <v>15792658.28</v>
      </c>
      <c r="U2392" s="7"/>
      <c r="V2392" s="7">
        <v>574009124.92</v>
      </c>
      <c r="W2392" s="7">
        <v>0</v>
      </c>
      <c r="X2392" s="7"/>
      <c r="Y2392" s="7"/>
      <c r="Z2392" s="7"/>
      <c r="AA2392" s="7"/>
      <c r="AB2392" s="7"/>
      <c r="AC2392" s="7"/>
      <c r="AD2392" s="7">
        <v>0</v>
      </c>
      <c r="AE2392" s="7">
        <v>0</v>
      </c>
      <c r="AF2392" s="7"/>
      <c r="AG2392" s="7"/>
      <c r="AH2392" s="7">
        <v>0</v>
      </c>
      <c r="AI2392" s="7">
        <v>0</v>
      </c>
      <c r="AJ2392" s="7">
        <v>88066640.2</v>
      </c>
      <c r="AK2392" s="7">
        <v>45022285.76</v>
      </c>
      <c r="AL2392" s="16">
        <f t="shared" si="151"/>
        <v>875994813.59</v>
      </c>
      <c r="AM2392" s="16">
        <f t="shared" si="152"/>
        <v>746827919.37</v>
      </c>
      <c r="AN2392" s="16">
        <f t="shared" si="153"/>
        <v>129166894.22</v>
      </c>
      <c r="AO2392" s="19">
        <f>C2392/(1+0.13)/VLOOKUP(A2392,[1]选股结果!$A$2:$AX$3002,3,FALSE)</f>
        <v>0.627107495630312</v>
      </c>
      <c r="AP2392" s="19">
        <f>(V2392/(1+0.1)+AJ2392)/(VLOOKUP(A2392,[1]选股结果!$A$2:$AY$3002,51,FALSE))</f>
        <v>0.588469719669139</v>
      </c>
      <c r="AQ2392" s="20"/>
      <c r="AR2392" s="19">
        <f>AN2392/VLOOKUP(A2392,[1]选股结果!$A$2:$AX$3002,35,FALSE)</f>
        <v>0.863747139367464</v>
      </c>
      <c r="AS2392" s="16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V2392/(1+0.13)+AJ2392)</f>
        <v>440365950.669646</v>
      </c>
      <c r="AT2392" s="16">
        <f t="shared" si="154"/>
        <v>-311199056.449646</v>
      </c>
      <c r="AU2392" s="24">
        <f>AN2392-VLOOKUP(A2392,[2]选股结果!$A$2:$G$4900,7,FALSE)</f>
        <v>129151258.15</v>
      </c>
    </row>
    <row r="2393" spans="1:47">
      <c r="A2393" s="6" t="s">
        <v>4829</v>
      </c>
      <c r="B2393" s="6" t="s">
        <v>4830</v>
      </c>
      <c r="C2393" s="7">
        <v>1874721464.43</v>
      </c>
      <c r="D2393" s="7">
        <v>0</v>
      </c>
      <c r="E2393" s="7">
        <v>0</v>
      </c>
      <c r="F2393" s="7"/>
      <c r="G2393" s="7"/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/>
      <c r="N2393" s="7">
        <v>0</v>
      </c>
      <c r="O2393" s="7">
        <v>0</v>
      </c>
      <c r="P2393" s="7"/>
      <c r="Q2393" s="7"/>
      <c r="R2393" s="7">
        <v>0</v>
      </c>
      <c r="S2393" s="7">
        <v>110738369.4</v>
      </c>
      <c r="T2393" s="7">
        <v>72924302.23</v>
      </c>
      <c r="U2393" s="7"/>
      <c r="V2393" s="7">
        <v>1483893036.69</v>
      </c>
      <c r="W2393" s="7">
        <v>0</v>
      </c>
      <c r="X2393" s="7"/>
      <c r="Y2393" s="7"/>
      <c r="Z2393" s="7"/>
      <c r="AA2393" s="7"/>
      <c r="AB2393" s="7"/>
      <c r="AC2393" s="7"/>
      <c r="AD2393" s="7">
        <v>0</v>
      </c>
      <c r="AE2393" s="7">
        <v>0</v>
      </c>
      <c r="AF2393" s="7"/>
      <c r="AG2393" s="7"/>
      <c r="AH2393" s="7">
        <v>0</v>
      </c>
      <c r="AI2393" s="7">
        <v>0</v>
      </c>
      <c r="AJ2393" s="7">
        <v>275584253.23</v>
      </c>
      <c r="AK2393" s="7">
        <v>188362345.36</v>
      </c>
      <c r="AL2393" s="16">
        <f t="shared" si="151"/>
        <v>1947645766.66</v>
      </c>
      <c r="AM2393" s="16">
        <f t="shared" si="152"/>
        <v>2058578004.68</v>
      </c>
      <c r="AN2393" s="16">
        <f t="shared" si="153"/>
        <v>-110932238.02</v>
      </c>
      <c r="AO2393" s="19">
        <f>C2393/(1+0.13)/VLOOKUP(A2393,[1]选股结果!$A$2:$AX$3002,3,FALSE)</f>
        <v>0.928007454926845</v>
      </c>
      <c r="AP2393" s="19">
        <f>(V2393/(1+0.1)+AJ2393)/(VLOOKUP(A2393,[1]选股结果!$A$2:$AY$3002,51,FALSE))</f>
        <v>0.917643215052366</v>
      </c>
      <c r="AQ2393" s="20"/>
      <c r="AR2393" s="19">
        <f>AN2393/VLOOKUP(A2393,[1]选股结果!$A$2:$AX$3002,35,FALSE)</f>
        <v>-3.74848442477229</v>
      </c>
      <c r="AS2393" s="16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V2393/(1+0.13)+AJ2393)</f>
        <v>181616861.493274</v>
      </c>
      <c r="AT2393" s="16">
        <f t="shared" si="154"/>
        <v>-292549099.513274</v>
      </c>
      <c r="AU2393" s="24">
        <f>AN2393-VLOOKUP(A2393,[2]选股结果!$A$2:$G$4900,7,FALSE)</f>
        <v>-110413377.58</v>
      </c>
    </row>
    <row r="2394" spans="1:47">
      <c r="A2394" s="6" t="s">
        <v>4831</v>
      </c>
      <c r="B2394" s="6" t="s">
        <v>4832</v>
      </c>
      <c r="C2394" s="7">
        <v>583304657.64</v>
      </c>
      <c r="D2394" s="7">
        <v>0</v>
      </c>
      <c r="E2394" s="7">
        <v>0</v>
      </c>
      <c r="F2394" s="7"/>
      <c r="G2394" s="7"/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/>
      <c r="N2394" s="7">
        <v>0</v>
      </c>
      <c r="O2394" s="7">
        <v>0</v>
      </c>
      <c r="P2394" s="7"/>
      <c r="Q2394" s="7"/>
      <c r="R2394" s="7">
        <v>0</v>
      </c>
      <c r="S2394" s="7">
        <v>78138634.5</v>
      </c>
      <c r="T2394" s="7">
        <v>4406203855.37</v>
      </c>
      <c r="U2394" s="7"/>
      <c r="V2394" s="7">
        <v>255874678.51</v>
      </c>
      <c r="W2394" s="7">
        <v>0</v>
      </c>
      <c r="X2394" s="7"/>
      <c r="Y2394" s="7"/>
      <c r="Z2394" s="7"/>
      <c r="AA2394" s="7"/>
      <c r="AB2394" s="7"/>
      <c r="AC2394" s="7"/>
      <c r="AD2394" s="7">
        <v>0</v>
      </c>
      <c r="AE2394" s="7">
        <v>0</v>
      </c>
      <c r="AF2394" s="7"/>
      <c r="AG2394" s="7"/>
      <c r="AH2394" s="7">
        <v>0</v>
      </c>
      <c r="AI2394" s="7">
        <v>0</v>
      </c>
      <c r="AJ2394" s="7">
        <v>106705267.71</v>
      </c>
      <c r="AK2394" s="7">
        <v>4978754448.39</v>
      </c>
      <c r="AL2394" s="16">
        <f t="shared" si="151"/>
        <v>4989508513.01</v>
      </c>
      <c r="AM2394" s="16">
        <f t="shared" si="152"/>
        <v>5419473029.11</v>
      </c>
      <c r="AN2394" s="16">
        <f t="shared" si="153"/>
        <v>-429964516.1</v>
      </c>
      <c r="AO2394" s="19">
        <f>C2394/(1+0.13)/VLOOKUP(A2394,[1]选股结果!$A$2:$AX$3002,3,FALSE)</f>
        <v>1.10339684513948</v>
      </c>
      <c r="AP2394" s="19">
        <f>(V2394/(1+0.1)+AJ2394)/(VLOOKUP(A2394,[1]选股结果!$A$2:$AY$3002,51,FALSE))</f>
        <v>0.870673487077611</v>
      </c>
      <c r="AQ2394" s="20"/>
      <c r="AR2394" s="19">
        <f>AN2394/VLOOKUP(A2394,[1]选股结果!$A$2:$AX$3002,35,FALSE)</f>
        <v>-19.2520265112969</v>
      </c>
      <c r="AS2394" s="16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V2394/(1+0.13)+AJ2394)</f>
        <v>56576665.5670796</v>
      </c>
      <c r="AT2394" s="16">
        <f t="shared" si="154"/>
        <v>-486541181.66708</v>
      </c>
      <c r="AU2394" s="24">
        <f>AN2394-VLOOKUP(A2394,[2]选股结果!$A$2:$G$4900,7,FALSE)</f>
        <v>-429943243.43</v>
      </c>
    </row>
    <row r="2395" spans="1:47">
      <c r="A2395" s="6" t="s">
        <v>4833</v>
      </c>
      <c r="B2395" s="6" t="s">
        <v>4834</v>
      </c>
      <c r="C2395" s="7">
        <v>6395261585.98</v>
      </c>
      <c r="D2395" s="7">
        <v>0</v>
      </c>
      <c r="E2395" s="7">
        <v>0</v>
      </c>
      <c r="F2395" s="7"/>
      <c r="G2395" s="7"/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/>
      <c r="N2395" s="7">
        <v>0</v>
      </c>
      <c r="O2395" s="7">
        <v>0</v>
      </c>
      <c r="P2395" s="7"/>
      <c r="Q2395" s="7"/>
      <c r="R2395" s="7">
        <v>0</v>
      </c>
      <c r="S2395" s="7">
        <v>56497954.07</v>
      </c>
      <c r="T2395" s="7">
        <v>210727494.22</v>
      </c>
      <c r="U2395" s="7"/>
      <c r="V2395" s="7">
        <v>5762615199.56</v>
      </c>
      <c r="W2395" s="7">
        <v>0</v>
      </c>
      <c r="X2395" s="7"/>
      <c r="Y2395" s="7"/>
      <c r="Z2395" s="7"/>
      <c r="AA2395" s="7"/>
      <c r="AB2395" s="7"/>
      <c r="AC2395" s="7"/>
      <c r="AD2395" s="7">
        <v>0</v>
      </c>
      <c r="AE2395" s="7">
        <v>0</v>
      </c>
      <c r="AF2395" s="7"/>
      <c r="AG2395" s="7"/>
      <c r="AH2395" s="7">
        <v>0</v>
      </c>
      <c r="AI2395" s="7">
        <v>0</v>
      </c>
      <c r="AJ2395" s="7">
        <v>829634288.63</v>
      </c>
      <c r="AK2395" s="7">
        <v>311786387.31</v>
      </c>
      <c r="AL2395" s="16">
        <f t="shared" si="151"/>
        <v>6605989080.2</v>
      </c>
      <c r="AM2395" s="16">
        <f t="shared" si="152"/>
        <v>6960533829.57</v>
      </c>
      <c r="AN2395" s="16">
        <f t="shared" si="153"/>
        <v>-354544749.370001</v>
      </c>
      <c r="AO2395" s="19">
        <f>C2395/(1+0.13)/VLOOKUP(A2395,[1]选股结果!$A$2:$AX$3002,3,FALSE)</f>
        <v>0.725407345691253</v>
      </c>
      <c r="AP2395" s="19">
        <f>(V2395/(1+0.1)+AJ2395)/(VLOOKUP(A2395,[1]选股结果!$A$2:$AY$3002,51,FALSE))</f>
        <v>0.800279589929866</v>
      </c>
      <c r="AQ2395" s="20"/>
      <c r="AR2395" s="19">
        <f>AN2395/VLOOKUP(A2395,[1]选股结果!$A$2:$AX$3002,35,FALSE)</f>
        <v>-1.25311453150228</v>
      </c>
      <c r="AS2395" s="16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V2395/(1+0.13)+AJ2395)</f>
        <v>1653525366.82283</v>
      </c>
      <c r="AT2395" s="16">
        <f t="shared" si="154"/>
        <v>-2008070116.19283</v>
      </c>
      <c r="AU2395" s="24">
        <f>AN2395-VLOOKUP(A2395,[2]选股结果!$A$2:$G$4900,7,FALSE)</f>
        <v>-360851672.590001</v>
      </c>
    </row>
    <row r="2396" spans="1:47">
      <c r="A2396" s="6" t="s">
        <v>4835</v>
      </c>
      <c r="B2396" s="6" t="s">
        <v>4836</v>
      </c>
      <c r="C2396" s="7">
        <v>667857731.61</v>
      </c>
      <c r="D2396" s="7">
        <v>0</v>
      </c>
      <c r="E2396" s="7">
        <v>0</v>
      </c>
      <c r="F2396" s="7"/>
      <c r="G2396" s="7"/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/>
      <c r="N2396" s="7">
        <v>0</v>
      </c>
      <c r="O2396" s="7">
        <v>0</v>
      </c>
      <c r="P2396" s="7"/>
      <c r="Q2396" s="7"/>
      <c r="R2396" s="7">
        <v>0</v>
      </c>
      <c r="S2396" s="7">
        <v>42133755.53</v>
      </c>
      <c r="T2396" s="7">
        <v>25335227.04</v>
      </c>
      <c r="U2396" s="7"/>
      <c r="V2396" s="7">
        <v>454749688.07</v>
      </c>
      <c r="W2396" s="7">
        <v>0</v>
      </c>
      <c r="X2396" s="7"/>
      <c r="Y2396" s="7"/>
      <c r="Z2396" s="7"/>
      <c r="AA2396" s="7"/>
      <c r="AB2396" s="7"/>
      <c r="AC2396" s="7"/>
      <c r="AD2396" s="7">
        <v>0</v>
      </c>
      <c r="AE2396" s="7">
        <v>0</v>
      </c>
      <c r="AF2396" s="7"/>
      <c r="AG2396" s="7"/>
      <c r="AH2396" s="7">
        <v>0</v>
      </c>
      <c r="AI2396" s="7">
        <v>0</v>
      </c>
      <c r="AJ2396" s="7">
        <v>149856633.42</v>
      </c>
      <c r="AK2396" s="7">
        <v>32927647.12</v>
      </c>
      <c r="AL2396" s="16">
        <f t="shared" si="151"/>
        <v>693192958.65</v>
      </c>
      <c r="AM2396" s="16">
        <f t="shared" si="152"/>
        <v>679667724.14</v>
      </c>
      <c r="AN2396" s="16">
        <f t="shared" si="153"/>
        <v>13525234.51</v>
      </c>
      <c r="AO2396" s="19">
        <f>C2396/(1+0.13)/VLOOKUP(A2396,[1]选股结果!$A$2:$AX$3002,3,FALSE)</f>
        <v>0.837409348706405</v>
      </c>
      <c r="AP2396" s="19">
        <f>(V2396/(1+0.1)+AJ2396)/(VLOOKUP(A2396,[1]选股结果!$A$2:$AY$3002,51,FALSE))</f>
        <v>0.88423507981485</v>
      </c>
      <c r="AQ2396" s="20"/>
      <c r="AR2396" s="19">
        <f>AN2396/VLOOKUP(A2396,[1]选股结果!$A$2:$AX$3002,35,FALSE)</f>
        <v>0.233813552042302</v>
      </c>
      <c r="AS2396" s="16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V2396/(1+0.13)+AJ2396)</f>
        <v>84718716.6456636</v>
      </c>
      <c r="AT2396" s="16">
        <f t="shared" si="154"/>
        <v>-71193482.1356636</v>
      </c>
      <c r="AU2396" s="24">
        <f>AN2396-VLOOKUP(A2396,[2]选股结果!$A$2:$G$4900,7,FALSE)</f>
        <v>13485224.32</v>
      </c>
    </row>
    <row r="2397" spans="1:47">
      <c r="A2397" s="6" t="s">
        <v>4837</v>
      </c>
      <c r="B2397" s="6" t="s">
        <v>4838</v>
      </c>
      <c r="C2397" s="7">
        <v>856490441.48</v>
      </c>
      <c r="D2397" s="7">
        <v>0</v>
      </c>
      <c r="E2397" s="7">
        <v>0</v>
      </c>
      <c r="F2397" s="7"/>
      <c r="G2397" s="7"/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/>
      <c r="N2397" s="7">
        <v>0</v>
      </c>
      <c r="O2397" s="7">
        <v>0</v>
      </c>
      <c r="P2397" s="7"/>
      <c r="Q2397" s="7"/>
      <c r="R2397" s="7">
        <v>0</v>
      </c>
      <c r="S2397" s="7">
        <v>57187901.05</v>
      </c>
      <c r="T2397" s="7">
        <v>18127888.93</v>
      </c>
      <c r="U2397" s="7"/>
      <c r="V2397" s="7">
        <v>782366679.07</v>
      </c>
      <c r="W2397" s="7">
        <v>0</v>
      </c>
      <c r="X2397" s="7"/>
      <c r="Y2397" s="7"/>
      <c r="Z2397" s="7"/>
      <c r="AA2397" s="7"/>
      <c r="AB2397" s="7"/>
      <c r="AC2397" s="7"/>
      <c r="AD2397" s="7">
        <v>0</v>
      </c>
      <c r="AE2397" s="7">
        <v>0</v>
      </c>
      <c r="AF2397" s="7"/>
      <c r="AG2397" s="7"/>
      <c r="AH2397" s="7">
        <v>0</v>
      </c>
      <c r="AI2397" s="7">
        <v>0</v>
      </c>
      <c r="AJ2397" s="7">
        <v>67572024.45</v>
      </c>
      <c r="AK2397" s="7">
        <v>30614493.04</v>
      </c>
      <c r="AL2397" s="16">
        <f t="shared" si="151"/>
        <v>874618330.41</v>
      </c>
      <c r="AM2397" s="16">
        <f t="shared" si="152"/>
        <v>937741097.61</v>
      </c>
      <c r="AN2397" s="16">
        <f t="shared" si="153"/>
        <v>-63122767.2</v>
      </c>
      <c r="AO2397" s="19">
        <f>C2397/(1+0.13)/VLOOKUP(A2397,[1]选股结果!$A$2:$AX$3002,3,FALSE)</f>
        <v>0.843016088549201</v>
      </c>
      <c r="AP2397" s="19">
        <f>(V2397/(1+0.1)+AJ2397)/(VLOOKUP(A2397,[1]选股结果!$A$2:$AY$3002,51,FALSE))</f>
        <v>0.947510249231163</v>
      </c>
      <c r="AQ2397" s="20"/>
      <c r="AR2397" s="19">
        <f>AN2397/VLOOKUP(A2397,[1]选股结果!$A$2:$AX$3002,35,FALSE)</f>
        <v>-1.34065540310602</v>
      </c>
      <c r="AS2397" s="16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V2397/(1+0.13)+AJ2397)</f>
        <v>62026959.107699</v>
      </c>
      <c r="AT2397" s="16">
        <f t="shared" si="154"/>
        <v>-125149726.307699</v>
      </c>
      <c r="AU2397" s="24">
        <f>AN2397-VLOOKUP(A2397,[2]选股结果!$A$2:$G$4900,7,FALSE)</f>
        <v>-76631507.6300001</v>
      </c>
    </row>
    <row r="2398" spans="1:47">
      <c r="A2398" s="6" t="s">
        <v>4839</v>
      </c>
      <c r="B2398" s="6" t="s">
        <v>4840</v>
      </c>
      <c r="C2398" s="7">
        <v>3394658976.66</v>
      </c>
      <c r="D2398" s="7">
        <v>0</v>
      </c>
      <c r="E2398" s="7">
        <v>0</v>
      </c>
      <c r="F2398" s="7"/>
      <c r="G2398" s="7"/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7"/>
      <c r="N2398" s="7">
        <v>0</v>
      </c>
      <c r="O2398" s="7">
        <v>0</v>
      </c>
      <c r="P2398" s="7"/>
      <c r="Q2398" s="7"/>
      <c r="R2398" s="7">
        <v>0</v>
      </c>
      <c r="S2398" s="7">
        <v>82003806.71</v>
      </c>
      <c r="T2398" s="7">
        <v>2145573037.8</v>
      </c>
      <c r="U2398" s="7"/>
      <c r="V2398" s="7">
        <v>2580643245.68</v>
      </c>
      <c r="W2398" s="7">
        <v>0</v>
      </c>
      <c r="X2398" s="7"/>
      <c r="Y2398" s="7"/>
      <c r="Z2398" s="7"/>
      <c r="AA2398" s="7"/>
      <c r="AB2398" s="7"/>
      <c r="AC2398" s="7"/>
      <c r="AD2398" s="7">
        <v>0</v>
      </c>
      <c r="AE2398" s="7">
        <v>0</v>
      </c>
      <c r="AF2398" s="7"/>
      <c r="AG2398" s="7"/>
      <c r="AH2398" s="7">
        <v>0</v>
      </c>
      <c r="AI2398" s="7">
        <v>0</v>
      </c>
      <c r="AJ2398" s="7">
        <v>364853311.06</v>
      </c>
      <c r="AK2398" s="7">
        <v>2571813282.3</v>
      </c>
      <c r="AL2398" s="16">
        <f t="shared" si="151"/>
        <v>5540232014.46</v>
      </c>
      <c r="AM2398" s="16">
        <f t="shared" si="152"/>
        <v>5599313645.75</v>
      </c>
      <c r="AN2398" s="16">
        <f t="shared" si="153"/>
        <v>-59081631.29</v>
      </c>
      <c r="AO2398" s="19">
        <f>C2398/(1+0.13)/VLOOKUP(A2398,[1]选股结果!$A$2:$AX$3002,3,FALSE)</f>
        <v>1.16876027343227</v>
      </c>
      <c r="AP2398" s="19">
        <f>(V2398/(1+0.1)+AJ2398)/(VLOOKUP(A2398,[1]选股结果!$A$2:$AY$3002,51,FALSE))</f>
        <v>1.10205488041325</v>
      </c>
      <c r="AQ2398" s="20"/>
      <c r="AR2398" s="19">
        <f>AN2398/VLOOKUP(A2398,[1]选股结果!$A$2:$AX$3002,35,FALSE)</f>
        <v>-0.542097946985758</v>
      </c>
      <c r="AS2398" s="16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V2398/(1+0.13)+AJ2398)</f>
        <v>-188755739.122566</v>
      </c>
      <c r="AT2398" s="16">
        <f t="shared" si="154"/>
        <v>129674107.832566</v>
      </c>
      <c r="AU2398" s="24">
        <f>AN2398-VLOOKUP(A2398,[2]选股结果!$A$2:$G$4900,7,FALSE)</f>
        <v>-58029256.61</v>
      </c>
    </row>
    <row r="2399" spans="1:47">
      <c r="A2399" s="6" t="s">
        <v>4841</v>
      </c>
      <c r="B2399" s="6" t="s">
        <v>4842</v>
      </c>
      <c r="C2399" s="7">
        <v>1378379115.83</v>
      </c>
      <c r="D2399" s="7">
        <v>0</v>
      </c>
      <c r="E2399" s="7">
        <v>0</v>
      </c>
      <c r="F2399" s="7"/>
      <c r="G2399" s="7"/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/>
      <c r="N2399" s="7">
        <v>0</v>
      </c>
      <c r="O2399" s="7">
        <v>0</v>
      </c>
      <c r="P2399" s="7"/>
      <c r="Q2399" s="7"/>
      <c r="R2399" s="7">
        <v>0</v>
      </c>
      <c r="S2399" s="7">
        <v>126178240.52</v>
      </c>
      <c r="T2399" s="7">
        <v>124306870.52</v>
      </c>
      <c r="U2399" s="7"/>
      <c r="V2399" s="7">
        <v>1081239077.84</v>
      </c>
      <c r="W2399" s="7">
        <v>0</v>
      </c>
      <c r="X2399" s="7"/>
      <c r="Y2399" s="7"/>
      <c r="Z2399" s="7"/>
      <c r="AA2399" s="7"/>
      <c r="AB2399" s="7"/>
      <c r="AC2399" s="7"/>
      <c r="AD2399" s="7">
        <v>0</v>
      </c>
      <c r="AE2399" s="7">
        <v>0</v>
      </c>
      <c r="AF2399" s="7"/>
      <c r="AG2399" s="7"/>
      <c r="AH2399" s="7">
        <v>0</v>
      </c>
      <c r="AI2399" s="7">
        <v>0</v>
      </c>
      <c r="AJ2399" s="7">
        <v>239569356.92</v>
      </c>
      <c r="AK2399" s="7">
        <v>127845644.04</v>
      </c>
      <c r="AL2399" s="16">
        <f t="shared" si="151"/>
        <v>1502685986.35</v>
      </c>
      <c r="AM2399" s="16">
        <f t="shared" si="152"/>
        <v>1574832319.32</v>
      </c>
      <c r="AN2399" s="16">
        <f t="shared" si="153"/>
        <v>-72146332.97</v>
      </c>
      <c r="AO2399" s="19">
        <f>C2399/(1+0.13)/VLOOKUP(A2399,[1]选股结果!$A$2:$AX$3002,3,FALSE)</f>
        <v>0.575894660281911</v>
      </c>
      <c r="AP2399" s="19">
        <f>(V2399/(1+0.1)+AJ2399)/(VLOOKUP(A2399,[1]选股结果!$A$2:$AY$3002,51,FALSE))</f>
        <v>0.626972558868159</v>
      </c>
      <c r="AQ2399" s="20"/>
      <c r="AR2399" s="19">
        <f>AN2399/VLOOKUP(A2399,[1]选股结果!$A$2:$AX$3002,35,FALSE)</f>
        <v>-0.603939661496804</v>
      </c>
      <c r="AS2399" s="16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V2399/(1+0.13)+AJ2399)</f>
        <v>753450290.358673</v>
      </c>
      <c r="AT2399" s="16">
        <f t="shared" si="154"/>
        <v>-825596623.328673</v>
      </c>
      <c r="AU2399" s="24">
        <f>AN2399-VLOOKUP(A2399,[2]选股结果!$A$2:$G$4900,7,FALSE)</f>
        <v>-70997410.16</v>
      </c>
    </row>
    <row r="2400" spans="1:47">
      <c r="A2400" s="6" t="s">
        <v>4843</v>
      </c>
      <c r="B2400" s="6" t="s">
        <v>4844</v>
      </c>
      <c r="C2400" s="7">
        <v>1387021342.2</v>
      </c>
      <c r="D2400" s="7">
        <v>0</v>
      </c>
      <c r="E2400" s="7">
        <v>0</v>
      </c>
      <c r="F2400" s="7"/>
      <c r="G2400" s="7"/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/>
      <c r="N2400" s="7">
        <v>0</v>
      </c>
      <c r="O2400" s="7">
        <v>0</v>
      </c>
      <c r="P2400" s="7"/>
      <c r="Q2400" s="7"/>
      <c r="R2400" s="7">
        <v>0</v>
      </c>
      <c r="S2400" s="7">
        <v>59361850.92</v>
      </c>
      <c r="T2400" s="7">
        <v>35469619.35</v>
      </c>
      <c r="U2400" s="7"/>
      <c r="V2400" s="7">
        <v>530569538.61</v>
      </c>
      <c r="W2400" s="7">
        <v>0</v>
      </c>
      <c r="X2400" s="7"/>
      <c r="Y2400" s="7"/>
      <c r="Z2400" s="7"/>
      <c r="AA2400" s="7"/>
      <c r="AB2400" s="7"/>
      <c r="AC2400" s="7"/>
      <c r="AD2400" s="7">
        <v>0</v>
      </c>
      <c r="AE2400" s="7">
        <v>0</v>
      </c>
      <c r="AF2400" s="7"/>
      <c r="AG2400" s="7"/>
      <c r="AH2400" s="7">
        <v>0</v>
      </c>
      <c r="AI2400" s="7">
        <v>0</v>
      </c>
      <c r="AJ2400" s="7">
        <v>301636766.25</v>
      </c>
      <c r="AK2400" s="7">
        <v>67475231.58</v>
      </c>
      <c r="AL2400" s="16">
        <f t="shared" si="151"/>
        <v>1422490961.55</v>
      </c>
      <c r="AM2400" s="16">
        <f t="shared" si="152"/>
        <v>959043387.36</v>
      </c>
      <c r="AN2400" s="16">
        <f t="shared" si="153"/>
        <v>463447574.19</v>
      </c>
      <c r="AO2400" s="19">
        <f>C2400/(1+0.13)/VLOOKUP(A2400,[1]选股结果!$A$2:$AX$3002,3,FALSE)</f>
        <v>1.43259361931258</v>
      </c>
      <c r="AP2400" s="19">
        <f>(V2400/(1+0.1)+AJ2400)/(VLOOKUP(A2400,[1]选股结果!$A$2:$AY$3002,51,FALSE))</f>
        <v>1.15378720252625</v>
      </c>
      <c r="AQ2400" s="20"/>
      <c r="AR2400" s="19">
        <f>AN2400/VLOOKUP(A2400,[1]选股结果!$A$2:$AX$3002,35,FALSE)</f>
        <v>2.12568811782748</v>
      </c>
      <c r="AS2400" s="16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V2400/(1+0.13)+AJ2400)</f>
        <v>-91689600.381593</v>
      </c>
      <c r="AT2400" s="16">
        <f t="shared" si="154"/>
        <v>555137174.571593</v>
      </c>
      <c r="AU2400" s="24">
        <f>AN2400-VLOOKUP(A2400,[2]选股结果!$A$2:$G$4900,7,FALSE)</f>
        <v>463450624.92</v>
      </c>
    </row>
    <row r="2401" spans="1:47">
      <c r="A2401" s="6" t="s">
        <v>4845</v>
      </c>
      <c r="B2401" s="6" t="s">
        <v>4846</v>
      </c>
      <c r="C2401" s="7">
        <v>15796533197.01</v>
      </c>
      <c r="D2401" s="7">
        <v>0</v>
      </c>
      <c r="E2401" s="7">
        <v>0</v>
      </c>
      <c r="F2401" s="7"/>
      <c r="G2401" s="7"/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/>
      <c r="N2401" s="7">
        <v>0</v>
      </c>
      <c r="O2401" s="7">
        <v>0</v>
      </c>
      <c r="P2401" s="7"/>
      <c r="Q2401" s="7"/>
      <c r="R2401" s="7">
        <v>0</v>
      </c>
      <c r="S2401" s="7">
        <v>241314620.91</v>
      </c>
      <c r="T2401" s="7">
        <v>74582890.6</v>
      </c>
      <c r="U2401" s="7"/>
      <c r="V2401" s="7">
        <v>14804562611.13</v>
      </c>
      <c r="W2401" s="7">
        <v>0</v>
      </c>
      <c r="X2401" s="7"/>
      <c r="Y2401" s="7"/>
      <c r="Z2401" s="7"/>
      <c r="AA2401" s="7"/>
      <c r="AB2401" s="7"/>
      <c r="AC2401" s="7"/>
      <c r="AD2401" s="7">
        <v>0</v>
      </c>
      <c r="AE2401" s="7">
        <v>0</v>
      </c>
      <c r="AF2401" s="7"/>
      <c r="AG2401" s="7"/>
      <c r="AH2401" s="7">
        <v>0</v>
      </c>
      <c r="AI2401" s="7">
        <v>0</v>
      </c>
      <c r="AJ2401" s="7">
        <v>691409593.33</v>
      </c>
      <c r="AK2401" s="7">
        <v>186826239.88</v>
      </c>
      <c r="AL2401" s="16">
        <f t="shared" si="151"/>
        <v>15871116087.61</v>
      </c>
      <c r="AM2401" s="16">
        <f t="shared" si="152"/>
        <v>15924113065.25</v>
      </c>
      <c r="AN2401" s="16">
        <f t="shared" si="153"/>
        <v>-52996977.6399975</v>
      </c>
      <c r="AO2401" s="19">
        <f>C2401/(1+0.13)/VLOOKUP(A2401,[1]选股结果!$A$2:$AX$3002,3,FALSE)</f>
        <v>0.842014319269547</v>
      </c>
      <c r="AP2401" s="19">
        <f>(V2401/(1+0.1)+AJ2401)/(VLOOKUP(A2401,[1]选股结果!$A$2:$AY$3002,51,FALSE))</f>
        <v>0.901368646642445</v>
      </c>
      <c r="AQ2401" s="20"/>
      <c r="AR2401" s="19">
        <f>AN2401/VLOOKUP(A2401,[1]选股结果!$A$2:$AX$3002,35,FALSE)</f>
        <v>-0.0740122619244975</v>
      </c>
      <c r="AS2401" s="16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V2401/(1+0.13)+AJ2401)</f>
        <v>1905671150.18204</v>
      </c>
      <c r="AT2401" s="16">
        <f t="shared" si="154"/>
        <v>-1958668127.82203</v>
      </c>
      <c r="AU2401" s="24">
        <f>AN2401-VLOOKUP(A2401,[2]选股结果!$A$2:$G$4900,7,FALSE)</f>
        <v>-41407172.9099975</v>
      </c>
    </row>
    <row r="2402" spans="1:47">
      <c r="A2402" s="6" t="s">
        <v>4847</v>
      </c>
      <c r="B2402" s="6" t="s">
        <v>4848</v>
      </c>
      <c r="C2402" s="7">
        <v>5627599356.46</v>
      </c>
      <c r="D2402" s="7">
        <v>0</v>
      </c>
      <c r="E2402" s="7">
        <v>0</v>
      </c>
      <c r="F2402" s="7"/>
      <c r="G2402" s="7"/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/>
      <c r="N2402" s="7">
        <v>0</v>
      </c>
      <c r="O2402" s="7">
        <v>0</v>
      </c>
      <c r="P2402" s="7"/>
      <c r="Q2402" s="7"/>
      <c r="R2402" s="7">
        <v>0</v>
      </c>
      <c r="S2402" s="7">
        <v>102892029.15</v>
      </c>
      <c r="T2402" s="7">
        <v>57590421.97</v>
      </c>
      <c r="U2402" s="7"/>
      <c r="V2402" s="7">
        <v>4629159806.75</v>
      </c>
      <c r="W2402" s="7">
        <v>0</v>
      </c>
      <c r="X2402" s="7"/>
      <c r="Y2402" s="7"/>
      <c r="Z2402" s="7"/>
      <c r="AA2402" s="7"/>
      <c r="AB2402" s="7"/>
      <c r="AC2402" s="7"/>
      <c r="AD2402" s="7">
        <v>0</v>
      </c>
      <c r="AE2402" s="7">
        <v>0</v>
      </c>
      <c r="AF2402" s="7"/>
      <c r="AG2402" s="7"/>
      <c r="AH2402" s="7">
        <v>0</v>
      </c>
      <c r="AI2402" s="7">
        <v>0</v>
      </c>
      <c r="AJ2402" s="7">
        <v>495955862.1</v>
      </c>
      <c r="AK2402" s="7">
        <v>500153232.28</v>
      </c>
      <c r="AL2402" s="16">
        <f t="shared" si="151"/>
        <v>5685189778.43</v>
      </c>
      <c r="AM2402" s="16">
        <f t="shared" si="152"/>
        <v>5728160930.28</v>
      </c>
      <c r="AN2402" s="16">
        <f t="shared" si="153"/>
        <v>-42971151.8499994</v>
      </c>
      <c r="AO2402" s="19">
        <f>C2402/(1+0.13)/VLOOKUP(A2402,[1]选股结果!$A$2:$AX$3002,3,FALSE)</f>
        <v>0.875538024938848</v>
      </c>
      <c r="AP2402" s="19">
        <f>(V2402/(1+0.1)+AJ2402)/(VLOOKUP(A2402,[1]选股结果!$A$2:$AY$3002,51,FALSE))</f>
        <v>0.882577625988254</v>
      </c>
      <c r="AQ2402" s="20"/>
      <c r="AR2402" s="19">
        <f>AN2402/VLOOKUP(A2402,[1]选股结果!$A$2:$AX$3002,35,FALSE)</f>
        <v>-0.142847195091074</v>
      </c>
      <c r="AS2402" s="16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V2402/(1+0.13)+AJ2402)</f>
        <v>737605938.376195</v>
      </c>
      <c r="AT2402" s="16">
        <f t="shared" si="154"/>
        <v>-780577090.226194</v>
      </c>
      <c r="AU2402" s="24">
        <f>AN2402-VLOOKUP(A2402,[2]选股结果!$A$2:$G$4900,7,FALSE)</f>
        <v>-42903054.9299994</v>
      </c>
    </row>
    <row r="2403" spans="1:47">
      <c r="A2403" s="6" t="s">
        <v>4849</v>
      </c>
      <c r="B2403" s="6" t="s">
        <v>4850</v>
      </c>
      <c r="C2403" s="7">
        <v>797760541.82</v>
      </c>
      <c r="D2403" s="7">
        <v>0</v>
      </c>
      <c r="E2403" s="7">
        <v>0</v>
      </c>
      <c r="F2403" s="7"/>
      <c r="G2403" s="7"/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/>
      <c r="N2403" s="7">
        <v>0</v>
      </c>
      <c r="O2403" s="7">
        <v>0</v>
      </c>
      <c r="P2403" s="7"/>
      <c r="Q2403" s="7"/>
      <c r="R2403" s="7">
        <v>0</v>
      </c>
      <c r="S2403" s="7">
        <v>36745778.16</v>
      </c>
      <c r="T2403" s="7">
        <v>41570674.89</v>
      </c>
      <c r="U2403" s="7"/>
      <c r="V2403" s="7">
        <v>659172054.03</v>
      </c>
      <c r="W2403" s="7">
        <v>0</v>
      </c>
      <c r="X2403" s="7"/>
      <c r="Y2403" s="7"/>
      <c r="Z2403" s="7"/>
      <c r="AA2403" s="7"/>
      <c r="AB2403" s="7"/>
      <c r="AC2403" s="7"/>
      <c r="AD2403" s="7">
        <v>0</v>
      </c>
      <c r="AE2403" s="7">
        <v>0</v>
      </c>
      <c r="AF2403" s="7"/>
      <c r="AG2403" s="7"/>
      <c r="AH2403" s="7">
        <v>0</v>
      </c>
      <c r="AI2403" s="7">
        <v>0</v>
      </c>
      <c r="AJ2403" s="7">
        <v>175954798.31</v>
      </c>
      <c r="AK2403" s="7">
        <v>102630263.44</v>
      </c>
      <c r="AL2403" s="16">
        <f t="shared" si="151"/>
        <v>839331216.71</v>
      </c>
      <c r="AM2403" s="16">
        <f t="shared" si="152"/>
        <v>974502893.94</v>
      </c>
      <c r="AN2403" s="16">
        <f t="shared" si="153"/>
        <v>-135171677.23</v>
      </c>
      <c r="AO2403" s="19">
        <f>C2403/(1+0.13)/VLOOKUP(A2403,[1]选股结果!$A$2:$AX$3002,3,FALSE)</f>
        <v>0.813378725313292</v>
      </c>
      <c r="AP2403" s="19">
        <f>(V2403/(1+0.1)+AJ2403)/(VLOOKUP(A2403,[1]选股结果!$A$2:$AY$3002,51,FALSE))</f>
        <v>0.998744801111164</v>
      </c>
      <c r="AQ2403" s="20"/>
      <c r="AR2403" s="19">
        <f>AN2403/VLOOKUP(A2403,[1]选股结果!$A$2:$AX$3002,35,FALSE)</f>
        <v>-1.61985250895393</v>
      </c>
      <c r="AS2403" s="16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V2403/(1+0.13)+AJ2403)</f>
        <v>16883476.6584954</v>
      </c>
      <c r="AT2403" s="16">
        <f t="shared" si="154"/>
        <v>-152055153.888495</v>
      </c>
      <c r="AU2403" s="24">
        <f>AN2403-VLOOKUP(A2403,[2]选股结果!$A$2:$G$4900,7,FALSE)</f>
        <v>-135419593.19</v>
      </c>
    </row>
    <row r="2404" spans="1:47">
      <c r="A2404" s="6" t="s">
        <v>4851</v>
      </c>
      <c r="B2404" s="6" t="s">
        <v>4852</v>
      </c>
      <c r="C2404" s="7">
        <v>361706776.03</v>
      </c>
      <c r="D2404" s="7">
        <v>0</v>
      </c>
      <c r="E2404" s="7">
        <v>0</v>
      </c>
      <c r="F2404" s="7"/>
      <c r="G2404" s="7"/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/>
      <c r="N2404" s="7">
        <v>0</v>
      </c>
      <c r="O2404" s="7">
        <v>0</v>
      </c>
      <c r="P2404" s="7"/>
      <c r="Q2404" s="7"/>
      <c r="R2404" s="7">
        <v>0</v>
      </c>
      <c r="S2404" s="7">
        <v>22266530.54</v>
      </c>
      <c r="T2404" s="7">
        <v>3133384.49</v>
      </c>
      <c r="U2404" s="7"/>
      <c r="V2404" s="7">
        <v>225704384.24</v>
      </c>
      <c r="W2404" s="7">
        <v>0</v>
      </c>
      <c r="X2404" s="7"/>
      <c r="Y2404" s="7"/>
      <c r="Z2404" s="7"/>
      <c r="AA2404" s="7"/>
      <c r="AB2404" s="7"/>
      <c r="AC2404" s="7"/>
      <c r="AD2404" s="7">
        <v>0</v>
      </c>
      <c r="AE2404" s="7">
        <v>0</v>
      </c>
      <c r="AF2404" s="7"/>
      <c r="AG2404" s="7"/>
      <c r="AH2404" s="7">
        <v>0</v>
      </c>
      <c r="AI2404" s="7">
        <v>0</v>
      </c>
      <c r="AJ2404" s="7">
        <v>75703443.78</v>
      </c>
      <c r="AK2404" s="7">
        <v>24952764.13</v>
      </c>
      <c r="AL2404" s="16">
        <f t="shared" si="151"/>
        <v>364840160.52</v>
      </c>
      <c r="AM2404" s="16">
        <f t="shared" si="152"/>
        <v>348627122.69</v>
      </c>
      <c r="AN2404" s="16">
        <f t="shared" si="153"/>
        <v>16213037.83</v>
      </c>
      <c r="AO2404" s="19">
        <f>C2404/(1+0.13)/VLOOKUP(A2404,[1]选股结果!$A$2:$AX$3002,3,FALSE)</f>
        <v>1.16174671171864</v>
      </c>
      <c r="AP2404" s="19">
        <f>(V2404/(1+0.1)+AJ2404)/(VLOOKUP(A2404,[1]选股结果!$A$2:$AY$3002,51,FALSE))</f>
        <v>0.62790557499131</v>
      </c>
      <c r="AQ2404" s="20"/>
      <c r="AR2404" s="19">
        <f>AN2404/VLOOKUP(A2404,[1]选股结果!$A$2:$AX$3002,35,FALSE)</f>
        <v>-0.041310018987389</v>
      </c>
      <c r="AS2404" s="16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V2404/(1+0.13)+AJ2404)</f>
        <v>171901296.867257</v>
      </c>
      <c r="AT2404" s="16">
        <f t="shared" si="154"/>
        <v>-155688259.037257</v>
      </c>
      <c r="AU2404" s="24">
        <f>AN2404-VLOOKUP(A2404,[2]选股结果!$A$2:$G$4900,7,FALSE)</f>
        <v>17176857.18</v>
      </c>
    </row>
    <row r="2405" spans="1:47">
      <c r="A2405" s="6" t="s">
        <v>4853</v>
      </c>
      <c r="B2405" s="6" t="s">
        <v>4854</v>
      </c>
      <c r="C2405" s="7">
        <v>363126279.64</v>
      </c>
      <c r="D2405" s="7">
        <v>0</v>
      </c>
      <c r="E2405" s="7">
        <v>0</v>
      </c>
      <c r="F2405" s="7"/>
      <c r="G2405" s="7"/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/>
      <c r="N2405" s="7">
        <v>0</v>
      </c>
      <c r="O2405" s="7">
        <v>0</v>
      </c>
      <c r="P2405" s="7"/>
      <c r="Q2405" s="7"/>
      <c r="R2405" s="7">
        <v>0</v>
      </c>
      <c r="S2405" s="7">
        <v>36818430.68</v>
      </c>
      <c r="T2405" s="7">
        <v>7783221.94</v>
      </c>
      <c r="U2405" s="7"/>
      <c r="V2405" s="7">
        <v>113603181.06</v>
      </c>
      <c r="W2405" s="7">
        <v>0</v>
      </c>
      <c r="X2405" s="7"/>
      <c r="Y2405" s="7"/>
      <c r="Z2405" s="7"/>
      <c r="AA2405" s="7"/>
      <c r="AB2405" s="7"/>
      <c r="AC2405" s="7"/>
      <c r="AD2405" s="7">
        <v>0</v>
      </c>
      <c r="AE2405" s="7">
        <v>0</v>
      </c>
      <c r="AF2405" s="7"/>
      <c r="AG2405" s="7"/>
      <c r="AH2405" s="7">
        <v>0</v>
      </c>
      <c r="AI2405" s="7">
        <v>0</v>
      </c>
      <c r="AJ2405" s="7">
        <v>93558650.8</v>
      </c>
      <c r="AK2405" s="7">
        <v>18729706.57</v>
      </c>
      <c r="AL2405" s="16">
        <f t="shared" si="151"/>
        <v>370909501.58</v>
      </c>
      <c r="AM2405" s="16">
        <f t="shared" si="152"/>
        <v>262709969.11</v>
      </c>
      <c r="AN2405" s="16">
        <f t="shared" si="153"/>
        <v>108199532.47</v>
      </c>
      <c r="AO2405" s="19">
        <f>C2405/(1+0.13)/VLOOKUP(A2405,[1]选股结果!$A$2:$AX$3002,3,FALSE)</f>
        <v>1.01151192344562</v>
      </c>
      <c r="AP2405" s="19">
        <f>(V2405/(1+0.1)+AJ2405)/(VLOOKUP(A2405,[1]选股结果!$A$2:$AY$3002,51,FALSE))</f>
        <v>0.788141473741569</v>
      </c>
      <c r="AQ2405" s="20"/>
      <c r="AR2405" s="19">
        <f>AN2405/VLOOKUP(A2405,[1]选股结果!$A$2:$AX$3002,35,FALSE)</f>
        <v>2.2824501442092</v>
      </c>
      <c r="AS2405" s="16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V2405/(1+0.13)+AJ2405)</f>
        <v>55652405.3313274</v>
      </c>
      <c r="AT2405" s="16">
        <f t="shared" si="154"/>
        <v>52547127.1386726</v>
      </c>
      <c r="AU2405" s="24">
        <f>AN2405-VLOOKUP(A2405,[2]选股结果!$A$2:$G$4900,7,FALSE)</f>
        <v>108139587.23</v>
      </c>
    </row>
    <row r="2406" spans="1:47">
      <c r="A2406" s="6" t="s">
        <v>4855</v>
      </c>
      <c r="B2406" s="6" t="s">
        <v>4856</v>
      </c>
      <c r="C2406" s="7">
        <v>235570438.91</v>
      </c>
      <c r="D2406" s="7">
        <v>0</v>
      </c>
      <c r="E2406" s="7">
        <v>0</v>
      </c>
      <c r="F2406" s="7"/>
      <c r="G2406" s="7"/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/>
      <c r="N2406" s="7">
        <v>0</v>
      </c>
      <c r="O2406" s="7">
        <v>0</v>
      </c>
      <c r="P2406" s="7"/>
      <c r="Q2406" s="7"/>
      <c r="R2406" s="7">
        <v>0</v>
      </c>
      <c r="S2406" s="7">
        <v>17109117.97</v>
      </c>
      <c r="T2406" s="7">
        <v>13695849.95</v>
      </c>
      <c r="U2406" s="7"/>
      <c r="V2406" s="7">
        <v>185249979.97</v>
      </c>
      <c r="W2406" s="7">
        <v>0</v>
      </c>
      <c r="X2406" s="7"/>
      <c r="Y2406" s="7"/>
      <c r="Z2406" s="7"/>
      <c r="AA2406" s="7"/>
      <c r="AB2406" s="7"/>
      <c r="AC2406" s="7"/>
      <c r="AD2406" s="7">
        <v>0</v>
      </c>
      <c r="AE2406" s="7">
        <v>0</v>
      </c>
      <c r="AF2406" s="7"/>
      <c r="AG2406" s="7"/>
      <c r="AH2406" s="7">
        <v>0</v>
      </c>
      <c r="AI2406" s="7">
        <v>0</v>
      </c>
      <c r="AJ2406" s="7">
        <v>72460063.54</v>
      </c>
      <c r="AK2406" s="7">
        <v>22861469.2</v>
      </c>
      <c r="AL2406" s="16">
        <f t="shared" si="151"/>
        <v>249266288.86</v>
      </c>
      <c r="AM2406" s="16">
        <f t="shared" si="152"/>
        <v>297680630.68</v>
      </c>
      <c r="AN2406" s="16">
        <f t="shared" si="153"/>
        <v>-48414341.82</v>
      </c>
      <c r="AO2406" s="19">
        <f>C2406/(1+0.13)/VLOOKUP(A2406,[1]选股结果!$A$2:$AX$3002,3,FALSE)</f>
        <v>0.710140035746248</v>
      </c>
      <c r="AP2406" s="19">
        <f>(V2406/(1+0.1)+AJ2406)/(VLOOKUP(A2406,[1]选股结果!$A$2:$AY$3002,51,FALSE))</f>
        <v>0.816564515571648</v>
      </c>
      <c r="AQ2406" s="20"/>
      <c r="AR2406" s="19">
        <f>AN2406/VLOOKUP(A2406,[1]选股结果!$A$2:$AX$3002,35,FALSE)</f>
        <v>-12.9871200782514</v>
      </c>
      <c r="AS2406" s="16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V2406/(1+0.13)+AJ2406)</f>
        <v>58580597.3783186</v>
      </c>
      <c r="AT2406" s="16">
        <f t="shared" si="154"/>
        <v>-106994939.198319</v>
      </c>
      <c r="AU2406" s="24">
        <f>AN2406-VLOOKUP(A2406,[2]选股结果!$A$2:$G$4900,7,FALSE)</f>
        <v>-48419966.95</v>
      </c>
    </row>
    <row r="2407" spans="1:47">
      <c r="A2407" s="6" t="s">
        <v>4857</v>
      </c>
      <c r="B2407" s="6" t="s">
        <v>4858</v>
      </c>
      <c r="C2407" s="7">
        <v>333271290.39</v>
      </c>
      <c r="D2407" s="7">
        <v>0</v>
      </c>
      <c r="E2407" s="7">
        <v>0</v>
      </c>
      <c r="F2407" s="7"/>
      <c r="G2407" s="7"/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/>
      <c r="N2407" s="7">
        <v>0</v>
      </c>
      <c r="O2407" s="7">
        <v>0</v>
      </c>
      <c r="P2407" s="7"/>
      <c r="Q2407" s="7"/>
      <c r="R2407" s="7">
        <v>0</v>
      </c>
      <c r="S2407" s="7">
        <v>15976927.64</v>
      </c>
      <c r="T2407" s="7">
        <v>34193845.64</v>
      </c>
      <c r="U2407" s="7"/>
      <c r="V2407" s="7">
        <v>191284125.77</v>
      </c>
      <c r="W2407" s="7">
        <v>0</v>
      </c>
      <c r="X2407" s="7"/>
      <c r="Y2407" s="7"/>
      <c r="Z2407" s="7"/>
      <c r="AA2407" s="7"/>
      <c r="AB2407" s="7"/>
      <c r="AC2407" s="7"/>
      <c r="AD2407" s="7">
        <v>0</v>
      </c>
      <c r="AE2407" s="7">
        <v>0</v>
      </c>
      <c r="AF2407" s="7"/>
      <c r="AG2407" s="7"/>
      <c r="AH2407" s="7">
        <v>0</v>
      </c>
      <c r="AI2407" s="7">
        <v>0</v>
      </c>
      <c r="AJ2407" s="7">
        <v>45752412.97</v>
      </c>
      <c r="AK2407" s="7">
        <v>130631004.8</v>
      </c>
      <c r="AL2407" s="16">
        <f t="shared" si="151"/>
        <v>367465136.03</v>
      </c>
      <c r="AM2407" s="16">
        <f t="shared" si="152"/>
        <v>383644471.18</v>
      </c>
      <c r="AN2407" s="16">
        <f t="shared" si="153"/>
        <v>-16179335.15</v>
      </c>
      <c r="AO2407" s="19">
        <f>C2407/(1+0.13)/VLOOKUP(A2407,[1]选股结果!$A$2:$AX$3002,3,FALSE)</f>
        <v>0.880137238604452</v>
      </c>
      <c r="AP2407" s="19">
        <f>(V2407/(1+0.1)+AJ2407)/(VLOOKUP(A2407,[1]选股结果!$A$2:$AY$3002,51,FALSE))</f>
        <v>0.695973484822097</v>
      </c>
      <c r="AQ2407" s="20"/>
      <c r="AR2407" s="19">
        <f>AN2407/VLOOKUP(A2407,[1]选股结果!$A$2:$AX$3002,35,FALSE)</f>
        <v>-0.837355396877182</v>
      </c>
      <c r="AS2407" s="16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V2407/(1+0.13)+AJ2407)</f>
        <v>100566497.42292</v>
      </c>
      <c r="AT2407" s="16">
        <f t="shared" si="154"/>
        <v>-116745832.57292</v>
      </c>
      <c r="AU2407" s="24">
        <f>AN2407-VLOOKUP(A2407,[2]选股结果!$A$2:$G$4900,7,FALSE)</f>
        <v>-16179335.15</v>
      </c>
    </row>
    <row r="2408" spans="1:47">
      <c r="A2408" s="6" t="s">
        <v>4859</v>
      </c>
      <c r="B2408" s="6" t="s">
        <v>4860</v>
      </c>
      <c r="C2408" s="7">
        <v>1127277880.14</v>
      </c>
      <c r="D2408" s="7">
        <v>0</v>
      </c>
      <c r="E2408" s="7">
        <v>0</v>
      </c>
      <c r="F2408" s="7"/>
      <c r="G2408" s="7"/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/>
      <c r="N2408" s="7">
        <v>0</v>
      </c>
      <c r="O2408" s="7">
        <v>0</v>
      </c>
      <c r="P2408" s="7"/>
      <c r="Q2408" s="7"/>
      <c r="R2408" s="7">
        <v>0</v>
      </c>
      <c r="S2408" s="7">
        <v>74411856.79</v>
      </c>
      <c r="T2408" s="7">
        <v>15861817.8</v>
      </c>
      <c r="U2408" s="7"/>
      <c r="V2408" s="7">
        <v>748974535.49</v>
      </c>
      <c r="W2408" s="7">
        <v>0</v>
      </c>
      <c r="X2408" s="7"/>
      <c r="Y2408" s="7"/>
      <c r="Z2408" s="7"/>
      <c r="AA2408" s="7"/>
      <c r="AB2408" s="7"/>
      <c r="AC2408" s="7"/>
      <c r="AD2408" s="7">
        <v>0</v>
      </c>
      <c r="AE2408" s="7">
        <v>0</v>
      </c>
      <c r="AF2408" s="7"/>
      <c r="AG2408" s="7"/>
      <c r="AH2408" s="7">
        <v>0</v>
      </c>
      <c r="AI2408" s="7">
        <v>0</v>
      </c>
      <c r="AJ2408" s="7">
        <v>213717963</v>
      </c>
      <c r="AK2408" s="7">
        <v>89152492.33</v>
      </c>
      <c r="AL2408" s="16">
        <f t="shared" si="151"/>
        <v>1143139697.94</v>
      </c>
      <c r="AM2408" s="16">
        <f t="shared" si="152"/>
        <v>1126256847.61</v>
      </c>
      <c r="AN2408" s="16">
        <f t="shared" si="153"/>
        <v>16882850.3299999</v>
      </c>
      <c r="AO2408" s="19">
        <f>C2408/(1+0.13)/VLOOKUP(A2408,[1]选股结果!$A$2:$AX$3002,3,FALSE)</f>
        <v>0.95034825664952</v>
      </c>
      <c r="AP2408" s="19">
        <f>(V2408/(1+0.1)+AJ2408)/(VLOOKUP(A2408,[1]选股结果!$A$2:$AY$3002,51,FALSE))</f>
        <v>0.971558780106612</v>
      </c>
      <c r="AQ2408" s="20"/>
      <c r="AR2408" s="19">
        <f>AN2408/VLOOKUP(A2408,[1]选股结果!$A$2:$AX$3002,35,FALSE)</f>
        <v>0.185659097595231</v>
      </c>
      <c r="AS2408" s="16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V2408/(1+0.13)+AJ2408)</f>
        <v>44265075.967522</v>
      </c>
      <c r="AT2408" s="16">
        <f t="shared" si="154"/>
        <v>-27382225.6375221</v>
      </c>
      <c r="AU2408" s="24">
        <f>AN2408-VLOOKUP(A2408,[2]选股结果!$A$2:$G$4900,7,FALSE)</f>
        <v>-37394891.5600001</v>
      </c>
    </row>
    <row r="2409" spans="1:47">
      <c r="A2409" s="6" t="s">
        <v>4861</v>
      </c>
      <c r="B2409" s="6" t="s">
        <v>4862</v>
      </c>
      <c r="C2409" s="7">
        <v>352498141.07</v>
      </c>
      <c r="D2409" s="7">
        <v>0</v>
      </c>
      <c r="E2409" s="7">
        <v>0</v>
      </c>
      <c r="F2409" s="7"/>
      <c r="G2409" s="7"/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/>
      <c r="N2409" s="7">
        <v>0</v>
      </c>
      <c r="O2409" s="7">
        <v>0</v>
      </c>
      <c r="P2409" s="7"/>
      <c r="Q2409" s="7"/>
      <c r="R2409" s="7">
        <v>0</v>
      </c>
      <c r="S2409" s="7">
        <v>38094809.92</v>
      </c>
      <c r="T2409" s="7">
        <v>7398187.66</v>
      </c>
      <c r="U2409" s="7"/>
      <c r="V2409" s="7">
        <v>154653686.32</v>
      </c>
      <c r="W2409" s="7">
        <v>0</v>
      </c>
      <c r="X2409" s="7"/>
      <c r="Y2409" s="7"/>
      <c r="Z2409" s="7"/>
      <c r="AA2409" s="7"/>
      <c r="AB2409" s="7"/>
      <c r="AC2409" s="7"/>
      <c r="AD2409" s="7">
        <v>0</v>
      </c>
      <c r="AE2409" s="7">
        <v>0</v>
      </c>
      <c r="AF2409" s="7"/>
      <c r="AG2409" s="7"/>
      <c r="AH2409" s="7">
        <v>0</v>
      </c>
      <c r="AI2409" s="7">
        <v>0</v>
      </c>
      <c r="AJ2409" s="7">
        <v>28591655.69</v>
      </c>
      <c r="AK2409" s="7">
        <v>22099173.29</v>
      </c>
      <c r="AL2409" s="16">
        <f t="shared" si="151"/>
        <v>359896328.73</v>
      </c>
      <c r="AM2409" s="16">
        <f t="shared" si="152"/>
        <v>243439325.22</v>
      </c>
      <c r="AN2409" s="16">
        <f t="shared" si="153"/>
        <v>116457003.51</v>
      </c>
      <c r="AO2409" s="19">
        <f>C2409/(1+0.13)/VLOOKUP(A2409,[1]选股结果!$A$2:$AX$3002,3,FALSE)</f>
        <v>0.492510663006703</v>
      </c>
      <c r="AP2409" s="19">
        <f>(V2409/(1+0.1)+AJ2409)/(VLOOKUP(A2409,[1]选股结果!$A$2:$AY$3002,51,FALSE))</f>
        <v>0.418378420195057</v>
      </c>
      <c r="AQ2409" s="20"/>
      <c r="AR2409" s="19">
        <f>AN2409/VLOOKUP(A2409,[1]选股结果!$A$2:$AX$3002,35,FALSE)</f>
        <v>0.510169875493683</v>
      </c>
      <c r="AS2409" s="16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V2409/(1+0.13)+AJ2409)</f>
        <v>238931575.880266</v>
      </c>
      <c r="AT2409" s="16">
        <f t="shared" si="154"/>
        <v>-122474572.370265</v>
      </c>
      <c r="AU2409" s="24">
        <f>AN2409-VLOOKUP(A2409,[2]选股结果!$A$2:$G$4900,7,FALSE)</f>
        <v>117429265.09</v>
      </c>
    </row>
    <row r="2410" spans="1:47">
      <c r="A2410" s="6" t="s">
        <v>4863</v>
      </c>
      <c r="B2410" s="6" t="s">
        <v>4864</v>
      </c>
      <c r="C2410" s="7">
        <v>3813630223.41</v>
      </c>
      <c r="D2410" s="7">
        <v>0</v>
      </c>
      <c r="E2410" s="7">
        <v>0</v>
      </c>
      <c r="F2410" s="7"/>
      <c r="G2410" s="7"/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/>
      <c r="N2410" s="7">
        <v>0</v>
      </c>
      <c r="O2410" s="7">
        <v>0</v>
      </c>
      <c r="P2410" s="7"/>
      <c r="Q2410" s="7"/>
      <c r="R2410" s="7">
        <v>0</v>
      </c>
      <c r="S2410" s="7">
        <v>699925602.46</v>
      </c>
      <c r="T2410" s="7">
        <v>242171223.86</v>
      </c>
      <c r="U2410" s="7"/>
      <c r="V2410" s="7">
        <v>2690552173.83</v>
      </c>
      <c r="W2410" s="7">
        <v>0</v>
      </c>
      <c r="X2410" s="7"/>
      <c r="Y2410" s="7"/>
      <c r="Z2410" s="7"/>
      <c r="AA2410" s="7"/>
      <c r="AB2410" s="7"/>
      <c r="AC2410" s="7"/>
      <c r="AD2410" s="7">
        <v>0</v>
      </c>
      <c r="AE2410" s="7">
        <v>0</v>
      </c>
      <c r="AF2410" s="7"/>
      <c r="AG2410" s="7"/>
      <c r="AH2410" s="7">
        <v>0</v>
      </c>
      <c r="AI2410" s="7">
        <v>0</v>
      </c>
      <c r="AJ2410" s="7">
        <v>170147512.6</v>
      </c>
      <c r="AK2410" s="7">
        <v>393900250.1</v>
      </c>
      <c r="AL2410" s="16">
        <f t="shared" si="151"/>
        <v>4055801447.27</v>
      </c>
      <c r="AM2410" s="16">
        <f t="shared" si="152"/>
        <v>3954525538.99</v>
      </c>
      <c r="AN2410" s="16">
        <f t="shared" si="153"/>
        <v>101275908.28</v>
      </c>
      <c r="AO2410" s="19">
        <f>C2410/(1+0.13)/VLOOKUP(A2410,[1]选股结果!$A$2:$AX$3002,3,FALSE)</f>
        <v>0.673381731779498</v>
      </c>
      <c r="AP2410" s="19">
        <f>(V2410/(1+0.1)+AJ2410)/(VLOOKUP(A2410,[1]选股结果!$A$2:$AY$3002,51,FALSE))</f>
        <v>0.778354574964828</v>
      </c>
      <c r="AQ2410" s="20"/>
      <c r="AR2410" s="19">
        <f>AN2410/VLOOKUP(A2410,[1]选股结果!$A$2:$AX$3002,35,FALSE)</f>
        <v>0.0666890636703847</v>
      </c>
      <c r="AS2410" s="16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V2410/(1+0.13)+AJ2410)</f>
        <v>809902637.121593</v>
      </c>
      <c r="AT2410" s="16">
        <f t="shared" si="154"/>
        <v>-708626728.841593</v>
      </c>
      <c r="AU2410" s="24">
        <f>AN2410-VLOOKUP(A2410,[2]选股结果!$A$2:$G$4900,7,FALSE)</f>
        <v>99814821.0200002</v>
      </c>
    </row>
    <row r="2411" spans="1:47">
      <c r="A2411" s="6" t="s">
        <v>4865</v>
      </c>
      <c r="B2411" s="6" t="s">
        <v>4866</v>
      </c>
      <c r="C2411" s="7">
        <v>1340185521.29</v>
      </c>
      <c r="D2411" s="7">
        <v>0</v>
      </c>
      <c r="E2411" s="7">
        <v>0</v>
      </c>
      <c r="F2411" s="7"/>
      <c r="G2411" s="7"/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/>
      <c r="N2411" s="7">
        <v>0</v>
      </c>
      <c r="O2411" s="7">
        <v>0</v>
      </c>
      <c r="P2411" s="7"/>
      <c r="Q2411" s="7"/>
      <c r="R2411" s="7">
        <v>0</v>
      </c>
      <c r="S2411" s="7">
        <v>89218491.55</v>
      </c>
      <c r="T2411" s="7">
        <v>26310000.18</v>
      </c>
      <c r="U2411" s="7"/>
      <c r="V2411" s="7">
        <v>834582120.66</v>
      </c>
      <c r="W2411" s="7">
        <v>0</v>
      </c>
      <c r="X2411" s="7"/>
      <c r="Y2411" s="7"/>
      <c r="Z2411" s="7"/>
      <c r="AA2411" s="7"/>
      <c r="AB2411" s="7"/>
      <c r="AC2411" s="7"/>
      <c r="AD2411" s="7">
        <v>0</v>
      </c>
      <c r="AE2411" s="7">
        <v>0</v>
      </c>
      <c r="AF2411" s="7"/>
      <c r="AG2411" s="7"/>
      <c r="AH2411" s="7">
        <v>0</v>
      </c>
      <c r="AI2411" s="7">
        <v>0</v>
      </c>
      <c r="AJ2411" s="7">
        <v>282051082.01</v>
      </c>
      <c r="AK2411" s="7">
        <v>128552334.6</v>
      </c>
      <c r="AL2411" s="16">
        <f t="shared" si="151"/>
        <v>1366495521.47</v>
      </c>
      <c r="AM2411" s="16">
        <f t="shared" si="152"/>
        <v>1334404028.82</v>
      </c>
      <c r="AN2411" s="16">
        <f t="shared" si="153"/>
        <v>32091492.6500001</v>
      </c>
      <c r="AO2411" s="19">
        <f>C2411/(1+0.13)/VLOOKUP(A2411,[1]选股结果!$A$2:$AX$3002,3,FALSE)</f>
        <v>0.832692515107986</v>
      </c>
      <c r="AP2411" s="19">
        <f>(V2411/(1+0.1)+AJ2411)/(VLOOKUP(A2411,[1]选股结果!$A$2:$AY$3002,51,FALSE))</f>
        <v>0.838898211311733</v>
      </c>
      <c r="AQ2411" s="20"/>
      <c r="AR2411" s="19">
        <f>AN2411/VLOOKUP(A2411,[1]选股结果!$A$2:$AX$3002,35,FALSE)</f>
        <v>0.276564465699557</v>
      </c>
      <c r="AS2411" s="16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V2411/(1+0.13)+AJ2411)</f>
        <v>220010446.578319</v>
      </c>
      <c r="AT2411" s="16">
        <f t="shared" si="154"/>
        <v>-187918953.928319</v>
      </c>
      <c r="AU2411" s="24">
        <f>AN2411-VLOOKUP(A2411,[2]选股结果!$A$2:$G$4900,7,FALSE)</f>
        <v>32082624.8800001</v>
      </c>
    </row>
    <row r="2412" spans="1:47">
      <c r="A2412" s="6" t="s">
        <v>4867</v>
      </c>
      <c r="B2412" s="6" t="s">
        <v>4868</v>
      </c>
      <c r="C2412" s="7">
        <v>557111625.27</v>
      </c>
      <c r="D2412" s="7">
        <v>0</v>
      </c>
      <c r="E2412" s="7">
        <v>0</v>
      </c>
      <c r="F2412" s="7"/>
      <c r="G2412" s="7"/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/>
      <c r="N2412" s="7">
        <v>0</v>
      </c>
      <c r="O2412" s="7">
        <v>0</v>
      </c>
      <c r="P2412" s="7"/>
      <c r="Q2412" s="7"/>
      <c r="R2412" s="7">
        <v>0</v>
      </c>
      <c r="S2412" s="7">
        <v>31274018.04</v>
      </c>
      <c r="T2412" s="7">
        <v>1299919.89</v>
      </c>
      <c r="U2412" s="7"/>
      <c r="V2412" s="7">
        <v>406921047.8</v>
      </c>
      <c r="W2412" s="7">
        <v>0</v>
      </c>
      <c r="X2412" s="7"/>
      <c r="Y2412" s="7"/>
      <c r="Z2412" s="7"/>
      <c r="AA2412" s="7"/>
      <c r="AB2412" s="7"/>
      <c r="AC2412" s="7"/>
      <c r="AD2412" s="7">
        <v>0</v>
      </c>
      <c r="AE2412" s="7">
        <v>0</v>
      </c>
      <c r="AF2412" s="7"/>
      <c r="AG2412" s="7"/>
      <c r="AH2412" s="7">
        <v>0</v>
      </c>
      <c r="AI2412" s="7">
        <v>0</v>
      </c>
      <c r="AJ2412" s="7">
        <v>69389171.28</v>
      </c>
      <c r="AK2412" s="7">
        <v>8958062.44</v>
      </c>
      <c r="AL2412" s="16">
        <f t="shared" si="151"/>
        <v>558411545.16</v>
      </c>
      <c r="AM2412" s="16">
        <f t="shared" si="152"/>
        <v>516542299.56</v>
      </c>
      <c r="AN2412" s="16">
        <f t="shared" si="153"/>
        <v>41869245.5999999</v>
      </c>
      <c r="AO2412" s="19">
        <f>C2412/(1+0.13)/VLOOKUP(A2412,[1]选股结果!$A$2:$AX$3002,3,FALSE)</f>
        <v>1.06758169938425</v>
      </c>
      <c r="AP2412" s="19">
        <f>(V2412/(1+0.1)+AJ2412)/(VLOOKUP(A2412,[1]选股结果!$A$2:$AY$3002,51,FALSE))</f>
        <v>1.01562479092705</v>
      </c>
      <c r="AQ2412" s="20"/>
      <c r="AR2412" s="19">
        <f>AN2412/VLOOKUP(A2412,[1]选股结果!$A$2:$AX$3002,35,FALSE)</f>
        <v>1.65844260646258</v>
      </c>
      <c r="AS2412" s="16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V2412/(1+0.13)+AJ2412)</f>
        <v>3062463.19309723</v>
      </c>
      <c r="AT2412" s="16">
        <f t="shared" si="154"/>
        <v>38806782.4069027</v>
      </c>
      <c r="AU2412" s="24">
        <f>AN2412-VLOOKUP(A2412,[2]选股结果!$A$2:$G$4900,7,FALSE)</f>
        <v>42139554.8899999</v>
      </c>
    </row>
    <row r="2413" spans="1:47">
      <c r="A2413" s="6" t="s">
        <v>4869</v>
      </c>
      <c r="B2413" s="6" t="s">
        <v>4870</v>
      </c>
      <c r="C2413" s="7">
        <v>4415407403.19</v>
      </c>
      <c r="D2413" s="7">
        <v>0</v>
      </c>
      <c r="E2413" s="7">
        <v>0</v>
      </c>
      <c r="F2413" s="7"/>
      <c r="G2413" s="7"/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/>
      <c r="N2413" s="7">
        <v>0</v>
      </c>
      <c r="O2413" s="7">
        <v>0</v>
      </c>
      <c r="P2413" s="7"/>
      <c r="Q2413" s="7"/>
      <c r="R2413" s="7">
        <v>0</v>
      </c>
      <c r="S2413" s="7">
        <v>244482507.74</v>
      </c>
      <c r="T2413" s="7">
        <v>124247401.05</v>
      </c>
      <c r="U2413" s="7"/>
      <c r="V2413" s="7">
        <v>2722047822.63</v>
      </c>
      <c r="W2413" s="7">
        <v>0</v>
      </c>
      <c r="X2413" s="7"/>
      <c r="Y2413" s="7"/>
      <c r="Z2413" s="7"/>
      <c r="AA2413" s="7"/>
      <c r="AB2413" s="7"/>
      <c r="AC2413" s="7"/>
      <c r="AD2413" s="7">
        <v>0</v>
      </c>
      <c r="AE2413" s="7">
        <v>0</v>
      </c>
      <c r="AF2413" s="7"/>
      <c r="AG2413" s="7"/>
      <c r="AH2413" s="7">
        <v>0</v>
      </c>
      <c r="AI2413" s="7">
        <v>0</v>
      </c>
      <c r="AJ2413" s="7">
        <v>1104820831.24</v>
      </c>
      <c r="AK2413" s="7">
        <v>667635278.15</v>
      </c>
      <c r="AL2413" s="16">
        <f t="shared" si="151"/>
        <v>4539654804.24</v>
      </c>
      <c r="AM2413" s="16">
        <f t="shared" si="152"/>
        <v>4738986439.76</v>
      </c>
      <c r="AN2413" s="16">
        <f t="shared" si="153"/>
        <v>-199331635.52</v>
      </c>
      <c r="AO2413" s="19">
        <f>C2413/(1+0.13)/VLOOKUP(A2413,[1]选股结果!$A$2:$AX$3002,3,FALSE)</f>
        <v>0.943808161588782</v>
      </c>
      <c r="AP2413" s="19">
        <f>(V2413/(1+0.1)+AJ2413)/(VLOOKUP(A2413,[1]选股结果!$A$2:$AY$3002,51,FALSE))</f>
        <v>0.937639470696342</v>
      </c>
      <c r="AQ2413" s="20"/>
      <c r="AR2413" s="19">
        <f>AN2413/VLOOKUP(A2413,[1]选股结果!$A$2:$AX$3002,35,FALSE)</f>
        <v>-0.419609060990653</v>
      </c>
      <c r="AS2413" s="16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V2413/(1+0.13)+AJ2413)</f>
        <v>303756448.536371</v>
      </c>
      <c r="AT2413" s="16">
        <f t="shared" si="154"/>
        <v>-503088084.056371</v>
      </c>
      <c r="AU2413" s="24">
        <f>AN2413-VLOOKUP(A2413,[2]选股结果!$A$2:$G$4900,7,FALSE)</f>
        <v>-198416266.249999</v>
      </c>
    </row>
    <row r="2414" spans="1:47">
      <c r="A2414" s="6" t="s">
        <v>4871</v>
      </c>
      <c r="B2414" s="6" t="s">
        <v>4872</v>
      </c>
      <c r="C2414" s="7">
        <v>1569834373.31</v>
      </c>
      <c r="D2414" s="7">
        <v>0</v>
      </c>
      <c r="E2414" s="7">
        <v>0</v>
      </c>
      <c r="F2414" s="7"/>
      <c r="G2414" s="7"/>
      <c r="H2414" s="7">
        <v>0</v>
      </c>
      <c r="I2414" s="7">
        <v>0</v>
      </c>
      <c r="J2414" s="7">
        <v>0</v>
      </c>
      <c r="K2414" s="7">
        <v>0</v>
      </c>
      <c r="L2414" s="7">
        <v>0</v>
      </c>
      <c r="M2414" s="7"/>
      <c r="N2414" s="7">
        <v>0</v>
      </c>
      <c r="O2414" s="7">
        <v>0</v>
      </c>
      <c r="P2414" s="7"/>
      <c r="Q2414" s="7"/>
      <c r="R2414" s="7">
        <v>0</v>
      </c>
      <c r="S2414" s="7">
        <v>15128065.72</v>
      </c>
      <c r="T2414" s="7">
        <v>277039833.12</v>
      </c>
      <c r="U2414" s="7"/>
      <c r="V2414" s="7">
        <v>1088188003.81</v>
      </c>
      <c r="W2414" s="7">
        <v>0</v>
      </c>
      <c r="X2414" s="7"/>
      <c r="Y2414" s="7"/>
      <c r="Z2414" s="7"/>
      <c r="AA2414" s="7"/>
      <c r="AB2414" s="7"/>
      <c r="AC2414" s="7"/>
      <c r="AD2414" s="7">
        <v>0</v>
      </c>
      <c r="AE2414" s="7">
        <v>0</v>
      </c>
      <c r="AF2414" s="7"/>
      <c r="AG2414" s="7"/>
      <c r="AH2414" s="7">
        <v>0</v>
      </c>
      <c r="AI2414" s="7">
        <v>0</v>
      </c>
      <c r="AJ2414" s="7">
        <v>303067490.06</v>
      </c>
      <c r="AK2414" s="7">
        <v>406436410.96</v>
      </c>
      <c r="AL2414" s="16">
        <f t="shared" si="151"/>
        <v>1846874206.43</v>
      </c>
      <c r="AM2414" s="16">
        <f t="shared" si="152"/>
        <v>1812819970.55</v>
      </c>
      <c r="AN2414" s="16">
        <f t="shared" si="153"/>
        <v>34054235.8799999</v>
      </c>
      <c r="AO2414" s="19">
        <f>C2414/(1+0.13)/VLOOKUP(A2414,[1]选股结果!$A$2:$AX$3002,3,FALSE)</f>
        <v>0.960801738178572</v>
      </c>
      <c r="AP2414" s="19">
        <f>(V2414/(1+0.1)+AJ2414)/(VLOOKUP(A2414,[1]选股结果!$A$2:$AY$3002,51,FALSE))</f>
        <v>0.957370473476048</v>
      </c>
      <c r="AQ2414" s="20"/>
      <c r="AR2414" s="19">
        <f>AN2414/VLOOKUP(A2414,[1]选股结果!$A$2:$AX$3002,35,FALSE)</f>
        <v>1.77373092948087</v>
      </c>
      <c r="AS2414" s="16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V2414/(1+0.13)+AJ2414)</f>
        <v>83808068.8198233</v>
      </c>
      <c r="AT2414" s="16">
        <f t="shared" si="154"/>
        <v>-49753832.9398234</v>
      </c>
      <c r="AU2414" s="24">
        <f>AN2414-VLOOKUP(A2414,[2]选股结果!$A$2:$G$4900,7,FALSE)</f>
        <v>34161064.3899999</v>
      </c>
    </row>
    <row r="2415" spans="1:47">
      <c r="A2415" s="6" t="s">
        <v>4873</v>
      </c>
      <c r="B2415" s="6" t="s">
        <v>4874</v>
      </c>
      <c r="C2415" s="7">
        <v>1660414900.66</v>
      </c>
      <c r="D2415" s="7">
        <v>0</v>
      </c>
      <c r="E2415" s="7">
        <v>0</v>
      </c>
      <c r="F2415" s="7"/>
      <c r="G2415" s="7"/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/>
      <c r="N2415" s="7">
        <v>0</v>
      </c>
      <c r="O2415" s="7">
        <v>0</v>
      </c>
      <c r="P2415" s="7"/>
      <c r="Q2415" s="7"/>
      <c r="R2415" s="7">
        <v>0</v>
      </c>
      <c r="S2415" s="7">
        <v>40085616.31</v>
      </c>
      <c r="T2415" s="7">
        <v>14462439.37</v>
      </c>
      <c r="U2415" s="7"/>
      <c r="V2415" s="7">
        <v>1437694140.21</v>
      </c>
      <c r="W2415" s="7">
        <v>0</v>
      </c>
      <c r="X2415" s="7"/>
      <c r="Y2415" s="7"/>
      <c r="Z2415" s="7"/>
      <c r="AA2415" s="7"/>
      <c r="AB2415" s="7"/>
      <c r="AC2415" s="7"/>
      <c r="AD2415" s="7">
        <v>0</v>
      </c>
      <c r="AE2415" s="7">
        <v>0</v>
      </c>
      <c r="AF2415" s="7"/>
      <c r="AG2415" s="7"/>
      <c r="AH2415" s="7">
        <v>0</v>
      </c>
      <c r="AI2415" s="7">
        <v>0</v>
      </c>
      <c r="AJ2415" s="7">
        <v>57271602.18</v>
      </c>
      <c r="AK2415" s="7">
        <v>85081168.01</v>
      </c>
      <c r="AL2415" s="16">
        <f t="shared" si="151"/>
        <v>1674877340.03</v>
      </c>
      <c r="AM2415" s="16">
        <f t="shared" si="152"/>
        <v>1620132526.71</v>
      </c>
      <c r="AN2415" s="16">
        <f t="shared" si="153"/>
        <v>54744813.3199999</v>
      </c>
      <c r="AO2415" s="19">
        <f>C2415/(1+0.13)/VLOOKUP(A2415,[1]选股结果!$A$2:$AX$3002,3,FALSE)</f>
        <v>0.887950733236394</v>
      </c>
      <c r="AP2415" s="19">
        <f>(V2415/(1+0.1)+AJ2415)/(VLOOKUP(A2415,[1]选股结果!$A$2:$AY$3002,51,FALSE))</f>
        <v>0.909242550034273</v>
      </c>
      <c r="AQ2415" s="20"/>
      <c r="AR2415" s="19">
        <f>AN2415/VLOOKUP(A2415,[1]选股结果!$A$2:$AX$3002,35,FALSE)</f>
        <v>0.336783256666365</v>
      </c>
      <c r="AS2415" s="16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V2415/(1+0.13)+AJ2415)</f>
        <v>170875319.739115</v>
      </c>
      <c r="AT2415" s="16">
        <f t="shared" si="154"/>
        <v>-116130506.419115</v>
      </c>
      <c r="AU2415" s="24">
        <f>AN2415-VLOOKUP(A2415,[2]选股结果!$A$2:$G$4900,7,FALSE)</f>
        <v>53049992.9399999</v>
      </c>
    </row>
    <row r="2416" spans="1:47">
      <c r="A2416" s="6" t="s">
        <v>4875</v>
      </c>
      <c r="B2416" s="6" t="s">
        <v>4876</v>
      </c>
      <c r="C2416" s="7">
        <v>1419523529.57</v>
      </c>
      <c r="D2416" s="7">
        <v>0</v>
      </c>
      <c r="E2416" s="7">
        <v>0</v>
      </c>
      <c r="F2416" s="7"/>
      <c r="G2416" s="7"/>
      <c r="H2416" s="7">
        <v>0</v>
      </c>
      <c r="I2416" s="7">
        <v>0</v>
      </c>
      <c r="J2416" s="7">
        <v>0</v>
      </c>
      <c r="K2416" s="7">
        <v>0</v>
      </c>
      <c r="L2416" s="7">
        <v>0</v>
      </c>
      <c r="M2416" s="7"/>
      <c r="N2416" s="7">
        <v>0</v>
      </c>
      <c r="O2416" s="7">
        <v>0</v>
      </c>
      <c r="P2416" s="7"/>
      <c r="Q2416" s="7"/>
      <c r="R2416" s="7">
        <v>0</v>
      </c>
      <c r="S2416" s="7">
        <v>89331357.61</v>
      </c>
      <c r="T2416" s="7">
        <v>20615458</v>
      </c>
      <c r="U2416" s="7"/>
      <c r="V2416" s="7">
        <v>856488233.75</v>
      </c>
      <c r="W2416" s="7">
        <v>0</v>
      </c>
      <c r="X2416" s="7"/>
      <c r="Y2416" s="7"/>
      <c r="Z2416" s="7"/>
      <c r="AA2416" s="7"/>
      <c r="AB2416" s="7"/>
      <c r="AC2416" s="7"/>
      <c r="AD2416" s="7">
        <v>0</v>
      </c>
      <c r="AE2416" s="7">
        <v>0</v>
      </c>
      <c r="AF2416" s="7"/>
      <c r="AG2416" s="7"/>
      <c r="AH2416" s="7">
        <v>0</v>
      </c>
      <c r="AI2416" s="7">
        <v>0</v>
      </c>
      <c r="AJ2416" s="7">
        <v>182522662.72</v>
      </c>
      <c r="AK2416" s="7">
        <v>150256756.1</v>
      </c>
      <c r="AL2416" s="16">
        <f t="shared" si="151"/>
        <v>1440138987.57</v>
      </c>
      <c r="AM2416" s="16">
        <f t="shared" si="152"/>
        <v>1278599010.18</v>
      </c>
      <c r="AN2416" s="16">
        <f t="shared" si="153"/>
        <v>161539977.39</v>
      </c>
      <c r="AO2416" s="19">
        <f>C2416/(1+0.13)/VLOOKUP(A2416,[1]选股结果!$A$2:$AX$3002,3,FALSE)</f>
        <v>0.900514055469543</v>
      </c>
      <c r="AP2416" s="19">
        <f>(V2416/(1+0.1)+AJ2416)/(VLOOKUP(A2416,[1]选股结果!$A$2:$AY$3002,51,FALSE))</f>
        <v>0.79893624469073</v>
      </c>
      <c r="AQ2416" s="20"/>
      <c r="AR2416" s="19">
        <f>AN2416/VLOOKUP(A2416,[1]选股结果!$A$2:$AX$3002,35,FALSE)</f>
        <v>1.24411206000216</v>
      </c>
      <c r="AS2416" s="16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V2416/(1+0.13)+AJ2416)</f>
        <v>262558229.020708</v>
      </c>
      <c r="AT2416" s="16">
        <f t="shared" si="154"/>
        <v>-101018251.630708</v>
      </c>
      <c r="AU2416" s="24">
        <f>AN2416-VLOOKUP(A2416,[2]选股结果!$A$2:$G$4900,7,FALSE)</f>
        <v>162034202.17</v>
      </c>
    </row>
    <row r="2417" spans="1:47">
      <c r="A2417" s="6" t="s">
        <v>4877</v>
      </c>
      <c r="B2417" s="6" t="s">
        <v>4878</v>
      </c>
      <c r="C2417" s="7">
        <v>974455836.51</v>
      </c>
      <c r="D2417" s="7">
        <v>0</v>
      </c>
      <c r="E2417" s="7">
        <v>0</v>
      </c>
      <c r="F2417" s="7"/>
      <c r="G2417" s="7"/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/>
      <c r="N2417" s="7">
        <v>0</v>
      </c>
      <c r="O2417" s="7">
        <v>0</v>
      </c>
      <c r="P2417" s="7"/>
      <c r="Q2417" s="7"/>
      <c r="R2417" s="7">
        <v>0</v>
      </c>
      <c r="S2417" s="7">
        <v>95094388.75</v>
      </c>
      <c r="T2417" s="7">
        <v>20713094.98</v>
      </c>
      <c r="U2417" s="7"/>
      <c r="V2417" s="7">
        <v>522999132.49</v>
      </c>
      <c r="W2417" s="7">
        <v>0</v>
      </c>
      <c r="X2417" s="7"/>
      <c r="Y2417" s="7"/>
      <c r="Z2417" s="7"/>
      <c r="AA2417" s="7"/>
      <c r="AB2417" s="7"/>
      <c r="AC2417" s="7"/>
      <c r="AD2417" s="7">
        <v>0</v>
      </c>
      <c r="AE2417" s="7">
        <v>0</v>
      </c>
      <c r="AF2417" s="7"/>
      <c r="AG2417" s="7"/>
      <c r="AH2417" s="7">
        <v>0</v>
      </c>
      <c r="AI2417" s="7">
        <v>0</v>
      </c>
      <c r="AJ2417" s="7">
        <v>161479218.84</v>
      </c>
      <c r="AK2417" s="7">
        <v>24198997.03</v>
      </c>
      <c r="AL2417" s="16">
        <f t="shared" si="151"/>
        <v>995168931.49</v>
      </c>
      <c r="AM2417" s="16">
        <f t="shared" si="152"/>
        <v>803771737.11</v>
      </c>
      <c r="AN2417" s="16">
        <f t="shared" si="153"/>
        <v>191397194.38</v>
      </c>
      <c r="AO2417" s="19">
        <f>C2417/(1+0.13)/VLOOKUP(A2417,[1]选股结果!$A$2:$AX$3002,3,FALSE)</f>
        <v>0.855025104354974</v>
      </c>
      <c r="AP2417" s="19">
        <f>(V2417/(1+0.1)+AJ2417)/(VLOOKUP(A2417,[1]选股结果!$A$2:$AY$3002,51,FALSE))</f>
        <v>0.766622744588756</v>
      </c>
      <c r="AQ2417" s="20"/>
      <c r="AR2417" s="19">
        <f>AN2417/VLOOKUP(A2417,[1]选股结果!$A$2:$AX$3002,35,FALSE)</f>
        <v>1.56168299452922</v>
      </c>
      <c r="AS2417" s="16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V2417/(1+0.13)+AJ2417)</f>
        <v>206519430.570885</v>
      </c>
      <c r="AT2417" s="16">
        <f t="shared" si="154"/>
        <v>-15122236.1908849</v>
      </c>
      <c r="AU2417" s="24">
        <f>AN2417-VLOOKUP(A2417,[2]选股结果!$A$2:$G$4900,7,FALSE)</f>
        <v>191385657.63</v>
      </c>
    </row>
    <row r="2418" spans="1:47">
      <c r="A2418" s="6" t="s">
        <v>4879</v>
      </c>
      <c r="B2418" s="6" t="s">
        <v>4880</v>
      </c>
      <c r="C2418" s="7">
        <v>494360195.78</v>
      </c>
      <c r="D2418" s="7">
        <v>0</v>
      </c>
      <c r="E2418" s="7">
        <v>0</v>
      </c>
      <c r="F2418" s="7"/>
      <c r="G2418" s="7"/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/>
      <c r="N2418" s="7">
        <v>0</v>
      </c>
      <c r="O2418" s="7">
        <v>0</v>
      </c>
      <c r="P2418" s="7"/>
      <c r="Q2418" s="7"/>
      <c r="R2418" s="7">
        <v>0</v>
      </c>
      <c r="S2418" s="7">
        <v>65495489.55</v>
      </c>
      <c r="T2418" s="7">
        <v>28755722.32</v>
      </c>
      <c r="U2418" s="7"/>
      <c r="V2418" s="7">
        <v>86931889.12</v>
      </c>
      <c r="W2418" s="7">
        <v>0</v>
      </c>
      <c r="X2418" s="7"/>
      <c r="Y2418" s="7"/>
      <c r="Z2418" s="7"/>
      <c r="AA2418" s="7"/>
      <c r="AB2418" s="7"/>
      <c r="AC2418" s="7"/>
      <c r="AD2418" s="7">
        <v>0</v>
      </c>
      <c r="AE2418" s="7">
        <v>0</v>
      </c>
      <c r="AF2418" s="7"/>
      <c r="AG2418" s="7"/>
      <c r="AH2418" s="7">
        <v>0</v>
      </c>
      <c r="AI2418" s="7">
        <v>0</v>
      </c>
      <c r="AJ2418" s="7">
        <v>98958974.63</v>
      </c>
      <c r="AK2418" s="7">
        <v>232122599.08</v>
      </c>
      <c r="AL2418" s="16">
        <f t="shared" si="151"/>
        <v>523115918.1</v>
      </c>
      <c r="AM2418" s="16">
        <f t="shared" si="152"/>
        <v>483508952.38</v>
      </c>
      <c r="AN2418" s="16">
        <f t="shared" si="153"/>
        <v>39606965.7199999</v>
      </c>
      <c r="AO2418" s="19">
        <f>C2418/(1+0.13)/VLOOKUP(A2418,[1]选股结果!$A$2:$AX$3002,3,FALSE)</f>
        <v>0.924711845865543</v>
      </c>
      <c r="AP2418" s="19">
        <f>(V2418/(1+0.1)+AJ2418)/(VLOOKUP(A2418,[1]选股结果!$A$2:$AY$3002,51,FALSE))</f>
        <v>0.413681782907653</v>
      </c>
      <c r="AQ2418" s="20"/>
      <c r="AR2418" s="19">
        <f>AN2418/VLOOKUP(A2418,[1]选股结果!$A$2:$AX$3002,35,FALSE)</f>
        <v>1.15088863299764</v>
      </c>
      <c r="AS2418" s="16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V2418/(1+0.13)+AJ2418)</f>
        <v>254363480.242566</v>
      </c>
      <c r="AT2418" s="16">
        <f t="shared" si="154"/>
        <v>-214756514.522566</v>
      </c>
      <c r="AU2418" s="24">
        <f>AN2418-VLOOKUP(A2418,[2]选股结果!$A$2:$G$4900,7,FALSE)</f>
        <v>39599676.3499999</v>
      </c>
    </row>
    <row r="2419" spans="1:47">
      <c r="A2419" s="6" t="s">
        <v>4881</v>
      </c>
      <c r="B2419" s="6" t="s">
        <v>4882</v>
      </c>
      <c r="C2419" s="7">
        <v>2387426382.53</v>
      </c>
      <c r="D2419" s="7">
        <v>0</v>
      </c>
      <c r="E2419" s="7">
        <v>0</v>
      </c>
      <c r="F2419" s="7"/>
      <c r="G2419" s="7"/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/>
      <c r="N2419" s="7">
        <v>0</v>
      </c>
      <c r="O2419" s="7">
        <v>0</v>
      </c>
      <c r="P2419" s="7"/>
      <c r="Q2419" s="7"/>
      <c r="R2419" s="7">
        <v>0</v>
      </c>
      <c r="S2419" s="7">
        <v>83168593.3</v>
      </c>
      <c r="T2419" s="7">
        <v>70147956.54</v>
      </c>
      <c r="U2419" s="7"/>
      <c r="V2419" s="7">
        <v>1993034759.46</v>
      </c>
      <c r="W2419" s="7">
        <v>0</v>
      </c>
      <c r="X2419" s="7"/>
      <c r="Y2419" s="7"/>
      <c r="Z2419" s="7"/>
      <c r="AA2419" s="7"/>
      <c r="AB2419" s="7"/>
      <c r="AC2419" s="7"/>
      <c r="AD2419" s="7">
        <v>0</v>
      </c>
      <c r="AE2419" s="7">
        <v>0</v>
      </c>
      <c r="AF2419" s="7"/>
      <c r="AG2419" s="7"/>
      <c r="AH2419" s="7">
        <v>0</v>
      </c>
      <c r="AI2419" s="7">
        <v>0</v>
      </c>
      <c r="AJ2419" s="7">
        <v>323075033.01</v>
      </c>
      <c r="AK2419" s="7">
        <v>142288087.03</v>
      </c>
      <c r="AL2419" s="16">
        <f t="shared" si="151"/>
        <v>2457574339.07</v>
      </c>
      <c r="AM2419" s="16">
        <f t="shared" si="152"/>
        <v>2541566472.8</v>
      </c>
      <c r="AN2419" s="16">
        <f t="shared" si="153"/>
        <v>-83992133.7300005</v>
      </c>
      <c r="AO2419" s="19">
        <f>C2419/(1+0.13)/VLOOKUP(A2419,[1]选股结果!$A$2:$AX$3002,3,FALSE)</f>
        <v>0.77214094407663</v>
      </c>
      <c r="AP2419" s="19">
        <f>(V2419/(1+0.1)+AJ2419)/(VLOOKUP(A2419,[1]选股结果!$A$2:$AY$3002,51,FALSE))</f>
        <v>0.853815143612043</v>
      </c>
      <c r="AQ2419" s="20"/>
      <c r="AR2419" s="19">
        <f>AN2419/VLOOKUP(A2419,[1]选股结果!$A$2:$AX$3002,35,FALSE)</f>
        <v>-1.0924560187473</v>
      </c>
      <c r="AS2419" s="16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V2419/(1+0.13)+AJ2419)</f>
        <v>413630599.606637</v>
      </c>
      <c r="AT2419" s="16">
        <f t="shared" si="154"/>
        <v>-497622733.336637</v>
      </c>
      <c r="AU2419" s="24">
        <f>AN2419-VLOOKUP(A2419,[2]选股结果!$A$2:$G$4900,7,FALSE)</f>
        <v>-83945217.2600005</v>
      </c>
    </row>
    <row r="2420" spans="1:47">
      <c r="A2420" s="6" t="s">
        <v>4883</v>
      </c>
      <c r="B2420" s="6" t="s">
        <v>4884</v>
      </c>
      <c r="C2420" s="7">
        <v>942690066.32</v>
      </c>
      <c r="D2420" s="7">
        <v>0</v>
      </c>
      <c r="E2420" s="7">
        <v>0</v>
      </c>
      <c r="F2420" s="7"/>
      <c r="G2420" s="7"/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/>
      <c r="N2420" s="7">
        <v>0</v>
      </c>
      <c r="O2420" s="7">
        <v>0</v>
      </c>
      <c r="P2420" s="7"/>
      <c r="Q2420" s="7"/>
      <c r="R2420" s="7">
        <v>0</v>
      </c>
      <c r="S2420" s="7">
        <v>43007983.17</v>
      </c>
      <c r="T2420" s="7">
        <v>149378174.95</v>
      </c>
      <c r="U2420" s="7"/>
      <c r="V2420" s="7">
        <v>141718124.84</v>
      </c>
      <c r="W2420" s="7">
        <v>0</v>
      </c>
      <c r="X2420" s="7"/>
      <c r="Y2420" s="7"/>
      <c r="Z2420" s="7"/>
      <c r="AA2420" s="7"/>
      <c r="AB2420" s="7"/>
      <c r="AC2420" s="7"/>
      <c r="AD2420" s="7">
        <v>0</v>
      </c>
      <c r="AE2420" s="7">
        <v>0</v>
      </c>
      <c r="AF2420" s="7"/>
      <c r="AG2420" s="7"/>
      <c r="AH2420" s="7">
        <v>0</v>
      </c>
      <c r="AI2420" s="7">
        <v>0</v>
      </c>
      <c r="AJ2420" s="7">
        <v>914800542.07</v>
      </c>
      <c r="AK2420" s="7">
        <v>182709212.17</v>
      </c>
      <c r="AL2420" s="16">
        <f t="shared" si="151"/>
        <v>1092068241.27</v>
      </c>
      <c r="AM2420" s="16">
        <f t="shared" si="152"/>
        <v>1282235862.25</v>
      </c>
      <c r="AN2420" s="16">
        <f t="shared" si="153"/>
        <v>-190167620.98</v>
      </c>
      <c r="AO2420" s="19">
        <f>C2420/(1+0.13)/VLOOKUP(A2420,[1]选股结果!$A$2:$AX$3002,3,FALSE)</f>
        <v>0.81214635118302</v>
      </c>
      <c r="AP2420" s="19">
        <f>(V2420/(1+0.1)+AJ2420)/(VLOOKUP(A2420,[1]选股结果!$A$2:$AY$3002,51,FALSE))</f>
        <v>1.05995799476317</v>
      </c>
      <c r="AQ2420" s="20"/>
      <c r="AR2420" s="19">
        <f>AN2420/VLOOKUP(A2420,[1]选股结果!$A$2:$AX$3002,35,FALSE)</f>
        <v>-2.08513645175136</v>
      </c>
      <c r="AS2420" s="16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V2420/(1+0.13)+AJ2420)</f>
        <v>-55614284.1099116</v>
      </c>
      <c r="AT2420" s="16">
        <f t="shared" si="154"/>
        <v>-134553336.870089</v>
      </c>
      <c r="AU2420" s="24">
        <f>AN2420-VLOOKUP(A2420,[2]选股结果!$A$2:$G$4900,7,FALSE)</f>
        <v>-183102574.93</v>
      </c>
    </row>
    <row r="2421" spans="1:47">
      <c r="A2421" s="6" t="s">
        <v>4885</v>
      </c>
      <c r="B2421" s="6" t="s">
        <v>4886</v>
      </c>
      <c r="C2421" s="7">
        <v>1721719878.61</v>
      </c>
      <c r="D2421" s="7">
        <v>0</v>
      </c>
      <c r="E2421" s="7">
        <v>0</v>
      </c>
      <c r="F2421" s="7"/>
      <c r="G2421" s="7"/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/>
      <c r="N2421" s="7">
        <v>0</v>
      </c>
      <c r="O2421" s="7">
        <v>0</v>
      </c>
      <c r="P2421" s="7"/>
      <c r="Q2421" s="7"/>
      <c r="R2421" s="7">
        <v>0</v>
      </c>
      <c r="S2421" s="7">
        <v>142973528.38</v>
      </c>
      <c r="T2421" s="7">
        <v>34462573.34</v>
      </c>
      <c r="U2421" s="7"/>
      <c r="V2421" s="7">
        <v>1615077603.61</v>
      </c>
      <c r="W2421" s="7">
        <v>0</v>
      </c>
      <c r="X2421" s="7"/>
      <c r="Y2421" s="7"/>
      <c r="Z2421" s="7"/>
      <c r="AA2421" s="7"/>
      <c r="AB2421" s="7"/>
      <c r="AC2421" s="7"/>
      <c r="AD2421" s="7">
        <v>0</v>
      </c>
      <c r="AE2421" s="7">
        <v>0</v>
      </c>
      <c r="AF2421" s="7"/>
      <c r="AG2421" s="7"/>
      <c r="AH2421" s="7">
        <v>0</v>
      </c>
      <c r="AI2421" s="7">
        <v>0</v>
      </c>
      <c r="AJ2421" s="7">
        <v>73147897.17</v>
      </c>
      <c r="AK2421" s="7">
        <v>21599243.65</v>
      </c>
      <c r="AL2421" s="16">
        <f t="shared" si="151"/>
        <v>1756182451.95</v>
      </c>
      <c r="AM2421" s="16">
        <f t="shared" si="152"/>
        <v>1852798272.81</v>
      </c>
      <c r="AN2421" s="16">
        <f t="shared" si="153"/>
        <v>-96615820.8600001</v>
      </c>
      <c r="AO2421" s="19">
        <f>C2421/(1+0.13)/VLOOKUP(A2421,[1]选股结果!$A$2:$AX$3002,3,FALSE)</f>
        <v>0.903161771622137</v>
      </c>
      <c r="AP2421" s="19">
        <f>(V2421/(1+0.1)+AJ2421)/(VLOOKUP(A2421,[1]选股结果!$A$2:$AY$3002,51,FALSE))</f>
        <v>1.01084282607102</v>
      </c>
      <c r="AQ2421" s="20"/>
      <c r="AR2421" s="19">
        <f>AN2421/VLOOKUP(A2421,[1]选股结果!$A$2:$AX$3002,35,FALSE)</f>
        <v>-1.35865446627756</v>
      </c>
      <c r="AS2421" s="16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V2421/(1+0.13)+AJ2421)</f>
        <v>22446290.1459291</v>
      </c>
      <c r="AT2421" s="16">
        <f t="shared" si="154"/>
        <v>-119062111.005929</v>
      </c>
      <c r="AU2421" s="24">
        <f>AN2421-VLOOKUP(A2421,[2]选股结果!$A$2:$G$4900,7,FALSE)</f>
        <v>-106435893.35</v>
      </c>
    </row>
    <row r="2422" spans="1:47">
      <c r="A2422" s="6" t="s">
        <v>4887</v>
      </c>
      <c r="B2422" s="6" t="s">
        <v>4888</v>
      </c>
      <c r="C2422" s="7">
        <v>484202012.88</v>
      </c>
      <c r="D2422" s="7">
        <v>0</v>
      </c>
      <c r="E2422" s="7">
        <v>0</v>
      </c>
      <c r="F2422" s="7"/>
      <c r="G2422" s="7"/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/>
      <c r="N2422" s="7">
        <v>0</v>
      </c>
      <c r="O2422" s="7">
        <v>0</v>
      </c>
      <c r="P2422" s="7"/>
      <c r="Q2422" s="7"/>
      <c r="R2422" s="7">
        <v>0</v>
      </c>
      <c r="S2422" s="7">
        <v>6347751.26</v>
      </c>
      <c r="T2422" s="7">
        <v>83778263.85</v>
      </c>
      <c r="U2422" s="7"/>
      <c r="V2422" s="7">
        <v>365651433.22</v>
      </c>
      <c r="W2422" s="7">
        <v>0</v>
      </c>
      <c r="X2422" s="7"/>
      <c r="Y2422" s="7"/>
      <c r="Z2422" s="7"/>
      <c r="AA2422" s="7"/>
      <c r="AB2422" s="7"/>
      <c r="AC2422" s="7"/>
      <c r="AD2422" s="7">
        <v>0</v>
      </c>
      <c r="AE2422" s="7">
        <v>0</v>
      </c>
      <c r="AF2422" s="7"/>
      <c r="AG2422" s="7"/>
      <c r="AH2422" s="7">
        <v>0</v>
      </c>
      <c r="AI2422" s="7">
        <v>0</v>
      </c>
      <c r="AJ2422" s="7">
        <v>73599130.7</v>
      </c>
      <c r="AK2422" s="7">
        <v>101044633.87</v>
      </c>
      <c r="AL2422" s="16">
        <f t="shared" si="151"/>
        <v>567980276.73</v>
      </c>
      <c r="AM2422" s="16">
        <f t="shared" si="152"/>
        <v>546642949.05</v>
      </c>
      <c r="AN2422" s="16">
        <f t="shared" si="153"/>
        <v>21337327.6800001</v>
      </c>
      <c r="AO2422" s="19">
        <f>C2422/(1+0.13)/VLOOKUP(A2422,[1]选股结果!$A$2:$AX$3002,3,FALSE)</f>
        <v>0.896405263125642</v>
      </c>
      <c r="AP2422" s="19">
        <f>(V2422/(1+0.1)+AJ2422)/(VLOOKUP(A2422,[1]选股结果!$A$2:$AY$3002,51,FALSE))</f>
        <v>0.856520495824467</v>
      </c>
      <c r="AQ2422" s="20"/>
      <c r="AR2422" s="19">
        <f>AN2422/VLOOKUP(A2422,[1]选股结果!$A$2:$AX$3002,35,FALSE)</f>
        <v>-1.22635930264277</v>
      </c>
      <c r="AS2422" s="16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V2422/(1+0.13)+AJ2422)</f>
        <v>76837490.5472566</v>
      </c>
      <c r="AT2422" s="16">
        <f t="shared" si="154"/>
        <v>-55500162.8672565</v>
      </c>
      <c r="AU2422" s="24">
        <f>AN2422-VLOOKUP(A2422,[2]选股结果!$A$2:$G$4900,7,FALSE)</f>
        <v>20830521.6200001</v>
      </c>
    </row>
    <row r="2423" spans="1:47">
      <c r="A2423" s="6" t="s">
        <v>4889</v>
      </c>
      <c r="B2423" s="6" t="s">
        <v>4890</v>
      </c>
      <c r="C2423" s="7">
        <v>1043539249.54</v>
      </c>
      <c r="D2423" s="7">
        <v>0</v>
      </c>
      <c r="E2423" s="7">
        <v>0</v>
      </c>
      <c r="F2423" s="7"/>
      <c r="G2423" s="7"/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/>
      <c r="N2423" s="7">
        <v>0</v>
      </c>
      <c r="O2423" s="7">
        <v>0</v>
      </c>
      <c r="P2423" s="7"/>
      <c r="Q2423" s="7"/>
      <c r="R2423" s="7">
        <v>0</v>
      </c>
      <c r="S2423" s="7">
        <v>32978917.91</v>
      </c>
      <c r="T2423" s="7">
        <v>15919521.65</v>
      </c>
      <c r="U2423" s="7"/>
      <c r="V2423" s="7">
        <v>709101732.65</v>
      </c>
      <c r="W2423" s="7">
        <v>0</v>
      </c>
      <c r="X2423" s="7"/>
      <c r="Y2423" s="7"/>
      <c r="Z2423" s="7"/>
      <c r="AA2423" s="7"/>
      <c r="AB2423" s="7"/>
      <c r="AC2423" s="7"/>
      <c r="AD2423" s="7">
        <v>0</v>
      </c>
      <c r="AE2423" s="7">
        <v>0</v>
      </c>
      <c r="AF2423" s="7"/>
      <c r="AG2423" s="7"/>
      <c r="AH2423" s="7">
        <v>0</v>
      </c>
      <c r="AI2423" s="7">
        <v>0</v>
      </c>
      <c r="AJ2423" s="7">
        <v>182251370.46</v>
      </c>
      <c r="AK2423" s="7">
        <v>44145202.7</v>
      </c>
      <c r="AL2423" s="16">
        <f t="shared" si="151"/>
        <v>1059458771.19</v>
      </c>
      <c r="AM2423" s="16">
        <f t="shared" si="152"/>
        <v>968477223.72</v>
      </c>
      <c r="AN2423" s="16">
        <f t="shared" si="153"/>
        <v>90981547.4699999</v>
      </c>
      <c r="AO2423" s="19">
        <f>C2423/(1+0.13)/VLOOKUP(A2423,[1]选股结果!$A$2:$AX$3002,3,FALSE)</f>
        <v>0.890810510324466</v>
      </c>
      <c r="AP2423" s="19">
        <f>(V2423/(1+0.1)+AJ2423)/(VLOOKUP(A2423,[1]选股结果!$A$2:$AY$3002,51,FALSE))</f>
        <v>0.814943735939957</v>
      </c>
      <c r="AQ2423" s="20"/>
      <c r="AR2423" s="19">
        <f>AN2423/VLOOKUP(A2423,[1]选股结果!$A$2:$AX$3002,35,FALSE)</f>
        <v>1.91057529684173</v>
      </c>
      <c r="AS2423" s="16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V2423/(1+0.13)+AJ2423)</f>
        <v>204883129.407611</v>
      </c>
      <c r="AT2423" s="16">
        <f t="shared" si="154"/>
        <v>-113901581.937611</v>
      </c>
      <c r="AU2423" s="24">
        <f>AN2423-VLOOKUP(A2423,[2]选股结果!$A$2:$G$4900,7,FALSE)</f>
        <v>108894692.09</v>
      </c>
    </row>
    <row r="2424" spans="1:47">
      <c r="A2424" s="6" t="s">
        <v>4891</v>
      </c>
      <c r="B2424" s="6" t="s">
        <v>4892</v>
      </c>
      <c r="C2424" s="7">
        <v>2251852600.37</v>
      </c>
      <c r="D2424" s="7">
        <v>0</v>
      </c>
      <c r="E2424" s="7">
        <v>0</v>
      </c>
      <c r="F2424" s="7"/>
      <c r="G2424" s="7"/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/>
      <c r="N2424" s="7">
        <v>0</v>
      </c>
      <c r="O2424" s="7">
        <v>0</v>
      </c>
      <c r="P2424" s="7"/>
      <c r="Q2424" s="7"/>
      <c r="R2424" s="7">
        <v>0</v>
      </c>
      <c r="S2424" s="7">
        <v>156353283.42</v>
      </c>
      <c r="T2424" s="7">
        <v>65241146.2</v>
      </c>
      <c r="U2424" s="7"/>
      <c r="V2424" s="7">
        <v>1694094701.57</v>
      </c>
      <c r="W2424" s="7">
        <v>0</v>
      </c>
      <c r="X2424" s="7"/>
      <c r="Y2424" s="7"/>
      <c r="Z2424" s="7"/>
      <c r="AA2424" s="7"/>
      <c r="AB2424" s="7"/>
      <c r="AC2424" s="7"/>
      <c r="AD2424" s="7">
        <v>0</v>
      </c>
      <c r="AE2424" s="7">
        <v>0</v>
      </c>
      <c r="AF2424" s="7"/>
      <c r="AG2424" s="7"/>
      <c r="AH2424" s="7">
        <v>0</v>
      </c>
      <c r="AI2424" s="7">
        <v>0</v>
      </c>
      <c r="AJ2424" s="7">
        <v>312163768.19</v>
      </c>
      <c r="AK2424" s="7">
        <v>71566856.21</v>
      </c>
      <c r="AL2424" s="16">
        <f t="shared" si="151"/>
        <v>2317093746.57</v>
      </c>
      <c r="AM2424" s="16">
        <f t="shared" si="152"/>
        <v>2234178609.39</v>
      </c>
      <c r="AN2424" s="16">
        <f t="shared" si="153"/>
        <v>82915137.1799998</v>
      </c>
      <c r="AO2424" s="19">
        <f>C2424/(1+0.13)/VLOOKUP(A2424,[1]选股结果!$A$2:$AX$3002,3,FALSE)</f>
        <v>0.610570950523761</v>
      </c>
      <c r="AP2424" s="19">
        <f>(V2424/(1+0.1)+AJ2424)/(VLOOKUP(A2424,[1]选股结果!$A$2:$AY$3002,51,FALSE))</f>
        <v>0.612965036974822</v>
      </c>
      <c r="AQ2424" s="20"/>
      <c r="AR2424" s="19">
        <f>AN2424/VLOOKUP(A2424,[1]选股结果!$A$2:$AX$3002,35,FALSE)</f>
        <v>0.398198498780734</v>
      </c>
      <c r="AS2424" s="16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V2424/(1+0.13)+AJ2424)</f>
        <v>1210424511.9331</v>
      </c>
      <c r="AT2424" s="16">
        <f t="shared" si="154"/>
        <v>-1127509374.7531</v>
      </c>
      <c r="AU2424" s="24">
        <f>AN2424-VLOOKUP(A2424,[2]选股结果!$A$2:$G$4900,7,FALSE)</f>
        <v>108178718.33</v>
      </c>
    </row>
    <row r="2425" spans="1:47">
      <c r="A2425" s="6" t="s">
        <v>4893</v>
      </c>
      <c r="B2425" s="6" t="s">
        <v>4894</v>
      </c>
      <c r="C2425" s="7">
        <v>2599994851.62</v>
      </c>
      <c r="D2425" s="7">
        <v>0</v>
      </c>
      <c r="E2425" s="7">
        <v>0</v>
      </c>
      <c r="F2425" s="7"/>
      <c r="G2425" s="7"/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/>
      <c r="N2425" s="7">
        <v>0</v>
      </c>
      <c r="O2425" s="7">
        <v>0</v>
      </c>
      <c r="P2425" s="7"/>
      <c r="Q2425" s="7"/>
      <c r="R2425" s="7">
        <v>0</v>
      </c>
      <c r="S2425" s="7">
        <v>99767043.92</v>
      </c>
      <c r="T2425" s="7">
        <v>88731472.65</v>
      </c>
      <c r="U2425" s="7"/>
      <c r="V2425" s="7">
        <v>1755338865.4</v>
      </c>
      <c r="W2425" s="7">
        <v>0</v>
      </c>
      <c r="X2425" s="7"/>
      <c r="Y2425" s="7"/>
      <c r="Z2425" s="7"/>
      <c r="AA2425" s="7"/>
      <c r="AB2425" s="7"/>
      <c r="AC2425" s="7"/>
      <c r="AD2425" s="7">
        <v>0</v>
      </c>
      <c r="AE2425" s="7">
        <v>0</v>
      </c>
      <c r="AF2425" s="7"/>
      <c r="AG2425" s="7"/>
      <c r="AH2425" s="7">
        <v>0</v>
      </c>
      <c r="AI2425" s="7">
        <v>0</v>
      </c>
      <c r="AJ2425" s="7">
        <v>462385730.16</v>
      </c>
      <c r="AK2425" s="7">
        <v>222858033.07</v>
      </c>
      <c r="AL2425" s="16">
        <f t="shared" si="151"/>
        <v>2688726324.27</v>
      </c>
      <c r="AM2425" s="16">
        <f t="shared" si="152"/>
        <v>2540349672.55</v>
      </c>
      <c r="AN2425" s="16">
        <f t="shared" si="153"/>
        <v>148376651.72</v>
      </c>
      <c r="AO2425" s="19">
        <f>C2425/(1+0.13)/VLOOKUP(A2425,[1]选股结果!$A$2:$AX$3002,3,FALSE)</f>
        <v>1.03665733726892</v>
      </c>
      <c r="AP2425" s="19">
        <f>(V2425/(1+0.1)+AJ2425)/(VLOOKUP(A2425,[1]选股结果!$A$2:$AY$3002,51,FALSE))</f>
        <v>0.977723886063661</v>
      </c>
      <c r="AQ2425" s="20"/>
      <c r="AR2425" s="19">
        <f>AN2425/VLOOKUP(A2425,[1]选股结果!$A$2:$AX$3002,35,FALSE)</f>
        <v>1.2496374804757</v>
      </c>
      <c r="AS2425" s="16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V2425/(1+0.13)+AJ2425)</f>
        <v>89257499.9323006</v>
      </c>
      <c r="AT2425" s="16">
        <f t="shared" si="154"/>
        <v>59119151.7876992</v>
      </c>
      <c r="AU2425" s="24">
        <f>AN2425-VLOOKUP(A2425,[2]选股结果!$A$2:$G$4900,7,FALSE)</f>
        <v>148370488.19</v>
      </c>
    </row>
    <row r="2426" spans="1:47">
      <c r="A2426" s="6" t="s">
        <v>4895</v>
      </c>
      <c r="B2426" s="6" t="s">
        <v>4896</v>
      </c>
      <c r="C2426" s="7">
        <v>1226623176.63</v>
      </c>
      <c r="D2426" s="7">
        <v>0</v>
      </c>
      <c r="E2426" s="7">
        <v>0</v>
      </c>
      <c r="F2426" s="7"/>
      <c r="G2426" s="7"/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/>
      <c r="N2426" s="7">
        <v>0</v>
      </c>
      <c r="O2426" s="7">
        <v>0</v>
      </c>
      <c r="P2426" s="7"/>
      <c r="Q2426" s="7"/>
      <c r="R2426" s="7">
        <v>0</v>
      </c>
      <c r="S2426" s="7">
        <v>67604254.04</v>
      </c>
      <c r="T2426" s="7">
        <v>72807716.19</v>
      </c>
      <c r="U2426" s="7"/>
      <c r="V2426" s="7">
        <v>1072729506.66</v>
      </c>
      <c r="W2426" s="7">
        <v>0</v>
      </c>
      <c r="X2426" s="7"/>
      <c r="Y2426" s="7"/>
      <c r="Z2426" s="7"/>
      <c r="AA2426" s="7"/>
      <c r="AB2426" s="7"/>
      <c r="AC2426" s="7"/>
      <c r="AD2426" s="7">
        <v>0</v>
      </c>
      <c r="AE2426" s="7">
        <v>0</v>
      </c>
      <c r="AF2426" s="7"/>
      <c r="AG2426" s="7"/>
      <c r="AH2426" s="7">
        <v>0</v>
      </c>
      <c r="AI2426" s="7">
        <v>0</v>
      </c>
      <c r="AJ2426" s="7">
        <v>84456854.42</v>
      </c>
      <c r="AK2426" s="7">
        <v>114994138.66</v>
      </c>
      <c r="AL2426" s="16">
        <f t="shared" si="151"/>
        <v>1299430892.82</v>
      </c>
      <c r="AM2426" s="16">
        <f t="shared" si="152"/>
        <v>1339784753.78</v>
      </c>
      <c r="AN2426" s="16">
        <f t="shared" si="153"/>
        <v>-40353860.9599998</v>
      </c>
      <c r="AO2426" s="19">
        <f>C2426/(1+0.13)/VLOOKUP(A2426,[1]选股结果!$A$2:$AX$3002,3,FALSE)</f>
        <v>0.612341764768498</v>
      </c>
      <c r="AP2426" s="19">
        <f>(V2426/(1+0.1)+AJ2426)/(VLOOKUP(A2426,[1]选股结果!$A$2:$AY$3002,51,FALSE))</f>
        <v>0.6956508694099</v>
      </c>
      <c r="AQ2426" s="20"/>
      <c r="AR2426" s="19">
        <f>AN2426/VLOOKUP(A2426,[1]选股结果!$A$2:$AX$3002,35,FALSE)</f>
        <v>-0.118535263826358</v>
      </c>
      <c r="AS2426" s="16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V2426/(1+0.13)+AJ2426)</f>
        <v>489497006.273274</v>
      </c>
      <c r="AT2426" s="16">
        <f t="shared" si="154"/>
        <v>-529850867.233274</v>
      </c>
      <c r="AU2426" s="24">
        <f>AN2426-VLOOKUP(A2426,[2]选股结果!$A$2:$G$4900,7,FALSE)</f>
        <v>87914896.2700002</v>
      </c>
    </row>
    <row r="2427" spans="1:47">
      <c r="A2427" s="6" t="s">
        <v>4897</v>
      </c>
      <c r="B2427" s="6" t="s">
        <v>4898</v>
      </c>
      <c r="C2427" s="7">
        <v>552254585.6</v>
      </c>
      <c r="D2427" s="7">
        <v>0</v>
      </c>
      <c r="E2427" s="7">
        <v>0</v>
      </c>
      <c r="F2427" s="7"/>
      <c r="G2427" s="7"/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/>
      <c r="N2427" s="7">
        <v>0</v>
      </c>
      <c r="O2427" s="7">
        <v>0</v>
      </c>
      <c r="P2427" s="7"/>
      <c r="Q2427" s="7"/>
      <c r="R2427" s="7">
        <v>0</v>
      </c>
      <c r="S2427" s="7">
        <v>53831339.59</v>
      </c>
      <c r="T2427" s="7">
        <v>11372814.89</v>
      </c>
      <c r="U2427" s="7"/>
      <c r="V2427" s="7">
        <v>210638843.69</v>
      </c>
      <c r="W2427" s="7">
        <v>0</v>
      </c>
      <c r="X2427" s="7"/>
      <c r="Y2427" s="7"/>
      <c r="Z2427" s="7"/>
      <c r="AA2427" s="7"/>
      <c r="AB2427" s="7"/>
      <c r="AC2427" s="7"/>
      <c r="AD2427" s="7">
        <v>0</v>
      </c>
      <c r="AE2427" s="7">
        <v>0</v>
      </c>
      <c r="AF2427" s="7"/>
      <c r="AG2427" s="7"/>
      <c r="AH2427" s="7">
        <v>0</v>
      </c>
      <c r="AI2427" s="7">
        <v>0</v>
      </c>
      <c r="AJ2427" s="7">
        <v>242031069.32</v>
      </c>
      <c r="AK2427" s="7">
        <v>76069944.07</v>
      </c>
      <c r="AL2427" s="16">
        <f t="shared" si="151"/>
        <v>563627400.49</v>
      </c>
      <c r="AM2427" s="16">
        <f t="shared" si="152"/>
        <v>582571196.67</v>
      </c>
      <c r="AN2427" s="16">
        <f t="shared" si="153"/>
        <v>-18943796.1799999</v>
      </c>
      <c r="AO2427" s="19">
        <f>C2427/(1+0.13)/VLOOKUP(A2427,[1]选股结果!$A$2:$AX$3002,3,FALSE)</f>
        <v>0.874810893164446</v>
      </c>
      <c r="AP2427" s="19">
        <f>(V2427/(1+0.1)+AJ2427)/(VLOOKUP(A2427,[1]选股结果!$A$2:$AY$3002,51,FALSE))</f>
        <v>0.938171469856447</v>
      </c>
      <c r="AQ2427" s="20"/>
      <c r="AR2427" s="19">
        <f>AN2427/VLOOKUP(A2427,[1]选股结果!$A$2:$AX$3002,35,FALSE)</f>
        <v>-0.314527854331343</v>
      </c>
      <c r="AS2427" s="16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V2427/(1+0.13)+AJ2427)</f>
        <v>33654230.9071681</v>
      </c>
      <c r="AT2427" s="16">
        <f t="shared" si="154"/>
        <v>-52598027.0871681</v>
      </c>
      <c r="AU2427" s="24">
        <f>AN2427-VLOOKUP(A2427,[2]选股结果!$A$2:$G$4900,7,FALSE)</f>
        <v>-18929330.8799999</v>
      </c>
    </row>
    <row r="2428" spans="1:47">
      <c r="A2428" s="6" t="s">
        <v>4899</v>
      </c>
      <c r="B2428" s="6" t="s">
        <v>4900</v>
      </c>
      <c r="C2428" s="7">
        <v>2400746216.63</v>
      </c>
      <c r="D2428" s="7">
        <v>0</v>
      </c>
      <c r="E2428" s="7">
        <v>0</v>
      </c>
      <c r="F2428" s="7"/>
      <c r="G2428" s="7"/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/>
      <c r="N2428" s="7">
        <v>0</v>
      </c>
      <c r="O2428" s="7">
        <v>0</v>
      </c>
      <c r="P2428" s="7"/>
      <c r="Q2428" s="7"/>
      <c r="R2428" s="7">
        <v>0</v>
      </c>
      <c r="S2428" s="7">
        <v>206213106.39</v>
      </c>
      <c r="T2428" s="7">
        <v>316130711.63</v>
      </c>
      <c r="U2428" s="7"/>
      <c r="V2428" s="7">
        <v>1995359463.28</v>
      </c>
      <c r="W2428" s="7">
        <v>0</v>
      </c>
      <c r="X2428" s="7"/>
      <c r="Y2428" s="7"/>
      <c r="Z2428" s="7"/>
      <c r="AA2428" s="7"/>
      <c r="AB2428" s="7"/>
      <c r="AC2428" s="7"/>
      <c r="AD2428" s="7">
        <v>0</v>
      </c>
      <c r="AE2428" s="7">
        <v>0</v>
      </c>
      <c r="AF2428" s="7"/>
      <c r="AG2428" s="7"/>
      <c r="AH2428" s="7">
        <v>0</v>
      </c>
      <c r="AI2428" s="7">
        <v>0</v>
      </c>
      <c r="AJ2428" s="7">
        <v>263257260.38</v>
      </c>
      <c r="AK2428" s="7">
        <v>570452855.45</v>
      </c>
      <c r="AL2428" s="16">
        <f t="shared" ref="AL2428:AL2491" si="155">C2428+D2428+E2428+F2428+G2428+H2428+I2428+J2428+K2428+L2428+M2428+N2428+O2428+P2428+Q2428+R2428+T2428+U2428</f>
        <v>2716876928.26</v>
      </c>
      <c r="AM2428" s="16">
        <f t="shared" ref="AM2428:AM2491" si="156">V2428+W2428+X2428+Y2428+Z2428+AA2428+AB2428+AC2428+AD2428+AE2428+AF2428+AG2428+AH2428+AI2428+AJ2428+AK2428+S2428</f>
        <v>3035282685.5</v>
      </c>
      <c r="AN2428" s="16">
        <f t="shared" ref="AN2428:AN2491" si="157">AL2428-AM2428</f>
        <v>-318405757.239999</v>
      </c>
      <c r="AO2428" s="19">
        <f>C2428/(1+0.13)/VLOOKUP(A2428,[1]选股结果!$A$2:$AX$3002,3,FALSE)</f>
        <v>0.280044481235338</v>
      </c>
      <c r="AP2428" s="19">
        <f>(V2428/(1+0.1)+AJ2428)/(VLOOKUP(A2428,[1]选股结果!$A$2:$AY$3002,51,FALSE))</f>
        <v>0.341906546914003</v>
      </c>
      <c r="AQ2428" s="20"/>
      <c r="AR2428" s="19">
        <f>AN2428/VLOOKUP(A2428,[1]选股结果!$A$2:$AX$3002,35,FALSE)</f>
        <v>-0.230331435339322</v>
      </c>
      <c r="AS2428" s="16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V2428/(1+0.13)+AJ2428)</f>
        <v>4046341922.60894</v>
      </c>
      <c r="AT2428" s="16">
        <f t="shared" si="154"/>
        <v>-4364747679.84894</v>
      </c>
      <c r="AU2428" s="24">
        <f>AN2428-VLOOKUP(A2428,[2]选股结果!$A$2:$G$4900,7,FALSE)</f>
        <v>-318413587.389999</v>
      </c>
    </row>
    <row r="2429" spans="1:47">
      <c r="A2429" s="6" t="s">
        <v>4901</v>
      </c>
      <c r="B2429" s="6" t="s">
        <v>4902</v>
      </c>
      <c r="C2429" s="7">
        <v>2046151523.03</v>
      </c>
      <c r="D2429" s="7">
        <v>0</v>
      </c>
      <c r="E2429" s="7">
        <v>0</v>
      </c>
      <c r="F2429" s="7"/>
      <c r="G2429" s="7"/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/>
      <c r="N2429" s="7">
        <v>0</v>
      </c>
      <c r="O2429" s="7">
        <v>0</v>
      </c>
      <c r="P2429" s="7"/>
      <c r="Q2429" s="7"/>
      <c r="R2429" s="7">
        <v>0</v>
      </c>
      <c r="S2429" s="7">
        <v>37877808.92</v>
      </c>
      <c r="T2429" s="7">
        <v>19800584.85</v>
      </c>
      <c r="U2429" s="7"/>
      <c r="V2429" s="7">
        <v>1577385019.85</v>
      </c>
      <c r="W2429" s="7">
        <v>0</v>
      </c>
      <c r="X2429" s="7"/>
      <c r="Y2429" s="7"/>
      <c r="Z2429" s="7"/>
      <c r="AA2429" s="7"/>
      <c r="AB2429" s="7"/>
      <c r="AC2429" s="7"/>
      <c r="AD2429" s="7">
        <v>0</v>
      </c>
      <c r="AE2429" s="7">
        <v>0</v>
      </c>
      <c r="AF2429" s="7"/>
      <c r="AG2429" s="7"/>
      <c r="AH2429" s="7">
        <v>0</v>
      </c>
      <c r="AI2429" s="7">
        <v>0</v>
      </c>
      <c r="AJ2429" s="7">
        <v>215478197.84</v>
      </c>
      <c r="AK2429" s="7">
        <v>125493511.92</v>
      </c>
      <c r="AL2429" s="16">
        <f t="shared" si="155"/>
        <v>2065952107.88</v>
      </c>
      <c r="AM2429" s="16">
        <f t="shared" si="156"/>
        <v>1956234538.53</v>
      </c>
      <c r="AN2429" s="16">
        <f t="shared" si="157"/>
        <v>109717569.35</v>
      </c>
      <c r="AO2429" s="19">
        <f>C2429/(1+0.13)/VLOOKUP(A2429,[1]选股结果!$A$2:$AX$3002,3,FALSE)</f>
        <v>0.675985285380912</v>
      </c>
      <c r="AP2429" s="19">
        <f>(V2429/(1+0.1)+AJ2429)/(VLOOKUP(A2429,[1]选股结果!$A$2:$AY$3002,51,FALSE))</f>
        <v>0.676166967256257</v>
      </c>
      <c r="AQ2429" s="20"/>
      <c r="AR2429" s="19">
        <f>AN2429/VLOOKUP(A2429,[1]选股结果!$A$2:$AX$3002,35,FALSE)</f>
        <v>0.53758754967905</v>
      </c>
      <c r="AS2429" s="16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V2429/(1+0.13)+AJ2429)</f>
        <v>828039692.590088</v>
      </c>
      <c r="AT2429" s="16">
        <f t="shared" si="154"/>
        <v>-718322123.240088</v>
      </c>
      <c r="AU2429" s="24">
        <f>AN2429-VLOOKUP(A2429,[2]选股结果!$A$2:$G$4900,7,FALSE)</f>
        <v>109717406.45</v>
      </c>
    </row>
    <row r="2430" spans="1:47">
      <c r="A2430" s="6" t="s">
        <v>4903</v>
      </c>
      <c r="B2430" s="6" t="s">
        <v>4904</v>
      </c>
      <c r="C2430" s="7">
        <v>1771625240.57</v>
      </c>
      <c r="D2430" s="7">
        <v>0</v>
      </c>
      <c r="E2430" s="7">
        <v>0</v>
      </c>
      <c r="F2430" s="7"/>
      <c r="G2430" s="7"/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/>
      <c r="N2430" s="7">
        <v>0</v>
      </c>
      <c r="O2430" s="7">
        <v>0</v>
      </c>
      <c r="P2430" s="7"/>
      <c r="Q2430" s="7"/>
      <c r="R2430" s="7">
        <v>0</v>
      </c>
      <c r="S2430" s="7">
        <v>81753367.39</v>
      </c>
      <c r="T2430" s="7">
        <v>54906723.88</v>
      </c>
      <c r="U2430" s="7"/>
      <c r="V2430" s="7">
        <v>1323260738.46</v>
      </c>
      <c r="W2430" s="7">
        <v>0</v>
      </c>
      <c r="X2430" s="7"/>
      <c r="Y2430" s="7"/>
      <c r="Z2430" s="7"/>
      <c r="AA2430" s="7"/>
      <c r="AB2430" s="7"/>
      <c r="AC2430" s="7"/>
      <c r="AD2430" s="7">
        <v>0</v>
      </c>
      <c r="AE2430" s="7">
        <v>0</v>
      </c>
      <c r="AF2430" s="7"/>
      <c r="AG2430" s="7"/>
      <c r="AH2430" s="7">
        <v>0</v>
      </c>
      <c r="AI2430" s="7">
        <v>0</v>
      </c>
      <c r="AJ2430" s="7">
        <v>187232740.07</v>
      </c>
      <c r="AK2430" s="7">
        <v>214070748.82</v>
      </c>
      <c r="AL2430" s="16">
        <f t="shared" si="155"/>
        <v>1826531964.45</v>
      </c>
      <c r="AM2430" s="16">
        <f t="shared" si="156"/>
        <v>1806317594.74</v>
      </c>
      <c r="AN2430" s="16">
        <f t="shared" si="157"/>
        <v>20214369.71</v>
      </c>
      <c r="AO2430" s="19">
        <f>C2430/(1+0.13)/VLOOKUP(A2430,[1]选股结果!$A$2:$AX$3002,3,FALSE)</f>
        <v>0.78566316664266</v>
      </c>
      <c r="AP2430" s="19">
        <f>(V2430/(1+0.1)+AJ2430)/(VLOOKUP(A2430,[1]选股结果!$A$2:$AY$3002,51,FALSE))</f>
        <v>0.784953813580841</v>
      </c>
      <c r="AQ2430" s="20"/>
      <c r="AR2430" s="19">
        <f>AN2430/VLOOKUP(A2430,[1]选股结果!$A$2:$AX$3002,35,FALSE)</f>
        <v>0.0982018847064598</v>
      </c>
      <c r="AS2430" s="16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V2430/(1+0.13)+AJ2430)</f>
        <v>412795913.153009</v>
      </c>
      <c r="AT2430" s="16">
        <f t="shared" si="154"/>
        <v>-392581543.443009</v>
      </c>
      <c r="AU2430" s="24">
        <f>AN2430-VLOOKUP(A2430,[2]选股结果!$A$2:$G$4900,7,FALSE)</f>
        <v>20243757.78</v>
      </c>
    </row>
    <row r="2431" spans="1:47">
      <c r="A2431" s="6" t="s">
        <v>4905</v>
      </c>
      <c r="B2431" s="6" t="s">
        <v>4906</v>
      </c>
      <c r="C2431" s="7">
        <v>364242892.9</v>
      </c>
      <c r="D2431" s="7">
        <v>0</v>
      </c>
      <c r="E2431" s="7">
        <v>0</v>
      </c>
      <c r="F2431" s="7"/>
      <c r="G2431" s="7"/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/>
      <c r="N2431" s="7">
        <v>0</v>
      </c>
      <c r="O2431" s="7">
        <v>0</v>
      </c>
      <c r="P2431" s="7"/>
      <c r="Q2431" s="7"/>
      <c r="R2431" s="7">
        <v>0</v>
      </c>
      <c r="S2431" s="7">
        <v>21393176.95</v>
      </c>
      <c r="T2431" s="7">
        <v>13033122.98</v>
      </c>
      <c r="U2431" s="7"/>
      <c r="V2431" s="7">
        <v>255816472.83</v>
      </c>
      <c r="W2431" s="7">
        <v>0</v>
      </c>
      <c r="X2431" s="7"/>
      <c r="Y2431" s="7"/>
      <c r="Z2431" s="7"/>
      <c r="AA2431" s="7"/>
      <c r="AB2431" s="7"/>
      <c r="AC2431" s="7"/>
      <c r="AD2431" s="7">
        <v>0</v>
      </c>
      <c r="AE2431" s="7">
        <v>0</v>
      </c>
      <c r="AF2431" s="7"/>
      <c r="AG2431" s="7"/>
      <c r="AH2431" s="7">
        <v>0</v>
      </c>
      <c r="AI2431" s="7">
        <v>0</v>
      </c>
      <c r="AJ2431" s="7">
        <v>215010606.18</v>
      </c>
      <c r="AK2431" s="7">
        <v>67909752.04</v>
      </c>
      <c r="AL2431" s="16">
        <f t="shared" si="155"/>
        <v>377276015.88</v>
      </c>
      <c r="AM2431" s="16">
        <f t="shared" si="156"/>
        <v>560130008</v>
      </c>
      <c r="AN2431" s="16">
        <f t="shared" si="157"/>
        <v>-182853992.12</v>
      </c>
      <c r="AO2431" s="19">
        <f>C2431/(1+0.13)/VLOOKUP(A2431,[1]选股结果!$A$2:$AX$3002,3,FALSE)</f>
        <v>0.643102355251056</v>
      </c>
      <c r="AP2431" s="19">
        <f>(V2431/(1+0.1)+AJ2431)/(VLOOKUP(A2431,[1]选股结果!$A$2:$AY$3002,51,FALSE))</f>
        <v>0.606816847535448</v>
      </c>
      <c r="AQ2431" s="20"/>
      <c r="AR2431" s="19">
        <f>AN2431/VLOOKUP(A2431,[1]选股结果!$A$2:$AX$3002,35,FALSE)</f>
        <v>1.0648540019842</v>
      </c>
      <c r="AS2431" s="16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V2431/(1+0.13)+AJ2431)</f>
        <v>296175003.098407</v>
      </c>
      <c r="AT2431" s="16">
        <f t="shared" si="154"/>
        <v>-479028995.218407</v>
      </c>
      <c r="AU2431" s="24">
        <f>AN2431-VLOOKUP(A2431,[2]选股结果!$A$2:$G$4900,7,FALSE)</f>
        <v>-132882285.71</v>
      </c>
    </row>
    <row r="2432" spans="1:47">
      <c r="A2432" s="6" t="s">
        <v>4907</v>
      </c>
      <c r="B2432" s="6" t="s">
        <v>4908</v>
      </c>
      <c r="C2432" s="7">
        <v>189708807.33</v>
      </c>
      <c r="D2432" s="7">
        <v>0</v>
      </c>
      <c r="E2432" s="7">
        <v>0</v>
      </c>
      <c r="F2432" s="7"/>
      <c r="G2432" s="7"/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/>
      <c r="N2432" s="7">
        <v>0</v>
      </c>
      <c r="O2432" s="7">
        <v>0</v>
      </c>
      <c r="P2432" s="7"/>
      <c r="Q2432" s="7"/>
      <c r="R2432" s="7">
        <v>0</v>
      </c>
      <c r="S2432" s="7">
        <v>12309029.33</v>
      </c>
      <c r="T2432" s="7">
        <v>3175768.58</v>
      </c>
      <c r="U2432" s="7"/>
      <c r="V2432" s="7">
        <v>39682292.95</v>
      </c>
      <c r="W2432" s="7">
        <v>0</v>
      </c>
      <c r="X2432" s="7"/>
      <c r="Y2432" s="7"/>
      <c r="Z2432" s="7"/>
      <c r="AA2432" s="7"/>
      <c r="AB2432" s="7"/>
      <c r="AC2432" s="7"/>
      <c r="AD2432" s="7">
        <v>0</v>
      </c>
      <c r="AE2432" s="7">
        <v>0</v>
      </c>
      <c r="AF2432" s="7"/>
      <c r="AG2432" s="7"/>
      <c r="AH2432" s="7">
        <v>0</v>
      </c>
      <c r="AI2432" s="7">
        <v>0</v>
      </c>
      <c r="AJ2432" s="7">
        <v>152983484.51</v>
      </c>
      <c r="AK2432" s="7">
        <v>29632607.96</v>
      </c>
      <c r="AL2432" s="16">
        <f t="shared" si="155"/>
        <v>192884575.91</v>
      </c>
      <c r="AM2432" s="16">
        <f t="shared" si="156"/>
        <v>234607414.75</v>
      </c>
      <c r="AN2432" s="16">
        <f t="shared" si="157"/>
        <v>-41722838.84</v>
      </c>
      <c r="AO2432" s="19">
        <f>C2432/(1+0.13)/VLOOKUP(A2432,[1]选股结果!$A$2:$AX$3002,3,FALSE)</f>
        <v>0.634192308343345</v>
      </c>
      <c r="AP2432" s="19">
        <f>(V2432/(1+0.1)+AJ2432)/(VLOOKUP(A2432,[1]选股结果!$A$2:$AY$3002,51,FALSE))</f>
        <v>0.896506450973235</v>
      </c>
      <c r="AQ2432" s="20"/>
      <c r="AR2432" s="19">
        <f>AN2432/VLOOKUP(A2432,[1]选股结果!$A$2:$AX$3002,35,FALSE)</f>
        <v>-0.777392008998653</v>
      </c>
      <c r="AS2432" s="16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V2432/(1+0.13)+AJ2432)</f>
        <v>22782806.1429204</v>
      </c>
      <c r="AT2432" s="16">
        <f t="shared" si="154"/>
        <v>-64505644.9829203</v>
      </c>
      <c r="AU2432" s="24">
        <f>AN2432-VLOOKUP(A2432,[2]选股结果!$A$2:$G$4900,7,FALSE)</f>
        <v>-41722838.84</v>
      </c>
    </row>
    <row r="2433" spans="1:47">
      <c r="A2433" s="6" t="s">
        <v>4909</v>
      </c>
      <c r="B2433" s="6" t="s">
        <v>4910</v>
      </c>
      <c r="C2433" s="7">
        <v>1536088538.35</v>
      </c>
      <c r="D2433" s="7">
        <v>0</v>
      </c>
      <c r="E2433" s="7">
        <v>0</v>
      </c>
      <c r="F2433" s="7"/>
      <c r="G2433" s="7"/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/>
      <c r="N2433" s="7">
        <v>0</v>
      </c>
      <c r="O2433" s="7">
        <v>0</v>
      </c>
      <c r="P2433" s="7"/>
      <c r="Q2433" s="7"/>
      <c r="R2433" s="7">
        <v>0</v>
      </c>
      <c r="S2433" s="7">
        <v>33802273.33</v>
      </c>
      <c r="T2433" s="7">
        <v>8601506.22</v>
      </c>
      <c r="U2433" s="7"/>
      <c r="V2433" s="7">
        <v>1245418417.62</v>
      </c>
      <c r="W2433" s="7">
        <v>0</v>
      </c>
      <c r="X2433" s="7"/>
      <c r="Y2433" s="7"/>
      <c r="Z2433" s="7"/>
      <c r="AA2433" s="7"/>
      <c r="AB2433" s="7"/>
      <c r="AC2433" s="7"/>
      <c r="AD2433" s="7">
        <v>0</v>
      </c>
      <c r="AE2433" s="7">
        <v>0</v>
      </c>
      <c r="AF2433" s="7"/>
      <c r="AG2433" s="7"/>
      <c r="AH2433" s="7">
        <v>0</v>
      </c>
      <c r="AI2433" s="7">
        <v>0</v>
      </c>
      <c r="AJ2433" s="7">
        <v>97916614.29</v>
      </c>
      <c r="AK2433" s="7">
        <v>38428672.32</v>
      </c>
      <c r="AL2433" s="16">
        <f t="shared" si="155"/>
        <v>1544690044.57</v>
      </c>
      <c r="AM2433" s="16">
        <f t="shared" si="156"/>
        <v>1415565977.56</v>
      </c>
      <c r="AN2433" s="16">
        <f t="shared" si="157"/>
        <v>129124067.01</v>
      </c>
      <c r="AO2433" s="19">
        <f>C2433/(1+0.13)/VLOOKUP(A2433,[1]选股结果!$A$2:$AX$3002,3,FALSE)</f>
        <v>0.599164477529684</v>
      </c>
      <c r="AP2433" s="19">
        <f>(V2433/(1+0.1)+AJ2433)/(VLOOKUP(A2433,[1]选股结果!$A$2:$AY$3002,51,FALSE))</f>
        <v>0.568922966181802</v>
      </c>
      <c r="AQ2433" s="20"/>
      <c r="AR2433" s="19">
        <f>AN2433/VLOOKUP(A2433,[1]选股结果!$A$2:$AX$3002,35,FALSE)</f>
        <v>1.50371888869855</v>
      </c>
      <c r="AS2433" s="16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V2433/(1+0.13)+AJ2433)</f>
        <v>962125507.575929</v>
      </c>
      <c r="AT2433" s="16">
        <f t="shared" si="154"/>
        <v>-833001440.565929</v>
      </c>
      <c r="AU2433" s="24">
        <f>AN2433-VLOOKUP(A2433,[2]选股结果!$A$2:$G$4900,7,FALSE)</f>
        <v>129132049.31</v>
      </c>
    </row>
    <row r="2434" spans="1:47">
      <c r="A2434" s="6" t="s">
        <v>4911</v>
      </c>
      <c r="B2434" s="6" t="s">
        <v>4912</v>
      </c>
      <c r="C2434" s="7">
        <v>10409332375.9</v>
      </c>
      <c r="D2434" s="7">
        <v>0</v>
      </c>
      <c r="E2434" s="7">
        <v>0</v>
      </c>
      <c r="F2434" s="7"/>
      <c r="G2434" s="7"/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/>
      <c r="N2434" s="7">
        <v>0</v>
      </c>
      <c r="O2434" s="7">
        <v>0</v>
      </c>
      <c r="P2434" s="7"/>
      <c r="Q2434" s="7"/>
      <c r="R2434" s="7">
        <v>0</v>
      </c>
      <c r="S2434" s="7">
        <v>1060285539.92</v>
      </c>
      <c r="T2434" s="7">
        <v>473176819.93</v>
      </c>
      <c r="U2434" s="7"/>
      <c r="V2434" s="7">
        <v>5497994007.42</v>
      </c>
      <c r="W2434" s="7">
        <v>0</v>
      </c>
      <c r="X2434" s="7"/>
      <c r="Y2434" s="7"/>
      <c r="Z2434" s="7"/>
      <c r="AA2434" s="7"/>
      <c r="AB2434" s="7"/>
      <c r="AC2434" s="7"/>
      <c r="AD2434" s="7">
        <v>0</v>
      </c>
      <c r="AE2434" s="7">
        <v>0</v>
      </c>
      <c r="AF2434" s="7"/>
      <c r="AG2434" s="7"/>
      <c r="AH2434" s="7">
        <v>0</v>
      </c>
      <c r="AI2434" s="7">
        <v>0</v>
      </c>
      <c r="AJ2434" s="7">
        <v>1266804698.49</v>
      </c>
      <c r="AK2434" s="7">
        <v>900989217.02</v>
      </c>
      <c r="AL2434" s="16">
        <f t="shared" si="155"/>
        <v>10882509195.83</v>
      </c>
      <c r="AM2434" s="16">
        <f t="shared" si="156"/>
        <v>8726073462.85</v>
      </c>
      <c r="AN2434" s="16">
        <f t="shared" si="157"/>
        <v>2156435732.98</v>
      </c>
      <c r="AO2434" s="19">
        <f>C2434/(1+0.13)/VLOOKUP(A2434,[1]选股结果!$A$2:$AX$3002,3,FALSE)</f>
        <v>1.0221112145448</v>
      </c>
      <c r="AP2434" s="19">
        <f>(V2434/(1+0.1)+AJ2434)/(VLOOKUP(A2434,[1]选股结果!$A$2:$AY$3002,51,FALSE))</f>
        <v>0.947403251280927</v>
      </c>
      <c r="AQ2434" s="20"/>
      <c r="AR2434" s="19">
        <f>AN2434/VLOOKUP(A2434,[1]选股结果!$A$2:$AX$3002,35,FALSE)</f>
        <v>1.18477252830264</v>
      </c>
      <c r="AS2434" s="16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V2434/(1+0.13)+AJ2434)</f>
        <v>480506330.804425</v>
      </c>
      <c r="AT2434" s="16">
        <f t="shared" si="154"/>
        <v>1675929402.17557</v>
      </c>
      <c r="AU2434" s="24">
        <f>AN2434-VLOOKUP(A2434,[2]选股结果!$A$2:$G$4900,7,FALSE)</f>
        <v>2155253742.98</v>
      </c>
    </row>
    <row r="2435" spans="1:47">
      <c r="A2435" s="6" t="s">
        <v>4913</v>
      </c>
      <c r="B2435" s="6" t="s">
        <v>4914</v>
      </c>
      <c r="C2435" s="7">
        <v>744661218.62</v>
      </c>
      <c r="D2435" s="7">
        <v>0</v>
      </c>
      <c r="E2435" s="7">
        <v>0</v>
      </c>
      <c r="F2435" s="7"/>
      <c r="G2435" s="7"/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/>
      <c r="N2435" s="7">
        <v>0</v>
      </c>
      <c r="O2435" s="7">
        <v>0</v>
      </c>
      <c r="P2435" s="7"/>
      <c r="Q2435" s="7"/>
      <c r="R2435" s="7">
        <v>0</v>
      </c>
      <c r="S2435" s="7">
        <v>60611483.14</v>
      </c>
      <c r="T2435" s="7">
        <v>9932055.64</v>
      </c>
      <c r="U2435" s="7"/>
      <c r="V2435" s="7">
        <v>358405898.11</v>
      </c>
      <c r="W2435" s="7">
        <v>0</v>
      </c>
      <c r="X2435" s="7"/>
      <c r="Y2435" s="7"/>
      <c r="Z2435" s="7"/>
      <c r="AA2435" s="7"/>
      <c r="AB2435" s="7"/>
      <c r="AC2435" s="7"/>
      <c r="AD2435" s="7">
        <v>0</v>
      </c>
      <c r="AE2435" s="7">
        <v>0</v>
      </c>
      <c r="AF2435" s="7"/>
      <c r="AG2435" s="7"/>
      <c r="AH2435" s="7">
        <v>0</v>
      </c>
      <c r="AI2435" s="7">
        <v>0</v>
      </c>
      <c r="AJ2435" s="7">
        <v>154937784.85</v>
      </c>
      <c r="AK2435" s="7">
        <v>150728617.8</v>
      </c>
      <c r="AL2435" s="16">
        <f t="shared" si="155"/>
        <v>754593274.26</v>
      </c>
      <c r="AM2435" s="16">
        <f t="shared" si="156"/>
        <v>724683783.9</v>
      </c>
      <c r="AN2435" s="16">
        <f t="shared" si="157"/>
        <v>29909490.36</v>
      </c>
      <c r="AO2435" s="19">
        <f>C2435/(1+0.13)/VLOOKUP(A2435,[1]选股结果!$A$2:$AX$3002,3,FALSE)</f>
        <v>0.935879612442409</v>
      </c>
      <c r="AP2435" s="19">
        <f>(V2435/(1+0.1)+AJ2435)/(VLOOKUP(A2435,[1]选股结果!$A$2:$AY$3002,51,FALSE))</f>
        <v>0.792946688007786</v>
      </c>
      <c r="AQ2435" s="20"/>
      <c r="AR2435" s="19">
        <f>AN2435/VLOOKUP(A2435,[1]选股结果!$A$2:$AX$3002,35,FALSE)</f>
        <v>0.549754111124951</v>
      </c>
      <c r="AS2435" s="16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V2435/(1+0.13)+AJ2435)</f>
        <v>134186018.550708</v>
      </c>
      <c r="AT2435" s="16">
        <f t="shared" ref="AT2435:AT2498" si="158">AN2435-AS2435</f>
        <v>-104276528.190708</v>
      </c>
      <c r="AU2435" s="24">
        <f>AN2435-VLOOKUP(A2435,[2]选股结果!$A$2:$G$4900,7,FALSE)</f>
        <v>29964833.25</v>
      </c>
    </row>
    <row r="2436" spans="1:47">
      <c r="A2436" s="6" t="s">
        <v>4915</v>
      </c>
      <c r="B2436" s="6" t="s">
        <v>4916</v>
      </c>
      <c r="C2436" s="7">
        <v>2780918456.77</v>
      </c>
      <c r="D2436" s="7">
        <v>0</v>
      </c>
      <c r="E2436" s="7">
        <v>0</v>
      </c>
      <c r="F2436" s="7"/>
      <c r="G2436" s="7"/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/>
      <c r="N2436" s="7">
        <v>0</v>
      </c>
      <c r="O2436" s="7">
        <v>0</v>
      </c>
      <c r="P2436" s="7"/>
      <c r="Q2436" s="7"/>
      <c r="R2436" s="7">
        <v>0</v>
      </c>
      <c r="S2436" s="7">
        <v>168290998.33</v>
      </c>
      <c r="T2436" s="7">
        <v>53766897.61</v>
      </c>
      <c r="U2436" s="7"/>
      <c r="V2436" s="7">
        <v>1721937879.2</v>
      </c>
      <c r="W2436" s="7">
        <v>0</v>
      </c>
      <c r="X2436" s="7"/>
      <c r="Y2436" s="7"/>
      <c r="Z2436" s="7"/>
      <c r="AA2436" s="7"/>
      <c r="AB2436" s="7"/>
      <c r="AC2436" s="7"/>
      <c r="AD2436" s="7">
        <v>0</v>
      </c>
      <c r="AE2436" s="7">
        <v>0</v>
      </c>
      <c r="AF2436" s="7"/>
      <c r="AG2436" s="7"/>
      <c r="AH2436" s="7">
        <v>0</v>
      </c>
      <c r="AI2436" s="7">
        <v>0</v>
      </c>
      <c r="AJ2436" s="7">
        <v>603018287.91</v>
      </c>
      <c r="AK2436" s="7">
        <v>364004337.91</v>
      </c>
      <c r="AL2436" s="16">
        <f t="shared" si="155"/>
        <v>2834685354.38</v>
      </c>
      <c r="AM2436" s="16">
        <f t="shared" si="156"/>
        <v>2857251503.35</v>
      </c>
      <c r="AN2436" s="16">
        <f t="shared" si="157"/>
        <v>-22566148.9699998</v>
      </c>
      <c r="AO2436" s="19">
        <f>C2436/(1+0.13)/VLOOKUP(A2436,[1]选股结果!$A$2:$AX$3002,3,FALSE)</f>
        <v>0.86675299058911</v>
      </c>
      <c r="AP2436" s="19">
        <f>(V2436/(1+0.1)+AJ2436)/(VLOOKUP(A2436,[1]选股结果!$A$2:$AY$3002,51,FALSE))</f>
        <v>0.836431541074398</v>
      </c>
      <c r="AQ2436" s="20"/>
      <c r="AR2436" s="19">
        <f>AN2436/VLOOKUP(A2436,[1]选股结果!$A$2:$AX$3002,35,FALSE)</f>
        <v>-0.105121264476345</v>
      </c>
      <c r="AS2436" s="16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V2436/(1+0.13)+AJ2436)</f>
        <v>465604132.609558</v>
      </c>
      <c r="AT2436" s="16">
        <f t="shared" si="158"/>
        <v>-488170281.579558</v>
      </c>
      <c r="AU2436" s="24">
        <f>AN2436-VLOOKUP(A2436,[2]选股结果!$A$2:$G$4900,7,FALSE)</f>
        <v>-23490383.6099998</v>
      </c>
    </row>
    <row r="2437" spans="1:47">
      <c r="A2437" s="6" t="s">
        <v>4917</v>
      </c>
      <c r="B2437" s="6" t="s">
        <v>4918</v>
      </c>
      <c r="C2437" s="7">
        <v>3454429458.17</v>
      </c>
      <c r="D2437" s="7">
        <v>0</v>
      </c>
      <c r="E2437" s="7">
        <v>0</v>
      </c>
      <c r="F2437" s="7"/>
      <c r="G2437" s="7"/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/>
      <c r="N2437" s="7">
        <v>0</v>
      </c>
      <c r="O2437" s="7">
        <v>0</v>
      </c>
      <c r="P2437" s="7"/>
      <c r="Q2437" s="7"/>
      <c r="R2437" s="7">
        <v>0</v>
      </c>
      <c r="S2437" s="7">
        <v>1080682181.77</v>
      </c>
      <c r="T2437" s="7">
        <v>74054240.18</v>
      </c>
      <c r="U2437" s="7"/>
      <c r="V2437" s="7">
        <v>1134886133.86</v>
      </c>
      <c r="W2437" s="7">
        <v>0</v>
      </c>
      <c r="X2437" s="7"/>
      <c r="Y2437" s="7"/>
      <c r="Z2437" s="7"/>
      <c r="AA2437" s="7"/>
      <c r="AB2437" s="7"/>
      <c r="AC2437" s="7"/>
      <c r="AD2437" s="7">
        <v>0</v>
      </c>
      <c r="AE2437" s="7">
        <v>0</v>
      </c>
      <c r="AF2437" s="7"/>
      <c r="AG2437" s="7"/>
      <c r="AH2437" s="7">
        <v>0</v>
      </c>
      <c r="AI2437" s="7">
        <v>0</v>
      </c>
      <c r="AJ2437" s="7">
        <v>379077858.17</v>
      </c>
      <c r="AK2437" s="7">
        <v>270261642.73</v>
      </c>
      <c r="AL2437" s="16">
        <f t="shared" si="155"/>
        <v>3528483698.35</v>
      </c>
      <c r="AM2437" s="16">
        <f t="shared" si="156"/>
        <v>2864907816.53</v>
      </c>
      <c r="AN2437" s="16">
        <f t="shared" si="157"/>
        <v>663575881.82</v>
      </c>
      <c r="AO2437" s="19">
        <f>C2437/(1+0.13)/VLOOKUP(A2437,[1]选股结果!$A$2:$AX$3002,3,FALSE)</f>
        <v>0.961212563960586</v>
      </c>
      <c r="AP2437" s="19">
        <f>(V2437/(1+0.1)+AJ2437)/(VLOOKUP(A2437,[1]选股结果!$A$2:$AY$3002,51,FALSE))</f>
        <v>0.715237552058546</v>
      </c>
      <c r="AQ2437" s="20"/>
      <c r="AR2437" s="19">
        <f>AN2437/VLOOKUP(A2437,[1]选股结果!$A$2:$AX$3002,35,FALSE)</f>
        <v>0.704521292707676</v>
      </c>
      <c r="AS2437" s="16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V2437/(1+0.13)+AJ2437)</f>
        <v>589079190.234513</v>
      </c>
      <c r="AT2437" s="16">
        <f t="shared" si="158"/>
        <v>74496691.5854869</v>
      </c>
      <c r="AU2437" s="24">
        <f>AN2437-VLOOKUP(A2437,[2]选股结果!$A$2:$G$4900,7,FALSE)</f>
        <v>663839127.83</v>
      </c>
    </row>
    <row r="2438" spans="1:47">
      <c r="A2438" s="6" t="s">
        <v>4919</v>
      </c>
      <c r="B2438" s="6" t="s">
        <v>4920</v>
      </c>
      <c r="C2438" s="7">
        <v>335298123.14</v>
      </c>
      <c r="D2438" s="7">
        <v>0</v>
      </c>
      <c r="E2438" s="7">
        <v>0</v>
      </c>
      <c r="F2438" s="7"/>
      <c r="G2438" s="7"/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/>
      <c r="N2438" s="7">
        <v>0</v>
      </c>
      <c r="O2438" s="7">
        <v>0</v>
      </c>
      <c r="P2438" s="7"/>
      <c r="Q2438" s="7"/>
      <c r="R2438" s="7">
        <v>0</v>
      </c>
      <c r="S2438" s="7">
        <v>38833795.25</v>
      </c>
      <c r="T2438" s="7">
        <v>9245887.38</v>
      </c>
      <c r="U2438" s="7"/>
      <c r="V2438" s="7">
        <v>70232383.88</v>
      </c>
      <c r="W2438" s="7">
        <v>0</v>
      </c>
      <c r="X2438" s="7"/>
      <c r="Y2438" s="7"/>
      <c r="Z2438" s="7"/>
      <c r="AA2438" s="7"/>
      <c r="AB2438" s="7"/>
      <c r="AC2438" s="7"/>
      <c r="AD2438" s="7">
        <v>0</v>
      </c>
      <c r="AE2438" s="7">
        <v>0</v>
      </c>
      <c r="AF2438" s="7"/>
      <c r="AG2438" s="7"/>
      <c r="AH2438" s="7">
        <v>0</v>
      </c>
      <c r="AI2438" s="7">
        <v>0</v>
      </c>
      <c r="AJ2438" s="7">
        <v>138702887.18</v>
      </c>
      <c r="AK2438" s="7">
        <v>18589998.07</v>
      </c>
      <c r="AL2438" s="16">
        <f t="shared" si="155"/>
        <v>344544010.52</v>
      </c>
      <c r="AM2438" s="16">
        <f t="shared" si="156"/>
        <v>266359064.38</v>
      </c>
      <c r="AN2438" s="16">
        <f t="shared" si="157"/>
        <v>78184946.14</v>
      </c>
      <c r="AO2438" s="19">
        <f>C2438/(1+0.13)/VLOOKUP(A2438,[1]选股结果!$A$2:$AX$3002,3,FALSE)</f>
        <v>0.910879565730976</v>
      </c>
      <c r="AP2438" s="19">
        <f>(V2438/(1+0.1)+AJ2438)/(VLOOKUP(A2438,[1]选股结果!$A$2:$AY$3002,51,FALSE))</f>
        <v>0.76144737162754</v>
      </c>
      <c r="AQ2438" s="20"/>
      <c r="AR2438" s="19">
        <f>AN2438/VLOOKUP(A2438,[1]选股结果!$A$2:$AX$3002,35,FALSE)</f>
        <v>1.71727826626675</v>
      </c>
      <c r="AS2438" s="16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V2438/(1+0.13)+AJ2438)</f>
        <v>65151794.3538053</v>
      </c>
      <c r="AT2438" s="16">
        <f t="shared" si="158"/>
        <v>13033151.7861947</v>
      </c>
      <c r="AU2438" s="24">
        <f>AN2438-VLOOKUP(A2438,[2]选股结果!$A$2:$G$4900,7,FALSE)</f>
        <v>78184946.14</v>
      </c>
    </row>
    <row r="2439" spans="1:47">
      <c r="A2439" s="6" t="s">
        <v>4921</v>
      </c>
      <c r="B2439" s="6" t="s">
        <v>4922</v>
      </c>
      <c r="C2439" s="7">
        <v>330168504.76</v>
      </c>
      <c r="D2439" s="7">
        <v>0</v>
      </c>
      <c r="E2439" s="7">
        <v>0</v>
      </c>
      <c r="F2439" s="7"/>
      <c r="G2439" s="7"/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/>
      <c r="N2439" s="7">
        <v>0</v>
      </c>
      <c r="O2439" s="7">
        <v>0</v>
      </c>
      <c r="P2439" s="7"/>
      <c r="Q2439" s="7"/>
      <c r="R2439" s="7">
        <v>0</v>
      </c>
      <c r="S2439" s="7">
        <v>23339382.93</v>
      </c>
      <c r="T2439" s="7">
        <v>34248819.82</v>
      </c>
      <c r="U2439" s="7"/>
      <c r="V2439" s="7">
        <v>156822379.43</v>
      </c>
      <c r="W2439" s="7">
        <v>0</v>
      </c>
      <c r="X2439" s="7"/>
      <c r="Y2439" s="7"/>
      <c r="Z2439" s="7"/>
      <c r="AA2439" s="7"/>
      <c r="AB2439" s="7"/>
      <c r="AC2439" s="7"/>
      <c r="AD2439" s="7">
        <v>0</v>
      </c>
      <c r="AE2439" s="7">
        <v>0</v>
      </c>
      <c r="AF2439" s="7"/>
      <c r="AG2439" s="7"/>
      <c r="AH2439" s="7">
        <v>0</v>
      </c>
      <c r="AI2439" s="7">
        <v>0</v>
      </c>
      <c r="AJ2439" s="7">
        <v>96591563.65</v>
      </c>
      <c r="AK2439" s="7">
        <v>69593893.11</v>
      </c>
      <c r="AL2439" s="16">
        <f t="shared" si="155"/>
        <v>364417324.58</v>
      </c>
      <c r="AM2439" s="16">
        <f t="shared" si="156"/>
        <v>346347219.12</v>
      </c>
      <c r="AN2439" s="16">
        <f t="shared" si="157"/>
        <v>18070105.46</v>
      </c>
      <c r="AO2439" s="19">
        <f>C2439/(1+0.13)/VLOOKUP(A2439,[1]选股结果!$A$2:$AX$3002,3,FALSE)</f>
        <v>0.757380025549713</v>
      </c>
      <c r="AP2439" s="19">
        <f>(V2439/(1+0.1)+AJ2439)/(VLOOKUP(A2439,[1]选股结果!$A$2:$AY$3002,51,FALSE))</f>
        <v>0.67284797769462</v>
      </c>
      <c r="AQ2439" s="20"/>
      <c r="AR2439" s="19">
        <f>AN2439/VLOOKUP(A2439,[1]选股结果!$A$2:$AX$3002,35,FALSE)</f>
        <v>0.687673271294149</v>
      </c>
      <c r="AS2439" s="16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V2439/(1+0.13)+AJ2439)</f>
        <v>120067982.677788</v>
      </c>
      <c r="AT2439" s="16">
        <f t="shared" si="158"/>
        <v>-101997877.217788</v>
      </c>
      <c r="AU2439" s="24">
        <f>AN2439-VLOOKUP(A2439,[2]选股结果!$A$2:$G$4900,7,FALSE)</f>
        <v>18070105.46</v>
      </c>
    </row>
    <row r="2440" spans="1:47">
      <c r="A2440" s="6" t="s">
        <v>4923</v>
      </c>
      <c r="B2440" s="6" t="s">
        <v>4924</v>
      </c>
      <c r="C2440" s="7">
        <v>527331023.48</v>
      </c>
      <c r="D2440" s="7">
        <v>0</v>
      </c>
      <c r="E2440" s="7">
        <v>0</v>
      </c>
      <c r="F2440" s="7"/>
      <c r="G2440" s="7"/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/>
      <c r="N2440" s="7">
        <v>0</v>
      </c>
      <c r="O2440" s="7">
        <v>0</v>
      </c>
      <c r="P2440" s="7"/>
      <c r="Q2440" s="7"/>
      <c r="R2440" s="7">
        <v>0</v>
      </c>
      <c r="S2440" s="7">
        <v>56422043.42</v>
      </c>
      <c r="T2440" s="7">
        <v>7851532.61</v>
      </c>
      <c r="U2440" s="7"/>
      <c r="V2440" s="7">
        <v>249916686.13</v>
      </c>
      <c r="W2440" s="7">
        <v>0</v>
      </c>
      <c r="X2440" s="7"/>
      <c r="Y2440" s="7"/>
      <c r="Z2440" s="7"/>
      <c r="AA2440" s="7"/>
      <c r="AB2440" s="7"/>
      <c r="AC2440" s="7"/>
      <c r="AD2440" s="7">
        <v>0</v>
      </c>
      <c r="AE2440" s="7">
        <v>0</v>
      </c>
      <c r="AF2440" s="7"/>
      <c r="AG2440" s="7"/>
      <c r="AH2440" s="7">
        <v>0</v>
      </c>
      <c r="AI2440" s="7">
        <v>0</v>
      </c>
      <c r="AJ2440" s="7">
        <v>112743404.04</v>
      </c>
      <c r="AK2440" s="7">
        <v>38823084.18</v>
      </c>
      <c r="AL2440" s="16">
        <f t="shared" si="155"/>
        <v>535182556.09</v>
      </c>
      <c r="AM2440" s="16">
        <f t="shared" si="156"/>
        <v>457905217.77</v>
      </c>
      <c r="AN2440" s="16">
        <f t="shared" si="157"/>
        <v>77277338.32</v>
      </c>
      <c r="AO2440" s="19">
        <f>C2440/(1+0.13)/VLOOKUP(A2440,[1]选股结果!$A$2:$AX$3002,3,FALSE)</f>
        <v>0.828750332486311</v>
      </c>
      <c r="AP2440" s="19">
        <f>(V2440/(1+0.1)+AJ2440)/(VLOOKUP(A2440,[1]选股结果!$A$2:$AY$3002,51,FALSE))</f>
        <v>0.924292784136736</v>
      </c>
      <c r="AQ2440" s="20"/>
      <c r="AR2440" s="19">
        <f>AN2440/VLOOKUP(A2440,[1]选股结果!$A$2:$AX$3002,35,FALSE)</f>
        <v>0.384462037061307</v>
      </c>
      <c r="AS2440" s="16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V2440/(1+0.13)+AJ2440)</f>
        <v>33875705.1953982</v>
      </c>
      <c r="AT2440" s="16">
        <f t="shared" si="158"/>
        <v>43401633.1246018</v>
      </c>
      <c r="AU2440" s="24">
        <f>AN2440-VLOOKUP(A2440,[2]选股结果!$A$2:$G$4900,7,FALSE)</f>
        <v>77326384.1</v>
      </c>
    </row>
    <row r="2441" spans="1:47">
      <c r="A2441" s="6" t="s">
        <v>4925</v>
      </c>
      <c r="B2441" s="6" t="s">
        <v>4926</v>
      </c>
      <c r="C2441" s="7">
        <v>1907811565.01</v>
      </c>
      <c r="D2441" s="7">
        <v>0</v>
      </c>
      <c r="E2441" s="7">
        <v>0</v>
      </c>
      <c r="F2441" s="7"/>
      <c r="G2441" s="7"/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/>
      <c r="N2441" s="7">
        <v>0</v>
      </c>
      <c r="O2441" s="7">
        <v>0</v>
      </c>
      <c r="P2441" s="7"/>
      <c r="Q2441" s="7"/>
      <c r="R2441" s="7">
        <v>0</v>
      </c>
      <c r="S2441" s="7">
        <v>228069615.24</v>
      </c>
      <c r="T2441" s="7">
        <v>413953408.04</v>
      </c>
      <c r="U2441" s="7"/>
      <c r="V2441" s="7">
        <v>1612101875.65</v>
      </c>
      <c r="W2441" s="7">
        <v>0</v>
      </c>
      <c r="X2441" s="7"/>
      <c r="Y2441" s="7"/>
      <c r="Z2441" s="7"/>
      <c r="AA2441" s="7"/>
      <c r="AB2441" s="7"/>
      <c r="AC2441" s="7"/>
      <c r="AD2441" s="7">
        <v>0</v>
      </c>
      <c r="AE2441" s="7">
        <v>0</v>
      </c>
      <c r="AF2441" s="7"/>
      <c r="AG2441" s="7"/>
      <c r="AH2441" s="7">
        <v>0</v>
      </c>
      <c r="AI2441" s="7">
        <v>0</v>
      </c>
      <c r="AJ2441" s="7">
        <v>377380877.71</v>
      </c>
      <c r="AK2441" s="7">
        <v>389377630.32</v>
      </c>
      <c r="AL2441" s="16">
        <f t="shared" si="155"/>
        <v>2321764973.05</v>
      </c>
      <c r="AM2441" s="16">
        <f t="shared" si="156"/>
        <v>2606929998.92</v>
      </c>
      <c r="AN2441" s="16">
        <f t="shared" si="157"/>
        <v>-285165025.87</v>
      </c>
      <c r="AO2441" s="19">
        <f>C2441/(1+0.13)/VLOOKUP(A2441,[1]选股结果!$A$2:$AX$3002,3,FALSE)</f>
        <v>0.73802660172284</v>
      </c>
      <c r="AP2441" s="19">
        <f>(V2441/(1+0.1)+AJ2441)/(VLOOKUP(A2441,[1]选股结果!$A$2:$AY$3002,51,FALSE))</f>
        <v>0.951633083844327</v>
      </c>
      <c r="AQ2441" s="20"/>
      <c r="AR2441" s="19">
        <f>AN2441/VLOOKUP(A2441,[1]选股结果!$A$2:$AX$3002,35,FALSE)</f>
        <v>-1.12158165171457</v>
      </c>
      <c r="AS2441" s="16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V2441/(1+0.13)+AJ2441)</f>
        <v>132575468.07115</v>
      </c>
      <c r="AT2441" s="16">
        <f t="shared" si="158"/>
        <v>-417740493.94115</v>
      </c>
      <c r="AU2441" s="24">
        <f>AN2441-VLOOKUP(A2441,[2]选股结果!$A$2:$G$4900,7,FALSE)</f>
        <v>-285165144.86</v>
      </c>
    </row>
    <row r="2442" spans="1:47">
      <c r="A2442" s="6" t="s">
        <v>4927</v>
      </c>
      <c r="B2442" s="6" t="s">
        <v>4928</v>
      </c>
      <c r="C2442" s="7">
        <v>1548530836.57</v>
      </c>
      <c r="D2442" s="7">
        <v>0</v>
      </c>
      <c r="E2442" s="7">
        <v>0</v>
      </c>
      <c r="F2442" s="7"/>
      <c r="G2442" s="7"/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/>
      <c r="N2442" s="7">
        <v>0</v>
      </c>
      <c r="O2442" s="7">
        <v>0</v>
      </c>
      <c r="P2442" s="7"/>
      <c r="Q2442" s="7"/>
      <c r="R2442" s="7">
        <v>0</v>
      </c>
      <c r="S2442" s="7">
        <v>61994455.53</v>
      </c>
      <c r="T2442" s="7">
        <v>27270264.39</v>
      </c>
      <c r="U2442" s="7"/>
      <c r="V2442" s="7">
        <v>1534047726.11</v>
      </c>
      <c r="W2442" s="7">
        <v>0</v>
      </c>
      <c r="X2442" s="7"/>
      <c r="Y2442" s="7"/>
      <c r="Z2442" s="7"/>
      <c r="AA2442" s="7"/>
      <c r="AB2442" s="7"/>
      <c r="AC2442" s="7"/>
      <c r="AD2442" s="7">
        <v>0</v>
      </c>
      <c r="AE2442" s="7">
        <v>0</v>
      </c>
      <c r="AF2442" s="7"/>
      <c r="AG2442" s="7"/>
      <c r="AH2442" s="7">
        <v>0</v>
      </c>
      <c r="AI2442" s="7">
        <v>0</v>
      </c>
      <c r="AJ2442" s="7">
        <v>83927471.48</v>
      </c>
      <c r="AK2442" s="7">
        <v>81826532.6</v>
      </c>
      <c r="AL2442" s="16">
        <f t="shared" si="155"/>
        <v>1575801100.96</v>
      </c>
      <c r="AM2442" s="16">
        <f t="shared" si="156"/>
        <v>1761796185.72</v>
      </c>
      <c r="AN2442" s="16">
        <f t="shared" si="157"/>
        <v>-185995084.76</v>
      </c>
      <c r="AO2442" s="19">
        <f>C2442/(1+0.13)/VLOOKUP(A2442,[1]选股结果!$A$2:$AX$3002,3,FALSE)</f>
        <v>0.655022973518871</v>
      </c>
      <c r="AP2442" s="19">
        <f>(V2442/(1+0.1)+AJ2442)/(VLOOKUP(A2442,[1]选股结果!$A$2:$AY$3002,51,FALSE))</f>
        <v>0.759723281362707</v>
      </c>
      <c r="AQ2442" s="20"/>
      <c r="AR2442" s="19">
        <f>AN2442/VLOOKUP(A2442,[1]选股结果!$A$2:$AX$3002,35,FALSE)</f>
        <v>-1.84054176959331</v>
      </c>
      <c r="AS2442" s="16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V2442/(1+0.13)+AJ2442)</f>
        <v>504632961.760619</v>
      </c>
      <c r="AT2442" s="16">
        <f t="shared" si="158"/>
        <v>-690628046.520619</v>
      </c>
      <c r="AU2442" s="24">
        <f>AN2442-VLOOKUP(A2442,[2]选股结果!$A$2:$G$4900,7,FALSE)</f>
        <v>-185995084.76</v>
      </c>
    </row>
    <row r="2443" spans="1:47">
      <c r="A2443" s="6" t="s">
        <v>4929</v>
      </c>
      <c r="B2443" s="6" t="s">
        <v>4930</v>
      </c>
      <c r="C2443" s="7">
        <v>1141730470.69</v>
      </c>
      <c r="D2443" s="7">
        <v>0</v>
      </c>
      <c r="E2443" s="7">
        <v>0</v>
      </c>
      <c r="F2443" s="7"/>
      <c r="G2443" s="7"/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/>
      <c r="N2443" s="7">
        <v>0</v>
      </c>
      <c r="O2443" s="7">
        <v>0</v>
      </c>
      <c r="P2443" s="7"/>
      <c r="Q2443" s="7"/>
      <c r="R2443" s="7">
        <v>0</v>
      </c>
      <c r="S2443" s="7">
        <v>107108839.27</v>
      </c>
      <c r="T2443" s="7">
        <v>18806102.51</v>
      </c>
      <c r="U2443" s="7"/>
      <c r="V2443" s="7">
        <v>918499170.88</v>
      </c>
      <c r="W2443" s="7">
        <v>0</v>
      </c>
      <c r="X2443" s="7"/>
      <c r="Y2443" s="7"/>
      <c r="Z2443" s="7"/>
      <c r="AA2443" s="7"/>
      <c r="AB2443" s="7"/>
      <c r="AC2443" s="7"/>
      <c r="AD2443" s="7">
        <v>0</v>
      </c>
      <c r="AE2443" s="7">
        <v>0</v>
      </c>
      <c r="AF2443" s="7"/>
      <c r="AG2443" s="7"/>
      <c r="AH2443" s="7">
        <v>0</v>
      </c>
      <c r="AI2443" s="7">
        <v>0</v>
      </c>
      <c r="AJ2443" s="7">
        <v>78062979.97</v>
      </c>
      <c r="AK2443" s="7">
        <v>20616674.09</v>
      </c>
      <c r="AL2443" s="16">
        <f t="shared" si="155"/>
        <v>1160536573.2</v>
      </c>
      <c r="AM2443" s="16">
        <f t="shared" si="156"/>
        <v>1124287664.21</v>
      </c>
      <c r="AN2443" s="16">
        <f t="shared" si="157"/>
        <v>36248908.99</v>
      </c>
      <c r="AO2443" s="19">
        <f>C2443/(1+0.13)/VLOOKUP(A2443,[1]选股结果!$A$2:$AX$3002,3,FALSE)</f>
        <v>0.779977857955229</v>
      </c>
      <c r="AP2443" s="19">
        <f>(V2443/(1+0.1)+AJ2443)/(VLOOKUP(A2443,[1]选股结果!$A$2:$AY$3002,51,FALSE))</f>
        <v>0.936421684924742</v>
      </c>
      <c r="AQ2443" s="20"/>
      <c r="AR2443" s="19">
        <f>AN2443/VLOOKUP(A2443,[1]选股结果!$A$2:$AX$3002,35,FALSE)</f>
        <v>0.144657270262697</v>
      </c>
      <c r="AS2443" s="16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V2443/(1+0.13)+AJ2443)</f>
        <v>84160447.0874336</v>
      </c>
      <c r="AT2443" s="16">
        <f t="shared" si="158"/>
        <v>-47911538.0974336</v>
      </c>
      <c r="AU2443" s="24">
        <f>AN2443-VLOOKUP(A2443,[2]选股结果!$A$2:$G$4900,7,FALSE)</f>
        <v>55063371.81</v>
      </c>
    </row>
    <row r="2444" spans="1:47">
      <c r="A2444" s="6" t="s">
        <v>4931</v>
      </c>
      <c r="B2444" s="6" t="s">
        <v>4932</v>
      </c>
      <c r="C2444" s="7">
        <v>1868913260.32</v>
      </c>
      <c r="D2444" s="7">
        <v>0</v>
      </c>
      <c r="E2444" s="7">
        <v>0</v>
      </c>
      <c r="F2444" s="7"/>
      <c r="G2444" s="7"/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/>
      <c r="N2444" s="7">
        <v>0</v>
      </c>
      <c r="O2444" s="7">
        <v>0</v>
      </c>
      <c r="P2444" s="7"/>
      <c r="Q2444" s="7"/>
      <c r="R2444" s="7">
        <v>0</v>
      </c>
      <c r="S2444" s="7">
        <v>89795786.23</v>
      </c>
      <c r="T2444" s="7">
        <v>20004776.02</v>
      </c>
      <c r="U2444" s="7"/>
      <c r="V2444" s="7">
        <v>1516804596.92</v>
      </c>
      <c r="W2444" s="7">
        <v>0</v>
      </c>
      <c r="X2444" s="7"/>
      <c r="Y2444" s="7"/>
      <c r="Z2444" s="7"/>
      <c r="AA2444" s="7"/>
      <c r="AB2444" s="7"/>
      <c r="AC2444" s="7"/>
      <c r="AD2444" s="7">
        <v>0</v>
      </c>
      <c r="AE2444" s="7">
        <v>0</v>
      </c>
      <c r="AF2444" s="7"/>
      <c r="AG2444" s="7"/>
      <c r="AH2444" s="7">
        <v>0</v>
      </c>
      <c r="AI2444" s="7">
        <v>0</v>
      </c>
      <c r="AJ2444" s="7">
        <v>217494174.56</v>
      </c>
      <c r="AK2444" s="7">
        <v>186238695.16</v>
      </c>
      <c r="AL2444" s="16">
        <f t="shared" si="155"/>
        <v>1888918036.34</v>
      </c>
      <c r="AM2444" s="16">
        <f t="shared" si="156"/>
        <v>2010333252.87</v>
      </c>
      <c r="AN2444" s="16">
        <f t="shared" si="157"/>
        <v>-121415216.53</v>
      </c>
      <c r="AO2444" s="19">
        <f>C2444/(1+0.13)/VLOOKUP(A2444,[1]选股结果!$A$2:$AX$3002,3,FALSE)</f>
        <v>1.00006373619404</v>
      </c>
      <c r="AP2444" s="19">
        <f>(V2444/(1+0.1)+AJ2444)/(VLOOKUP(A2444,[1]选股结果!$A$2:$AY$3002,51,FALSE))</f>
        <v>0.986225462380234</v>
      </c>
      <c r="AQ2444" s="20"/>
      <c r="AR2444" s="19">
        <f>AN2444/VLOOKUP(A2444,[1]选股结果!$A$2:$AX$3002,35,FALSE)</f>
        <v>-8.53974891718572</v>
      </c>
      <c r="AS2444" s="16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V2444/(1+0.13)+AJ2444)</f>
        <v>58905220.843451</v>
      </c>
      <c r="AT2444" s="16">
        <f t="shared" si="158"/>
        <v>-180320437.373451</v>
      </c>
      <c r="AU2444" s="24">
        <f>AN2444-VLOOKUP(A2444,[2]选股结果!$A$2:$G$4900,7,FALSE)</f>
        <v>-121648983.26</v>
      </c>
    </row>
    <row r="2445" spans="1:47">
      <c r="A2445" s="6" t="s">
        <v>4933</v>
      </c>
      <c r="B2445" s="6" t="s">
        <v>4934</v>
      </c>
      <c r="C2445" s="7">
        <v>1080189950.42</v>
      </c>
      <c r="D2445" s="7">
        <v>0</v>
      </c>
      <c r="E2445" s="7">
        <v>0</v>
      </c>
      <c r="F2445" s="7"/>
      <c r="G2445" s="7"/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/>
      <c r="N2445" s="7">
        <v>0</v>
      </c>
      <c r="O2445" s="7">
        <v>0</v>
      </c>
      <c r="P2445" s="7"/>
      <c r="Q2445" s="7"/>
      <c r="R2445" s="7">
        <v>0</v>
      </c>
      <c r="S2445" s="7">
        <v>15163230.61</v>
      </c>
      <c r="T2445" s="7">
        <v>6236267.77</v>
      </c>
      <c r="U2445" s="7"/>
      <c r="V2445" s="7">
        <v>1150672631.85</v>
      </c>
      <c r="W2445" s="7">
        <v>0</v>
      </c>
      <c r="X2445" s="7"/>
      <c r="Y2445" s="7"/>
      <c r="Z2445" s="7"/>
      <c r="AA2445" s="7"/>
      <c r="AB2445" s="7"/>
      <c r="AC2445" s="7"/>
      <c r="AD2445" s="7">
        <v>0</v>
      </c>
      <c r="AE2445" s="7">
        <v>0</v>
      </c>
      <c r="AF2445" s="7"/>
      <c r="AG2445" s="7"/>
      <c r="AH2445" s="7">
        <v>0</v>
      </c>
      <c r="AI2445" s="7">
        <v>0</v>
      </c>
      <c r="AJ2445" s="7">
        <v>143012305.89</v>
      </c>
      <c r="AK2445" s="7">
        <v>25005067.59</v>
      </c>
      <c r="AL2445" s="16">
        <f t="shared" si="155"/>
        <v>1086426218.19</v>
      </c>
      <c r="AM2445" s="16">
        <f t="shared" si="156"/>
        <v>1333853235.94</v>
      </c>
      <c r="AN2445" s="16">
        <f t="shared" si="157"/>
        <v>-247427017.75</v>
      </c>
      <c r="AO2445" s="19">
        <f>C2445/(1+0.13)/VLOOKUP(A2445,[1]选股结果!$A$2:$AX$3002,3,FALSE)</f>
        <v>0.792747896734351</v>
      </c>
      <c r="AP2445" s="19">
        <f>(V2445/(1+0.1)+AJ2445)/(VLOOKUP(A2445,[1]选股结果!$A$2:$AY$3002,51,FALSE))</f>
        <v>1.07861238183086</v>
      </c>
      <c r="AQ2445" s="20"/>
      <c r="AR2445" s="19">
        <f>AN2445/VLOOKUP(A2445,[1]选股结果!$A$2:$AX$3002,35,FALSE)</f>
        <v>-2.97243235305197</v>
      </c>
      <c r="AS2445" s="16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V2445/(1+0.13)+AJ2445)</f>
        <v>-58891794.6590264</v>
      </c>
      <c r="AT2445" s="16">
        <f t="shared" si="158"/>
        <v>-188535223.090973</v>
      </c>
      <c r="AU2445" s="24">
        <f>AN2445-VLOOKUP(A2445,[2]选股结果!$A$2:$G$4900,7,FALSE)</f>
        <v>-265168175.05</v>
      </c>
    </row>
    <row r="2446" spans="1:47">
      <c r="A2446" s="6" t="s">
        <v>4935</v>
      </c>
      <c r="B2446" s="6" t="s">
        <v>4936</v>
      </c>
      <c r="C2446" s="7">
        <v>1047765352.08</v>
      </c>
      <c r="D2446" s="7">
        <v>0</v>
      </c>
      <c r="E2446" s="7">
        <v>0</v>
      </c>
      <c r="F2446" s="7"/>
      <c r="G2446" s="7"/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/>
      <c r="N2446" s="7">
        <v>0</v>
      </c>
      <c r="O2446" s="7">
        <v>0</v>
      </c>
      <c r="P2446" s="7"/>
      <c r="Q2446" s="7"/>
      <c r="R2446" s="7">
        <v>0</v>
      </c>
      <c r="S2446" s="7">
        <v>72046092.56</v>
      </c>
      <c r="T2446" s="7">
        <v>101733437.42</v>
      </c>
      <c r="U2446" s="7"/>
      <c r="V2446" s="7">
        <v>549678717.73</v>
      </c>
      <c r="W2446" s="7">
        <v>0</v>
      </c>
      <c r="X2446" s="7"/>
      <c r="Y2446" s="7"/>
      <c r="Z2446" s="7"/>
      <c r="AA2446" s="7"/>
      <c r="AB2446" s="7"/>
      <c r="AC2446" s="7"/>
      <c r="AD2446" s="7">
        <v>0</v>
      </c>
      <c r="AE2446" s="7">
        <v>0</v>
      </c>
      <c r="AF2446" s="7"/>
      <c r="AG2446" s="7"/>
      <c r="AH2446" s="7">
        <v>0</v>
      </c>
      <c r="AI2446" s="7">
        <v>0</v>
      </c>
      <c r="AJ2446" s="7">
        <v>243298727.67</v>
      </c>
      <c r="AK2446" s="7">
        <v>171426419.46</v>
      </c>
      <c r="AL2446" s="16">
        <f t="shared" si="155"/>
        <v>1149498789.5</v>
      </c>
      <c r="AM2446" s="16">
        <f t="shared" si="156"/>
        <v>1036449957.42</v>
      </c>
      <c r="AN2446" s="16">
        <f t="shared" si="157"/>
        <v>113048832.08</v>
      </c>
      <c r="AO2446" s="19">
        <f>C2446/(1+0.13)/VLOOKUP(A2446,[1]选股结果!$A$2:$AX$3002,3,FALSE)</f>
        <v>0.963989564722698</v>
      </c>
      <c r="AP2446" s="19">
        <f>(V2446/(1+0.1)+AJ2446)/(VLOOKUP(A2446,[1]选股结果!$A$2:$AY$3002,51,FALSE))</f>
        <v>0.881256956965264</v>
      </c>
      <c r="AQ2446" s="20"/>
      <c r="AR2446" s="19">
        <f>AN2446/VLOOKUP(A2446,[1]选股结果!$A$2:$AX$3002,35,FALSE)</f>
        <v>1.09640517801183</v>
      </c>
      <c r="AS2446" s="16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V2446/(1+0.13)+AJ2446)</f>
        <v>113381389.986106</v>
      </c>
      <c r="AT2446" s="16">
        <f t="shared" si="158"/>
        <v>-332557.906106353</v>
      </c>
      <c r="AU2446" s="24">
        <f>AN2446-VLOOKUP(A2446,[2]选股结果!$A$2:$G$4900,7,FALSE)</f>
        <v>112924675.37</v>
      </c>
    </row>
    <row r="2447" spans="1:47">
      <c r="A2447" s="6" t="s">
        <v>4937</v>
      </c>
      <c r="B2447" s="6" t="s">
        <v>4938</v>
      </c>
      <c r="C2447" s="7">
        <v>1062314601.39</v>
      </c>
      <c r="D2447" s="7">
        <v>0</v>
      </c>
      <c r="E2447" s="7">
        <v>0</v>
      </c>
      <c r="F2447" s="7"/>
      <c r="G2447" s="7"/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/>
      <c r="N2447" s="7">
        <v>0</v>
      </c>
      <c r="O2447" s="7">
        <v>0</v>
      </c>
      <c r="P2447" s="7"/>
      <c r="Q2447" s="7"/>
      <c r="R2447" s="7">
        <v>0</v>
      </c>
      <c r="S2447" s="7">
        <v>46788101.73</v>
      </c>
      <c r="T2447" s="7">
        <v>7696469.35</v>
      </c>
      <c r="U2447" s="7"/>
      <c r="V2447" s="7">
        <v>864865751.51</v>
      </c>
      <c r="W2447" s="7">
        <v>0</v>
      </c>
      <c r="X2447" s="7"/>
      <c r="Y2447" s="7"/>
      <c r="Z2447" s="7"/>
      <c r="AA2447" s="7"/>
      <c r="AB2447" s="7"/>
      <c r="AC2447" s="7"/>
      <c r="AD2447" s="7">
        <v>0</v>
      </c>
      <c r="AE2447" s="7">
        <v>0</v>
      </c>
      <c r="AF2447" s="7"/>
      <c r="AG2447" s="7"/>
      <c r="AH2447" s="7">
        <v>0</v>
      </c>
      <c r="AI2447" s="7">
        <v>0</v>
      </c>
      <c r="AJ2447" s="7">
        <v>55971979.5</v>
      </c>
      <c r="AK2447" s="7">
        <v>14819263.47</v>
      </c>
      <c r="AL2447" s="16">
        <f t="shared" si="155"/>
        <v>1070011070.74</v>
      </c>
      <c r="AM2447" s="16">
        <f t="shared" si="156"/>
        <v>982445096.21</v>
      </c>
      <c r="AN2447" s="16">
        <f t="shared" si="157"/>
        <v>87565974.53</v>
      </c>
      <c r="AO2447" s="19">
        <f>C2447/(1+0.13)/VLOOKUP(A2447,[1]选股结果!$A$2:$AX$3002,3,FALSE)</f>
        <v>0.548331061371757</v>
      </c>
      <c r="AP2447" s="19">
        <f>(V2447/(1+0.1)+AJ2447)/(VLOOKUP(A2447,[1]选股结果!$A$2:$AY$3002,51,FALSE))</f>
        <v>0.596708238174604</v>
      </c>
      <c r="AQ2447" s="20"/>
      <c r="AR2447" s="19">
        <f>AN2447/VLOOKUP(A2447,[1]选股结果!$A$2:$AX$3002,35,FALSE)</f>
        <v>0.324869381214345</v>
      </c>
      <c r="AS2447" s="16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V2447/(1+0.13)+AJ2447)</f>
        <v>590092886.059734</v>
      </c>
      <c r="AT2447" s="16">
        <f t="shared" si="158"/>
        <v>-502526911.529734</v>
      </c>
      <c r="AU2447" s="24">
        <f>AN2447-VLOOKUP(A2447,[2]选股结果!$A$2:$G$4900,7,FALSE)</f>
        <v>83222418.68</v>
      </c>
    </row>
    <row r="2448" spans="1:47">
      <c r="A2448" s="6" t="s">
        <v>4939</v>
      </c>
      <c r="B2448" s="6" t="s">
        <v>4940</v>
      </c>
      <c r="C2448" s="7">
        <v>3217406710.73</v>
      </c>
      <c r="D2448" s="7">
        <v>0</v>
      </c>
      <c r="E2448" s="7">
        <v>0</v>
      </c>
      <c r="F2448" s="7"/>
      <c r="G2448" s="7"/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/>
      <c r="N2448" s="7">
        <v>0</v>
      </c>
      <c r="O2448" s="7">
        <v>0</v>
      </c>
      <c r="P2448" s="7"/>
      <c r="Q2448" s="7"/>
      <c r="R2448" s="7">
        <v>0</v>
      </c>
      <c r="S2448" s="7">
        <v>282330467.91</v>
      </c>
      <c r="T2448" s="7">
        <v>138663110.43</v>
      </c>
      <c r="U2448" s="7"/>
      <c r="V2448" s="7">
        <v>2629287975.92</v>
      </c>
      <c r="W2448" s="7">
        <v>0</v>
      </c>
      <c r="X2448" s="7"/>
      <c r="Y2448" s="7"/>
      <c r="Z2448" s="7"/>
      <c r="AA2448" s="7"/>
      <c r="AB2448" s="7"/>
      <c r="AC2448" s="7"/>
      <c r="AD2448" s="7">
        <v>0</v>
      </c>
      <c r="AE2448" s="7">
        <v>0</v>
      </c>
      <c r="AF2448" s="7"/>
      <c r="AG2448" s="7"/>
      <c r="AH2448" s="7">
        <v>0</v>
      </c>
      <c r="AI2448" s="7">
        <v>0</v>
      </c>
      <c r="AJ2448" s="7">
        <v>309459323.92</v>
      </c>
      <c r="AK2448" s="7">
        <v>43572602.57</v>
      </c>
      <c r="AL2448" s="16">
        <f t="shared" si="155"/>
        <v>3356069821.16</v>
      </c>
      <c r="AM2448" s="16">
        <f t="shared" si="156"/>
        <v>3264650370.32</v>
      </c>
      <c r="AN2448" s="16">
        <f t="shared" si="157"/>
        <v>91419450.8399997</v>
      </c>
      <c r="AO2448" s="19">
        <f>C2448/(1+0.13)/VLOOKUP(A2448,[1]选股结果!$A$2:$AX$3002,3,FALSE)</f>
        <v>0.816631103137428</v>
      </c>
      <c r="AP2448" s="19">
        <f>(V2448/(1+0.1)+AJ2448)/(VLOOKUP(A2448,[1]选股结果!$A$2:$AY$3002,51,FALSE))</f>
        <v>0.916759290640208</v>
      </c>
      <c r="AQ2448" s="20"/>
      <c r="AR2448" s="19">
        <f>AN2448/VLOOKUP(A2448,[1]选股结果!$A$2:$AX$3002,35,FALSE)</f>
        <v>0.164402056956044</v>
      </c>
      <c r="AS2448" s="16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V2448/(1+0.13)+AJ2448)</f>
        <v>308589909.836726</v>
      </c>
      <c r="AT2448" s="16">
        <f t="shared" si="158"/>
        <v>-217170458.996726</v>
      </c>
      <c r="AU2448" s="24">
        <f>AN2448-VLOOKUP(A2448,[2]选股结果!$A$2:$G$4900,7,FALSE)</f>
        <v>92092756.3299997</v>
      </c>
    </row>
    <row r="2449" spans="1:47">
      <c r="A2449" s="6" t="s">
        <v>4941</v>
      </c>
      <c r="B2449" s="6" t="s">
        <v>4942</v>
      </c>
      <c r="C2449" s="7">
        <v>1737236064.5</v>
      </c>
      <c r="D2449" s="7">
        <v>0</v>
      </c>
      <c r="E2449" s="7">
        <v>0</v>
      </c>
      <c r="F2449" s="7"/>
      <c r="G2449" s="7"/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/>
      <c r="N2449" s="7">
        <v>0</v>
      </c>
      <c r="O2449" s="7">
        <v>0</v>
      </c>
      <c r="P2449" s="7"/>
      <c r="Q2449" s="7"/>
      <c r="R2449" s="7">
        <v>0</v>
      </c>
      <c r="S2449" s="7">
        <v>32646660.25</v>
      </c>
      <c r="T2449" s="7">
        <v>14264757.45</v>
      </c>
      <c r="U2449" s="7"/>
      <c r="V2449" s="7">
        <v>1766962614.36</v>
      </c>
      <c r="W2449" s="7">
        <v>0</v>
      </c>
      <c r="X2449" s="7"/>
      <c r="Y2449" s="7"/>
      <c r="Z2449" s="7"/>
      <c r="AA2449" s="7"/>
      <c r="AB2449" s="7"/>
      <c r="AC2449" s="7"/>
      <c r="AD2449" s="7">
        <v>0</v>
      </c>
      <c r="AE2449" s="7">
        <v>0</v>
      </c>
      <c r="AF2449" s="7"/>
      <c r="AG2449" s="7"/>
      <c r="AH2449" s="7">
        <v>0</v>
      </c>
      <c r="AI2449" s="7">
        <v>0</v>
      </c>
      <c r="AJ2449" s="7">
        <v>192912208.4</v>
      </c>
      <c r="AK2449" s="7">
        <v>48058701.48</v>
      </c>
      <c r="AL2449" s="16">
        <f t="shared" si="155"/>
        <v>1751500821.95</v>
      </c>
      <c r="AM2449" s="16">
        <f t="shared" si="156"/>
        <v>2040580184.49</v>
      </c>
      <c r="AN2449" s="16">
        <f t="shared" si="157"/>
        <v>-289079362.54</v>
      </c>
      <c r="AO2449" s="19">
        <f>C2449/(1+0.13)/VLOOKUP(A2449,[1]选股结果!$A$2:$AX$3002,3,FALSE)</f>
        <v>0.808282269206902</v>
      </c>
      <c r="AP2449" s="19">
        <f>(V2449/(1+0.1)+AJ2449)/(VLOOKUP(A2449,[1]选股结果!$A$2:$AY$3002,51,FALSE))</f>
        <v>1.04679344035934</v>
      </c>
      <c r="AQ2449" s="20"/>
      <c r="AR2449" s="19">
        <f>AN2449/VLOOKUP(A2449,[1]选股结果!$A$2:$AX$3002,35,FALSE)</f>
        <v>-1.51642806433729</v>
      </c>
      <c r="AS2449" s="16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V2449/(1+0.13)+AJ2449)</f>
        <v>-37783239.5921242</v>
      </c>
      <c r="AT2449" s="16">
        <f t="shared" si="158"/>
        <v>-251296122.947876</v>
      </c>
      <c r="AU2449" s="24">
        <f>AN2449-VLOOKUP(A2449,[2]选股结果!$A$2:$G$4900,7,FALSE)</f>
        <v>-288825674.86</v>
      </c>
    </row>
    <row r="2450" spans="1:47">
      <c r="A2450" s="6" t="s">
        <v>4943</v>
      </c>
      <c r="B2450" s="6" t="s">
        <v>4944</v>
      </c>
      <c r="C2450" s="7">
        <v>1857194753.07</v>
      </c>
      <c r="D2450" s="7">
        <v>0</v>
      </c>
      <c r="E2450" s="7">
        <v>0</v>
      </c>
      <c r="F2450" s="7"/>
      <c r="G2450" s="7"/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/>
      <c r="N2450" s="7">
        <v>0</v>
      </c>
      <c r="O2450" s="7">
        <v>0</v>
      </c>
      <c r="P2450" s="7"/>
      <c r="Q2450" s="7"/>
      <c r="R2450" s="7">
        <v>0</v>
      </c>
      <c r="S2450" s="7">
        <v>86561914.51</v>
      </c>
      <c r="T2450" s="7">
        <v>83637757.18</v>
      </c>
      <c r="U2450" s="7"/>
      <c r="V2450" s="7">
        <v>1620783856.44</v>
      </c>
      <c r="W2450" s="7">
        <v>0</v>
      </c>
      <c r="X2450" s="7"/>
      <c r="Y2450" s="7"/>
      <c r="Z2450" s="7"/>
      <c r="AA2450" s="7"/>
      <c r="AB2450" s="7"/>
      <c r="AC2450" s="7"/>
      <c r="AD2450" s="7">
        <v>0</v>
      </c>
      <c r="AE2450" s="7">
        <v>0</v>
      </c>
      <c r="AF2450" s="7"/>
      <c r="AG2450" s="7"/>
      <c r="AH2450" s="7">
        <v>0</v>
      </c>
      <c r="AI2450" s="7">
        <v>0</v>
      </c>
      <c r="AJ2450" s="7">
        <v>395288879.4</v>
      </c>
      <c r="AK2450" s="7">
        <v>128654927.09</v>
      </c>
      <c r="AL2450" s="16">
        <f t="shared" si="155"/>
        <v>1940832510.25</v>
      </c>
      <c r="AM2450" s="16">
        <f t="shared" si="156"/>
        <v>2231289577.44</v>
      </c>
      <c r="AN2450" s="16">
        <f t="shared" si="157"/>
        <v>-290457067.19</v>
      </c>
      <c r="AO2450" s="19">
        <f>C2450/(1+0.13)/VLOOKUP(A2450,[1]选股结果!$A$2:$AX$3002,3,FALSE)</f>
        <v>0.952949806779044</v>
      </c>
      <c r="AP2450" s="19">
        <f>(V2450/(1+0.1)+AJ2450)/(VLOOKUP(A2450,[1]选股结果!$A$2:$AY$3002,51,FALSE))</f>
        <v>1.16224839934299</v>
      </c>
      <c r="AQ2450" s="20"/>
      <c r="AR2450" s="19">
        <f>AN2450/VLOOKUP(A2450,[1]选股结果!$A$2:$AX$3002,35,FALSE)</f>
        <v>-2.66724164394809</v>
      </c>
      <c r="AS2450" s="16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V2450/(1+0.13)+AJ2450)</f>
        <v>-221754285.569558</v>
      </c>
      <c r="AT2450" s="16">
        <f t="shared" si="158"/>
        <v>-68702781.6204424</v>
      </c>
      <c r="AU2450" s="24">
        <f>AN2450-VLOOKUP(A2450,[2]选股结果!$A$2:$G$4900,7,FALSE)</f>
        <v>-290526891.93</v>
      </c>
    </row>
    <row r="2451" spans="1:47">
      <c r="A2451" s="6" t="s">
        <v>4945</v>
      </c>
      <c r="B2451" s="6" t="s">
        <v>4946</v>
      </c>
      <c r="C2451" s="7">
        <v>823565707.86</v>
      </c>
      <c r="D2451" s="7">
        <v>0</v>
      </c>
      <c r="E2451" s="7">
        <v>0</v>
      </c>
      <c r="F2451" s="7"/>
      <c r="G2451" s="7"/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/>
      <c r="N2451" s="7">
        <v>0</v>
      </c>
      <c r="O2451" s="7">
        <v>0</v>
      </c>
      <c r="P2451" s="7"/>
      <c r="Q2451" s="7"/>
      <c r="R2451" s="7">
        <v>0</v>
      </c>
      <c r="S2451" s="7">
        <v>4974415.68</v>
      </c>
      <c r="T2451" s="7">
        <v>9985807.94</v>
      </c>
      <c r="U2451" s="7"/>
      <c r="V2451" s="7">
        <v>779836361.7</v>
      </c>
      <c r="W2451" s="7">
        <v>0</v>
      </c>
      <c r="X2451" s="7"/>
      <c r="Y2451" s="7"/>
      <c r="Z2451" s="7"/>
      <c r="AA2451" s="7"/>
      <c r="AB2451" s="7"/>
      <c r="AC2451" s="7"/>
      <c r="AD2451" s="7">
        <v>0</v>
      </c>
      <c r="AE2451" s="7">
        <v>0</v>
      </c>
      <c r="AF2451" s="7"/>
      <c r="AG2451" s="7"/>
      <c r="AH2451" s="7">
        <v>0</v>
      </c>
      <c r="AI2451" s="7">
        <v>0</v>
      </c>
      <c r="AJ2451" s="7">
        <v>132367431.49</v>
      </c>
      <c r="AK2451" s="7">
        <v>22505668.11</v>
      </c>
      <c r="AL2451" s="16">
        <f t="shared" si="155"/>
        <v>833551515.8</v>
      </c>
      <c r="AM2451" s="16">
        <f t="shared" si="156"/>
        <v>939683876.98</v>
      </c>
      <c r="AN2451" s="16">
        <f t="shared" si="157"/>
        <v>-106132361.18</v>
      </c>
      <c r="AO2451" s="19">
        <f>C2451/(1+0.13)/VLOOKUP(A2451,[1]选股结果!$A$2:$AX$3002,3,FALSE)</f>
        <v>0.924456009774457</v>
      </c>
      <c r="AP2451" s="19">
        <f>(V2451/(1+0.1)+AJ2451)/(VLOOKUP(A2451,[1]选股结果!$A$2:$AY$3002,51,FALSE))</f>
        <v>1.04607014209408</v>
      </c>
      <c r="AQ2451" s="20"/>
      <c r="AR2451" s="19">
        <f>AN2451/VLOOKUP(A2451,[1]选股结果!$A$2:$AX$3002,35,FALSE)</f>
        <v>69.2408762968905</v>
      </c>
      <c r="AS2451" s="16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V2451/(1+0.13)+AJ2451)</f>
        <v>-18230776.5007966</v>
      </c>
      <c r="AT2451" s="16">
        <f t="shared" si="158"/>
        <v>-87901584.6792034</v>
      </c>
      <c r="AU2451" s="24">
        <f>AN2451-VLOOKUP(A2451,[2]选股结果!$A$2:$G$4900,7,FALSE)</f>
        <v>-105016081.32</v>
      </c>
    </row>
    <row r="2452" spans="1:47">
      <c r="A2452" s="6" t="s">
        <v>4947</v>
      </c>
      <c r="B2452" s="6" t="s">
        <v>4948</v>
      </c>
      <c r="C2452" s="7">
        <v>808443258.34</v>
      </c>
      <c r="D2452" s="7">
        <v>0</v>
      </c>
      <c r="E2452" s="7">
        <v>0</v>
      </c>
      <c r="F2452" s="7"/>
      <c r="G2452" s="7"/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/>
      <c r="N2452" s="7">
        <v>0</v>
      </c>
      <c r="O2452" s="7">
        <v>0</v>
      </c>
      <c r="P2452" s="7"/>
      <c r="Q2452" s="7"/>
      <c r="R2452" s="7">
        <v>0</v>
      </c>
      <c r="S2452" s="7">
        <v>88827994.84</v>
      </c>
      <c r="T2452" s="7">
        <v>59657950.96</v>
      </c>
      <c r="U2452" s="7"/>
      <c r="V2452" s="7">
        <v>322773930.76</v>
      </c>
      <c r="W2452" s="7">
        <v>0</v>
      </c>
      <c r="X2452" s="7"/>
      <c r="Y2452" s="7"/>
      <c r="Z2452" s="7"/>
      <c r="AA2452" s="7"/>
      <c r="AB2452" s="7"/>
      <c r="AC2452" s="7"/>
      <c r="AD2452" s="7">
        <v>0</v>
      </c>
      <c r="AE2452" s="7">
        <v>0</v>
      </c>
      <c r="AF2452" s="7"/>
      <c r="AG2452" s="7"/>
      <c r="AH2452" s="7">
        <v>0</v>
      </c>
      <c r="AI2452" s="7">
        <v>0</v>
      </c>
      <c r="AJ2452" s="7">
        <v>158151457.78</v>
      </c>
      <c r="AK2452" s="7">
        <v>185158074.06</v>
      </c>
      <c r="AL2452" s="16">
        <f t="shared" si="155"/>
        <v>868101209.3</v>
      </c>
      <c r="AM2452" s="16">
        <f t="shared" si="156"/>
        <v>754911457.44</v>
      </c>
      <c r="AN2452" s="16">
        <f t="shared" si="157"/>
        <v>113189751.86</v>
      </c>
      <c r="AO2452" s="19">
        <f>C2452/(1+0.13)/VLOOKUP(A2452,[1]选股结果!$A$2:$AX$3002,3,FALSE)</f>
        <v>0.909595970251961</v>
      </c>
      <c r="AP2452" s="19">
        <f>(V2452/(1+0.1)+AJ2452)/(VLOOKUP(A2452,[1]选股结果!$A$2:$AY$3002,51,FALSE))</f>
        <v>0.716514760412845</v>
      </c>
      <c r="AQ2452" s="20"/>
      <c r="AR2452" s="19">
        <f>AN2452/VLOOKUP(A2452,[1]选股结果!$A$2:$AX$3002,35,FALSE)</f>
        <v>0.833867101977868</v>
      </c>
      <c r="AS2452" s="16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V2452/(1+0.13)+AJ2452)</f>
        <v>186456327.069734</v>
      </c>
      <c r="AT2452" s="16">
        <f t="shared" si="158"/>
        <v>-73266575.2097343</v>
      </c>
      <c r="AU2452" s="24">
        <f>AN2452-VLOOKUP(A2452,[2]选股结果!$A$2:$G$4900,7,FALSE)</f>
        <v>112291858.76</v>
      </c>
    </row>
    <row r="2453" spans="1:47">
      <c r="A2453" s="6" t="s">
        <v>4949</v>
      </c>
      <c r="B2453" s="6" t="s">
        <v>4950</v>
      </c>
      <c r="C2453" s="7">
        <v>5693117775.52</v>
      </c>
      <c r="D2453" s="7">
        <v>0</v>
      </c>
      <c r="E2453" s="7">
        <v>0</v>
      </c>
      <c r="F2453" s="7"/>
      <c r="G2453" s="7"/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/>
      <c r="N2453" s="7">
        <v>0</v>
      </c>
      <c r="O2453" s="7">
        <v>0</v>
      </c>
      <c r="P2453" s="7"/>
      <c r="Q2453" s="7"/>
      <c r="R2453" s="7">
        <v>0</v>
      </c>
      <c r="S2453" s="7">
        <v>124751220.64</v>
      </c>
      <c r="T2453" s="7">
        <v>67072595.66</v>
      </c>
      <c r="U2453" s="7"/>
      <c r="V2453" s="7">
        <v>5386515661.23</v>
      </c>
      <c r="W2453" s="7">
        <v>0</v>
      </c>
      <c r="X2453" s="7"/>
      <c r="Y2453" s="7"/>
      <c r="Z2453" s="7"/>
      <c r="AA2453" s="7"/>
      <c r="AB2453" s="7"/>
      <c r="AC2453" s="7"/>
      <c r="AD2453" s="7">
        <v>0</v>
      </c>
      <c r="AE2453" s="7">
        <v>0</v>
      </c>
      <c r="AF2453" s="7"/>
      <c r="AG2453" s="7"/>
      <c r="AH2453" s="7">
        <v>0</v>
      </c>
      <c r="AI2453" s="7">
        <v>0</v>
      </c>
      <c r="AJ2453" s="7">
        <v>158699171.21</v>
      </c>
      <c r="AK2453" s="7">
        <v>84041294.02</v>
      </c>
      <c r="AL2453" s="16">
        <f t="shared" si="155"/>
        <v>5760190371.18</v>
      </c>
      <c r="AM2453" s="16">
        <f t="shared" si="156"/>
        <v>5754007347.1</v>
      </c>
      <c r="AN2453" s="16">
        <f t="shared" si="157"/>
        <v>6183024.07999992</v>
      </c>
      <c r="AO2453" s="19">
        <f>C2453/(1+0.13)/VLOOKUP(A2453,[1]选股结果!$A$2:$AX$3002,3,FALSE)</f>
        <v>0.975615597518418</v>
      </c>
      <c r="AP2453" s="19">
        <f>(V2453/(1+0.1)+AJ2453)/(VLOOKUP(A2453,[1]选股结果!$A$2:$AY$3002,51,FALSE))</f>
        <v>0.990459853581798</v>
      </c>
      <c r="AQ2453" s="20"/>
      <c r="AR2453" s="19">
        <f>AN2453/VLOOKUP(A2453,[1]选股结果!$A$2:$AX$3002,35,FALSE)</f>
        <v>0.0973285951766515</v>
      </c>
      <c r="AS2453" s="16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V2453/(1+0.13)+AJ2453)</f>
        <v>178699470.202389</v>
      </c>
      <c r="AT2453" s="16">
        <f t="shared" si="158"/>
        <v>-172516446.122389</v>
      </c>
      <c r="AU2453" s="24">
        <f>AN2453-VLOOKUP(A2453,[2]选股结果!$A$2:$G$4900,7,FALSE)</f>
        <v>21088004.1899999</v>
      </c>
    </row>
    <row r="2454" spans="1:47">
      <c r="A2454" s="6" t="s">
        <v>4951</v>
      </c>
      <c r="B2454" s="6" t="s">
        <v>4952</v>
      </c>
      <c r="C2454" s="7">
        <v>39673433833.64</v>
      </c>
      <c r="D2454" s="7">
        <v>0</v>
      </c>
      <c r="E2454" s="7">
        <v>0</v>
      </c>
      <c r="F2454" s="7"/>
      <c r="G2454" s="7"/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/>
      <c r="N2454" s="7">
        <v>0</v>
      </c>
      <c r="O2454" s="7">
        <v>0</v>
      </c>
      <c r="P2454" s="7"/>
      <c r="Q2454" s="7"/>
      <c r="R2454" s="7">
        <v>0</v>
      </c>
      <c r="S2454" s="7">
        <v>393026536.02</v>
      </c>
      <c r="T2454" s="7">
        <v>645632069.36</v>
      </c>
      <c r="U2454" s="7"/>
      <c r="V2454" s="7">
        <v>36612021190.57</v>
      </c>
      <c r="W2454" s="7">
        <v>0</v>
      </c>
      <c r="X2454" s="7"/>
      <c r="Y2454" s="7"/>
      <c r="Z2454" s="7"/>
      <c r="AA2454" s="7"/>
      <c r="AB2454" s="7"/>
      <c r="AC2454" s="7"/>
      <c r="AD2454" s="7">
        <v>0</v>
      </c>
      <c r="AE2454" s="7">
        <v>0</v>
      </c>
      <c r="AF2454" s="7"/>
      <c r="AG2454" s="7"/>
      <c r="AH2454" s="7">
        <v>0</v>
      </c>
      <c r="AI2454" s="7">
        <v>0</v>
      </c>
      <c r="AJ2454" s="7">
        <v>993163754.25</v>
      </c>
      <c r="AK2454" s="7">
        <v>340760160.98</v>
      </c>
      <c r="AL2454" s="16">
        <f t="shared" si="155"/>
        <v>40319065903</v>
      </c>
      <c r="AM2454" s="16">
        <f t="shared" si="156"/>
        <v>38338971641.82</v>
      </c>
      <c r="AN2454" s="16">
        <f t="shared" si="157"/>
        <v>1980094261.18</v>
      </c>
      <c r="AO2454" s="19">
        <f>C2454/(1+0.13)/VLOOKUP(A2454,[1]选股结果!$A$2:$AX$3002,3,FALSE)</f>
        <v>0.960076368438179</v>
      </c>
      <c r="AP2454" s="19">
        <f>(V2454/(1+0.1)+AJ2454)/(VLOOKUP(A2454,[1]选股结果!$A$2:$AY$3002,51,FALSE))</f>
        <v>1.01032775163245</v>
      </c>
      <c r="AQ2454" s="20"/>
      <c r="AR2454" s="19">
        <f>AN2454/VLOOKUP(A2454,[1]选股结果!$A$2:$AX$3002,35,FALSE)</f>
        <v>1.06171589866869</v>
      </c>
      <c r="AS2454" s="16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V2454/(1+0.13)+AJ2454)</f>
        <v>533253074.61319</v>
      </c>
      <c r="AT2454" s="16">
        <f t="shared" si="158"/>
        <v>1446841186.56681</v>
      </c>
      <c r="AU2454" s="24">
        <f>AN2454-VLOOKUP(A2454,[2]选股结果!$A$2:$G$4900,7,FALSE)</f>
        <v>1978932683.91</v>
      </c>
    </row>
    <row r="2455" spans="1:47">
      <c r="A2455" s="6" t="s">
        <v>4953</v>
      </c>
      <c r="B2455" s="6" t="s">
        <v>4954</v>
      </c>
      <c r="C2455" s="7">
        <v>635805938.71</v>
      </c>
      <c r="D2455" s="7">
        <v>0</v>
      </c>
      <c r="E2455" s="7">
        <v>0</v>
      </c>
      <c r="F2455" s="7"/>
      <c r="G2455" s="7"/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/>
      <c r="N2455" s="7">
        <v>0</v>
      </c>
      <c r="O2455" s="7">
        <v>0</v>
      </c>
      <c r="P2455" s="7"/>
      <c r="Q2455" s="7"/>
      <c r="R2455" s="7">
        <v>0</v>
      </c>
      <c r="S2455" s="7">
        <v>48128269.59</v>
      </c>
      <c r="T2455" s="7">
        <v>22987361.66</v>
      </c>
      <c r="U2455" s="7"/>
      <c r="V2455" s="7">
        <v>403362311.79</v>
      </c>
      <c r="W2455" s="7">
        <v>0</v>
      </c>
      <c r="X2455" s="7"/>
      <c r="Y2455" s="7"/>
      <c r="Z2455" s="7"/>
      <c r="AA2455" s="7"/>
      <c r="AB2455" s="7"/>
      <c r="AC2455" s="7"/>
      <c r="AD2455" s="7">
        <v>0</v>
      </c>
      <c r="AE2455" s="7">
        <v>0</v>
      </c>
      <c r="AF2455" s="7"/>
      <c r="AG2455" s="7"/>
      <c r="AH2455" s="7">
        <v>0</v>
      </c>
      <c r="AI2455" s="7">
        <v>0</v>
      </c>
      <c r="AJ2455" s="7">
        <v>59182383.25</v>
      </c>
      <c r="AK2455" s="7">
        <v>95652088.73</v>
      </c>
      <c r="AL2455" s="16">
        <f t="shared" si="155"/>
        <v>658793300.37</v>
      </c>
      <c r="AM2455" s="16">
        <f t="shared" si="156"/>
        <v>606325053.36</v>
      </c>
      <c r="AN2455" s="16">
        <f t="shared" si="157"/>
        <v>52468247.01</v>
      </c>
      <c r="AO2455" s="19">
        <f>C2455/(1+0.13)/VLOOKUP(A2455,[1]选股结果!$A$2:$AX$3002,3,FALSE)</f>
        <v>1.08034081903143</v>
      </c>
      <c r="AP2455" s="19">
        <f>(V2455/(1+0.1)+AJ2455)/(VLOOKUP(A2455,[1]选股结果!$A$2:$AY$3002,51,FALSE))</f>
        <v>0.884126403100496</v>
      </c>
      <c r="AQ2455" s="20"/>
      <c r="AR2455" s="19">
        <f>AN2455/VLOOKUP(A2455,[1]选股结果!$A$2:$AX$3002,35,FALSE)</f>
        <v>1.21703484160942</v>
      </c>
      <c r="AS2455" s="16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V2455/(1+0.13)+AJ2455)</f>
        <v>65550437.2357522</v>
      </c>
      <c r="AT2455" s="16">
        <f t="shared" si="158"/>
        <v>-13082190.2257522</v>
      </c>
      <c r="AU2455" s="24">
        <f>AN2455-VLOOKUP(A2455,[2]选股结果!$A$2:$G$4900,7,FALSE)</f>
        <v>52670243.6</v>
      </c>
    </row>
    <row r="2456" spans="1:47">
      <c r="A2456" s="6" t="s">
        <v>4955</v>
      </c>
      <c r="B2456" s="6" t="s">
        <v>4956</v>
      </c>
      <c r="C2456" s="7">
        <v>1690081071.22</v>
      </c>
      <c r="D2456" s="7">
        <v>0</v>
      </c>
      <c r="E2456" s="7">
        <v>0</v>
      </c>
      <c r="F2456" s="7"/>
      <c r="G2456" s="7"/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/>
      <c r="N2456" s="7">
        <v>0</v>
      </c>
      <c r="O2456" s="7">
        <v>0</v>
      </c>
      <c r="P2456" s="7"/>
      <c r="Q2456" s="7"/>
      <c r="R2456" s="7">
        <v>0</v>
      </c>
      <c r="S2456" s="7">
        <v>97910127.97</v>
      </c>
      <c r="T2456" s="7">
        <v>33809619.39</v>
      </c>
      <c r="U2456" s="7"/>
      <c r="V2456" s="7">
        <v>1197756299.31</v>
      </c>
      <c r="W2456" s="7">
        <v>0</v>
      </c>
      <c r="X2456" s="7"/>
      <c r="Y2456" s="7"/>
      <c r="Z2456" s="7"/>
      <c r="AA2456" s="7"/>
      <c r="AB2456" s="7"/>
      <c r="AC2456" s="7"/>
      <c r="AD2456" s="7">
        <v>0</v>
      </c>
      <c r="AE2456" s="7">
        <v>0</v>
      </c>
      <c r="AF2456" s="7"/>
      <c r="AG2456" s="7"/>
      <c r="AH2456" s="7">
        <v>0</v>
      </c>
      <c r="AI2456" s="7">
        <v>0</v>
      </c>
      <c r="AJ2456" s="7">
        <v>282684926.34</v>
      </c>
      <c r="AK2456" s="7">
        <v>97623373.36</v>
      </c>
      <c r="AL2456" s="16">
        <f t="shared" si="155"/>
        <v>1723890690.61</v>
      </c>
      <c r="AM2456" s="16">
        <f t="shared" si="156"/>
        <v>1675974726.98</v>
      </c>
      <c r="AN2456" s="16">
        <f t="shared" si="157"/>
        <v>47915963.6300004</v>
      </c>
      <c r="AO2456" s="19">
        <f>C2456/(1+0.13)/VLOOKUP(A2456,[1]选股结果!$A$2:$AX$3002,3,FALSE)</f>
        <v>0.802825225254244</v>
      </c>
      <c r="AP2456" s="19">
        <f>(V2456/(1+0.1)+AJ2456)/(VLOOKUP(A2456,[1]选股结果!$A$2:$AY$3002,51,FALSE))</f>
        <v>0.818201355980346</v>
      </c>
      <c r="AQ2456" s="20"/>
      <c r="AR2456" s="19">
        <f>AN2456/VLOOKUP(A2456,[1]选股结果!$A$2:$AX$3002,35,FALSE)</f>
        <v>0.334998560453479</v>
      </c>
      <c r="AS2456" s="16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V2456/(1+0.13)+AJ2456)</f>
        <v>333657848.906991</v>
      </c>
      <c r="AT2456" s="16">
        <f t="shared" si="158"/>
        <v>-285741885.276991</v>
      </c>
      <c r="AU2456" s="24">
        <f>AN2456-VLOOKUP(A2456,[2]选股结果!$A$2:$G$4900,7,FALSE)</f>
        <v>60924337.0300004</v>
      </c>
    </row>
    <row r="2457" spans="1:47">
      <c r="A2457" s="6" t="s">
        <v>4957</v>
      </c>
      <c r="B2457" s="6" t="s">
        <v>4958</v>
      </c>
      <c r="C2457" s="7">
        <v>6581151427.09</v>
      </c>
      <c r="D2457" s="7">
        <v>0</v>
      </c>
      <c r="E2457" s="7">
        <v>0</v>
      </c>
      <c r="F2457" s="7"/>
      <c r="G2457" s="7"/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/>
      <c r="N2457" s="7">
        <v>0</v>
      </c>
      <c r="O2457" s="7">
        <v>0</v>
      </c>
      <c r="P2457" s="7"/>
      <c r="Q2457" s="7"/>
      <c r="R2457" s="7">
        <v>0</v>
      </c>
      <c r="S2457" s="7">
        <v>159001302.9</v>
      </c>
      <c r="T2457" s="7">
        <v>99394777.78</v>
      </c>
      <c r="U2457" s="7"/>
      <c r="V2457" s="7">
        <v>4618197895.72</v>
      </c>
      <c r="W2457" s="7">
        <v>0</v>
      </c>
      <c r="X2457" s="7"/>
      <c r="Y2457" s="7"/>
      <c r="Z2457" s="7"/>
      <c r="AA2457" s="7"/>
      <c r="AB2457" s="7"/>
      <c r="AC2457" s="7"/>
      <c r="AD2457" s="7">
        <v>0</v>
      </c>
      <c r="AE2457" s="7">
        <v>0</v>
      </c>
      <c r="AF2457" s="7"/>
      <c r="AG2457" s="7"/>
      <c r="AH2457" s="7">
        <v>0</v>
      </c>
      <c r="AI2457" s="7">
        <v>0</v>
      </c>
      <c r="AJ2457" s="7">
        <v>1216091700.25</v>
      </c>
      <c r="AK2457" s="7">
        <v>343653482.38</v>
      </c>
      <c r="AL2457" s="16">
        <f t="shared" si="155"/>
        <v>6680546204.87</v>
      </c>
      <c r="AM2457" s="16">
        <f t="shared" si="156"/>
        <v>6336944381.25</v>
      </c>
      <c r="AN2457" s="16">
        <f t="shared" si="157"/>
        <v>343601823.62</v>
      </c>
      <c r="AO2457" s="19">
        <f>C2457/(1+0.13)/VLOOKUP(A2457,[1]选股结果!$A$2:$AX$3002,3,FALSE)</f>
        <v>0.861586307054987</v>
      </c>
      <c r="AP2457" s="19">
        <f>(V2457/(1+0.1)+AJ2457)/(VLOOKUP(A2457,[1]选股结果!$A$2:$AY$3002,51,FALSE))</f>
        <v>0.909632711378145</v>
      </c>
      <c r="AQ2457" s="20"/>
      <c r="AR2457" s="19">
        <f>AN2457/VLOOKUP(A2457,[1]选股结果!$A$2:$AX$3002,35,FALSE)</f>
        <v>0.545583728146431</v>
      </c>
      <c r="AS2457" s="16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V2457/(1+0.13)+AJ2457)</f>
        <v>649358775.787433</v>
      </c>
      <c r="AT2457" s="16">
        <f t="shared" si="158"/>
        <v>-305756952.167433</v>
      </c>
      <c r="AU2457" s="24">
        <f>AN2457-VLOOKUP(A2457,[2]选股结果!$A$2:$G$4900,7,FALSE)</f>
        <v>342030896.64</v>
      </c>
    </row>
    <row r="2458" spans="1:47">
      <c r="A2458" s="6" t="s">
        <v>4959</v>
      </c>
      <c r="B2458" s="6" t="s">
        <v>4960</v>
      </c>
      <c r="C2458" s="7">
        <v>443608883.7</v>
      </c>
      <c r="D2458" s="7">
        <v>0</v>
      </c>
      <c r="E2458" s="7">
        <v>0</v>
      </c>
      <c r="F2458" s="7"/>
      <c r="G2458" s="7"/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/>
      <c r="N2458" s="7">
        <v>0</v>
      </c>
      <c r="O2458" s="7">
        <v>0</v>
      </c>
      <c r="P2458" s="7"/>
      <c r="Q2458" s="7"/>
      <c r="R2458" s="7">
        <v>0</v>
      </c>
      <c r="S2458" s="7">
        <v>22646670.49</v>
      </c>
      <c r="T2458" s="7">
        <v>30843242.3</v>
      </c>
      <c r="U2458" s="7"/>
      <c r="V2458" s="7">
        <v>121677433.47</v>
      </c>
      <c r="W2458" s="7">
        <v>0</v>
      </c>
      <c r="X2458" s="7"/>
      <c r="Y2458" s="7"/>
      <c r="Z2458" s="7"/>
      <c r="AA2458" s="7"/>
      <c r="AB2458" s="7"/>
      <c r="AC2458" s="7"/>
      <c r="AD2458" s="7">
        <v>0</v>
      </c>
      <c r="AE2458" s="7">
        <v>0</v>
      </c>
      <c r="AF2458" s="7"/>
      <c r="AG2458" s="7"/>
      <c r="AH2458" s="7">
        <v>0</v>
      </c>
      <c r="AI2458" s="7">
        <v>0</v>
      </c>
      <c r="AJ2458" s="7">
        <v>81191788.7</v>
      </c>
      <c r="AK2458" s="7">
        <v>80000053.88</v>
      </c>
      <c r="AL2458" s="16">
        <f t="shared" si="155"/>
        <v>474452126</v>
      </c>
      <c r="AM2458" s="16">
        <f t="shared" si="156"/>
        <v>305515946.54</v>
      </c>
      <c r="AN2458" s="16">
        <f t="shared" si="157"/>
        <v>168936179.46</v>
      </c>
      <c r="AO2458" s="19">
        <f>C2458/(1+0.13)/VLOOKUP(A2458,[1]选股结果!$A$2:$AX$3002,3,FALSE)</f>
        <v>0.913636254528656</v>
      </c>
      <c r="AP2458" s="19">
        <f>(V2458/(1+0.1)+AJ2458)/(VLOOKUP(A2458,[1]选股结果!$A$2:$AY$3002,51,FALSE))</f>
        <v>0.623832605144275</v>
      </c>
      <c r="AQ2458" s="20"/>
      <c r="AR2458" s="19">
        <f>AN2458/VLOOKUP(A2458,[1]选股结果!$A$2:$AX$3002,35,FALSE)</f>
        <v>1.56469512790157</v>
      </c>
      <c r="AS2458" s="16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V2458/(1+0.13)+AJ2458)</f>
        <v>118595582.056283</v>
      </c>
      <c r="AT2458" s="16">
        <f t="shared" si="158"/>
        <v>50340597.4037168</v>
      </c>
      <c r="AU2458" s="24">
        <f>AN2458-VLOOKUP(A2458,[2]选股结果!$A$2:$G$4900,7,FALSE)</f>
        <v>168936179.46</v>
      </c>
    </row>
    <row r="2459" spans="1:47">
      <c r="A2459" s="6" t="s">
        <v>4961</v>
      </c>
      <c r="B2459" s="6" t="s">
        <v>4962</v>
      </c>
      <c r="C2459" s="7">
        <v>851250755.23</v>
      </c>
      <c r="D2459" s="7">
        <v>0</v>
      </c>
      <c r="E2459" s="7">
        <v>0</v>
      </c>
      <c r="F2459" s="7"/>
      <c r="G2459" s="7"/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/>
      <c r="N2459" s="7">
        <v>0</v>
      </c>
      <c r="O2459" s="7">
        <v>0</v>
      </c>
      <c r="P2459" s="7"/>
      <c r="Q2459" s="7"/>
      <c r="R2459" s="7">
        <v>0</v>
      </c>
      <c r="S2459" s="7">
        <v>8370432.45</v>
      </c>
      <c r="T2459" s="7">
        <v>66468027.31</v>
      </c>
      <c r="U2459" s="7"/>
      <c r="V2459" s="7">
        <v>567532680.26</v>
      </c>
      <c r="W2459" s="7">
        <v>0</v>
      </c>
      <c r="X2459" s="7"/>
      <c r="Y2459" s="7"/>
      <c r="Z2459" s="7"/>
      <c r="AA2459" s="7"/>
      <c r="AB2459" s="7"/>
      <c r="AC2459" s="7"/>
      <c r="AD2459" s="7">
        <v>0</v>
      </c>
      <c r="AE2459" s="7">
        <v>0</v>
      </c>
      <c r="AF2459" s="7"/>
      <c r="AG2459" s="7"/>
      <c r="AH2459" s="7">
        <v>0</v>
      </c>
      <c r="AI2459" s="7">
        <v>0</v>
      </c>
      <c r="AJ2459" s="7">
        <v>228910186.3</v>
      </c>
      <c r="AK2459" s="7">
        <v>45441642.28</v>
      </c>
      <c r="AL2459" s="16">
        <f t="shared" si="155"/>
        <v>917718782.54</v>
      </c>
      <c r="AM2459" s="16">
        <f t="shared" si="156"/>
        <v>850254941.29</v>
      </c>
      <c r="AN2459" s="16">
        <f t="shared" si="157"/>
        <v>67463841.25</v>
      </c>
      <c r="AO2459" s="19">
        <f>C2459/(1+0.13)/VLOOKUP(A2459,[1]选股结果!$A$2:$AX$3002,3,FALSE)</f>
        <v>0.567625731960229</v>
      </c>
      <c r="AP2459" s="19">
        <f>(V2459/(1+0.1)+AJ2459)/(VLOOKUP(A2459,[1]选股结果!$A$2:$AY$3002,51,FALSE))</f>
        <v>0.699397321984891</v>
      </c>
      <c r="AQ2459" s="20"/>
      <c r="AR2459" s="19">
        <f>AN2459/VLOOKUP(A2459,[1]选股结果!$A$2:$AX$3002,35,FALSE)</f>
        <v>0.268655084406029</v>
      </c>
      <c r="AS2459" s="16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V2459/(1+0.13)+AJ2459)</f>
        <v>333835404.775398</v>
      </c>
      <c r="AT2459" s="16">
        <f t="shared" si="158"/>
        <v>-266371563.525398</v>
      </c>
      <c r="AU2459" s="24">
        <f>AN2459-VLOOKUP(A2459,[2]选股结果!$A$2:$G$4900,7,FALSE)</f>
        <v>35969341.14</v>
      </c>
    </row>
    <row r="2460" spans="1:47">
      <c r="A2460" s="6" t="s">
        <v>4963</v>
      </c>
      <c r="B2460" s="6" t="s">
        <v>4964</v>
      </c>
      <c r="C2460" s="7">
        <v>354126961.56</v>
      </c>
      <c r="D2460" s="7">
        <v>0</v>
      </c>
      <c r="E2460" s="7">
        <v>0</v>
      </c>
      <c r="F2460" s="7"/>
      <c r="G2460" s="7"/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/>
      <c r="N2460" s="7">
        <v>0</v>
      </c>
      <c r="O2460" s="7">
        <v>0</v>
      </c>
      <c r="P2460" s="7"/>
      <c r="Q2460" s="7"/>
      <c r="R2460" s="7">
        <v>0</v>
      </c>
      <c r="S2460" s="7">
        <v>47516439.86</v>
      </c>
      <c r="T2460" s="7">
        <v>16328696.14</v>
      </c>
      <c r="U2460" s="7"/>
      <c r="V2460" s="7">
        <v>310615038.23</v>
      </c>
      <c r="W2460" s="7">
        <v>0</v>
      </c>
      <c r="X2460" s="7"/>
      <c r="Y2460" s="7"/>
      <c r="Z2460" s="7"/>
      <c r="AA2460" s="7"/>
      <c r="AB2460" s="7"/>
      <c r="AC2460" s="7"/>
      <c r="AD2460" s="7">
        <v>0</v>
      </c>
      <c r="AE2460" s="7">
        <v>0</v>
      </c>
      <c r="AF2460" s="7"/>
      <c r="AG2460" s="7"/>
      <c r="AH2460" s="7">
        <v>0</v>
      </c>
      <c r="AI2460" s="7">
        <v>0</v>
      </c>
      <c r="AJ2460" s="7">
        <v>137573590.1</v>
      </c>
      <c r="AK2460" s="7">
        <v>90066452.5</v>
      </c>
      <c r="AL2460" s="16">
        <f t="shared" si="155"/>
        <v>370455657.7</v>
      </c>
      <c r="AM2460" s="16">
        <f t="shared" si="156"/>
        <v>585771520.69</v>
      </c>
      <c r="AN2460" s="16">
        <f t="shared" si="157"/>
        <v>-215315862.99</v>
      </c>
      <c r="AO2460" s="19">
        <f>C2460/(1+0.13)/VLOOKUP(A2460,[1]选股结果!$A$2:$AX$3002,3,FALSE)</f>
        <v>1.08872175815625</v>
      </c>
      <c r="AP2460" s="19">
        <f>(V2460/(1+0.1)+AJ2460)/(VLOOKUP(A2460,[1]选股结果!$A$2:$AY$3002,51,FALSE))</f>
        <v>1.21610385305747</v>
      </c>
      <c r="AQ2460" s="20"/>
      <c r="AR2460" s="19">
        <f>AN2460/VLOOKUP(A2460,[1]选股结果!$A$2:$AX$3002,35,FALSE)</f>
        <v>6.77402425956957</v>
      </c>
      <c r="AS2460" s="16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V2460/(1+0.13)+AJ2460)</f>
        <v>-67129290.9753098</v>
      </c>
      <c r="AT2460" s="16">
        <f t="shared" si="158"/>
        <v>-148186572.01469</v>
      </c>
      <c r="AU2460" s="24">
        <f>AN2460-VLOOKUP(A2460,[2]选股结果!$A$2:$G$4900,7,FALSE)</f>
        <v>-215356704.19</v>
      </c>
    </row>
    <row r="2461" spans="1:47">
      <c r="A2461" s="6" t="s">
        <v>4965</v>
      </c>
      <c r="B2461" s="6" t="s">
        <v>4966</v>
      </c>
      <c r="C2461" s="7">
        <v>13562430731.21</v>
      </c>
      <c r="D2461" s="7">
        <v>0</v>
      </c>
      <c r="E2461" s="7">
        <v>0</v>
      </c>
      <c r="F2461" s="7"/>
      <c r="G2461" s="7"/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/>
      <c r="N2461" s="7">
        <v>0</v>
      </c>
      <c r="O2461" s="7">
        <v>0</v>
      </c>
      <c r="P2461" s="7"/>
      <c r="Q2461" s="7"/>
      <c r="R2461" s="7">
        <v>0</v>
      </c>
      <c r="S2461" s="7">
        <v>618155263.11</v>
      </c>
      <c r="T2461" s="7">
        <v>593643529.22</v>
      </c>
      <c r="U2461" s="7"/>
      <c r="V2461" s="7">
        <v>8600289001.46</v>
      </c>
      <c r="W2461" s="7">
        <v>0</v>
      </c>
      <c r="X2461" s="7"/>
      <c r="Y2461" s="7"/>
      <c r="Z2461" s="7"/>
      <c r="AA2461" s="7"/>
      <c r="AB2461" s="7"/>
      <c r="AC2461" s="7"/>
      <c r="AD2461" s="7">
        <v>0</v>
      </c>
      <c r="AE2461" s="7">
        <v>0</v>
      </c>
      <c r="AF2461" s="7"/>
      <c r="AG2461" s="7"/>
      <c r="AH2461" s="7">
        <v>0</v>
      </c>
      <c r="AI2461" s="7">
        <v>0</v>
      </c>
      <c r="AJ2461" s="7">
        <v>2143331925.39</v>
      </c>
      <c r="AK2461" s="7">
        <v>1572082943.54</v>
      </c>
      <c r="AL2461" s="16">
        <f t="shared" si="155"/>
        <v>14156074260.43</v>
      </c>
      <c r="AM2461" s="16">
        <f t="shared" si="156"/>
        <v>12933859133.5</v>
      </c>
      <c r="AN2461" s="16">
        <f t="shared" si="157"/>
        <v>1222215126.93</v>
      </c>
      <c r="AO2461" s="19">
        <f>C2461/(1+0.13)/VLOOKUP(A2461,[1]选股结果!$A$2:$AX$3002,3,FALSE)</f>
        <v>0.971435282445739</v>
      </c>
      <c r="AP2461" s="19">
        <f>(V2461/(1+0.1)+AJ2461)/(VLOOKUP(A2461,[1]选股结果!$A$2:$AY$3002,51,FALSE))</f>
        <v>0.883517132604881</v>
      </c>
      <c r="AQ2461" s="20"/>
      <c r="AR2461" s="19">
        <f>AN2461/VLOOKUP(A2461,[1]选股结果!$A$2:$AX$3002,35,FALSE)</f>
        <v>1.57716127758719</v>
      </c>
      <c r="AS2461" s="16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V2461/(1+0.13)+AJ2461)</f>
        <v>1520929580.66903</v>
      </c>
      <c r="AT2461" s="16">
        <f t="shared" si="158"/>
        <v>-298714453.739029</v>
      </c>
      <c r="AU2461" s="24">
        <f>AN2461-VLOOKUP(A2461,[2]选股结果!$A$2:$G$4900,7,FALSE)</f>
        <v>1222563810.25</v>
      </c>
    </row>
    <row r="2462" spans="1:47">
      <c r="A2462" s="6" t="s">
        <v>4967</v>
      </c>
      <c r="B2462" s="6" t="s">
        <v>4968</v>
      </c>
      <c r="C2462" s="7">
        <v>6543943304.19</v>
      </c>
      <c r="D2462" s="7">
        <v>0</v>
      </c>
      <c r="E2462" s="7">
        <v>0</v>
      </c>
      <c r="F2462" s="7"/>
      <c r="G2462" s="7"/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/>
      <c r="N2462" s="7">
        <v>0</v>
      </c>
      <c r="O2462" s="7">
        <v>0</v>
      </c>
      <c r="P2462" s="7"/>
      <c r="Q2462" s="7"/>
      <c r="R2462" s="7">
        <v>0</v>
      </c>
      <c r="S2462" s="7">
        <v>30205586.33</v>
      </c>
      <c r="T2462" s="7">
        <v>37425214.28</v>
      </c>
      <c r="U2462" s="7"/>
      <c r="V2462" s="7">
        <v>7263247208.29</v>
      </c>
      <c r="W2462" s="7">
        <v>0</v>
      </c>
      <c r="X2462" s="7"/>
      <c r="Y2462" s="7"/>
      <c r="Z2462" s="7"/>
      <c r="AA2462" s="7"/>
      <c r="AB2462" s="7"/>
      <c r="AC2462" s="7"/>
      <c r="AD2462" s="7">
        <v>0</v>
      </c>
      <c r="AE2462" s="7">
        <v>0</v>
      </c>
      <c r="AF2462" s="7"/>
      <c r="AG2462" s="7"/>
      <c r="AH2462" s="7">
        <v>0</v>
      </c>
      <c r="AI2462" s="7">
        <v>0</v>
      </c>
      <c r="AJ2462" s="7">
        <v>720510205.22</v>
      </c>
      <c r="AK2462" s="7">
        <v>282581469.29</v>
      </c>
      <c r="AL2462" s="16">
        <f t="shared" si="155"/>
        <v>6581368518.47</v>
      </c>
      <c r="AM2462" s="16">
        <f t="shared" si="156"/>
        <v>8296544469.13</v>
      </c>
      <c r="AN2462" s="16">
        <f t="shared" si="157"/>
        <v>-1715175950.66</v>
      </c>
      <c r="AO2462" s="19">
        <f>C2462/(1+0.13)/VLOOKUP(A2462,[1]选股结果!$A$2:$AX$3002,3,FALSE)</f>
        <v>0.774613573311418</v>
      </c>
      <c r="AP2462" s="19">
        <f>(V2462/(1+0.1)+AJ2462)/(VLOOKUP(A2462,[1]选股结果!$A$2:$AY$3002,51,FALSE))</f>
        <v>1.01123331900998</v>
      </c>
      <c r="AQ2462" s="20"/>
      <c r="AR2462" s="19">
        <f>AN2462/VLOOKUP(A2462,[1]选股结果!$A$2:$AX$3002,35,FALSE)</f>
        <v>-8.04421385404206</v>
      </c>
      <c r="AS2462" s="16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V2462/(1+0.13)+AJ2462)</f>
        <v>93946686.8731842</v>
      </c>
      <c r="AT2462" s="16">
        <f t="shared" si="158"/>
        <v>-1809122637.53319</v>
      </c>
      <c r="AU2462" s="24">
        <f>AN2462-VLOOKUP(A2462,[2]选股结果!$A$2:$G$4900,7,FALSE)</f>
        <v>-1716066488.55</v>
      </c>
    </row>
    <row r="2463" spans="1:47">
      <c r="A2463" s="6" t="s">
        <v>4969</v>
      </c>
      <c r="B2463" s="6" t="s">
        <v>4970</v>
      </c>
      <c r="C2463" s="7">
        <v>1200251169.57</v>
      </c>
      <c r="D2463" s="7">
        <v>0</v>
      </c>
      <c r="E2463" s="7">
        <v>0</v>
      </c>
      <c r="F2463" s="7"/>
      <c r="G2463" s="7"/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/>
      <c r="N2463" s="7">
        <v>0</v>
      </c>
      <c r="O2463" s="7">
        <v>0</v>
      </c>
      <c r="P2463" s="7"/>
      <c r="Q2463" s="7"/>
      <c r="R2463" s="7">
        <v>0</v>
      </c>
      <c r="S2463" s="7">
        <v>84320646.13</v>
      </c>
      <c r="T2463" s="7">
        <v>166602427.25</v>
      </c>
      <c r="U2463" s="7"/>
      <c r="V2463" s="7">
        <v>853918073.29</v>
      </c>
      <c r="W2463" s="7">
        <v>0</v>
      </c>
      <c r="X2463" s="7"/>
      <c r="Y2463" s="7"/>
      <c r="Z2463" s="7"/>
      <c r="AA2463" s="7"/>
      <c r="AB2463" s="7"/>
      <c r="AC2463" s="7"/>
      <c r="AD2463" s="7">
        <v>0</v>
      </c>
      <c r="AE2463" s="7">
        <v>0</v>
      </c>
      <c r="AF2463" s="7"/>
      <c r="AG2463" s="7"/>
      <c r="AH2463" s="7">
        <v>0</v>
      </c>
      <c r="AI2463" s="7">
        <v>0</v>
      </c>
      <c r="AJ2463" s="7">
        <v>139631965.4</v>
      </c>
      <c r="AK2463" s="7">
        <v>246867186.14</v>
      </c>
      <c r="AL2463" s="16">
        <f t="shared" si="155"/>
        <v>1366853596.82</v>
      </c>
      <c r="AM2463" s="16">
        <f t="shared" si="156"/>
        <v>1324737870.96</v>
      </c>
      <c r="AN2463" s="16">
        <f t="shared" si="157"/>
        <v>42115725.8599999</v>
      </c>
      <c r="AO2463" s="19">
        <f>C2463/(1+0.13)/VLOOKUP(A2463,[1]选股结果!$A$2:$AX$3002,3,FALSE)</f>
        <v>0.929238828226359</v>
      </c>
      <c r="AP2463" s="19">
        <f>(V2463/(1+0.1)+AJ2463)/(VLOOKUP(A2463,[1]选股结果!$A$2:$AY$3002,51,FALSE))</f>
        <v>0.918621333282403</v>
      </c>
      <c r="AQ2463" s="20"/>
      <c r="AR2463" s="19">
        <f>AN2463/VLOOKUP(A2463,[1]选股结果!$A$2:$AX$3002,35,FALSE)</f>
        <v>0.376644283075106</v>
      </c>
      <c r="AS2463" s="16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V2463/(1+0.13)+AJ2463)</f>
        <v>101748907.613894</v>
      </c>
      <c r="AT2463" s="16">
        <f t="shared" si="158"/>
        <v>-59633181.7538937</v>
      </c>
      <c r="AU2463" s="24">
        <f>AN2463-VLOOKUP(A2463,[2]选股结果!$A$2:$G$4900,7,FALSE)</f>
        <v>41899886.5699999</v>
      </c>
    </row>
    <row r="2464" spans="1:47">
      <c r="A2464" s="6" t="s">
        <v>4971</v>
      </c>
      <c r="B2464" s="6" t="s">
        <v>4972</v>
      </c>
      <c r="C2464" s="7">
        <v>561952608.78</v>
      </c>
      <c r="D2464" s="7">
        <v>0</v>
      </c>
      <c r="E2464" s="7">
        <v>0</v>
      </c>
      <c r="F2464" s="7"/>
      <c r="G2464" s="7"/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/>
      <c r="N2464" s="7">
        <v>0</v>
      </c>
      <c r="O2464" s="7">
        <v>0</v>
      </c>
      <c r="P2464" s="7"/>
      <c r="Q2464" s="7"/>
      <c r="R2464" s="7">
        <v>0</v>
      </c>
      <c r="S2464" s="7">
        <v>52613810.36</v>
      </c>
      <c r="T2464" s="7">
        <v>4071467.53</v>
      </c>
      <c r="U2464" s="7"/>
      <c r="V2464" s="7">
        <v>197182309.24</v>
      </c>
      <c r="W2464" s="7">
        <v>0</v>
      </c>
      <c r="X2464" s="7"/>
      <c r="Y2464" s="7"/>
      <c r="Z2464" s="7"/>
      <c r="AA2464" s="7"/>
      <c r="AB2464" s="7"/>
      <c r="AC2464" s="7"/>
      <c r="AD2464" s="7">
        <v>0</v>
      </c>
      <c r="AE2464" s="7">
        <v>0</v>
      </c>
      <c r="AF2464" s="7"/>
      <c r="AG2464" s="7"/>
      <c r="AH2464" s="7">
        <v>0</v>
      </c>
      <c r="AI2464" s="7">
        <v>0</v>
      </c>
      <c r="AJ2464" s="7">
        <v>116892796.21</v>
      </c>
      <c r="AK2464" s="7">
        <v>47666296.5</v>
      </c>
      <c r="AL2464" s="16">
        <f t="shared" si="155"/>
        <v>566024076.31</v>
      </c>
      <c r="AM2464" s="16">
        <f t="shared" si="156"/>
        <v>414355212.31</v>
      </c>
      <c r="AN2464" s="16">
        <f t="shared" si="157"/>
        <v>151668864</v>
      </c>
      <c r="AO2464" s="19">
        <f>C2464/(1+0.13)/VLOOKUP(A2464,[1]选股结果!$A$2:$AX$3002,3,FALSE)</f>
        <v>0.899518654720942</v>
      </c>
      <c r="AP2464" s="19">
        <f>(V2464/(1+0.1)+AJ2464)/(VLOOKUP(A2464,[1]选股结果!$A$2:$AY$3002,51,FALSE))</f>
        <v>0.674095099366577</v>
      </c>
      <c r="AQ2464" s="20"/>
      <c r="AR2464" s="19">
        <f>AN2464/VLOOKUP(A2464,[1]选股结果!$A$2:$AX$3002,35,FALSE)</f>
        <v>1.5486864556876</v>
      </c>
      <c r="AS2464" s="16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V2464/(1+0.13)+AJ2464)</f>
        <v>147938458.99354</v>
      </c>
      <c r="AT2464" s="16">
        <f t="shared" si="158"/>
        <v>3730405.00646019</v>
      </c>
      <c r="AU2464" s="24">
        <f>AN2464-VLOOKUP(A2464,[2]选股结果!$A$2:$G$4900,7,FALSE)</f>
        <v>151668864</v>
      </c>
    </row>
    <row r="2465" spans="1:47">
      <c r="A2465" s="6" t="s">
        <v>4973</v>
      </c>
      <c r="B2465" s="6" t="s">
        <v>4974</v>
      </c>
      <c r="C2465" s="7">
        <v>492953511.48</v>
      </c>
      <c r="D2465" s="7">
        <v>0</v>
      </c>
      <c r="E2465" s="7">
        <v>0</v>
      </c>
      <c r="F2465" s="7"/>
      <c r="G2465" s="7"/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/>
      <c r="N2465" s="7">
        <v>0</v>
      </c>
      <c r="O2465" s="7">
        <v>0</v>
      </c>
      <c r="P2465" s="7"/>
      <c r="Q2465" s="7"/>
      <c r="R2465" s="7">
        <v>0</v>
      </c>
      <c r="S2465" s="7">
        <v>51579058.34</v>
      </c>
      <c r="T2465" s="7">
        <v>7110969.04</v>
      </c>
      <c r="U2465" s="7"/>
      <c r="V2465" s="7">
        <v>120971614.65</v>
      </c>
      <c r="W2465" s="7">
        <v>0</v>
      </c>
      <c r="X2465" s="7"/>
      <c r="Y2465" s="7"/>
      <c r="Z2465" s="7"/>
      <c r="AA2465" s="7"/>
      <c r="AB2465" s="7"/>
      <c r="AC2465" s="7"/>
      <c r="AD2465" s="7">
        <v>0</v>
      </c>
      <c r="AE2465" s="7">
        <v>0</v>
      </c>
      <c r="AF2465" s="7"/>
      <c r="AG2465" s="7"/>
      <c r="AH2465" s="7">
        <v>0</v>
      </c>
      <c r="AI2465" s="7">
        <v>0</v>
      </c>
      <c r="AJ2465" s="7">
        <v>125406781.47</v>
      </c>
      <c r="AK2465" s="7">
        <v>136153477.62</v>
      </c>
      <c r="AL2465" s="16">
        <f t="shared" si="155"/>
        <v>500064480.52</v>
      </c>
      <c r="AM2465" s="16">
        <f t="shared" si="156"/>
        <v>434110932.08</v>
      </c>
      <c r="AN2465" s="16">
        <f t="shared" si="157"/>
        <v>65953548.44</v>
      </c>
      <c r="AO2465" s="19">
        <f>C2465/(1+0.13)/VLOOKUP(A2465,[1]选股结果!$A$2:$AX$3002,3,FALSE)</f>
        <v>0.722469054130432</v>
      </c>
      <c r="AP2465" s="19">
        <f>(V2465/(1+0.1)+AJ2465)/(VLOOKUP(A2465,[1]选股结果!$A$2:$AY$3002,51,FALSE))</f>
        <v>0.503472696173884</v>
      </c>
      <c r="AQ2465" s="20"/>
      <c r="AR2465" s="19">
        <f>AN2465/VLOOKUP(A2465,[1]选股结果!$A$2:$AX$3002,35,FALSE)</f>
        <v>0.654393714052997</v>
      </c>
      <c r="AS2465" s="16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V2465/(1+0.13)+AJ2465)</f>
        <v>235053571.241062</v>
      </c>
      <c r="AT2465" s="16">
        <f t="shared" si="158"/>
        <v>-169100022.801062</v>
      </c>
      <c r="AU2465" s="24">
        <f>AN2465-VLOOKUP(A2465,[2]选股结果!$A$2:$G$4900,7,FALSE)</f>
        <v>65983986.96</v>
      </c>
    </row>
    <row r="2466" spans="1:47">
      <c r="A2466" s="6" t="s">
        <v>4975</v>
      </c>
      <c r="B2466" s="6" t="s">
        <v>4976</v>
      </c>
      <c r="C2466" s="7">
        <v>805688001.67</v>
      </c>
      <c r="D2466" s="7">
        <v>0</v>
      </c>
      <c r="E2466" s="7">
        <v>0</v>
      </c>
      <c r="F2466" s="7"/>
      <c r="G2466" s="7"/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/>
      <c r="N2466" s="7">
        <v>0</v>
      </c>
      <c r="O2466" s="7">
        <v>0</v>
      </c>
      <c r="P2466" s="7"/>
      <c r="Q2466" s="7"/>
      <c r="R2466" s="7">
        <v>0</v>
      </c>
      <c r="S2466" s="7">
        <v>84282747.11</v>
      </c>
      <c r="T2466" s="7">
        <v>42371246.68</v>
      </c>
      <c r="U2466" s="7"/>
      <c r="V2466" s="7">
        <v>73007982.43</v>
      </c>
      <c r="W2466" s="7">
        <v>0</v>
      </c>
      <c r="X2466" s="7"/>
      <c r="Y2466" s="7"/>
      <c r="Z2466" s="7"/>
      <c r="AA2466" s="7"/>
      <c r="AB2466" s="7"/>
      <c r="AC2466" s="7"/>
      <c r="AD2466" s="7">
        <v>0</v>
      </c>
      <c r="AE2466" s="7">
        <v>0</v>
      </c>
      <c r="AF2466" s="7"/>
      <c r="AG2466" s="7"/>
      <c r="AH2466" s="7">
        <v>0</v>
      </c>
      <c r="AI2466" s="7">
        <v>0</v>
      </c>
      <c r="AJ2466" s="7">
        <v>228887232.49</v>
      </c>
      <c r="AK2466" s="7">
        <v>186155483.69</v>
      </c>
      <c r="AL2466" s="16">
        <f t="shared" si="155"/>
        <v>848059248.35</v>
      </c>
      <c r="AM2466" s="16">
        <f t="shared" si="156"/>
        <v>572333445.72</v>
      </c>
      <c r="AN2466" s="16">
        <f t="shared" si="157"/>
        <v>275725802.63</v>
      </c>
      <c r="AO2466" s="19">
        <f>C2466/(1+0.13)/VLOOKUP(A2466,[1]选股结果!$A$2:$AX$3002,3,FALSE)</f>
        <v>0.931629107837998</v>
      </c>
      <c r="AP2466" s="19">
        <f>(V2466/(1+0.1)+AJ2466)/(VLOOKUP(A2466,[1]选股结果!$A$2:$AY$3002,51,FALSE))</f>
        <v>0.616777776469253</v>
      </c>
      <c r="AQ2466" s="20"/>
      <c r="AR2466" s="19">
        <f>AN2466/VLOOKUP(A2466,[1]选股结果!$A$2:$AX$3002,35,FALSE)</f>
        <v>0.948432168836881</v>
      </c>
      <c r="AS2466" s="16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V2466/(1+0.13)+AJ2466)</f>
        <v>185214640.78115</v>
      </c>
      <c r="AT2466" s="16">
        <f t="shared" si="158"/>
        <v>90511161.8488495</v>
      </c>
      <c r="AU2466" s="24">
        <f>AN2466-VLOOKUP(A2466,[2]选股结果!$A$2:$G$4900,7,FALSE)</f>
        <v>275941344.57</v>
      </c>
    </row>
    <row r="2467" spans="1:47">
      <c r="A2467" s="6" t="s">
        <v>4977</v>
      </c>
      <c r="B2467" s="6" t="s">
        <v>4978</v>
      </c>
      <c r="C2467" s="7">
        <v>16823642634.3</v>
      </c>
      <c r="D2467" s="7">
        <v>0</v>
      </c>
      <c r="E2467" s="7">
        <v>0</v>
      </c>
      <c r="F2467" s="7"/>
      <c r="G2467" s="7"/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/>
      <c r="N2467" s="7">
        <v>0</v>
      </c>
      <c r="O2467" s="7">
        <v>0</v>
      </c>
      <c r="P2467" s="7"/>
      <c r="Q2467" s="7"/>
      <c r="R2467" s="7">
        <v>0</v>
      </c>
      <c r="S2467" s="7">
        <v>697993885.7</v>
      </c>
      <c r="T2467" s="7">
        <v>495326757.35</v>
      </c>
      <c r="U2467" s="7"/>
      <c r="V2467" s="7">
        <v>7583830606.03</v>
      </c>
      <c r="W2467" s="7">
        <v>0</v>
      </c>
      <c r="X2467" s="7"/>
      <c r="Y2467" s="7"/>
      <c r="Z2467" s="7"/>
      <c r="AA2467" s="7"/>
      <c r="AB2467" s="7"/>
      <c r="AC2467" s="7"/>
      <c r="AD2467" s="7">
        <v>0</v>
      </c>
      <c r="AE2467" s="7">
        <v>0</v>
      </c>
      <c r="AF2467" s="7"/>
      <c r="AG2467" s="7"/>
      <c r="AH2467" s="7">
        <v>0</v>
      </c>
      <c r="AI2467" s="7">
        <v>0</v>
      </c>
      <c r="AJ2467" s="7">
        <v>5385637870.15</v>
      </c>
      <c r="AK2467" s="7">
        <v>1038426006.93</v>
      </c>
      <c r="AL2467" s="16">
        <f t="shared" si="155"/>
        <v>17318969391.65</v>
      </c>
      <c r="AM2467" s="16">
        <f t="shared" si="156"/>
        <v>14705888368.81</v>
      </c>
      <c r="AN2467" s="16">
        <f t="shared" si="157"/>
        <v>2613081022.84</v>
      </c>
      <c r="AO2467" s="19">
        <f>C2467/(1+0.13)/VLOOKUP(A2467,[1]选股结果!$A$2:$AX$3002,3,FALSE)</f>
        <v>0.901146809910701</v>
      </c>
      <c r="AP2467" s="19">
        <f>(V2467/(1+0.1)+AJ2467)/(VLOOKUP(A2467,[1]选股结果!$A$2:$AY$3002,51,FALSE))</f>
        <v>0.937999269694803</v>
      </c>
      <c r="AQ2467" s="20"/>
      <c r="AR2467" s="19">
        <f>AN2467/VLOOKUP(A2467,[1]选股结果!$A$2:$AX$3002,35,FALSE)</f>
        <v>0.758202873664673</v>
      </c>
      <c r="AS2467" s="16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V2467/(1+0.13)+AJ2467)</f>
        <v>994733507.969379</v>
      </c>
      <c r="AT2467" s="16">
        <f t="shared" si="158"/>
        <v>1618347514.87062</v>
      </c>
      <c r="AU2467" s="24">
        <f>AN2467-VLOOKUP(A2467,[2]选股结果!$A$2:$G$4900,7,FALSE)</f>
        <v>2606232076.52</v>
      </c>
    </row>
    <row r="2468" spans="1:47">
      <c r="A2468" s="6" t="s">
        <v>4979</v>
      </c>
      <c r="B2468" s="6" t="s">
        <v>4980</v>
      </c>
      <c r="C2468" s="7">
        <v>8572415170.54</v>
      </c>
      <c r="D2468" s="7">
        <v>0</v>
      </c>
      <c r="E2468" s="7">
        <v>0</v>
      </c>
      <c r="F2468" s="7"/>
      <c r="G2468" s="7"/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/>
      <c r="N2468" s="7">
        <v>0</v>
      </c>
      <c r="O2468" s="7">
        <v>0</v>
      </c>
      <c r="P2468" s="7"/>
      <c r="Q2468" s="7"/>
      <c r="R2468" s="7">
        <v>0</v>
      </c>
      <c r="S2468" s="7">
        <v>1033575607.78</v>
      </c>
      <c r="T2468" s="7">
        <v>122344662</v>
      </c>
      <c r="U2468" s="7"/>
      <c r="V2468" s="7">
        <v>3875071709.88</v>
      </c>
      <c r="W2468" s="7">
        <v>0</v>
      </c>
      <c r="X2468" s="7"/>
      <c r="Y2468" s="7"/>
      <c r="Z2468" s="7"/>
      <c r="AA2468" s="7"/>
      <c r="AB2468" s="7"/>
      <c r="AC2468" s="7"/>
      <c r="AD2468" s="7">
        <v>0</v>
      </c>
      <c r="AE2468" s="7">
        <v>0</v>
      </c>
      <c r="AF2468" s="7"/>
      <c r="AG2468" s="7"/>
      <c r="AH2468" s="7">
        <v>0</v>
      </c>
      <c r="AI2468" s="7">
        <v>0</v>
      </c>
      <c r="AJ2468" s="7">
        <v>849588152.88</v>
      </c>
      <c r="AK2468" s="7">
        <v>591382184.47</v>
      </c>
      <c r="AL2468" s="16">
        <f t="shared" si="155"/>
        <v>8694759832.54</v>
      </c>
      <c r="AM2468" s="16">
        <f t="shared" si="156"/>
        <v>6349617655.01</v>
      </c>
      <c r="AN2468" s="16">
        <f t="shared" si="157"/>
        <v>2345142177.53</v>
      </c>
      <c r="AO2468" s="19">
        <f>C2468/(1+0.13)/VLOOKUP(A2468,[1]选股结果!$A$2:$AX$3002,3,FALSE)</f>
        <v>0.537453137657565</v>
      </c>
      <c r="AP2468" s="19">
        <f>(V2468/(1+0.1)+AJ2468)/(VLOOKUP(A2468,[1]选股结果!$A$2:$AY$3002,51,FALSE))</f>
        <v>0.549143869061878</v>
      </c>
      <c r="AQ2468" s="20"/>
      <c r="AR2468" s="19">
        <f>AN2468/VLOOKUP(A2468,[1]选股结果!$A$2:$AX$3002,35,FALSE)</f>
        <v>0.472928287334911</v>
      </c>
      <c r="AS2468" s="16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V2468/(1+0.13)+AJ2468)</f>
        <v>3683321724.25619</v>
      </c>
      <c r="AT2468" s="16">
        <f t="shared" si="158"/>
        <v>-1338179546.72619</v>
      </c>
      <c r="AU2468" s="24">
        <f>AN2468-VLOOKUP(A2468,[2]选股结果!$A$2:$G$4900,7,FALSE)</f>
        <v>2344069652.01</v>
      </c>
    </row>
    <row r="2469" spans="1:47">
      <c r="A2469" s="6" t="s">
        <v>4981</v>
      </c>
      <c r="B2469" s="6" t="s">
        <v>4982</v>
      </c>
      <c r="C2469" s="7">
        <v>915293344.06</v>
      </c>
      <c r="D2469" s="7">
        <v>0</v>
      </c>
      <c r="E2469" s="7">
        <v>0</v>
      </c>
      <c r="F2469" s="7"/>
      <c r="G2469" s="7"/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/>
      <c r="N2469" s="7">
        <v>0</v>
      </c>
      <c r="O2469" s="7">
        <v>0</v>
      </c>
      <c r="P2469" s="7"/>
      <c r="Q2469" s="7"/>
      <c r="R2469" s="7">
        <v>0</v>
      </c>
      <c r="S2469" s="7">
        <v>29478051.15</v>
      </c>
      <c r="T2469" s="7">
        <v>9955397.68</v>
      </c>
      <c r="U2469" s="7"/>
      <c r="V2469" s="7">
        <v>622746643.41</v>
      </c>
      <c r="W2469" s="7">
        <v>0</v>
      </c>
      <c r="X2469" s="7"/>
      <c r="Y2469" s="7"/>
      <c r="Z2469" s="7"/>
      <c r="AA2469" s="7"/>
      <c r="AB2469" s="7"/>
      <c r="AC2469" s="7"/>
      <c r="AD2469" s="7">
        <v>0</v>
      </c>
      <c r="AE2469" s="7">
        <v>0</v>
      </c>
      <c r="AF2469" s="7"/>
      <c r="AG2469" s="7"/>
      <c r="AH2469" s="7">
        <v>0</v>
      </c>
      <c r="AI2469" s="7">
        <v>0</v>
      </c>
      <c r="AJ2469" s="7">
        <v>159946409.27</v>
      </c>
      <c r="AK2469" s="7">
        <v>27734124.01</v>
      </c>
      <c r="AL2469" s="16">
        <f t="shared" si="155"/>
        <v>925248741.74</v>
      </c>
      <c r="AM2469" s="16">
        <f t="shared" si="156"/>
        <v>839905227.84</v>
      </c>
      <c r="AN2469" s="16">
        <f t="shared" si="157"/>
        <v>85343513.9</v>
      </c>
      <c r="AO2469" s="19">
        <f>C2469/(1+0.13)/VLOOKUP(A2469,[1]选股结果!$A$2:$AX$3002,3,FALSE)</f>
        <v>0.960577068581547</v>
      </c>
      <c r="AP2469" s="19">
        <f>(V2469/(1+0.1)+AJ2469)/(VLOOKUP(A2469,[1]选股结果!$A$2:$AY$3002,51,FALSE))</f>
        <v>0.947384595018771</v>
      </c>
      <c r="AQ2469" s="20"/>
      <c r="AR2469" s="19">
        <f>AN2469/VLOOKUP(A2469,[1]选股结果!$A$2:$AX$3002,35,FALSE)</f>
        <v>1.17526350537952</v>
      </c>
      <c r="AS2469" s="16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V2469/(1+0.13)+AJ2469)</f>
        <v>55354765.7833626</v>
      </c>
      <c r="AT2469" s="16">
        <f t="shared" si="158"/>
        <v>29988748.1166373</v>
      </c>
      <c r="AU2469" s="24">
        <f>AN2469-VLOOKUP(A2469,[2]选股结果!$A$2:$G$4900,7,FALSE)</f>
        <v>85558754.61</v>
      </c>
    </row>
    <row r="2470" spans="1:47">
      <c r="A2470" s="6" t="s">
        <v>4983</v>
      </c>
      <c r="B2470" s="6" t="s">
        <v>4984</v>
      </c>
      <c r="C2470" s="7">
        <v>1314410907.68</v>
      </c>
      <c r="D2470" s="7">
        <v>0</v>
      </c>
      <c r="E2470" s="7">
        <v>0</v>
      </c>
      <c r="F2470" s="7"/>
      <c r="G2470" s="7"/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/>
      <c r="N2470" s="7">
        <v>0</v>
      </c>
      <c r="O2470" s="7">
        <v>0</v>
      </c>
      <c r="P2470" s="7"/>
      <c r="Q2470" s="7"/>
      <c r="R2470" s="7">
        <v>0</v>
      </c>
      <c r="S2470" s="7">
        <v>267418496.9</v>
      </c>
      <c r="T2470" s="7">
        <v>16231582.65</v>
      </c>
      <c r="U2470" s="7"/>
      <c r="V2470" s="7">
        <v>855376119.51</v>
      </c>
      <c r="W2470" s="7">
        <v>0</v>
      </c>
      <c r="X2470" s="7"/>
      <c r="Y2470" s="7"/>
      <c r="Z2470" s="7"/>
      <c r="AA2470" s="7"/>
      <c r="AB2470" s="7"/>
      <c r="AC2470" s="7"/>
      <c r="AD2470" s="7">
        <v>0</v>
      </c>
      <c r="AE2470" s="7">
        <v>0</v>
      </c>
      <c r="AF2470" s="7"/>
      <c r="AG2470" s="7"/>
      <c r="AH2470" s="7">
        <v>0</v>
      </c>
      <c r="AI2470" s="7">
        <v>0</v>
      </c>
      <c r="AJ2470" s="7">
        <v>204068228.76</v>
      </c>
      <c r="AK2470" s="7">
        <v>69906196.73</v>
      </c>
      <c r="AL2470" s="16">
        <f t="shared" si="155"/>
        <v>1330642490.33</v>
      </c>
      <c r="AM2470" s="16">
        <f t="shared" si="156"/>
        <v>1396769041.9</v>
      </c>
      <c r="AN2470" s="16">
        <f t="shared" si="157"/>
        <v>-66126551.5699999</v>
      </c>
      <c r="AO2470" s="19">
        <f>C2470/(1+0.13)/VLOOKUP(A2470,[1]选股结果!$A$2:$AX$3002,3,FALSE)</f>
        <v>0.618749627469803</v>
      </c>
      <c r="AP2470" s="19">
        <f>(V2470/(1+0.1)+AJ2470)/(VLOOKUP(A2470,[1]选股结果!$A$2:$AY$3002,51,FALSE))</f>
        <v>0.911959569748628</v>
      </c>
      <c r="AQ2470" s="20"/>
      <c r="AR2470" s="19">
        <f>AN2470/VLOOKUP(A2470,[1]选股结果!$A$2:$AX$3002,35,FALSE)</f>
        <v>-0.101676514094764</v>
      </c>
      <c r="AS2470" s="16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V2470/(1+0.13)+AJ2470)</f>
        <v>115416144.524513</v>
      </c>
      <c r="AT2470" s="16">
        <f t="shared" si="158"/>
        <v>-181542696.094513</v>
      </c>
      <c r="AU2470" s="24">
        <f>AN2470-VLOOKUP(A2470,[2]选股结果!$A$2:$G$4900,7,FALSE)</f>
        <v>-64429096.8399999</v>
      </c>
    </row>
    <row r="2471" spans="1:47">
      <c r="A2471" s="6" t="s">
        <v>4985</v>
      </c>
      <c r="B2471" s="6" t="s">
        <v>4986</v>
      </c>
      <c r="C2471" s="7">
        <v>304165043.16</v>
      </c>
      <c r="D2471" s="7">
        <v>0</v>
      </c>
      <c r="E2471" s="7">
        <v>0</v>
      </c>
      <c r="F2471" s="7"/>
      <c r="G2471" s="7"/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/>
      <c r="N2471" s="7">
        <v>0</v>
      </c>
      <c r="O2471" s="7">
        <v>0</v>
      </c>
      <c r="P2471" s="7"/>
      <c r="Q2471" s="7"/>
      <c r="R2471" s="7">
        <v>0</v>
      </c>
      <c r="S2471" s="7">
        <v>8696526.28</v>
      </c>
      <c r="T2471" s="7">
        <v>8689852.8</v>
      </c>
      <c r="U2471" s="7"/>
      <c r="V2471" s="7">
        <v>218572160.02</v>
      </c>
      <c r="W2471" s="7">
        <v>0</v>
      </c>
      <c r="X2471" s="7"/>
      <c r="Y2471" s="7"/>
      <c r="Z2471" s="7"/>
      <c r="AA2471" s="7"/>
      <c r="AB2471" s="7"/>
      <c r="AC2471" s="7"/>
      <c r="AD2471" s="7">
        <v>0</v>
      </c>
      <c r="AE2471" s="7">
        <v>0</v>
      </c>
      <c r="AF2471" s="7"/>
      <c r="AG2471" s="7"/>
      <c r="AH2471" s="7">
        <v>0</v>
      </c>
      <c r="AI2471" s="7">
        <v>0</v>
      </c>
      <c r="AJ2471" s="7">
        <v>74757261.67</v>
      </c>
      <c r="AK2471" s="7">
        <v>50655167.41</v>
      </c>
      <c r="AL2471" s="16">
        <f t="shared" si="155"/>
        <v>312854895.96</v>
      </c>
      <c r="AM2471" s="16">
        <f t="shared" si="156"/>
        <v>352681115.38</v>
      </c>
      <c r="AN2471" s="16">
        <f t="shared" si="157"/>
        <v>-39826219.42</v>
      </c>
      <c r="AO2471" s="19">
        <f>C2471/(1+0.13)/VLOOKUP(A2471,[1]选股结果!$A$2:$AX$3002,3,FALSE)</f>
        <v>0.948145063139128</v>
      </c>
      <c r="AP2471" s="19">
        <f>(V2471/(1+0.1)+AJ2471)/(VLOOKUP(A2471,[1]选股结果!$A$2:$AY$3002,51,FALSE))</f>
        <v>0.888152385983834</v>
      </c>
      <c r="AQ2471" s="20"/>
      <c r="AR2471" s="19">
        <f>AN2471/VLOOKUP(A2471,[1]选股结果!$A$2:$AX$3002,35,FALSE)</f>
        <v>1.30402990360041</v>
      </c>
      <c r="AS2471" s="16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V2471/(1+0.13)+AJ2471)</f>
        <v>39712789.2368141</v>
      </c>
      <c r="AT2471" s="16">
        <f t="shared" si="158"/>
        <v>-79539008.656814</v>
      </c>
      <c r="AU2471" s="24">
        <f>AN2471-VLOOKUP(A2471,[2]选股结果!$A$2:$G$4900,7,FALSE)</f>
        <v>-39826219.42</v>
      </c>
    </row>
    <row r="2472" spans="1:47">
      <c r="A2472" s="6" t="s">
        <v>4987</v>
      </c>
      <c r="B2472" s="6" t="s">
        <v>4988</v>
      </c>
      <c r="C2472" s="7">
        <v>686593847.3</v>
      </c>
      <c r="D2472" s="7">
        <v>0</v>
      </c>
      <c r="E2472" s="7">
        <v>0</v>
      </c>
      <c r="F2472" s="7"/>
      <c r="G2472" s="7"/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/>
      <c r="N2472" s="7">
        <v>0</v>
      </c>
      <c r="O2472" s="7">
        <v>0</v>
      </c>
      <c r="P2472" s="7"/>
      <c r="Q2472" s="7"/>
      <c r="R2472" s="7">
        <v>0</v>
      </c>
      <c r="S2472" s="7">
        <v>32698727.52</v>
      </c>
      <c r="T2472" s="7">
        <v>35331973.2</v>
      </c>
      <c r="U2472" s="7"/>
      <c r="V2472" s="7">
        <v>487709206.16</v>
      </c>
      <c r="W2472" s="7">
        <v>0</v>
      </c>
      <c r="X2472" s="7"/>
      <c r="Y2472" s="7"/>
      <c r="Z2472" s="7"/>
      <c r="AA2472" s="7"/>
      <c r="AB2472" s="7"/>
      <c r="AC2472" s="7"/>
      <c r="AD2472" s="7">
        <v>0</v>
      </c>
      <c r="AE2472" s="7">
        <v>0</v>
      </c>
      <c r="AF2472" s="7"/>
      <c r="AG2472" s="7"/>
      <c r="AH2472" s="7">
        <v>0</v>
      </c>
      <c r="AI2472" s="7">
        <v>0</v>
      </c>
      <c r="AJ2472" s="7">
        <v>81213631.59</v>
      </c>
      <c r="AK2472" s="7">
        <v>191138376.34</v>
      </c>
      <c r="AL2472" s="16">
        <f t="shared" si="155"/>
        <v>721925820.5</v>
      </c>
      <c r="AM2472" s="16">
        <f t="shared" si="156"/>
        <v>792759941.61</v>
      </c>
      <c r="AN2472" s="16">
        <f t="shared" si="157"/>
        <v>-70834121.11</v>
      </c>
      <c r="AO2472" s="19">
        <f>C2472/(1+0.13)/VLOOKUP(A2472,[1]选股结果!$A$2:$AX$3002,3,FALSE)</f>
        <v>0.850530504141572</v>
      </c>
      <c r="AP2472" s="19">
        <f>(V2472/(1+0.1)+AJ2472)/(VLOOKUP(A2472,[1]选股结果!$A$2:$AY$3002,51,FALSE))</f>
        <v>0.794068863595485</v>
      </c>
      <c r="AQ2472" s="20"/>
      <c r="AR2472" s="19">
        <f>AN2472/VLOOKUP(A2472,[1]选股结果!$A$2:$AX$3002,35,FALSE)</f>
        <v>-2.22074121432452</v>
      </c>
      <c r="AS2472" s="16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V2472/(1+0.13)+AJ2472)</f>
        <v>147815205.09177</v>
      </c>
      <c r="AT2472" s="16">
        <f t="shared" si="158"/>
        <v>-218649326.20177</v>
      </c>
      <c r="AU2472" s="24">
        <f>AN2472-VLOOKUP(A2472,[2]选股结果!$A$2:$G$4900,7,FALSE)</f>
        <v>-71050112.45</v>
      </c>
    </row>
    <row r="2473" spans="1:47">
      <c r="A2473" s="6" t="s">
        <v>4989</v>
      </c>
      <c r="B2473" s="6" t="s">
        <v>4990</v>
      </c>
      <c r="C2473" s="7">
        <v>1722904247.67</v>
      </c>
      <c r="D2473" s="7">
        <v>0</v>
      </c>
      <c r="E2473" s="7">
        <v>0</v>
      </c>
      <c r="F2473" s="7"/>
      <c r="G2473" s="7"/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/>
      <c r="N2473" s="7">
        <v>0</v>
      </c>
      <c r="O2473" s="7">
        <v>0</v>
      </c>
      <c r="P2473" s="7"/>
      <c r="Q2473" s="7"/>
      <c r="R2473" s="7">
        <v>0</v>
      </c>
      <c r="S2473" s="7">
        <v>91197515.05</v>
      </c>
      <c r="T2473" s="7">
        <v>28747949.14</v>
      </c>
      <c r="U2473" s="7"/>
      <c r="V2473" s="7">
        <v>1257608217.39</v>
      </c>
      <c r="W2473" s="7">
        <v>0</v>
      </c>
      <c r="X2473" s="7"/>
      <c r="Y2473" s="7"/>
      <c r="Z2473" s="7"/>
      <c r="AA2473" s="7"/>
      <c r="AB2473" s="7"/>
      <c r="AC2473" s="7"/>
      <c r="AD2473" s="7">
        <v>0</v>
      </c>
      <c r="AE2473" s="7">
        <v>0</v>
      </c>
      <c r="AF2473" s="7"/>
      <c r="AG2473" s="7"/>
      <c r="AH2473" s="7">
        <v>0</v>
      </c>
      <c r="AI2473" s="7">
        <v>0</v>
      </c>
      <c r="AJ2473" s="7">
        <v>250469741.48</v>
      </c>
      <c r="AK2473" s="7">
        <v>157370474.54</v>
      </c>
      <c r="AL2473" s="16">
        <f t="shared" si="155"/>
        <v>1751652196.81</v>
      </c>
      <c r="AM2473" s="16">
        <f t="shared" si="156"/>
        <v>1756645948.46</v>
      </c>
      <c r="AN2473" s="16">
        <f t="shared" si="157"/>
        <v>-4993751.64999986</v>
      </c>
      <c r="AO2473" s="19">
        <f>C2473/(1+0.13)/VLOOKUP(A2473,[1]选股结果!$A$2:$AX$3002,3,FALSE)</f>
        <v>0.887704036672593</v>
      </c>
      <c r="AP2473" s="19">
        <f>(V2473/(1+0.1)+AJ2473)/(VLOOKUP(A2473,[1]选股结果!$A$2:$AY$3002,51,FALSE))</f>
        <v>1.02270091416758</v>
      </c>
      <c r="AQ2473" s="20"/>
      <c r="AR2473" s="19">
        <f>AN2473/VLOOKUP(A2473,[1]选股结果!$A$2:$AX$3002,35,FALSE)</f>
        <v>-0.0155263227632475</v>
      </c>
      <c r="AS2473" s="16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V2473/(1+0.13)+AJ2473)</f>
        <v>-584525.728849888</v>
      </c>
      <c r="AT2473" s="16">
        <f t="shared" si="158"/>
        <v>-4409225.92114997</v>
      </c>
      <c r="AU2473" s="24">
        <f>AN2473-VLOOKUP(A2473,[2]选股结果!$A$2:$G$4900,7,FALSE)</f>
        <v>-4833061.56999986</v>
      </c>
    </row>
    <row r="2474" spans="1:47">
      <c r="A2474" s="6" t="s">
        <v>4991</v>
      </c>
      <c r="B2474" s="6" t="s">
        <v>4992</v>
      </c>
      <c r="C2474" s="7">
        <v>3261354344.71</v>
      </c>
      <c r="D2474" s="7">
        <v>0</v>
      </c>
      <c r="E2474" s="7">
        <v>0</v>
      </c>
      <c r="F2474" s="7"/>
      <c r="G2474" s="7"/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/>
      <c r="N2474" s="7">
        <v>0</v>
      </c>
      <c r="O2474" s="7">
        <v>0</v>
      </c>
      <c r="P2474" s="7"/>
      <c r="Q2474" s="7"/>
      <c r="R2474" s="7">
        <v>0</v>
      </c>
      <c r="S2474" s="7">
        <v>36568941.18</v>
      </c>
      <c r="T2474" s="7">
        <v>44304173.09</v>
      </c>
      <c r="U2474" s="7"/>
      <c r="V2474" s="7">
        <v>3072034815.3</v>
      </c>
      <c r="W2474" s="7">
        <v>0</v>
      </c>
      <c r="X2474" s="7"/>
      <c r="Y2474" s="7"/>
      <c r="Z2474" s="7"/>
      <c r="AA2474" s="7"/>
      <c r="AB2474" s="7"/>
      <c r="AC2474" s="7"/>
      <c r="AD2474" s="7">
        <v>0</v>
      </c>
      <c r="AE2474" s="7">
        <v>0</v>
      </c>
      <c r="AF2474" s="7"/>
      <c r="AG2474" s="7"/>
      <c r="AH2474" s="7">
        <v>0</v>
      </c>
      <c r="AI2474" s="7">
        <v>0</v>
      </c>
      <c r="AJ2474" s="7">
        <v>218560541.59</v>
      </c>
      <c r="AK2474" s="7">
        <v>122755522.97</v>
      </c>
      <c r="AL2474" s="16">
        <f t="shared" si="155"/>
        <v>3305658517.8</v>
      </c>
      <c r="AM2474" s="16">
        <f t="shared" si="156"/>
        <v>3449919821.04</v>
      </c>
      <c r="AN2474" s="16">
        <f t="shared" si="157"/>
        <v>-144261303.24</v>
      </c>
      <c r="AO2474" s="19">
        <f>C2474/(1+0.13)/VLOOKUP(A2474,[1]选股结果!$A$2:$AX$3002,3,FALSE)</f>
        <v>0.919908368806746</v>
      </c>
      <c r="AP2474" s="19">
        <f>(V2474/(1+0.1)+AJ2474)/(VLOOKUP(A2474,[1]选股结果!$A$2:$AY$3002,51,FALSE))</f>
        <v>1.02224080567743</v>
      </c>
      <c r="AQ2474" s="20"/>
      <c r="AR2474" s="19">
        <f>AN2474/VLOOKUP(A2474,[1]选股结果!$A$2:$AX$3002,35,FALSE)</f>
        <v>-1.02246365809845</v>
      </c>
      <c r="AS2474" s="16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V2474/(1+0.13)+AJ2474)</f>
        <v>8627022.46353912</v>
      </c>
      <c r="AT2474" s="16">
        <f t="shared" si="158"/>
        <v>-152888325.703539</v>
      </c>
      <c r="AU2474" s="24">
        <f>AN2474-VLOOKUP(A2474,[2]选股结果!$A$2:$G$4900,7,FALSE)</f>
        <v>-144261303.24</v>
      </c>
    </row>
    <row r="2475" spans="1:47">
      <c r="A2475" s="6" t="s">
        <v>4993</v>
      </c>
      <c r="B2475" s="6" t="s">
        <v>4994</v>
      </c>
      <c r="C2475" s="7">
        <v>2495071838.69</v>
      </c>
      <c r="D2475" s="7">
        <v>0</v>
      </c>
      <c r="E2475" s="7">
        <v>0</v>
      </c>
      <c r="F2475" s="7"/>
      <c r="G2475" s="7"/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/>
      <c r="N2475" s="7">
        <v>0</v>
      </c>
      <c r="O2475" s="7">
        <v>0</v>
      </c>
      <c r="P2475" s="7"/>
      <c r="Q2475" s="7"/>
      <c r="R2475" s="7">
        <v>0</v>
      </c>
      <c r="S2475" s="7">
        <v>240467741.84</v>
      </c>
      <c r="T2475" s="7">
        <v>44465192.78</v>
      </c>
      <c r="U2475" s="7"/>
      <c r="V2475" s="7">
        <v>1323819275</v>
      </c>
      <c r="W2475" s="7">
        <v>0</v>
      </c>
      <c r="X2475" s="7"/>
      <c r="Y2475" s="7"/>
      <c r="Z2475" s="7"/>
      <c r="AA2475" s="7"/>
      <c r="AB2475" s="7"/>
      <c r="AC2475" s="7"/>
      <c r="AD2475" s="7">
        <v>0</v>
      </c>
      <c r="AE2475" s="7">
        <v>0</v>
      </c>
      <c r="AF2475" s="7"/>
      <c r="AG2475" s="7"/>
      <c r="AH2475" s="7">
        <v>0</v>
      </c>
      <c r="AI2475" s="7">
        <v>0</v>
      </c>
      <c r="AJ2475" s="7">
        <v>444237189.99</v>
      </c>
      <c r="AK2475" s="7">
        <v>121836947.75</v>
      </c>
      <c r="AL2475" s="16">
        <f t="shared" si="155"/>
        <v>2539537031.47</v>
      </c>
      <c r="AM2475" s="16">
        <f t="shared" si="156"/>
        <v>2130361154.58</v>
      </c>
      <c r="AN2475" s="16">
        <f t="shared" si="157"/>
        <v>409175876.89</v>
      </c>
      <c r="AO2475" s="19">
        <f>C2475/(1+0.13)/VLOOKUP(A2475,[1]选股结果!$A$2:$AX$3002,3,FALSE)</f>
        <v>0.661990371282801</v>
      </c>
      <c r="AP2475" s="19">
        <f>(V2475/(1+0.1)+AJ2475)/(VLOOKUP(A2475,[1]选股结果!$A$2:$AY$3002,51,FALSE))</f>
        <v>0.594750794211332</v>
      </c>
      <c r="AQ2475" s="20"/>
      <c r="AR2475" s="19">
        <f>AN2475/VLOOKUP(A2475,[1]选股结果!$A$2:$AX$3002,35,FALSE)</f>
        <v>0.917743762376909</v>
      </c>
      <c r="AS2475" s="16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V2475/(1+0.13)+AJ2475)</f>
        <v>1154660929.00912</v>
      </c>
      <c r="AT2475" s="16">
        <f t="shared" si="158"/>
        <v>-745485052.119115</v>
      </c>
      <c r="AU2475" s="24">
        <f>AN2475-VLOOKUP(A2475,[2]选股结果!$A$2:$G$4900,7,FALSE)</f>
        <v>409563115.07</v>
      </c>
    </row>
    <row r="2476" spans="1:47">
      <c r="A2476" s="6" t="s">
        <v>4995</v>
      </c>
      <c r="B2476" s="6" t="s">
        <v>4996</v>
      </c>
      <c r="C2476" s="7">
        <v>1904879401.27</v>
      </c>
      <c r="D2476" s="7">
        <v>0</v>
      </c>
      <c r="E2476" s="7">
        <v>0</v>
      </c>
      <c r="F2476" s="7"/>
      <c r="G2476" s="7"/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/>
      <c r="N2476" s="7">
        <v>0</v>
      </c>
      <c r="O2476" s="7">
        <v>0</v>
      </c>
      <c r="P2476" s="7"/>
      <c r="Q2476" s="7"/>
      <c r="R2476" s="7">
        <v>0</v>
      </c>
      <c r="S2476" s="7">
        <v>87883033.85</v>
      </c>
      <c r="T2476" s="7">
        <v>36383131.65</v>
      </c>
      <c r="U2476" s="7"/>
      <c r="V2476" s="7">
        <v>1129340866.18</v>
      </c>
      <c r="W2476" s="7">
        <v>0</v>
      </c>
      <c r="X2476" s="7"/>
      <c r="Y2476" s="7"/>
      <c r="Z2476" s="7"/>
      <c r="AA2476" s="7"/>
      <c r="AB2476" s="7"/>
      <c r="AC2476" s="7"/>
      <c r="AD2476" s="7">
        <v>0</v>
      </c>
      <c r="AE2476" s="7">
        <v>0</v>
      </c>
      <c r="AF2476" s="7"/>
      <c r="AG2476" s="7"/>
      <c r="AH2476" s="7">
        <v>0</v>
      </c>
      <c r="AI2476" s="7">
        <v>0</v>
      </c>
      <c r="AJ2476" s="7">
        <v>520191337.46</v>
      </c>
      <c r="AK2476" s="7">
        <v>115600726.79</v>
      </c>
      <c r="AL2476" s="16">
        <f t="shared" si="155"/>
        <v>1941262532.92</v>
      </c>
      <c r="AM2476" s="16">
        <f t="shared" si="156"/>
        <v>1853015964.28</v>
      </c>
      <c r="AN2476" s="16">
        <f t="shared" si="157"/>
        <v>88246568.6400001</v>
      </c>
      <c r="AO2476" s="19">
        <f>C2476/(1+0.13)/VLOOKUP(A2476,[1]选股结果!$A$2:$AX$3002,3,FALSE)</f>
        <v>1.02019501161155</v>
      </c>
      <c r="AP2476" s="19">
        <f>(V2476/(1+0.1)+AJ2476)/(VLOOKUP(A2476,[1]选股结果!$A$2:$AY$3002,51,FALSE))</f>
        <v>1.04610731952202</v>
      </c>
      <c r="AQ2476" s="20"/>
      <c r="AR2476" s="19">
        <f>AN2476/VLOOKUP(A2476,[1]选股结果!$A$2:$AX$3002,35,FALSE)</f>
        <v>0.68532256582025</v>
      </c>
      <c r="AS2476" s="16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V2476/(1+0.13)+AJ2476)</f>
        <v>-40921455.5345132</v>
      </c>
      <c r="AT2476" s="16">
        <f t="shared" si="158"/>
        <v>129168024.174513</v>
      </c>
      <c r="AU2476" s="24">
        <f>AN2476-VLOOKUP(A2476,[2]选股结果!$A$2:$G$4900,7,FALSE)</f>
        <v>88274163.6600001</v>
      </c>
    </row>
    <row r="2477" spans="1:47">
      <c r="A2477" s="6" t="s">
        <v>4997</v>
      </c>
      <c r="B2477" s="6" t="s">
        <v>4998</v>
      </c>
      <c r="C2477" s="7">
        <v>339277376.23</v>
      </c>
      <c r="D2477" s="7">
        <v>0</v>
      </c>
      <c r="E2477" s="7">
        <v>0</v>
      </c>
      <c r="F2477" s="7"/>
      <c r="G2477" s="7"/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/>
      <c r="N2477" s="7">
        <v>0</v>
      </c>
      <c r="O2477" s="7">
        <v>0</v>
      </c>
      <c r="P2477" s="7"/>
      <c r="Q2477" s="7"/>
      <c r="R2477" s="7">
        <v>0</v>
      </c>
      <c r="S2477" s="7">
        <v>17368742.96</v>
      </c>
      <c r="T2477" s="7">
        <v>5640529.35</v>
      </c>
      <c r="U2477" s="7"/>
      <c r="V2477" s="7">
        <v>189031626.68</v>
      </c>
      <c r="W2477" s="7">
        <v>0</v>
      </c>
      <c r="X2477" s="7"/>
      <c r="Y2477" s="7"/>
      <c r="Z2477" s="7"/>
      <c r="AA2477" s="7"/>
      <c r="AB2477" s="7"/>
      <c r="AC2477" s="7"/>
      <c r="AD2477" s="7">
        <v>0</v>
      </c>
      <c r="AE2477" s="7">
        <v>0</v>
      </c>
      <c r="AF2477" s="7"/>
      <c r="AG2477" s="7"/>
      <c r="AH2477" s="7">
        <v>0</v>
      </c>
      <c r="AI2477" s="7">
        <v>0</v>
      </c>
      <c r="AJ2477" s="7">
        <v>86611454.78</v>
      </c>
      <c r="AK2477" s="7">
        <v>28266516.46</v>
      </c>
      <c r="AL2477" s="16">
        <f t="shared" si="155"/>
        <v>344917905.58</v>
      </c>
      <c r="AM2477" s="16">
        <f t="shared" si="156"/>
        <v>321278340.88</v>
      </c>
      <c r="AN2477" s="16">
        <f t="shared" si="157"/>
        <v>23639564.7</v>
      </c>
      <c r="AO2477" s="19">
        <f>C2477/(1+0.13)/VLOOKUP(A2477,[1]选股结果!$A$2:$AX$3002,3,FALSE)</f>
        <v>0.718455080593081</v>
      </c>
      <c r="AP2477" s="19">
        <f>(V2477/(1+0.1)+AJ2477)/(VLOOKUP(A2477,[1]选股结果!$A$2:$AY$3002,51,FALSE))</f>
        <v>0.663684140826672</v>
      </c>
      <c r="AQ2477" s="20"/>
      <c r="AR2477" s="19">
        <f>AN2477/VLOOKUP(A2477,[1]选股结果!$A$2:$AX$3002,35,FALSE)</f>
        <v>1.33378534631446</v>
      </c>
      <c r="AS2477" s="16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V2477/(1+0.13)+AJ2477)</f>
        <v>135533728.729469</v>
      </c>
      <c r="AT2477" s="16">
        <f t="shared" si="158"/>
        <v>-111894164.029469</v>
      </c>
      <c r="AU2477" s="24">
        <f>AN2477-VLOOKUP(A2477,[2]选股结果!$A$2:$G$4900,7,FALSE)</f>
        <v>23723531.64</v>
      </c>
    </row>
    <row r="2478" spans="1:47">
      <c r="A2478" s="6" t="s">
        <v>4999</v>
      </c>
      <c r="B2478" s="6" t="s">
        <v>5000</v>
      </c>
      <c r="C2478" s="7">
        <v>18280965434.27</v>
      </c>
      <c r="D2478" s="7">
        <v>0</v>
      </c>
      <c r="E2478" s="7">
        <v>0</v>
      </c>
      <c r="F2478" s="7"/>
      <c r="G2478" s="7"/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/>
      <c r="N2478" s="7">
        <v>0</v>
      </c>
      <c r="O2478" s="7">
        <v>0</v>
      </c>
      <c r="P2478" s="7"/>
      <c r="Q2478" s="7"/>
      <c r="R2478" s="7">
        <v>0</v>
      </c>
      <c r="S2478" s="7">
        <v>2273130397.42</v>
      </c>
      <c r="T2478" s="7">
        <v>97239687.24</v>
      </c>
      <c r="U2478" s="7"/>
      <c r="V2478" s="7">
        <v>10881473158.37</v>
      </c>
      <c r="W2478" s="7">
        <v>0</v>
      </c>
      <c r="X2478" s="7"/>
      <c r="Y2478" s="7"/>
      <c r="Z2478" s="7"/>
      <c r="AA2478" s="7"/>
      <c r="AB2478" s="7"/>
      <c r="AC2478" s="7"/>
      <c r="AD2478" s="7">
        <v>0</v>
      </c>
      <c r="AE2478" s="7">
        <v>0</v>
      </c>
      <c r="AF2478" s="7"/>
      <c r="AG2478" s="7"/>
      <c r="AH2478" s="7">
        <v>0</v>
      </c>
      <c r="AI2478" s="7">
        <v>0</v>
      </c>
      <c r="AJ2478" s="7">
        <v>1135414106.07</v>
      </c>
      <c r="AK2478" s="7">
        <v>1490541550.28</v>
      </c>
      <c r="AL2478" s="16">
        <f t="shared" si="155"/>
        <v>18378205121.51</v>
      </c>
      <c r="AM2478" s="16">
        <f t="shared" si="156"/>
        <v>15780559212.14</v>
      </c>
      <c r="AN2478" s="16">
        <f t="shared" si="157"/>
        <v>2597645909.37</v>
      </c>
      <c r="AO2478" s="19">
        <f>C2478/(1+0.13)/VLOOKUP(A2478,[1]选股结果!$A$2:$AX$3002,3,FALSE)</f>
        <v>0.89904841610799</v>
      </c>
      <c r="AP2478" s="19">
        <f>(V2478/(1+0.1)+AJ2478)/(VLOOKUP(A2478,[1]选股结果!$A$2:$AY$3002,51,FALSE))</f>
        <v>0.846561623093295</v>
      </c>
      <c r="AQ2478" s="20"/>
      <c r="AR2478" s="19">
        <f>AN2478/VLOOKUP(A2478,[1]选股结果!$A$2:$AX$3002,35,FALSE)</f>
        <v>0.556564441530904</v>
      </c>
      <c r="AS2478" s="16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V2478/(1+0.13)+AJ2478)</f>
        <v>2261377928.66575</v>
      </c>
      <c r="AT2478" s="16">
        <f t="shared" si="158"/>
        <v>336267980.70425</v>
      </c>
      <c r="AU2478" s="24">
        <f>AN2478-VLOOKUP(A2478,[2]选股结果!$A$2:$G$4900,7,FALSE)</f>
        <v>2598760331.19</v>
      </c>
    </row>
    <row r="2479" spans="1:47">
      <c r="A2479" s="6" t="s">
        <v>5001</v>
      </c>
      <c r="B2479" s="6" t="s">
        <v>5002</v>
      </c>
      <c r="C2479" s="7">
        <v>688596669.46</v>
      </c>
      <c r="D2479" s="7">
        <v>0</v>
      </c>
      <c r="E2479" s="7">
        <v>0</v>
      </c>
      <c r="F2479" s="7"/>
      <c r="G2479" s="7"/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/>
      <c r="N2479" s="7">
        <v>0</v>
      </c>
      <c r="O2479" s="7">
        <v>0</v>
      </c>
      <c r="P2479" s="7"/>
      <c r="Q2479" s="7"/>
      <c r="R2479" s="7">
        <v>0</v>
      </c>
      <c r="S2479" s="7">
        <v>27045450.33</v>
      </c>
      <c r="T2479" s="7">
        <v>21763618.46</v>
      </c>
      <c r="U2479" s="7"/>
      <c r="V2479" s="7">
        <v>399337034.74</v>
      </c>
      <c r="W2479" s="7">
        <v>0</v>
      </c>
      <c r="X2479" s="7"/>
      <c r="Y2479" s="7"/>
      <c r="Z2479" s="7"/>
      <c r="AA2479" s="7"/>
      <c r="AB2479" s="7"/>
      <c r="AC2479" s="7"/>
      <c r="AD2479" s="7">
        <v>0</v>
      </c>
      <c r="AE2479" s="7">
        <v>0</v>
      </c>
      <c r="AF2479" s="7"/>
      <c r="AG2479" s="7"/>
      <c r="AH2479" s="7">
        <v>0</v>
      </c>
      <c r="AI2479" s="7">
        <v>0</v>
      </c>
      <c r="AJ2479" s="7">
        <v>104113158.93</v>
      </c>
      <c r="AK2479" s="7">
        <v>41400506.28</v>
      </c>
      <c r="AL2479" s="16">
        <f t="shared" si="155"/>
        <v>710360287.92</v>
      </c>
      <c r="AM2479" s="16">
        <f t="shared" si="156"/>
        <v>571896150.28</v>
      </c>
      <c r="AN2479" s="16">
        <f t="shared" si="157"/>
        <v>138464137.64</v>
      </c>
      <c r="AO2479" s="19">
        <f>C2479/(1+0.13)/VLOOKUP(A2479,[1]选股结果!$A$2:$AX$3002,3,FALSE)</f>
        <v>0.704522253918106</v>
      </c>
      <c r="AP2479" s="19">
        <f>(V2479/(1+0.1)+AJ2479)/(VLOOKUP(A2479,[1]选股结果!$A$2:$AY$3002,51,FALSE))</f>
        <v>0.645580497010198</v>
      </c>
      <c r="AQ2479" s="20"/>
      <c r="AR2479" s="19">
        <f>AN2479/VLOOKUP(A2479,[1]选股结果!$A$2:$AX$3002,35,FALSE)</f>
        <v>1.10020665961986</v>
      </c>
      <c r="AS2479" s="16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V2479/(1+0.13)+AJ2479)</f>
        <v>266098638.115398</v>
      </c>
      <c r="AT2479" s="16">
        <f t="shared" si="158"/>
        <v>-127634500.475398</v>
      </c>
      <c r="AU2479" s="24">
        <f>AN2479-VLOOKUP(A2479,[2]选股结果!$A$2:$G$4900,7,FALSE)</f>
        <v>138462374.17</v>
      </c>
    </row>
    <row r="2480" spans="1:47">
      <c r="A2480" s="6" t="s">
        <v>5003</v>
      </c>
      <c r="B2480" s="6" t="s">
        <v>5004</v>
      </c>
      <c r="C2480" s="7">
        <v>958189131.88</v>
      </c>
      <c r="D2480" s="7">
        <v>0</v>
      </c>
      <c r="E2480" s="7">
        <v>0</v>
      </c>
      <c r="F2480" s="7"/>
      <c r="G2480" s="7"/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/>
      <c r="N2480" s="7">
        <v>0</v>
      </c>
      <c r="O2480" s="7">
        <v>0</v>
      </c>
      <c r="P2480" s="7"/>
      <c r="Q2480" s="7"/>
      <c r="R2480" s="7">
        <v>0</v>
      </c>
      <c r="S2480" s="7">
        <v>76712043.99</v>
      </c>
      <c r="T2480" s="7">
        <v>49122495.9</v>
      </c>
      <c r="U2480" s="7"/>
      <c r="V2480" s="7">
        <v>695100041.58</v>
      </c>
      <c r="W2480" s="7">
        <v>0</v>
      </c>
      <c r="X2480" s="7"/>
      <c r="Y2480" s="7"/>
      <c r="Z2480" s="7"/>
      <c r="AA2480" s="7"/>
      <c r="AB2480" s="7"/>
      <c r="AC2480" s="7"/>
      <c r="AD2480" s="7">
        <v>0</v>
      </c>
      <c r="AE2480" s="7">
        <v>0</v>
      </c>
      <c r="AF2480" s="7"/>
      <c r="AG2480" s="7"/>
      <c r="AH2480" s="7">
        <v>0</v>
      </c>
      <c r="AI2480" s="7">
        <v>0</v>
      </c>
      <c r="AJ2480" s="7">
        <v>93566250.24</v>
      </c>
      <c r="AK2480" s="7">
        <v>24416338.56</v>
      </c>
      <c r="AL2480" s="16">
        <f t="shared" si="155"/>
        <v>1007311627.78</v>
      </c>
      <c r="AM2480" s="16">
        <f t="shared" si="156"/>
        <v>889794674.37</v>
      </c>
      <c r="AN2480" s="16">
        <f t="shared" si="157"/>
        <v>117516953.41</v>
      </c>
      <c r="AO2480" s="19">
        <f>C2480/(1+0.13)/VLOOKUP(A2480,[1]选股结果!$A$2:$AX$3002,3,FALSE)</f>
        <v>0.708520553023646</v>
      </c>
      <c r="AP2480" s="19">
        <f>(V2480/(1+0.1)+AJ2480)/(VLOOKUP(A2480,[1]选股结果!$A$2:$AY$3002,51,FALSE))</f>
        <v>0.808333656185574</v>
      </c>
      <c r="AQ2480" s="20"/>
      <c r="AR2480" s="19">
        <f>AN2480/VLOOKUP(A2480,[1]选股结果!$A$2:$AX$3002,35,FALSE)</f>
        <v>0.458401469149451</v>
      </c>
      <c r="AS2480" s="16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V2480/(1+0.13)+AJ2480)</f>
        <v>188795925.300708</v>
      </c>
      <c r="AT2480" s="16">
        <f t="shared" si="158"/>
        <v>-71278971.8907079</v>
      </c>
      <c r="AU2480" s="24">
        <f>AN2480-VLOOKUP(A2480,[2]选股结果!$A$2:$G$4900,7,FALSE)</f>
        <v>117257461.21</v>
      </c>
    </row>
    <row r="2481" spans="1:47">
      <c r="A2481" s="6" t="s">
        <v>5005</v>
      </c>
      <c r="B2481" s="6" t="s">
        <v>5006</v>
      </c>
      <c r="C2481" s="7">
        <v>548452566.72</v>
      </c>
      <c r="D2481" s="7">
        <v>0</v>
      </c>
      <c r="E2481" s="7">
        <v>0</v>
      </c>
      <c r="F2481" s="7"/>
      <c r="G2481" s="7"/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/>
      <c r="N2481" s="7">
        <v>0</v>
      </c>
      <c r="O2481" s="7">
        <v>0</v>
      </c>
      <c r="P2481" s="7"/>
      <c r="Q2481" s="7"/>
      <c r="R2481" s="7">
        <v>0</v>
      </c>
      <c r="S2481" s="7">
        <v>48480383.54</v>
      </c>
      <c r="T2481" s="7">
        <v>18386189.73</v>
      </c>
      <c r="U2481" s="7"/>
      <c r="V2481" s="7">
        <v>312602103.28</v>
      </c>
      <c r="W2481" s="7">
        <v>0</v>
      </c>
      <c r="X2481" s="7"/>
      <c r="Y2481" s="7"/>
      <c r="Z2481" s="7"/>
      <c r="AA2481" s="7"/>
      <c r="AB2481" s="7"/>
      <c r="AC2481" s="7"/>
      <c r="AD2481" s="7">
        <v>0</v>
      </c>
      <c r="AE2481" s="7">
        <v>0</v>
      </c>
      <c r="AF2481" s="7"/>
      <c r="AG2481" s="7"/>
      <c r="AH2481" s="7">
        <v>0</v>
      </c>
      <c r="AI2481" s="7">
        <v>0</v>
      </c>
      <c r="AJ2481" s="7">
        <v>111309650</v>
      </c>
      <c r="AK2481" s="7">
        <v>36402466.87</v>
      </c>
      <c r="AL2481" s="16">
        <f t="shared" si="155"/>
        <v>566838756.45</v>
      </c>
      <c r="AM2481" s="16">
        <f t="shared" si="156"/>
        <v>508794603.69</v>
      </c>
      <c r="AN2481" s="16">
        <f t="shared" si="157"/>
        <v>58044152.7600001</v>
      </c>
      <c r="AO2481" s="19">
        <f>C2481/(1+0.13)/VLOOKUP(A2481,[1]选股结果!$A$2:$AX$3002,3,FALSE)</f>
        <v>0.835397025947968</v>
      </c>
      <c r="AP2481" s="19">
        <f>(V2481/(1+0.1)+AJ2481)/(VLOOKUP(A2481,[1]选股结果!$A$2:$AY$3002,51,FALSE))</f>
        <v>0.901577694914113</v>
      </c>
      <c r="AQ2481" s="20"/>
      <c r="AR2481" s="19">
        <f>AN2481/VLOOKUP(A2481,[1]选股结果!$A$2:$AX$3002,35,FALSE)</f>
        <v>0.29244442708731</v>
      </c>
      <c r="AS2481" s="16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V2481/(1+0.13)+AJ2481)</f>
        <v>50719427.0086725</v>
      </c>
      <c r="AT2481" s="16">
        <f t="shared" si="158"/>
        <v>7324725.75132751</v>
      </c>
      <c r="AU2481" s="24">
        <f>AN2481-VLOOKUP(A2481,[2]选股结果!$A$2:$G$4900,7,FALSE)</f>
        <v>137419472.19</v>
      </c>
    </row>
    <row r="2482" spans="1:47">
      <c r="A2482" s="6" t="s">
        <v>5007</v>
      </c>
      <c r="B2482" s="6" t="s">
        <v>5008</v>
      </c>
      <c r="C2482" s="7">
        <v>9118711820.19</v>
      </c>
      <c r="D2482" s="7">
        <v>0</v>
      </c>
      <c r="E2482" s="7">
        <v>0</v>
      </c>
      <c r="F2482" s="7"/>
      <c r="G2482" s="7"/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/>
      <c r="N2482" s="7">
        <v>0</v>
      </c>
      <c r="O2482" s="7">
        <v>0</v>
      </c>
      <c r="P2482" s="7"/>
      <c r="Q2482" s="7"/>
      <c r="R2482" s="7">
        <v>0</v>
      </c>
      <c r="S2482" s="7">
        <v>290482503.05</v>
      </c>
      <c r="T2482" s="7">
        <v>133391961.59</v>
      </c>
      <c r="U2482" s="7"/>
      <c r="V2482" s="7">
        <v>7791399599.32</v>
      </c>
      <c r="W2482" s="7">
        <v>0</v>
      </c>
      <c r="X2482" s="7"/>
      <c r="Y2482" s="7"/>
      <c r="Z2482" s="7"/>
      <c r="AA2482" s="7"/>
      <c r="AB2482" s="7"/>
      <c r="AC2482" s="7"/>
      <c r="AD2482" s="7">
        <v>0</v>
      </c>
      <c r="AE2482" s="7">
        <v>0</v>
      </c>
      <c r="AF2482" s="7"/>
      <c r="AG2482" s="7"/>
      <c r="AH2482" s="7">
        <v>0</v>
      </c>
      <c r="AI2482" s="7">
        <v>0</v>
      </c>
      <c r="AJ2482" s="7">
        <v>595258702.31</v>
      </c>
      <c r="AK2482" s="7">
        <v>615227669.03</v>
      </c>
      <c r="AL2482" s="16">
        <f t="shared" si="155"/>
        <v>9252103781.78</v>
      </c>
      <c r="AM2482" s="16">
        <f t="shared" si="156"/>
        <v>9292368473.71</v>
      </c>
      <c r="AN2482" s="16">
        <f t="shared" si="157"/>
        <v>-40264691.9299984</v>
      </c>
      <c r="AO2482" s="19">
        <f>C2482/(1+0.13)/VLOOKUP(A2482,[1]选股结果!$A$2:$AX$3002,3,FALSE)</f>
        <v>0.733320758120232</v>
      </c>
      <c r="AP2482" s="19">
        <f>(V2482/(1+0.1)+AJ2482)/(VLOOKUP(A2482,[1]选股结果!$A$2:$AY$3002,51,FALSE))</f>
        <v>0.747305226124576</v>
      </c>
      <c r="AQ2482" s="20"/>
      <c r="AR2482" s="19">
        <f>AN2482/VLOOKUP(A2482,[1]选股结果!$A$2:$AX$3002,35,FALSE)</f>
        <v>-0.0518764999490619</v>
      </c>
      <c r="AS2482" s="16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V2482/(1+0.13)+AJ2482)</f>
        <v>2784413783.71646</v>
      </c>
      <c r="AT2482" s="16">
        <f t="shared" si="158"/>
        <v>-2824678475.64646</v>
      </c>
      <c r="AU2482" s="24">
        <f>AN2482-VLOOKUP(A2482,[2]选股结果!$A$2:$G$4900,7,FALSE)</f>
        <v>-40028929.0599984</v>
      </c>
    </row>
    <row r="2483" spans="1:47">
      <c r="A2483" s="6" t="s">
        <v>5009</v>
      </c>
      <c r="B2483" s="6" t="s">
        <v>5010</v>
      </c>
      <c r="C2483" s="7">
        <v>3310791624.09</v>
      </c>
      <c r="D2483" s="7">
        <v>0</v>
      </c>
      <c r="E2483" s="7">
        <v>0</v>
      </c>
      <c r="F2483" s="7"/>
      <c r="G2483" s="7"/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/>
      <c r="N2483" s="7">
        <v>0</v>
      </c>
      <c r="O2483" s="7">
        <v>0</v>
      </c>
      <c r="P2483" s="7"/>
      <c r="Q2483" s="7"/>
      <c r="R2483" s="7">
        <v>0</v>
      </c>
      <c r="S2483" s="7">
        <v>215192865.7</v>
      </c>
      <c r="T2483" s="7">
        <v>198836510.56</v>
      </c>
      <c r="U2483" s="7"/>
      <c r="V2483" s="7">
        <v>1758254213.36</v>
      </c>
      <c r="W2483" s="7">
        <v>0</v>
      </c>
      <c r="X2483" s="7"/>
      <c r="Y2483" s="7"/>
      <c r="Z2483" s="7"/>
      <c r="AA2483" s="7"/>
      <c r="AB2483" s="7"/>
      <c r="AC2483" s="7"/>
      <c r="AD2483" s="7">
        <v>0</v>
      </c>
      <c r="AE2483" s="7">
        <v>0</v>
      </c>
      <c r="AF2483" s="7"/>
      <c r="AG2483" s="7"/>
      <c r="AH2483" s="7">
        <v>0</v>
      </c>
      <c r="AI2483" s="7">
        <v>0</v>
      </c>
      <c r="AJ2483" s="7">
        <v>445888341.28</v>
      </c>
      <c r="AK2483" s="7">
        <v>490792196.18</v>
      </c>
      <c r="AL2483" s="16">
        <f t="shared" si="155"/>
        <v>3509628134.65</v>
      </c>
      <c r="AM2483" s="16">
        <f t="shared" si="156"/>
        <v>2910127616.52</v>
      </c>
      <c r="AN2483" s="16">
        <f t="shared" si="157"/>
        <v>599500518.130001</v>
      </c>
      <c r="AO2483" s="19">
        <f>C2483/(1+0.13)/VLOOKUP(A2483,[1]选股结果!$A$2:$AX$3002,3,FALSE)</f>
        <v>0.850094061139511</v>
      </c>
      <c r="AP2483" s="19">
        <f>(V2483/(1+0.1)+AJ2483)/(VLOOKUP(A2483,[1]选股结果!$A$2:$AY$3002,51,FALSE))</f>
        <v>0.644930727070159</v>
      </c>
      <c r="AQ2483" s="20"/>
      <c r="AR2483" s="19">
        <f>AN2483/VLOOKUP(A2483,[1]选股结果!$A$2:$AX$3002,35,FALSE)</f>
        <v>3.44799543059273</v>
      </c>
      <c r="AS2483" s="16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V2483/(1+0.13)+AJ2483)</f>
        <v>1167934236.6354</v>
      </c>
      <c r="AT2483" s="16">
        <f t="shared" si="158"/>
        <v>-568433718.505398</v>
      </c>
      <c r="AU2483" s="24">
        <f>AN2483-VLOOKUP(A2483,[2]选股结果!$A$2:$G$4900,7,FALSE)</f>
        <v>601464330.660001</v>
      </c>
    </row>
    <row r="2484" spans="1:47">
      <c r="A2484" s="6" t="s">
        <v>5011</v>
      </c>
      <c r="B2484" s="6" t="s">
        <v>5012</v>
      </c>
      <c r="C2484" s="7">
        <v>1393245976.1</v>
      </c>
      <c r="D2484" s="7">
        <v>0</v>
      </c>
      <c r="E2484" s="7">
        <v>0</v>
      </c>
      <c r="F2484" s="7"/>
      <c r="G2484" s="7"/>
      <c r="H2484" s="7">
        <v>0</v>
      </c>
      <c r="I2484" s="7">
        <v>0</v>
      </c>
      <c r="J2484" s="7">
        <v>0</v>
      </c>
      <c r="K2484" s="7">
        <v>0</v>
      </c>
      <c r="L2484" s="7">
        <v>14217333.33</v>
      </c>
      <c r="M2484" s="7"/>
      <c r="N2484" s="7">
        <v>0</v>
      </c>
      <c r="O2484" s="7">
        <v>0</v>
      </c>
      <c r="P2484" s="7"/>
      <c r="Q2484" s="7"/>
      <c r="R2484" s="7">
        <v>0</v>
      </c>
      <c r="S2484" s="7">
        <v>100740889.08</v>
      </c>
      <c r="T2484" s="7">
        <v>85626095.55</v>
      </c>
      <c r="U2484" s="7"/>
      <c r="V2484" s="7">
        <v>330696882.67</v>
      </c>
      <c r="W2484" s="7">
        <v>-120000000</v>
      </c>
      <c r="X2484" s="7"/>
      <c r="Y2484" s="7"/>
      <c r="Z2484" s="7"/>
      <c r="AA2484" s="7"/>
      <c r="AB2484" s="7"/>
      <c r="AC2484" s="7"/>
      <c r="AD2484" s="7">
        <v>0</v>
      </c>
      <c r="AE2484" s="7">
        <v>0</v>
      </c>
      <c r="AF2484" s="7"/>
      <c r="AG2484" s="7"/>
      <c r="AH2484" s="7">
        <v>0</v>
      </c>
      <c r="AI2484" s="7">
        <v>0</v>
      </c>
      <c r="AJ2484" s="7">
        <v>146913403.79</v>
      </c>
      <c r="AK2484" s="7">
        <v>223951125.34</v>
      </c>
      <c r="AL2484" s="16">
        <f t="shared" si="155"/>
        <v>1493089404.98</v>
      </c>
      <c r="AM2484" s="16">
        <f t="shared" si="156"/>
        <v>682302300.88</v>
      </c>
      <c r="AN2484" s="16">
        <f t="shared" si="157"/>
        <v>810787104.1</v>
      </c>
      <c r="AO2484" s="19">
        <f>C2484/(1+0.13)/VLOOKUP(A2484,[1]选股结果!$A$2:$AX$3002,3,FALSE)</f>
        <v>0.687521332274953</v>
      </c>
      <c r="AP2484" s="19">
        <f>(V2484/(1+0.1)+AJ2484)/(VLOOKUP(A2484,[1]选股结果!$A$2:$AY$3002,51,FALSE))</f>
        <v>0.381725292292001</v>
      </c>
      <c r="AQ2484" s="20"/>
      <c r="AR2484" s="19">
        <f>AN2484/VLOOKUP(A2484,[1]选股结果!$A$2:$AX$3002,35,FALSE)</f>
        <v>2.10475770566542</v>
      </c>
      <c r="AS2484" s="16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V2484/(1+0.13)+AJ2484)</f>
        <v>732866449.922478</v>
      </c>
      <c r="AT2484" s="16">
        <f t="shared" si="158"/>
        <v>77920654.1775216</v>
      </c>
      <c r="AU2484" s="24">
        <f>AN2484-VLOOKUP(A2484,[2]选股结果!$A$2:$G$4900,7,FALSE)</f>
        <v>810417218.95</v>
      </c>
    </row>
    <row r="2485" spans="1:47">
      <c r="A2485" s="6" t="s">
        <v>5013</v>
      </c>
      <c r="B2485" s="6" t="s">
        <v>5014</v>
      </c>
      <c r="C2485" s="7">
        <v>4183180179.67</v>
      </c>
      <c r="D2485" s="7">
        <v>0</v>
      </c>
      <c r="E2485" s="7">
        <v>0</v>
      </c>
      <c r="F2485" s="7"/>
      <c r="G2485" s="7"/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/>
      <c r="N2485" s="7">
        <v>0</v>
      </c>
      <c r="O2485" s="7">
        <v>0</v>
      </c>
      <c r="P2485" s="7"/>
      <c r="Q2485" s="7"/>
      <c r="R2485" s="7">
        <v>0</v>
      </c>
      <c r="S2485" s="7">
        <v>650741105.75</v>
      </c>
      <c r="T2485" s="7">
        <v>207629179.72</v>
      </c>
      <c r="U2485" s="7"/>
      <c r="V2485" s="7">
        <v>2436891976.85</v>
      </c>
      <c r="W2485" s="7">
        <v>0</v>
      </c>
      <c r="X2485" s="7"/>
      <c r="Y2485" s="7"/>
      <c r="Z2485" s="7"/>
      <c r="AA2485" s="7"/>
      <c r="AB2485" s="7"/>
      <c r="AC2485" s="7"/>
      <c r="AD2485" s="7">
        <v>0</v>
      </c>
      <c r="AE2485" s="7">
        <v>0</v>
      </c>
      <c r="AF2485" s="7"/>
      <c r="AG2485" s="7"/>
      <c r="AH2485" s="7">
        <v>0</v>
      </c>
      <c r="AI2485" s="7">
        <v>0</v>
      </c>
      <c r="AJ2485" s="7">
        <v>542499626.32</v>
      </c>
      <c r="AK2485" s="7">
        <v>390051867.3</v>
      </c>
      <c r="AL2485" s="16">
        <f t="shared" si="155"/>
        <v>4390809359.39</v>
      </c>
      <c r="AM2485" s="16">
        <f t="shared" si="156"/>
        <v>4020184576.22</v>
      </c>
      <c r="AN2485" s="16">
        <f t="shared" si="157"/>
        <v>370624783.17</v>
      </c>
      <c r="AO2485" s="19">
        <f>C2485/(1+0.13)/VLOOKUP(A2485,[1]选股结果!$A$2:$AX$3002,3,FALSE)</f>
        <v>0.958391579745853</v>
      </c>
      <c r="AP2485" s="19">
        <f>(V2485/(1+0.1)+AJ2485)/(VLOOKUP(A2485,[1]选股结果!$A$2:$AY$3002,51,FALSE))</f>
        <v>0.847980491122381</v>
      </c>
      <c r="AQ2485" s="20"/>
      <c r="AR2485" s="19">
        <f>AN2485/VLOOKUP(A2485,[1]选股结果!$A$2:$AX$3002,35,FALSE)</f>
        <v>0.691314756817571</v>
      </c>
      <c r="AS2485" s="16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V2485/(1+0.13)+AJ2485)</f>
        <v>553222264.596371</v>
      </c>
      <c r="AT2485" s="16">
        <f t="shared" si="158"/>
        <v>-182597481.426371</v>
      </c>
      <c r="AU2485" s="24">
        <f>AN2485-VLOOKUP(A2485,[2]选股结果!$A$2:$G$4900,7,FALSE)</f>
        <v>370385309.11</v>
      </c>
    </row>
    <row r="2486" spans="1:47">
      <c r="A2486" s="6" t="s">
        <v>5015</v>
      </c>
      <c r="B2486" s="6" t="s">
        <v>5016</v>
      </c>
      <c r="C2486" s="7">
        <v>3425153003.47</v>
      </c>
      <c r="D2486" s="7">
        <v>0</v>
      </c>
      <c r="E2486" s="7">
        <v>0</v>
      </c>
      <c r="F2486" s="7"/>
      <c r="G2486" s="7"/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/>
      <c r="N2486" s="7">
        <v>0</v>
      </c>
      <c r="O2486" s="7">
        <v>0</v>
      </c>
      <c r="P2486" s="7"/>
      <c r="Q2486" s="7"/>
      <c r="R2486" s="7">
        <v>0</v>
      </c>
      <c r="S2486" s="7">
        <v>111013255.61</v>
      </c>
      <c r="T2486" s="7">
        <v>116764570.81</v>
      </c>
      <c r="U2486" s="7"/>
      <c r="V2486" s="7">
        <v>3259170635.68</v>
      </c>
      <c r="W2486" s="7">
        <v>0</v>
      </c>
      <c r="X2486" s="7"/>
      <c r="Y2486" s="7"/>
      <c r="Z2486" s="7"/>
      <c r="AA2486" s="7"/>
      <c r="AB2486" s="7"/>
      <c r="AC2486" s="7"/>
      <c r="AD2486" s="7">
        <v>0</v>
      </c>
      <c r="AE2486" s="7">
        <v>0</v>
      </c>
      <c r="AF2486" s="7"/>
      <c r="AG2486" s="7"/>
      <c r="AH2486" s="7">
        <v>0</v>
      </c>
      <c r="AI2486" s="7">
        <v>0</v>
      </c>
      <c r="AJ2486" s="7">
        <v>351884896.58</v>
      </c>
      <c r="AK2486" s="7">
        <v>135463803.52</v>
      </c>
      <c r="AL2486" s="16">
        <f t="shared" si="155"/>
        <v>3541917574.28</v>
      </c>
      <c r="AM2486" s="16">
        <f t="shared" si="156"/>
        <v>3857532591.39</v>
      </c>
      <c r="AN2486" s="16">
        <f t="shared" si="157"/>
        <v>-315615017.11</v>
      </c>
      <c r="AO2486" s="19">
        <f>C2486/(1+0.13)/VLOOKUP(A2486,[1]选股结果!$A$2:$AX$3002,3,FALSE)</f>
        <v>0.817693299009467</v>
      </c>
      <c r="AP2486" s="19">
        <f>(V2486/(1+0.1)+AJ2486)/(VLOOKUP(A2486,[1]选股结果!$A$2:$AY$3002,51,FALSE))</f>
        <v>0.950723168326019</v>
      </c>
      <c r="AQ2486" s="20"/>
      <c r="AR2486" s="19">
        <f>AN2486/VLOOKUP(A2486,[1]选股结果!$A$2:$AX$3002,35,FALSE)</f>
        <v>-1.14268811487091</v>
      </c>
      <c r="AS2486" s="16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V2486/(1+0.13)+AJ2486)</f>
        <v>250467946.463274</v>
      </c>
      <c r="AT2486" s="16">
        <f t="shared" si="158"/>
        <v>-566082963.573275</v>
      </c>
      <c r="AU2486" s="24">
        <f>AN2486-VLOOKUP(A2486,[2]选股结果!$A$2:$G$4900,7,FALSE)</f>
        <v>-315386509.27</v>
      </c>
    </row>
    <row r="2487" spans="1:47">
      <c r="A2487" s="6" t="s">
        <v>5017</v>
      </c>
      <c r="B2487" s="6" t="s">
        <v>5018</v>
      </c>
      <c r="C2487" s="7">
        <v>1687895599</v>
      </c>
      <c r="D2487" s="7">
        <v>0</v>
      </c>
      <c r="E2487" s="7">
        <v>0</v>
      </c>
      <c r="F2487" s="7"/>
      <c r="G2487" s="7"/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/>
      <c r="N2487" s="7">
        <v>0</v>
      </c>
      <c r="O2487" s="7">
        <v>0</v>
      </c>
      <c r="P2487" s="7"/>
      <c r="Q2487" s="7"/>
      <c r="R2487" s="7">
        <v>0</v>
      </c>
      <c r="S2487" s="7">
        <v>57284735.24</v>
      </c>
      <c r="T2487" s="7">
        <v>10179666.16</v>
      </c>
      <c r="U2487" s="7"/>
      <c r="V2487" s="7">
        <v>1310501967.53</v>
      </c>
      <c r="W2487" s="7">
        <v>0</v>
      </c>
      <c r="X2487" s="7"/>
      <c r="Y2487" s="7"/>
      <c r="Z2487" s="7"/>
      <c r="AA2487" s="7"/>
      <c r="AB2487" s="7"/>
      <c r="AC2487" s="7"/>
      <c r="AD2487" s="7">
        <v>0</v>
      </c>
      <c r="AE2487" s="7">
        <v>0</v>
      </c>
      <c r="AF2487" s="7"/>
      <c r="AG2487" s="7"/>
      <c r="AH2487" s="7">
        <v>0</v>
      </c>
      <c r="AI2487" s="7">
        <v>0</v>
      </c>
      <c r="AJ2487" s="7">
        <v>235219286.55</v>
      </c>
      <c r="AK2487" s="7">
        <v>60387315.36</v>
      </c>
      <c r="AL2487" s="16">
        <f t="shared" si="155"/>
        <v>1698075265.16</v>
      </c>
      <c r="AM2487" s="16">
        <f t="shared" si="156"/>
        <v>1663393304.68</v>
      </c>
      <c r="AN2487" s="16">
        <f t="shared" si="157"/>
        <v>34681960.4800003</v>
      </c>
      <c r="AO2487" s="19">
        <f>C2487/(1+0.13)/VLOOKUP(A2487,[1]选股结果!$A$2:$AX$3002,3,FALSE)</f>
        <v>0.742400937139769</v>
      </c>
      <c r="AP2487" s="19">
        <f>(V2487/(1+0.1)+AJ2487)/(VLOOKUP(A2487,[1]选股结果!$A$2:$AY$3002,51,FALSE))</f>
        <v>0.873111443418303</v>
      </c>
      <c r="AQ2487" s="20"/>
      <c r="AR2487" s="19">
        <f>AN2487/VLOOKUP(A2487,[1]选股结果!$A$2:$AX$3002,35,FALSE)</f>
        <v>0.107654066851935</v>
      </c>
      <c r="AS2487" s="16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V2487/(1+0.13)+AJ2487)</f>
        <v>238953534.788672</v>
      </c>
      <c r="AT2487" s="16">
        <f t="shared" si="158"/>
        <v>-204271574.308672</v>
      </c>
      <c r="AU2487" s="24">
        <f>AN2487-VLOOKUP(A2487,[2]选股结果!$A$2:$G$4900,7,FALSE)</f>
        <v>34470658.9500003</v>
      </c>
    </row>
    <row r="2488" spans="1:47">
      <c r="A2488" s="6" t="s">
        <v>5019</v>
      </c>
      <c r="B2488" s="6" t="s">
        <v>5020</v>
      </c>
      <c r="C2488" s="7">
        <v>750975118.77</v>
      </c>
      <c r="D2488" s="7">
        <v>0</v>
      </c>
      <c r="E2488" s="7">
        <v>0</v>
      </c>
      <c r="F2488" s="7"/>
      <c r="G2488" s="7"/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/>
      <c r="N2488" s="7">
        <v>0</v>
      </c>
      <c r="O2488" s="7">
        <v>0</v>
      </c>
      <c r="P2488" s="7"/>
      <c r="Q2488" s="7"/>
      <c r="R2488" s="7">
        <v>0</v>
      </c>
      <c r="S2488" s="7">
        <v>72646213.68</v>
      </c>
      <c r="T2488" s="7">
        <v>20823954.04</v>
      </c>
      <c r="U2488" s="7"/>
      <c r="V2488" s="7">
        <v>366977018.42</v>
      </c>
      <c r="W2488" s="7">
        <v>0</v>
      </c>
      <c r="X2488" s="7"/>
      <c r="Y2488" s="7"/>
      <c r="Z2488" s="7"/>
      <c r="AA2488" s="7"/>
      <c r="AB2488" s="7"/>
      <c r="AC2488" s="7"/>
      <c r="AD2488" s="7">
        <v>0</v>
      </c>
      <c r="AE2488" s="7">
        <v>0</v>
      </c>
      <c r="AF2488" s="7"/>
      <c r="AG2488" s="7"/>
      <c r="AH2488" s="7">
        <v>0</v>
      </c>
      <c r="AI2488" s="7">
        <v>0</v>
      </c>
      <c r="AJ2488" s="7">
        <v>189119633.69</v>
      </c>
      <c r="AK2488" s="7">
        <v>41731536.31</v>
      </c>
      <c r="AL2488" s="16">
        <f t="shared" si="155"/>
        <v>771799072.81</v>
      </c>
      <c r="AM2488" s="16">
        <f t="shared" si="156"/>
        <v>670474402.1</v>
      </c>
      <c r="AN2488" s="16">
        <f t="shared" si="157"/>
        <v>101324670.71</v>
      </c>
      <c r="AO2488" s="19">
        <f>C2488/(1+0.13)/VLOOKUP(A2488,[1]选股结果!$A$2:$AX$3002,3,FALSE)</f>
        <v>0.818553438644317</v>
      </c>
      <c r="AP2488" s="19">
        <f>(V2488/(1+0.1)+AJ2488)/(VLOOKUP(A2488,[1]选股结果!$A$2:$AY$3002,51,FALSE))</f>
        <v>0.781587115475258</v>
      </c>
      <c r="AQ2488" s="20"/>
      <c r="AR2488" s="19">
        <f>AN2488/VLOOKUP(A2488,[1]选股结果!$A$2:$AX$3002,35,FALSE)</f>
        <v>0.794842110039602</v>
      </c>
      <c r="AS2488" s="16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V2488/(1+0.13)+AJ2488)</f>
        <v>154934279.559469</v>
      </c>
      <c r="AT2488" s="16">
        <f t="shared" si="158"/>
        <v>-53609608.8494692</v>
      </c>
      <c r="AU2488" s="24">
        <f>AN2488-VLOOKUP(A2488,[2]选股结果!$A$2:$G$4900,7,FALSE)</f>
        <v>101176983</v>
      </c>
    </row>
    <row r="2489" spans="1:47">
      <c r="A2489" s="6" t="s">
        <v>5021</v>
      </c>
      <c r="B2489" s="6" t="s">
        <v>5022</v>
      </c>
      <c r="C2489" s="7">
        <v>1437238065.5</v>
      </c>
      <c r="D2489" s="7">
        <v>0</v>
      </c>
      <c r="E2489" s="7">
        <v>0</v>
      </c>
      <c r="F2489" s="7"/>
      <c r="G2489" s="7"/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/>
      <c r="N2489" s="7">
        <v>0</v>
      </c>
      <c r="O2489" s="7">
        <v>0</v>
      </c>
      <c r="P2489" s="7"/>
      <c r="Q2489" s="7"/>
      <c r="R2489" s="7">
        <v>0</v>
      </c>
      <c r="S2489" s="7">
        <v>69430347.99</v>
      </c>
      <c r="T2489" s="7">
        <v>484507806.21</v>
      </c>
      <c r="U2489" s="7"/>
      <c r="V2489" s="7">
        <v>1112685842.76</v>
      </c>
      <c r="W2489" s="7">
        <v>0</v>
      </c>
      <c r="X2489" s="7"/>
      <c r="Y2489" s="7"/>
      <c r="Z2489" s="7"/>
      <c r="AA2489" s="7"/>
      <c r="AB2489" s="7"/>
      <c r="AC2489" s="7"/>
      <c r="AD2489" s="7">
        <v>0</v>
      </c>
      <c r="AE2489" s="7">
        <v>0</v>
      </c>
      <c r="AF2489" s="7"/>
      <c r="AG2489" s="7"/>
      <c r="AH2489" s="7">
        <v>0</v>
      </c>
      <c r="AI2489" s="7">
        <v>0</v>
      </c>
      <c r="AJ2489" s="7">
        <v>398903663.04</v>
      </c>
      <c r="AK2489" s="7">
        <v>286178866.67</v>
      </c>
      <c r="AL2489" s="16">
        <f t="shared" si="155"/>
        <v>1921745871.71</v>
      </c>
      <c r="AM2489" s="16">
        <f t="shared" si="156"/>
        <v>1867198720.46</v>
      </c>
      <c r="AN2489" s="16">
        <f t="shared" si="157"/>
        <v>54547151.25</v>
      </c>
      <c r="AO2489" s="19">
        <f>C2489/(1+0.13)/VLOOKUP(A2489,[1]选股结果!$A$2:$AX$3002,3,FALSE)</f>
        <v>0.836670124310059</v>
      </c>
      <c r="AP2489" s="19">
        <f>(V2489/(1+0.1)+AJ2489)/(VLOOKUP(A2489,[1]选股结果!$A$2:$AY$3002,51,FALSE))</f>
        <v>1.0361185165637</v>
      </c>
      <c r="AQ2489" s="20"/>
      <c r="AR2489" s="19">
        <f>AN2489/VLOOKUP(A2489,[1]选股结果!$A$2:$AX$3002,35,FALSE)</f>
        <v>0.732396202254084</v>
      </c>
      <c r="AS2489" s="16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V2489/(1+0.13)+AJ2489)</f>
        <v>-22312177.5857522</v>
      </c>
      <c r="AT2489" s="16">
        <f t="shared" si="158"/>
        <v>76859328.8357522</v>
      </c>
      <c r="AU2489" s="24">
        <f>AN2489-VLOOKUP(A2489,[2]选股结果!$A$2:$G$4900,7,FALSE)</f>
        <v>54547151.25</v>
      </c>
    </row>
    <row r="2490" spans="1:47">
      <c r="A2490" s="6" t="s">
        <v>5023</v>
      </c>
      <c r="B2490" s="6" t="s">
        <v>5024</v>
      </c>
      <c r="C2490" s="7">
        <v>817300579.85</v>
      </c>
      <c r="D2490" s="7">
        <v>0</v>
      </c>
      <c r="E2490" s="7">
        <v>0</v>
      </c>
      <c r="F2490" s="7"/>
      <c r="G2490" s="7"/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/>
      <c r="N2490" s="7">
        <v>0</v>
      </c>
      <c r="O2490" s="7">
        <v>0</v>
      </c>
      <c r="P2490" s="7"/>
      <c r="Q2490" s="7"/>
      <c r="R2490" s="7">
        <v>0</v>
      </c>
      <c r="S2490" s="7">
        <v>55697149.98</v>
      </c>
      <c r="T2490" s="7">
        <v>12735110.83</v>
      </c>
      <c r="U2490" s="7"/>
      <c r="V2490" s="7">
        <v>354730371.19</v>
      </c>
      <c r="W2490" s="7">
        <v>0</v>
      </c>
      <c r="X2490" s="7"/>
      <c r="Y2490" s="7"/>
      <c r="Z2490" s="7"/>
      <c r="AA2490" s="7"/>
      <c r="AB2490" s="7"/>
      <c r="AC2490" s="7"/>
      <c r="AD2490" s="7">
        <v>0</v>
      </c>
      <c r="AE2490" s="7">
        <v>0</v>
      </c>
      <c r="AF2490" s="7"/>
      <c r="AG2490" s="7"/>
      <c r="AH2490" s="7">
        <v>0</v>
      </c>
      <c r="AI2490" s="7">
        <v>0</v>
      </c>
      <c r="AJ2490" s="7">
        <v>238148171.83</v>
      </c>
      <c r="AK2490" s="7">
        <v>106209761.39</v>
      </c>
      <c r="AL2490" s="16">
        <f t="shared" si="155"/>
        <v>830035690.68</v>
      </c>
      <c r="AM2490" s="16">
        <f t="shared" si="156"/>
        <v>754785454.39</v>
      </c>
      <c r="AN2490" s="16">
        <f t="shared" si="157"/>
        <v>75250236.2900001</v>
      </c>
      <c r="AO2490" s="19">
        <f>C2490/(1+0.13)/VLOOKUP(A2490,[1]选股结果!$A$2:$AX$3002,3,FALSE)</f>
        <v>0.945397593528397</v>
      </c>
      <c r="AP2490" s="19">
        <f>(V2490/(1+0.1)+AJ2490)/(VLOOKUP(A2490,[1]选股结果!$A$2:$AY$3002,51,FALSE))</f>
        <v>0.851376001982549</v>
      </c>
      <c r="AQ2490" s="20"/>
      <c r="AR2490" s="19">
        <f>AN2490/VLOOKUP(A2490,[1]选股结果!$A$2:$AX$3002,35,FALSE)</f>
        <v>0.930370368990584</v>
      </c>
      <c r="AS2490" s="16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V2490/(1+0.13)+AJ2490)</f>
        <v>106430241.460973</v>
      </c>
      <c r="AT2490" s="16">
        <f t="shared" si="158"/>
        <v>-31180005.1709733</v>
      </c>
      <c r="AU2490" s="24">
        <f>AN2490-VLOOKUP(A2490,[2]选股结果!$A$2:$G$4900,7,FALSE)</f>
        <v>75250236.2900001</v>
      </c>
    </row>
    <row r="2491" spans="1:47">
      <c r="A2491" s="6" t="s">
        <v>5025</v>
      </c>
      <c r="B2491" s="6" t="s">
        <v>5026</v>
      </c>
      <c r="C2491" s="7">
        <v>529060716.79</v>
      </c>
      <c r="D2491" s="7">
        <v>0</v>
      </c>
      <c r="E2491" s="7">
        <v>0</v>
      </c>
      <c r="F2491" s="7"/>
      <c r="G2491" s="7"/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/>
      <c r="N2491" s="7">
        <v>0</v>
      </c>
      <c r="O2491" s="7">
        <v>0</v>
      </c>
      <c r="P2491" s="7"/>
      <c r="Q2491" s="7"/>
      <c r="R2491" s="7">
        <v>0</v>
      </c>
      <c r="S2491" s="7">
        <v>32139035.53</v>
      </c>
      <c r="T2491" s="7">
        <v>22668571.67</v>
      </c>
      <c r="U2491" s="7"/>
      <c r="V2491" s="7">
        <v>298385527.6</v>
      </c>
      <c r="W2491" s="7">
        <v>0</v>
      </c>
      <c r="X2491" s="7"/>
      <c r="Y2491" s="7"/>
      <c r="Z2491" s="7"/>
      <c r="AA2491" s="7"/>
      <c r="AB2491" s="7"/>
      <c r="AC2491" s="7"/>
      <c r="AD2491" s="7">
        <v>0</v>
      </c>
      <c r="AE2491" s="7">
        <v>0</v>
      </c>
      <c r="AF2491" s="7"/>
      <c r="AG2491" s="7"/>
      <c r="AH2491" s="7">
        <v>0</v>
      </c>
      <c r="AI2491" s="7">
        <v>0</v>
      </c>
      <c r="AJ2491" s="7">
        <v>88506394.1</v>
      </c>
      <c r="AK2491" s="7">
        <v>94977671.15</v>
      </c>
      <c r="AL2491" s="16">
        <f t="shared" si="155"/>
        <v>551729288.46</v>
      </c>
      <c r="AM2491" s="16">
        <f t="shared" si="156"/>
        <v>514008628.38</v>
      </c>
      <c r="AN2491" s="16">
        <f t="shared" si="157"/>
        <v>37720660.08</v>
      </c>
      <c r="AO2491" s="19">
        <f>C2491/(1+0.13)/VLOOKUP(A2491,[1]选股结果!$A$2:$AX$3002,3,FALSE)</f>
        <v>0.844711097034817</v>
      </c>
      <c r="AP2491" s="19">
        <f>(V2491/(1+0.1)+AJ2491)/(VLOOKUP(A2491,[1]选股结果!$A$2:$AY$3002,51,FALSE))</f>
        <v>0.756736553887208</v>
      </c>
      <c r="AQ2491" s="20"/>
      <c r="AR2491" s="19">
        <f>AN2491/VLOOKUP(A2491,[1]选股结果!$A$2:$AX$3002,35,FALSE)</f>
        <v>0.591685301296848</v>
      </c>
      <c r="AS2491" s="16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V2491/(1+0.13)+AJ2491)</f>
        <v>122853333.643451</v>
      </c>
      <c r="AT2491" s="16">
        <f t="shared" si="158"/>
        <v>-85132673.5634512</v>
      </c>
      <c r="AU2491" s="24">
        <f>AN2491-VLOOKUP(A2491,[2]选股结果!$A$2:$G$4900,7,FALSE)</f>
        <v>37698119.3</v>
      </c>
    </row>
    <row r="2492" spans="1:47">
      <c r="A2492" s="6" t="s">
        <v>5027</v>
      </c>
      <c r="B2492" s="6" t="s">
        <v>5028</v>
      </c>
      <c r="C2492" s="7">
        <v>6104942817.26</v>
      </c>
      <c r="D2492" s="7">
        <v>0</v>
      </c>
      <c r="E2492" s="7">
        <v>0</v>
      </c>
      <c r="F2492" s="7"/>
      <c r="G2492" s="7"/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/>
      <c r="N2492" s="7">
        <v>0</v>
      </c>
      <c r="O2492" s="7">
        <v>0</v>
      </c>
      <c r="P2492" s="7"/>
      <c r="Q2492" s="7"/>
      <c r="R2492" s="7">
        <v>0</v>
      </c>
      <c r="S2492" s="7">
        <v>147522941.46</v>
      </c>
      <c r="T2492" s="7">
        <v>66158464.58</v>
      </c>
      <c r="U2492" s="7"/>
      <c r="V2492" s="7">
        <v>4747905237.37</v>
      </c>
      <c r="W2492" s="7">
        <v>0</v>
      </c>
      <c r="X2492" s="7"/>
      <c r="Y2492" s="7"/>
      <c r="Z2492" s="7"/>
      <c r="AA2492" s="7"/>
      <c r="AB2492" s="7"/>
      <c r="AC2492" s="7"/>
      <c r="AD2492" s="7">
        <v>0</v>
      </c>
      <c r="AE2492" s="7">
        <v>0</v>
      </c>
      <c r="AF2492" s="7"/>
      <c r="AG2492" s="7"/>
      <c r="AH2492" s="7">
        <v>0</v>
      </c>
      <c r="AI2492" s="7">
        <v>0</v>
      </c>
      <c r="AJ2492" s="7">
        <v>884135525.96</v>
      </c>
      <c r="AK2492" s="7">
        <v>969706558.41</v>
      </c>
      <c r="AL2492" s="16">
        <f t="shared" ref="AL2492:AL2555" si="159">C2492+D2492+E2492+F2492+G2492+H2492+I2492+J2492+K2492+L2492+M2492+N2492+O2492+P2492+Q2492+R2492+T2492+U2492</f>
        <v>6171101281.84</v>
      </c>
      <c r="AM2492" s="16">
        <f t="shared" ref="AM2492:AM2555" si="160">V2492+W2492+X2492+Y2492+Z2492+AA2492+AB2492+AC2492+AD2492+AE2492+AF2492+AG2492+AH2492+AI2492+AJ2492+AK2492+S2492</f>
        <v>6749270263.2</v>
      </c>
      <c r="AN2492" s="16">
        <f t="shared" ref="AN2492:AN2555" si="161">AL2492-AM2492</f>
        <v>-578168981.36</v>
      </c>
      <c r="AO2492" s="19">
        <f>C2492/(1+0.13)/VLOOKUP(A2492,[1]选股结果!$A$2:$AX$3002,3,FALSE)</f>
        <v>0.884155622832816</v>
      </c>
      <c r="AP2492" s="19">
        <f>(V2492/(1+0.1)+AJ2492)/(VLOOKUP(A2492,[1]选股结果!$A$2:$AY$3002,51,FALSE))</f>
        <v>0.881786116527593</v>
      </c>
      <c r="AQ2492" s="20"/>
      <c r="AR2492" s="19">
        <f>AN2492/VLOOKUP(A2492,[1]选股结果!$A$2:$AX$3002,35,FALSE)</f>
        <v>3.33474276567024</v>
      </c>
      <c r="AS2492" s="16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V2492/(1+0.13)+AJ2492)</f>
        <v>811768459.000089</v>
      </c>
      <c r="AT2492" s="16">
        <f t="shared" si="158"/>
        <v>-1389937440.36009</v>
      </c>
      <c r="AU2492" s="24">
        <f>AN2492-VLOOKUP(A2492,[2]选股结果!$A$2:$G$4900,7,FALSE)</f>
        <v>-578147466.37</v>
      </c>
    </row>
    <row r="2493" spans="1:47">
      <c r="A2493" s="6" t="s">
        <v>5029</v>
      </c>
      <c r="B2493" s="6" t="s">
        <v>5030</v>
      </c>
      <c r="C2493" s="7">
        <v>626131222.8</v>
      </c>
      <c r="D2493" s="7">
        <v>0</v>
      </c>
      <c r="E2493" s="7">
        <v>0</v>
      </c>
      <c r="F2493" s="7"/>
      <c r="G2493" s="7"/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/>
      <c r="N2493" s="7">
        <v>0</v>
      </c>
      <c r="O2493" s="7">
        <v>0</v>
      </c>
      <c r="P2493" s="7"/>
      <c r="Q2493" s="7"/>
      <c r="R2493" s="7">
        <v>0</v>
      </c>
      <c r="S2493" s="7">
        <v>57457133.77</v>
      </c>
      <c r="T2493" s="7">
        <v>12708861.43</v>
      </c>
      <c r="U2493" s="7"/>
      <c r="V2493" s="7">
        <v>630817044.76</v>
      </c>
      <c r="W2493" s="7">
        <v>0</v>
      </c>
      <c r="X2493" s="7"/>
      <c r="Y2493" s="7"/>
      <c r="Z2493" s="7"/>
      <c r="AA2493" s="7"/>
      <c r="AB2493" s="7"/>
      <c r="AC2493" s="7"/>
      <c r="AD2493" s="7">
        <v>0</v>
      </c>
      <c r="AE2493" s="7">
        <v>0</v>
      </c>
      <c r="AF2493" s="7"/>
      <c r="AG2493" s="7"/>
      <c r="AH2493" s="7">
        <v>0</v>
      </c>
      <c r="AI2493" s="7">
        <v>0</v>
      </c>
      <c r="AJ2493" s="7">
        <v>47398167.65</v>
      </c>
      <c r="AK2493" s="7">
        <v>14496918.73</v>
      </c>
      <c r="AL2493" s="16">
        <f t="shared" si="159"/>
        <v>638840084.23</v>
      </c>
      <c r="AM2493" s="16">
        <f t="shared" si="160"/>
        <v>750169264.91</v>
      </c>
      <c r="AN2493" s="16">
        <f t="shared" si="161"/>
        <v>-111329180.68</v>
      </c>
      <c r="AO2493" s="19">
        <f>C2493/(1+0.13)/VLOOKUP(A2493,[1]选股结果!$A$2:$AX$3002,3,FALSE)</f>
        <v>0.912739484252176</v>
      </c>
      <c r="AP2493" s="19">
        <f>(V2493/(1+0.1)+AJ2493)/(VLOOKUP(A2493,[1]选股结果!$A$2:$AY$3002,51,FALSE))</f>
        <v>1.17766568270203</v>
      </c>
      <c r="AQ2493" s="20"/>
      <c r="AR2493" s="19">
        <f>AN2493/VLOOKUP(A2493,[1]选股结果!$A$2:$AX$3002,35,FALSE)</f>
        <v>-2.43483600646982</v>
      </c>
      <c r="AS2493" s="16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V2493/(1+0.13)+AJ2493)</f>
        <v>-78440911.1139823</v>
      </c>
      <c r="AT2493" s="16">
        <f t="shared" si="158"/>
        <v>-32888269.5660177</v>
      </c>
      <c r="AU2493" s="24">
        <f>AN2493-VLOOKUP(A2493,[2]选股结果!$A$2:$G$4900,7,FALSE)</f>
        <v>-111286053.55</v>
      </c>
    </row>
    <row r="2494" spans="1:47">
      <c r="A2494" s="6" t="s">
        <v>5031</v>
      </c>
      <c r="B2494" s="6" t="s">
        <v>5032</v>
      </c>
      <c r="C2494" s="7">
        <v>569612317.04</v>
      </c>
      <c r="D2494" s="7">
        <v>0</v>
      </c>
      <c r="E2494" s="7">
        <v>0</v>
      </c>
      <c r="F2494" s="7"/>
      <c r="G2494" s="7"/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/>
      <c r="N2494" s="7">
        <v>0</v>
      </c>
      <c r="O2494" s="7">
        <v>0</v>
      </c>
      <c r="P2494" s="7"/>
      <c r="Q2494" s="7"/>
      <c r="R2494" s="7">
        <v>0</v>
      </c>
      <c r="S2494" s="7">
        <v>19196525.31</v>
      </c>
      <c r="T2494" s="7">
        <v>64586286.89</v>
      </c>
      <c r="U2494" s="7"/>
      <c r="V2494" s="7">
        <v>678608810.72</v>
      </c>
      <c r="W2494" s="7">
        <v>0</v>
      </c>
      <c r="X2494" s="7"/>
      <c r="Y2494" s="7"/>
      <c r="Z2494" s="7"/>
      <c r="AA2494" s="7"/>
      <c r="AB2494" s="7"/>
      <c r="AC2494" s="7"/>
      <c r="AD2494" s="7">
        <v>0</v>
      </c>
      <c r="AE2494" s="7">
        <v>0</v>
      </c>
      <c r="AF2494" s="7"/>
      <c r="AG2494" s="7"/>
      <c r="AH2494" s="7">
        <v>0</v>
      </c>
      <c r="AI2494" s="7">
        <v>0</v>
      </c>
      <c r="AJ2494" s="7">
        <v>76842017.37</v>
      </c>
      <c r="AK2494" s="7">
        <v>77591701.63</v>
      </c>
      <c r="AL2494" s="16">
        <f t="shared" si="159"/>
        <v>634198603.93</v>
      </c>
      <c r="AM2494" s="16">
        <f t="shared" si="160"/>
        <v>852239055.03</v>
      </c>
      <c r="AN2494" s="16">
        <f t="shared" si="161"/>
        <v>-218040451.1</v>
      </c>
      <c r="AO2494" s="19">
        <f>C2494/(1+0.13)/VLOOKUP(A2494,[1]选股结果!$A$2:$AX$3002,3,FALSE)</f>
        <v>0.575269502345647</v>
      </c>
      <c r="AP2494" s="19">
        <f>(V2494/(1+0.1)+AJ2494)/(VLOOKUP(A2494,[1]选股结果!$A$2:$AY$3002,51,FALSE))</f>
        <v>0.820748013393016</v>
      </c>
      <c r="AQ2494" s="20"/>
      <c r="AR2494" s="19">
        <f>AN2494/VLOOKUP(A2494,[1]选股结果!$A$2:$AX$3002,35,FALSE)</f>
        <v>-11.3333910771637</v>
      </c>
      <c r="AS2494" s="16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V2494/(1+0.13)+AJ2494)</f>
        <v>167895845.961327</v>
      </c>
      <c r="AT2494" s="16">
        <f t="shared" si="158"/>
        <v>-385936297.061327</v>
      </c>
      <c r="AU2494" s="24">
        <f>AN2494-VLOOKUP(A2494,[2]选股结果!$A$2:$G$4900,7,FALSE)</f>
        <v>-217998156.7</v>
      </c>
    </row>
    <row r="2495" spans="1:47">
      <c r="A2495" s="6" t="s">
        <v>5033</v>
      </c>
      <c r="B2495" s="6" t="s">
        <v>5034</v>
      </c>
      <c r="C2495" s="7">
        <v>1480823861.72</v>
      </c>
      <c r="D2495" s="7">
        <v>0</v>
      </c>
      <c r="E2495" s="7">
        <v>0</v>
      </c>
      <c r="F2495" s="7"/>
      <c r="G2495" s="7"/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/>
      <c r="N2495" s="7">
        <v>0</v>
      </c>
      <c r="O2495" s="7">
        <v>0</v>
      </c>
      <c r="P2495" s="7"/>
      <c r="Q2495" s="7"/>
      <c r="R2495" s="7">
        <v>0</v>
      </c>
      <c r="S2495" s="7">
        <v>111319523.98</v>
      </c>
      <c r="T2495" s="7">
        <v>34159831.47</v>
      </c>
      <c r="U2495" s="7"/>
      <c r="V2495" s="7">
        <v>1011733735.27</v>
      </c>
      <c r="W2495" s="7">
        <v>0</v>
      </c>
      <c r="X2495" s="7"/>
      <c r="Y2495" s="7"/>
      <c r="Z2495" s="7"/>
      <c r="AA2495" s="7"/>
      <c r="AB2495" s="7"/>
      <c r="AC2495" s="7"/>
      <c r="AD2495" s="7">
        <v>0</v>
      </c>
      <c r="AE2495" s="7">
        <v>0</v>
      </c>
      <c r="AF2495" s="7"/>
      <c r="AG2495" s="7"/>
      <c r="AH2495" s="7">
        <v>0</v>
      </c>
      <c r="AI2495" s="7">
        <v>0</v>
      </c>
      <c r="AJ2495" s="7">
        <v>170901346.02</v>
      </c>
      <c r="AK2495" s="7">
        <v>220232102.17</v>
      </c>
      <c r="AL2495" s="16">
        <f t="shared" si="159"/>
        <v>1514983693.19</v>
      </c>
      <c r="AM2495" s="16">
        <f t="shared" si="160"/>
        <v>1514186707.44</v>
      </c>
      <c r="AN2495" s="16">
        <f t="shared" si="161"/>
        <v>796985.75</v>
      </c>
      <c r="AO2495" s="19">
        <f>C2495/(1+0.13)/VLOOKUP(A2495,[1]选股结果!$A$2:$AX$3002,3,FALSE)</f>
        <v>0.937780600180252</v>
      </c>
      <c r="AP2495" s="19">
        <f>(V2495/(1+0.1)+AJ2495)/(VLOOKUP(A2495,[1]选股结果!$A$2:$AY$3002,51,FALSE))</f>
        <v>0.812926652451457</v>
      </c>
      <c r="AQ2495" s="20"/>
      <c r="AR2495" s="19">
        <f>AN2495/VLOOKUP(A2495,[1]选股结果!$A$2:$AX$3002,35,FALSE)</f>
        <v>0.0102288365708798</v>
      </c>
      <c r="AS2495" s="16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V2495/(1+0.13)+AJ2495)</f>
        <v>275404444.795487</v>
      </c>
      <c r="AT2495" s="16">
        <f t="shared" si="158"/>
        <v>-274607459.045487</v>
      </c>
      <c r="AU2495" s="24">
        <f>AN2495-VLOOKUP(A2495,[2]选股结果!$A$2:$G$4900,7,FALSE)</f>
        <v>105225.45</v>
      </c>
    </row>
    <row r="2496" spans="1:47">
      <c r="A2496" s="6" t="s">
        <v>5035</v>
      </c>
      <c r="B2496" s="6" t="s">
        <v>5036</v>
      </c>
      <c r="C2496" s="7">
        <v>1748593609.03</v>
      </c>
      <c r="D2496" s="7">
        <v>0</v>
      </c>
      <c r="E2496" s="7">
        <v>0</v>
      </c>
      <c r="F2496" s="7"/>
      <c r="G2496" s="7"/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/>
      <c r="N2496" s="7">
        <v>0</v>
      </c>
      <c r="O2496" s="7">
        <v>0</v>
      </c>
      <c r="P2496" s="7"/>
      <c r="Q2496" s="7"/>
      <c r="R2496" s="7">
        <v>0</v>
      </c>
      <c r="S2496" s="7">
        <v>52894678.27</v>
      </c>
      <c r="T2496" s="7">
        <v>31905298.55</v>
      </c>
      <c r="U2496" s="7"/>
      <c r="V2496" s="7">
        <v>1467400407.32</v>
      </c>
      <c r="W2496" s="7">
        <v>0</v>
      </c>
      <c r="X2496" s="7"/>
      <c r="Y2496" s="7"/>
      <c r="Z2496" s="7"/>
      <c r="AA2496" s="7"/>
      <c r="AB2496" s="7"/>
      <c r="AC2496" s="7"/>
      <c r="AD2496" s="7">
        <v>0</v>
      </c>
      <c r="AE2496" s="7">
        <v>0</v>
      </c>
      <c r="AF2496" s="7"/>
      <c r="AG2496" s="7"/>
      <c r="AH2496" s="7">
        <v>0</v>
      </c>
      <c r="AI2496" s="7">
        <v>0</v>
      </c>
      <c r="AJ2496" s="7">
        <v>51843075.84</v>
      </c>
      <c r="AK2496" s="7">
        <v>72598764.75</v>
      </c>
      <c r="AL2496" s="16">
        <f t="shared" si="159"/>
        <v>1780498907.58</v>
      </c>
      <c r="AM2496" s="16">
        <f t="shared" si="160"/>
        <v>1644736926.18</v>
      </c>
      <c r="AN2496" s="16">
        <f t="shared" si="161"/>
        <v>135761981.4</v>
      </c>
      <c r="AO2496" s="19">
        <f>C2496/(1+0.13)/VLOOKUP(A2496,[1]选股结果!$A$2:$AX$3002,3,FALSE)</f>
        <v>1.02000009438338</v>
      </c>
      <c r="AP2496" s="19">
        <f>(V2496/(1+0.1)+AJ2496)/(VLOOKUP(A2496,[1]选股结果!$A$2:$AY$3002,51,FALSE))</f>
        <v>0.998861081705916</v>
      </c>
      <c r="AQ2496" s="20"/>
      <c r="AR2496" s="19">
        <f>AN2496/VLOOKUP(A2496,[1]选股结果!$A$2:$AX$3002,35,FALSE)</f>
        <v>2.55723895588259</v>
      </c>
      <c r="AS2496" s="16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V2496/(1+0.13)+AJ2496)</f>
        <v>36996101.163363</v>
      </c>
      <c r="AT2496" s="16">
        <f t="shared" si="158"/>
        <v>98765880.2366371</v>
      </c>
      <c r="AU2496" s="24">
        <f>AN2496-VLOOKUP(A2496,[2]选股结果!$A$2:$G$4900,7,FALSE)</f>
        <v>135761981.4</v>
      </c>
    </row>
    <row r="2497" spans="1:47">
      <c r="A2497" s="6" t="s">
        <v>5037</v>
      </c>
      <c r="B2497" s="6" t="s">
        <v>5038</v>
      </c>
      <c r="C2497" s="7">
        <v>846607514.15</v>
      </c>
      <c r="D2497" s="7">
        <v>0</v>
      </c>
      <c r="E2497" s="7">
        <v>0</v>
      </c>
      <c r="F2497" s="7"/>
      <c r="G2497" s="7"/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/>
      <c r="N2497" s="7">
        <v>0</v>
      </c>
      <c r="O2497" s="7">
        <v>0</v>
      </c>
      <c r="P2497" s="7"/>
      <c r="Q2497" s="7"/>
      <c r="R2497" s="7">
        <v>0</v>
      </c>
      <c r="S2497" s="7">
        <v>58416418.94</v>
      </c>
      <c r="T2497" s="7">
        <v>44286046.56</v>
      </c>
      <c r="U2497" s="7"/>
      <c r="V2497" s="7">
        <v>549334704.94</v>
      </c>
      <c r="W2497" s="7">
        <v>0</v>
      </c>
      <c r="X2497" s="7"/>
      <c r="Y2497" s="7"/>
      <c r="Z2497" s="7"/>
      <c r="AA2497" s="7"/>
      <c r="AB2497" s="7"/>
      <c r="AC2497" s="7"/>
      <c r="AD2497" s="7">
        <v>0</v>
      </c>
      <c r="AE2497" s="7">
        <v>0</v>
      </c>
      <c r="AF2497" s="7"/>
      <c r="AG2497" s="7"/>
      <c r="AH2497" s="7">
        <v>0</v>
      </c>
      <c r="AI2497" s="7">
        <v>0</v>
      </c>
      <c r="AJ2497" s="7">
        <v>200368379.82</v>
      </c>
      <c r="AK2497" s="7">
        <v>61651994.23</v>
      </c>
      <c r="AL2497" s="16">
        <f t="shared" si="159"/>
        <v>890893560.71</v>
      </c>
      <c r="AM2497" s="16">
        <f t="shared" si="160"/>
        <v>869771497.93</v>
      </c>
      <c r="AN2497" s="16">
        <f t="shared" si="161"/>
        <v>21122062.78</v>
      </c>
      <c r="AO2497" s="19">
        <f>C2497/(1+0.13)/VLOOKUP(A2497,[1]选股结果!$A$2:$AX$3002,3,FALSE)</f>
        <v>0.590279319066115</v>
      </c>
      <c r="AP2497" s="19">
        <f>(V2497/(1+0.1)+AJ2497)/(VLOOKUP(A2497,[1]选股结果!$A$2:$AY$3002,51,FALSE))</f>
        <v>0.642072955391581</v>
      </c>
      <c r="AQ2497" s="20"/>
      <c r="AR2497" s="19">
        <f>AN2497/VLOOKUP(A2497,[1]选股结果!$A$2:$AX$3002,35,FALSE)</f>
        <v>0.172667869525032</v>
      </c>
      <c r="AS2497" s="16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V2497/(1+0.13)+AJ2497)</f>
        <v>403345267.133451</v>
      </c>
      <c r="AT2497" s="16">
        <f t="shared" si="158"/>
        <v>-382223204.353451</v>
      </c>
      <c r="AU2497" s="24">
        <f>AN2497-VLOOKUP(A2497,[2]选股结果!$A$2:$G$4900,7,FALSE)</f>
        <v>21459927.55</v>
      </c>
    </row>
    <row r="2498" spans="1:47">
      <c r="A2498" s="6" t="s">
        <v>5039</v>
      </c>
      <c r="B2498" s="6" t="s">
        <v>5040</v>
      </c>
      <c r="C2498" s="7">
        <v>399085648.59</v>
      </c>
      <c r="D2498" s="7">
        <v>0</v>
      </c>
      <c r="E2498" s="7">
        <v>0</v>
      </c>
      <c r="F2498" s="7"/>
      <c r="G2498" s="7"/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/>
      <c r="N2498" s="7">
        <v>0</v>
      </c>
      <c r="O2498" s="7">
        <v>0</v>
      </c>
      <c r="P2498" s="7"/>
      <c r="Q2498" s="7"/>
      <c r="R2498" s="7">
        <v>0</v>
      </c>
      <c r="S2498" s="7">
        <v>14241246.45</v>
      </c>
      <c r="T2498" s="7">
        <v>7093686.44</v>
      </c>
      <c r="U2498" s="7"/>
      <c r="V2498" s="7">
        <v>317962656.64</v>
      </c>
      <c r="W2498" s="7">
        <v>0</v>
      </c>
      <c r="X2498" s="7"/>
      <c r="Y2498" s="7"/>
      <c r="Z2498" s="7"/>
      <c r="AA2498" s="7"/>
      <c r="AB2498" s="7"/>
      <c r="AC2498" s="7"/>
      <c r="AD2498" s="7">
        <v>0</v>
      </c>
      <c r="AE2498" s="7">
        <v>0</v>
      </c>
      <c r="AF2498" s="7"/>
      <c r="AG2498" s="7"/>
      <c r="AH2498" s="7">
        <v>0</v>
      </c>
      <c r="AI2498" s="7">
        <v>0</v>
      </c>
      <c r="AJ2498" s="7">
        <v>61512421.61</v>
      </c>
      <c r="AK2498" s="7">
        <v>13044287.26</v>
      </c>
      <c r="AL2498" s="16">
        <f t="shared" si="159"/>
        <v>406179335.03</v>
      </c>
      <c r="AM2498" s="16">
        <f t="shared" si="160"/>
        <v>406760611.96</v>
      </c>
      <c r="AN2498" s="16">
        <f t="shared" si="161"/>
        <v>-581276.930000007</v>
      </c>
      <c r="AO2498" s="19">
        <f>C2498/(1+0.13)/VLOOKUP(A2498,[1]选股结果!$A$2:$AX$3002,3,FALSE)</f>
        <v>0.415868417694916</v>
      </c>
      <c r="AP2498" s="19">
        <f>(V2498/(1+0.1)+AJ2498)/(VLOOKUP(A2498,[1]选股结果!$A$2:$AY$3002,51,FALSE))</f>
        <v>0.453499265851792</v>
      </c>
      <c r="AQ2498" s="20"/>
      <c r="AR2498" s="19">
        <f>AN2498/VLOOKUP(A2498,[1]选股结果!$A$2:$AX$3002,35,FALSE)</f>
        <v>-0.00989593324739254</v>
      </c>
      <c r="AS2498" s="16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V2498/(1+0.13)+AJ2498)</f>
        <v>430136559.057699</v>
      </c>
      <c r="AT2498" s="16">
        <f t="shared" si="158"/>
        <v>-430717835.987699</v>
      </c>
      <c r="AU2498" s="24">
        <f>AN2498-VLOOKUP(A2498,[2]选股结果!$A$2:$G$4900,7,FALSE)</f>
        <v>-574021.100000007</v>
      </c>
    </row>
    <row r="2499" spans="1:47">
      <c r="A2499" s="6" t="s">
        <v>5041</v>
      </c>
      <c r="B2499" s="6" t="s">
        <v>5042</v>
      </c>
      <c r="C2499" s="7">
        <v>726316286.14</v>
      </c>
      <c r="D2499" s="7">
        <v>0</v>
      </c>
      <c r="E2499" s="7">
        <v>0</v>
      </c>
      <c r="F2499" s="7"/>
      <c r="G2499" s="7"/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/>
      <c r="N2499" s="7">
        <v>0</v>
      </c>
      <c r="O2499" s="7">
        <v>0</v>
      </c>
      <c r="P2499" s="7"/>
      <c r="Q2499" s="7"/>
      <c r="R2499" s="7">
        <v>0</v>
      </c>
      <c r="S2499" s="7">
        <v>41726159.1</v>
      </c>
      <c r="T2499" s="7">
        <v>98214409.36</v>
      </c>
      <c r="U2499" s="7"/>
      <c r="V2499" s="7">
        <v>641037359.87</v>
      </c>
      <c r="W2499" s="7">
        <v>0</v>
      </c>
      <c r="X2499" s="7"/>
      <c r="Y2499" s="7"/>
      <c r="Z2499" s="7"/>
      <c r="AA2499" s="7"/>
      <c r="AB2499" s="7"/>
      <c r="AC2499" s="7"/>
      <c r="AD2499" s="7">
        <v>0</v>
      </c>
      <c r="AE2499" s="7">
        <v>0</v>
      </c>
      <c r="AF2499" s="7"/>
      <c r="AG2499" s="7"/>
      <c r="AH2499" s="7">
        <v>0</v>
      </c>
      <c r="AI2499" s="7">
        <v>0</v>
      </c>
      <c r="AJ2499" s="7">
        <v>49949785.87</v>
      </c>
      <c r="AK2499" s="7">
        <v>93327892.81</v>
      </c>
      <c r="AL2499" s="16">
        <f t="shared" si="159"/>
        <v>824530695.5</v>
      </c>
      <c r="AM2499" s="16">
        <f t="shared" si="160"/>
        <v>826041197.65</v>
      </c>
      <c r="AN2499" s="16">
        <f t="shared" si="161"/>
        <v>-1510502.14999998</v>
      </c>
      <c r="AO2499" s="19">
        <f>C2499/(1+0.13)/VLOOKUP(A2499,[1]选股结果!$A$2:$AX$3002,3,FALSE)</f>
        <v>0.923331137209858</v>
      </c>
      <c r="AP2499" s="19">
        <f>(V2499/(1+0.1)+AJ2499)/(VLOOKUP(A2499,[1]选股结果!$A$2:$AY$3002,51,FALSE))</f>
        <v>0.951240405273235</v>
      </c>
      <c r="AQ2499" s="20"/>
      <c r="AR2499" s="19">
        <f>AN2499/VLOOKUP(A2499,[1]选股结果!$A$2:$AX$3002,35,FALSE)</f>
        <v>-0.0481510347893355</v>
      </c>
      <c r="AS2499" s="16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V2499/(1+0.13)+AJ2499)</f>
        <v>47903646.78</v>
      </c>
      <c r="AT2499" s="16">
        <f t="shared" ref="AT2499:AT2562" si="162">AN2499-AS2499</f>
        <v>-49414148.9299999</v>
      </c>
      <c r="AU2499" s="24">
        <f>AN2499-VLOOKUP(A2499,[2]选股结果!$A$2:$G$4900,7,FALSE)</f>
        <v>-1520563.69999998</v>
      </c>
    </row>
    <row r="2500" spans="1:47">
      <c r="A2500" s="6" t="s">
        <v>5043</v>
      </c>
      <c r="B2500" s="6" t="s">
        <v>5044</v>
      </c>
      <c r="C2500" s="7">
        <v>1098020829.94</v>
      </c>
      <c r="D2500" s="7">
        <v>0</v>
      </c>
      <c r="E2500" s="7">
        <v>0</v>
      </c>
      <c r="F2500" s="7"/>
      <c r="G2500" s="7"/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/>
      <c r="N2500" s="7">
        <v>0</v>
      </c>
      <c r="O2500" s="7">
        <v>0</v>
      </c>
      <c r="P2500" s="7"/>
      <c r="Q2500" s="7"/>
      <c r="R2500" s="7">
        <v>0</v>
      </c>
      <c r="S2500" s="7">
        <v>22479264.5</v>
      </c>
      <c r="T2500" s="7">
        <v>69408533.69</v>
      </c>
      <c r="U2500" s="7"/>
      <c r="V2500" s="7">
        <v>1112768410.03</v>
      </c>
      <c r="W2500" s="7">
        <v>0</v>
      </c>
      <c r="X2500" s="7"/>
      <c r="Y2500" s="7"/>
      <c r="Z2500" s="7"/>
      <c r="AA2500" s="7"/>
      <c r="AB2500" s="7"/>
      <c r="AC2500" s="7"/>
      <c r="AD2500" s="7">
        <v>0</v>
      </c>
      <c r="AE2500" s="7">
        <v>0</v>
      </c>
      <c r="AF2500" s="7"/>
      <c r="AG2500" s="7"/>
      <c r="AH2500" s="7">
        <v>0</v>
      </c>
      <c r="AI2500" s="7">
        <v>0</v>
      </c>
      <c r="AJ2500" s="7">
        <v>103274887.04</v>
      </c>
      <c r="AK2500" s="7">
        <v>79463673.61</v>
      </c>
      <c r="AL2500" s="16">
        <f t="shared" si="159"/>
        <v>1167429363.63</v>
      </c>
      <c r="AM2500" s="16">
        <f t="shared" si="160"/>
        <v>1317986235.18</v>
      </c>
      <c r="AN2500" s="16">
        <f t="shared" si="161"/>
        <v>-150556871.55</v>
      </c>
      <c r="AO2500" s="19">
        <f>C2500/(1+0.13)/VLOOKUP(A2500,[1]选股结果!$A$2:$AX$3002,3,FALSE)</f>
        <v>0.920862586813445</v>
      </c>
      <c r="AP2500" s="19">
        <f>(V2500/(1+0.1)+AJ2500)/(VLOOKUP(A2500,[1]选股结果!$A$2:$AY$3002,51,FALSE))</f>
        <v>1.08527675702711</v>
      </c>
      <c r="AQ2500" s="20"/>
      <c r="AR2500" s="19">
        <f>AN2500/VLOOKUP(A2500,[1]选股结果!$A$2:$AX$3002,35,FALSE)</f>
        <v>9.32226315378223</v>
      </c>
      <c r="AS2500" s="16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V2500/(1+0.13)+AJ2500)</f>
        <v>-60746221.6762831</v>
      </c>
      <c r="AT2500" s="16">
        <f t="shared" si="162"/>
        <v>-89810649.8737166</v>
      </c>
      <c r="AU2500" s="24">
        <f>AN2500-VLOOKUP(A2500,[2]选股结果!$A$2:$G$4900,7,FALSE)</f>
        <v>-150455520.63</v>
      </c>
    </row>
    <row r="2501" spans="1:47">
      <c r="A2501" s="6" t="s">
        <v>5045</v>
      </c>
      <c r="B2501" s="6" t="s">
        <v>5046</v>
      </c>
      <c r="C2501" s="7">
        <v>442304723.29</v>
      </c>
      <c r="D2501" s="7">
        <v>0</v>
      </c>
      <c r="E2501" s="7">
        <v>0</v>
      </c>
      <c r="F2501" s="7"/>
      <c r="G2501" s="7"/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/>
      <c r="N2501" s="7">
        <v>0</v>
      </c>
      <c r="O2501" s="7">
        <v>0</v>
      </c>
      <c r="P2501" s="7"/>
      <c r="Q2501" s="7"/>
      <c r="R2501" s="7">
        <v>0</v>
      </c>
      <c r="S2501" s="7">
        <v>50957427.31</v>
      </c>
      <c r="T2501" s="7">
        <v>52066637.63</v>
      </c>
      <c r="U2501" s="7"/>
      <c r="V2501" s="7">
        <v>415136574.98</v>
      </c>
      <c r="W2501" s="7">
        <v>0</v>
      </c>
      <c r="X2501" s="7"/>
      <c r="Y2501" s="7"/>
      <c r="Z2501" s="7"/>
      <c r="AA2501" s="7"/>
      <c r="AB2501" s="7"/>
      <c r="AC2501" s="7"/>
      <c r="AD2501" s="7">
        <v>0</v>
      </c>
      <c r="AE2501" s="7">
        <v>0</v>
      </c>
      <c r="AF2501" s="7"/>
      <c r="AG2501" s="7"/>
      <c r="AH2501" s="7">
        <v>0</v>
      </c>
      <c r="AI2501" s="7">
        <v>0</v>
      </c>
      <c r="AJ2501" s="7">
        <v>92152062.17</v>
      </c>
      <c r="AK2501" s="7">
        <v>88728640.71</v>
      </c>
      <c r="AL2501" s="16">
        <f t="shared" si="159"/>
        <v>494371360.92</v>
      </c>
      <c r="AM2501" s="16">
        <f t="shared" si="160"/>
        <v>646974705.17</v>
      </c>
      <c r="AN2501" s="16">
        <f t="shared" si="161"/>
        <v>-152603344.25</v>
      </c>
      <c r="AO2501" s="19">
        <f>C2501/(1+0.13)/VLOOKUP(A2501,[1]选股结果!$A$2:$AX$3002,3,FALSE)</f>
        <v>0.494622052195302</v>
      </c>
      <c r="AP2501" s="19">
        <f>(V2501/(1+0.1)+AJ2501)/(VLOOKUP(A2501,[1]选股结果!$A$2:$AY$3002,51,FALSE))</f>
        <v>0.685854776308887</v>
      </c>
      <c r="AQ2501" s="20"/>
      <c r="AR2501" s="19">
        <f>AN2501/VLOOKUP(A2501,[1]选股结果!$A$2:$AX$3002,35,FALSE)</f>
        <v>-1.88827754089277</v>
      </c>
      <c r="AS2501" s="16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V2501/(1+0.13)+AJ2501)</f>
        <v>225089054.987699</v>
      </c>
      <c r="AT2501" s="16">
        <f t="shared" si="162"/>
        <v>-377692399.237699</v>
      </c>
      <c r="AU2501" s="24">
        <f>AN2501-VLOOKUP(A2501,[2]选股结果!$A$2:$G$4900,7,FALSE)</f>
        <v>-152603344.25</v>
      </c>
    </row>
    <row r="2502" spans="1:47">
      <c r="A2502" s="6" t="s">
        <v>5047</v>
      </c>
      <c r="B2502" s="6" t="s">
        <v>5048</v>
      </c>
      <c r="C2502" s="7">
        <v>1319437910.42</v>
      </c>
      <c r="D2502" s="7">
        <v>0</v>
      </c>
      <c r="E2502" s="7">
        <v>0</v>
      </c>
      <c r="F2502" s="7"/>
      <c r="G2502" s="7"/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/>
      <c r="N2502" s="7">
        <v>0</v>
      </c>
      <c r="O2502" s="7">
        <v>0</v>
      </c>
      <c r="P2502" s="7"/>
      <c r="Q2502" s="7"/>
      <c r="R2502" s="7">
        <v>0</v>
      </c>
      <c r="S2502" s="7">
        <v>93742027.41</v>
      </c>
      <c r="T2502" s="7">
        <v>142453556.78</v>
      </c>
      <c r="U2502" s="7"/>
      <c r="V2502" s="7">
        <v>794203384.66</v>
      </c>
      <c r="W2502" s="7">
        <v>0</v>
      </c>
      <c r="X2502" s="7"/>
      <c r="Y2502" s="7"/>
      <c r="Z2502" s="7"/>
      <c r="AA2502" s="7"/>
      <c r="AB2502" s="7"/>
      <c r="AC2502" s="7"/>
      <c r="AD2502" s="7">
        <v>0</v>
      </c>
      <c r="AE2502" s="7">
        <v>0</v>
      </c>
      <c r="AF2502" s="7"/>
      <c r="AG2502" s="7"/>
      <c r="AH2502" s="7">
        <v>0</v>
      </c>
      <c r="AI2502" s="7">
        <v>0</v>
      </c>
      <c r="AJ2502" s="7">
        <v>284259334.88</v>
      </c>
      <c r="AK2502" s="7">
        <v>431926165.93</v>
      </c>
      <c r="AL2502" s="16">
        <f t="shared" si="159"/>
        <v>1461891467.2</v>
      </c>
      <c r="AM2502" s="16">
        <f t="shared" si="160"/>
        <v>1604130912.88</v>
      </c>
      <c r="AN2502" s="16">
        <f t="shared" si="161"/>
        <v>-142239445.68</v>
      </c>
      <c r="AO2502" s="19">
        <f>C2502/(1+0.13)/VLOOKUP(A2502,[1]选股结果!$A$2:$AX$3002,3,FALSE)</f>
        <v>0.940238727900993</v>
      </c>
      <c r="AP2502" s="19">
        <f>(V2502/(1+0.1)+AJ2502)/(VLOOKUP(A2502,[1]选股结果!$A$2:$AY$3002,51,FALSE))</f>
        <v>0.886801491487583</v>
      </c>
      <c r="AQ2502" s="20"/>
      <c r="AR2502" s="19">
        <f>AN2502/VLOOKUP(A2502,[1]选股结果!$A$2:$AX$3002,35,FALSE)</f>
        <v>-2.03040546198282</v>
      </c>
      <c r="AS2502" s="16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V2502/(1+0.13)+AJ2502)</f>
        <v>147615689.018584</v>
      </c>
      <c r="AT2502" s="16">
        <f t="shared" si="162"/>
        <v>-289855134.698584</v>
      </c>
      <c r="AU2502" s="24">
        <f>AN2502-VLOOKUP(A2502,[2]选股结果!$A$2:$G$4900,7,FALSE)</f>
        <v>-142191745.35</v>
      </c>
    </row>
    <row r="2503" spans="1:47">
      <c r="A2503" s="6" t="s">
        <v>5049</v>
      </c>
      <c r="B2503" s="6" t="s">
        <v>5050</v>
      </c>
      <c r="C2503" s="7">
        <v>1401223385.7</v>
      </c>
      <c r="D2503" s="7">
        <v>0</v>
      </c>
      <c r="E2503" s="7">
        <v>0</v>
      </c>
      <c r="F2503" s="7"/>
      <c r="G2503" s="7"/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/>
      <c r="N2503" s="7">
        <v>0</v>
      </c>
      <c r="O2503" s="7">
        <v>0</v>
      </c>
      <c r="P2503" s="7"/>
      <c r="Q2503" s="7"/>
      <c r="R2503" s="7">
        <v>0</v>
      </c>
      <c r="S2503" s="7">
        <v>46611873.84</v>
      </c>
      <c r="T2503" s="7">
        <v>4090414.98</v>
      </c>
      <c r="U2503" s="7"/>
      <c r="V2503" s="7">
        <v>1137801801.08</v>
      </c>
      <c r="W2503" s="7">
        <v>0</v>
      </c>
      <c r="X2503" s="7"/>
      <c r="Y2503" s="7"/>
      <c r="Z2503" s="7"/>
      <c r="AA2503" s="7"/>
      <c r="AB2503" s="7"/>
      <c r="AC2503" s="7"/>
      <c r="AD2503" s="7">
        <v>0</v>
      </c>
      <c r="AE2503" s="7">
        <v>0</v>
      </c>
      <c r="AF2503" s="7"/>
      <c r="AG2503" s="7"/>
      <c r="AH2503" s="7">
        <v>0</v>
      </c>
      <c r="AI2503" s="7">
        <v>0</v>
      </c>
      <c r="AJ2503" s="7">
        <v>55233946.04</v>
      </c>
      <c r="AK2503" s="7">
        <v>49531825.61</v>
      </c>
      <c r="AL2503" s="16">
        <f t="shared" si="159"/>
        <v>1405313800.68</v>
      </c>
      <c r="AM2503" s="16">
        <f t="shared" si="160"/>
        <v>1289179446.57</v>
      </c>
      <c r="AN2503" s="16">
        <f t="shared" si="161"/>
        <v>116134354.11</v>
      </c>
      <c r="AO2503" s="19">
        <f>C2503/(1+0.13)/VLOOKUP(A2503,[1]选股结果!$A$2:$AX$3002,3,FALSE)</f>
        <v>0.92977985380425</v>
      </c>
      <c r="AP2503" s="19">
        <f>(V2503/(1+0.1)+AJ2503)/(VLOOKUP(A2503,[1]选股结果!$A$2:$AY$3002,51,FALSE))</f>
        <v>1.01213118298436</v>
      </c>
      <c r="AQ2503" s="20"/>
      <c r="AR2503" s="19">
        <f>AN2503/VLOOKUP(A2503,[1]选股结果!$A$2:$AX$3002,35,FALSE)</f>
        <v>0.529628916210415</v>
      </c>
      <c r="AS2503" s="16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V2503/(1+0.13)+AJ2503)</f>
        <v>14401327.0366371</v>
      </c>
      <c r="AT2503" s="16">
        <f t="shared" si="162"/>
        <v>101733027.073363</v>
      </c>
      <c r="AU2503" s="24">
        <f>AN2503-VLOOKUP(A2503,[2]选股结果!$A$2:$G$4900,7,FALSE)</f>
        <v>116134354.11</v>
      </c>
    </row>
    <row r="2504" spans="1:47">
      <c r="A2504" s="6" t="s">
        <v>5051</v>
      </c>
      <c r="B2504" s="6" t="s">
        <v>5052</v>
      </c>
      <c r="C2504" s="7">
        <v>1913304034.21</v>
      </c>
      <c r="D2504" s="7">
        <v>0</v>
      </c>
      <c r="E2504" s="7">
        <v>0</v>
      </c>
      <c r="F2504" s="7"/>
      <c r="G2504" s="7"/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/>
      <c r="N2504" s="7">
        <v>0</v>
      </c>
      <c r="O2504" s="7">
        <v>0</v>
      </c>
      <c r="P2504" s="7"/>
      <c r="Q2504" s="7"/>
      <c r="R2504" s="7">
        <v>0</v>
      </c>
      <c r="S2504" s="7">
        <v>13693732.05</v>
      </c>
      <c r="T2504" s="7">
        <v>36437325.66</v>
      </c>
      <c r="U2504" s="7"/>
      <c r="V2504" s="7">
        <v>1510424582.52</v>
      </c>
      <c r="W2504" s="7">
        <v>0</v>
      </c>
      <c r="X2504" s="7"/>
      <c r="Y2504" s="7"/>
      <c r="Z2504" s="7"/>
      <c r="AA2504" s="7"/>
      <c r="AB2504" s="7"/>
      <c r="AC2504" s="7"/>
      <c r="AD2504" s="7">
        <v>0</v>
      </c>
      <c r="AE2504" s="7">
        <v>0</v>
      </c>
      <c r="AF2504" s="7"/>
      <c r="AG2504" s="7"/>
      <c r="AH2504" s="7">
        <v>0</v>
      </c>
      <c r="AI2504" s="7">
        <v>0</v>
      </c>
      <c r="AJ2504" s="7">
        <v>340647958.71</v>
      </c>
      <c r="AK2504" s="7">
        <v>20825143.43</v>
      </c>
      <c r="AL2504" s="16">
        <f t="shared" si="159"/>
        <v>1949741359.87</v>
      </c>
      <c r="AM2504" s="16">
        <f t="shared" si="160"/>
        <v>1885591416.71</v>
      </c>
      <c r="AN2504" s="16">
        <f t="shared" si="161"/>
        <v>64149943.1600001</v>
      </c>
      <c r="AO2504" s="19">
        <f>C2504/(1+0.13)/VLOOKUP(A2504,[1]选股结果!$A$2:$AX$3002,3,FALSE)</f>
        <v>0.840678997376134</v>
      </c>
      <c r="AP2504" s="19">
        <f>(V2504/(1+0.1)+AJ2504)/(VLOOKUP(A2504,[1]选股结果!$A$2:$AY$3002,51,FALSE))</f>
        <v>0.902612108840457</v>
      </c>
      <c r="AQ2504" s="20"/>
      <c r="AR2504" s="19">
        <f>AN2504/VLOOKUP(A2504,[1]选股结果!$A$2:$AX$3002,35,FALSE)</f>
        <v>0.5728063937121</v>
      </c>
      <c r="AS2504" s="16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V2504/(1+0.13)+AJ2504)</f>
        <v>221361659.445929</v>
      </c>
      <c r="AT2504" s="16">
        <f t="shared" si="162"/>
        <v>-157211716.285929</v>
      </c>
      <c r="AU2504" s="24">
        <f>AN2504-VLOOKUP(A2504,[2]选股结果!$A$2:$G$4900,7,FALSE)</f>
        <v>64089966.8700001</v>
      </c>
    </row>
    <row r="2505" spans="1:47">
      <c r="A2505" s="6" t="s">
        <v>5053</v>
      </c>
      <c r="B2505" s="6" t="s">
        <v>5054</v>
      </c>
      <c r="C2505" s="7">
        <v>1958432024.52</v>
      </c>
      <c r="D2505" s="7">
        <v>0</v>
      </c>
      <c r="E2505" s="7">
        <v>0</v>
      </c>
      <c r="F2505" s="7"/>
      <c r="G2505" s="7"/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/>
      <c r="N2505" s="7">
        <v>0</v>
      </c>
      <c r="O2505" s="7">
        <v>0</v>
      </c>
      <c r="P2505" s="7"/>
      <c r="Q2505" s="7"/>
      <c r="R2505" s="7">
        <v>0</v>
      </c>
      <c r="S2505" s="7">
        <v>35063273.16</v>
      </c>
      <c r="T2505" s="7">
        <v>115727353.45</v>
      </c>
      <c r="U2505" s="7"/>
      <c r="V2505" s="7">
        <v>1948670680.31</v>
      </c>
      <c r="W2505" s="7">
        <v>0</v>
      </c>
      <c r="X2505" s="7"/>
      <c r="Y2505" s="7"/>
      <c r="Z2505" s="7"/>
      <c r="AA2505" s="7"/>
      <c r="AB2505" s="7"/>
      <c r="AC2505" s="7"/>
      <c r="AD2505" s="7">
        <v>0</v>
      </c>
      <c r="AE2505" s="7">
        <v>0</v>
      </c>
      <c r="AF2505" s="7"/>
      <c r="AG2505" s="7"/>
      <c r="AH2505" s="7">
        <v>0</v>
      </c>
      <c r="AI2505" s="7">
        <v>0</v>
      </c>
      <c r="AJ2505" s="7">
        <v>50734960.9</v>
      </c>
      <c r="AK2505" s="7">
        <v>115655774.35</v>
      </c>
      <c r="AL2505" s="16">
        <f t="shared" si="159"/>
        <v>2074159377.97</v>
      </c>
      <c r="AM2505" s="16">
        <f t="shared" si="160"/>
        <v>2150124688.72</v>
      </c>
      <c r="AN2505" s="16">
        <f t="shared" si="161"/>
        <v>-75965310.7499998</v>
      </c>
      <c r="AO2505" s="19">
        <f>C2505/(1+0.13)/VLOOKUP(A2505,[1]选股结果!$A$2:$AX$3002,3,FALSE)</f>
        <v>1.02980407242996</v>
      </c>
      <c r="AP2505" s="19">
        <f>(V2505/(1+0.1)+AJ2505)/(VLOOKUP(A2505,[1]选股结果!$A$2:$AY$3002,51,FALSE))</f>
        <v>1.17916862854926</v>
      </c>
      <c r="AQ2505" s="20"/>
      <c r="AR2505" s="19">
        <f>AN2505/VLOOKUP(A2505,[1]选股结果!$A$2:$AX$3002,35,FALSE)</f>
        <v>-0.717388854432175</v>
      </c>
      <c r="AS2505" s="16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V2505/(1+0.13)+AJ2505)</f>
        <v>-229850645.347965</v>
      </c>
      <c r="AT2505" s="16">
        <f t="shared" si="162"/>
        <v>153885334.597965</v>
      </c>
      <c r="AU2505" s="24">
        <f>AN2505-VLOOKUP(A2505,[2]选股结果!$A$2:$G$4900,7,FALSE)</f>
        <v>-71783409.9599998</v>
      </c>
    </row>
    <row r="2506" spans="1:47">
      <c r="A2506" s="6" t="s">
        <v>5055</v>
      </c>
      <c r="B2506" s="6" t="s">
        <v>5056</v>
      </c>
      <c r="C2506" s="7">
        <v>612403337.15</v>
      </c>
      <c r="D2506" s="7">
        <v>0</v>
      </c>
      <c r="E2506" s="7">
        <v>0</v>
      </c>
      <c r="F2506" s="7"/>
      <c r="G2506" s="7"/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/>
      <c r="N2506" s="7">
        <v>0</v>
      </c>
      <c r="O2506" s="7">
        <v>0</v>
      </c>
      <c r="P2506" s="7"/>
      <c r="Q2506" s="7"/>
      <c r="R2506" s="7">
        <v>0</v>
      </c>
      <c r="S2506" s="7">
        <v>50977281.15</v>
      </c>
      <c r="T2506" s="7">
        <v>44370069.93</v>
      </c>
      <c r="U2506" s="7"/>
      <c r="V2506" s="7">
        <v>500435291.32</v>
      </c>
      <c r="W2506" s="7">
        <v>0</v>
      </c>
      <c r="X2506" s="7"/>
      <c r="Y2506" s="7"/>
      <c r="Z2506" s="7"/>
      <c r="AA2506" s="7"/>
      <c r="AB2506" s="7"/>
      <c r="AC2506" s="7"/>
      <c r="AD2506" s="7">
        <v>0</v>
      </c>
      <c r="AE2506" s="7">
        <v>0</v>
      </c>
      <c r="AF2506" s="7"/>
      <c r="AG2506" s="7"/>
      <c r="AH2506" s="7">
        <v>0</v>
      </c>
      <c r="AI2506" s="7">
        <v>0</v>
      </c>
      <c r="AJ2506" s="7">
        <v>102416297.15</v>
      </c>
      <c r="AK2506" s="7">
        <v>65263543.39</v>
      </c>
      <c r="AL2506" s="16">
        <f t="shared" si="159"/>
        <v>656773407.08</v>
      </c>
      <c r="AM2506" s="16">
        <f t="shared" si="160"/>
        <v>719092413.01</v>
      </c>
      <c r="AN2506" s="16">
        <f t="shared" si="161"/>
        <v>-62319005.9300001</v>
      </c>
      <c r="AO2506" s="19">
        <f>C2506/(1+0.13)/VLOOKUP(A2506,[1]选股结果!$A$2:$AX$3002,3,FALSE)</f>
        <v>0.733907123768101</v>
      </c>
      <c r="AP2506" s="19">
        <f>(V2506/(1+0.1)+AJ2506)/(VLOOKUP(A2506,[1]选股结果!$A$2:$AY$3002,51,FALSE))</f>
        <v>0.807061883395853</v>
      </c>
      <c r="AQ2506" s="20"/>
      <c r="AR2506" s="19">
        <f>AN2506/VLOOKUP(A2506,[1]选股结果!$A$2:$AX$3002,35,FALSE)</f>
        <v>-1.09934742399834</v>
      </c>
      <c r="AS2506" s="16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V2506/(1+0.13)+AJ2506)</f>
        <v>145321275.346283</v>
      </c>
      <c r="AT2506" s="16">
        <f t="shared" si="162"/>
        <v>-207640281.276283</v>
      </c>
      <c r="AU2506" s="24">
        <f>AN2506-VLOOKUP(A2506,[2]选股结果!$A$2:$G$4900,7,FALSE)</f>
        <v>-7036787.04000007</v>
      </c>
    </row>
    <row r="2507" spans="1:47">
      <c r="A2507" s="6" t="s">
        <v>5057</v>
      </c>
      <c r="B2507" s="6" t="s">
        <v>5058</v>
      </c>
      <c r="C2507" s="7">
        <v>724303392.67</v>
      </c>
      <c r="D2507" s="7">
        <v>0</v>
      </c>
      <c r="E2507" s="7">
        <v>0</v>
      </c>
      <c r="F2507" s="7"/>
      <c r="G2507" s="7"/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/>
      <c r="N2507" s="7">
        <v>0</v>
      </c>
      <c r="O2507" s="7">
        <v>0</v>
      </c>
      <c r="P2507" s="7"/>
      <c r="Q2507" s="7"/>
      <c r="R2507" s="7">
        <v>0</v>
      </c>
      <c r="S2507" s="7">
        <v>24084754.61</v>
      </c>
      <c r="T2507" s="7">
        <v>55482718.37</v>
      </c>
      <c r="U2507" s="7"/>
      <c r="V2507" s="7">
        <v>475307749.63</v>
      </c>
      <c r="W2507" s="7">
        <v>0</v>
      </c>
      <c r="X2507" s="7"/>
      <c r="Y2507" s="7"/>
      <c r="Z2507" s="7"/>
      <c r="AA2507" s="7"/>
      <c r="AB2507" s="7"/>
      <c r="AC2507" s="7"/>
      <c r="AD2507" s="7">
        <v>0</v>
      </c>
      <c r="AE2507" s="7">
        <v>0</v>
      </c>
      <c r="AF2507" s="7"/>
      <c r="AG2507" s="7"/>
      <c r="AH2507" s="7">
        <v>0</v>
      </c>
      <c r="AI2507" s="7">
        <v>0</v>
      </c>
      <c r="AJ2507" s="7">
        <v>201723015.74</v>
      </c>
      <c r="AK2507" s="7">
        <v>99247356.28</v>
      </c>
      <c r="AL2507" s="16">
        <f t="shared" si="159"/>
        <v>779786111.04</v>
      </c>
      <c r="AM2507" s="16">
        <f t="shared" si="160"/>
        <v>800362876.26</v>
      </c>
      <c r="AN2507" s="16">
        <f t="shared" si="161"/>
        <v>-20576765.22</v>
      </c>
      <c r="AO2507" s="19">
        <f>C2507/(1+0.13)/VLOOKUP(A2507,[1]选股结果!$A$2:$AX$3002,3,FALSE)</f>
        <v>0.740152009195893</v>
      </c>
      <c r="AP2507" s="19">
        <f>(V2507/(1+0.1)+AJ2507)/(VLOOKUP(A2507,[1]选股结果!$A$2:$AY$3002,51,FALSE))</f>
        <v>0.840028971877509</v>
      </c>
      <c r="AQ2507" s="20"/>
      <c r="AR2507" s="19">
        <f>AN2507/VLOOKUP(A2507,[1]选股结果!$A$2:$AX$3002,35,FALSE)</f>
        <v>-0.314191377055882</v>
      </c>
      <c r="AS2507" s="16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V2507/(1+0.13)+AJ2507)</f>
        <v>132173407.163805</v>
      </c>
      <c r="AT2507" s="16">
        <f t="shared" si="162"/>
        <v>-152750172.383805</v>
      </c>
      <c r="AU2507" s="24">
        <f>AN2507-VLOOKUP(A2507,[2]选股结果!$A$2:$G$4900,7,FALSE)</f>
        <v>-20841350.71</v>
      </c>
    </row>
    <row r="2508" spans="1:47">
      <c r="A2508" s="6" t="s">
        <v>5059</v>
      </c>
      <c r="B2508" s="6" t="s">
        <v>5060</v>
      </c>
      <c r="C2508" s="7">
        <v>830847786.89</v>
      </c>
      <c r="D2508" s="7">
        <v>0</v>
      </c>
      <c r="E2508" s="7">
        <v>0</v>
      </c>
      <c r="F2508" s="7"/>
      <c r="G2508" s="7"/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/>
      <c r="N2508" s="7">
        <v>0</v>
      </c>
      <c r="O2508" s="7">
        <v>0</v>
      </c>
      <c r="P2508" s="7"/>
      <c r="Q2508" s="7"/>
      <c r="R2508" s="7">
        <v>0</v>
      </c>
      <c r="S2508" s="7">
        <v>6258596.74</v>
      </c>
      <c r="T2508" s="7">
        <v>7619712.42</v>
      </c>
      <c r="U2508" s="7"/>
      <c r="V2508" s="7">
        <v>628969115.42</v>
      </c>
      <c r="W2508" s="7">
        <v>0</v>
      </c>
      <c r="X2508" s="7"/>
      <c r="Y2508" s="7"/>
      <c r="Z2508" s="7"/>
      <c r="AA2508" s="7"/>
      <c r="AB2508" s="7"/>
      <c r="AC2508" s="7"/>
      <c r="AD2508" s="7">
        <v>0</v>
      </c>
      <c r="AE2508" s="7">
        <v>0</v>
      </c>
      <c r="AF2508" s="7"/>
      <c r="AG2508" s="7"/>
      <c r="AH2508" s="7">
        <v>0</v>
      </c>
      <c r="AI2508" s="7">
        <v>0</v>
      </c>
      <c r="AJ2508" s="7">
        <v>95305323.76</v>
      </c>
      <c r="AK2508" s="7">
        <v>22286424.87</v>
      </c>
      <c r="AL2508" s="16">
        <f t="shared" si="159"/>
        <v>838467499.31</v>
      </c>
      <c r="AM2508" s="16">
        <f t="shared" si="160"/>
        <v>752819460.79</v>
      </c>
      <c r="AN2508" s="16">
        <f t="shared" si="161"/>
        <v>85648038.52</v>
      </c>
      <c r="AO2508" s="19">
        <f>C2508/(1+0.13)/VLOOKUP(A2508,[1]选股结果!$A$2:$AX$3002,3,FALSE)</f>
        <v>0.967782503703522</v>
      </c>
      <c r="AP2508" s="19">
        <f>(V2508/(1+0.1)+AJ2508)/(VLOOKUP(A2508,[1]选股结果!$A$2:$AY$3002,51,FALSE))</f>
        <v>0.887477545086802</v>
      </c>
      <c r="AQ2508" s="20"/>
      <c r="AR2508" s="19">
        <f>AN2508/VLOOKUP(A2508,[1]选股结果!$A$2:$AX$3002,35,FALSE)</f>
        <v>2.99303678454603</v>
      </c>
      <c r="AS2508" s="16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V2508/(1+0.13)+AJ2508)</f>
        <v>99760679.0251328</v>
      </c>
      <c r="AT2508" s="16">
        <f t="shared" si="162"/>
        <v>-14112640.5051328</v>
      </c>
      <c r="AU2508" s="24">
        <f>AN2508-VLOOKUP(A2508,[2]选股结果!$A$2:$G$4900,7,FALSE)</f>
        <v>85687067.65</v>
      </c>
    </row>
    <row r="2509" spans="1:47">
      <c r="A2509" s="6" t="s">
        <v>5061</v>
      </c>
      <c r="B2509" s="6" t="s">
        <v>5062</v>
      </c>
      <c r="C2509" s="7">
        <v>1583641424.63</v>
      </c>
      <c r="D2509" s="7">
        <v>0</v>
      </c>
      <c r="E2509" s="7">
        <v>0</v>
      </c>
      <c r="F2509" s="7"/>
      <c r="G2509" s="7"/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/>
      <c r="N2509" s="7">
        <v>0</v>
      </c>
      <c r="O2509" s="7">
        <v>0</v>
      </c>
      <c r="P2509" s="7"/>
      <c r="Q2509" s="7"/>
      <c r="R2509" s="7">
        <v>0</v>
      </c>
      <c r="S2509" s="7">
        <v>24779788.17</v>
      </c>
      <c r="T2509" s="7">
        <v>17367986.17</v>
      </c>
      <c r="U2509" s="7"/>
      <c r="V2509" s="7">
        <v>1692994957.33</v>
      </c>
      <c r="W2509" s="7">
        <v>0</v>
      </c>
      <c r="X2509" s="7"/>
      <c r="Y2509" s="7"/>
      <c r="Z2509" s="7"/>
      <c r="AA2509" s="7"/>
      <c r="AB2509" s="7"/>
      <c r="AC2509" s="7"/>
      <c r="AD2509" s="7">
        <v>0</v>
      </c>
      <c r="AE2509" s="7">
        <v>0</v>
      </c>
      <c r="AF2509" s="7"/>
      <c r="AG2509" s="7"/>
      <c r="AH2509" s="7">
        <v>0</v>
      </c>
      <c r="AI2509" s="7">
        <v>0</v>
      </c>
      <c r="AJ2509" s="7">
        <v>108086517.32</v>
      </c>
      <c r="AK2509" s="7">
        <v>118391410.26</v>
      </c>
      <c r="AL2509" s="16">
        <f t="shared" si="159"/>
        <v>1601009410.8</v>
      </c>
      <c r="AM2509" s="16">
        <f t="shared" si="160"/>
        <v>1944252673.08</v>
      </c>
      <c r="AN2509" s="16">
        <f t="shared" si="161"/>
        <v>-343243262.28</v>
      </c>
      <c r="AO2509" s="19">
        <f>C2509/(1+0.13)/VLOOKUP(A2509,[1]选股结果!$A$2:$AX$3002,3,FALSE)</f>
        <v>0.791774984546862</v>
      </c>
      <c r="AP2509" s="19">
        <f>(V2509/(1+0.1)+AJ2509)/(VLOOKUP(A2509,[1]选股结果!$A$2:$AY$3002,51,FALSE))</f>
        <v>0.966411877121591</v>
      </c>
      <c r="AQ2509" s="20"/>
      <c r="AR2509" s="19">
        <f>AN2509/VLOOKUP(A2509,[1]选股结果!$A$2:$AX$3002,35,FALSE)</f>
        <v>-37.5720948525644</v>
      </c>
      <c r="AS2509" s="16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V2509/(1+0.13)+AJ2509)</f>
        <v>98109005.8842478</v>
      </c>
      <c r="AT2509" s="16">
        <f t="shared" si="162"/>
        <v>-441352268.164248</v>
      </c>
      <c r="AU2509" s="24">
        <f>AN2509-VLOOKUP(A2509,[2]选股结果!$A$2:$G$4900,7,FALSE)</f>
        <v>-343213591.27</v>
      </c>
    </row>
    <row r="2510" spans="1:47">
      <c r="A2510" s="6" t="s">
        <v>5063</v>
      </c>
      <c r="B2510" s="6" t="s">
        <v>5064</v>
      </c>
      <c r="C2510" s="7">
        <v>874574444.21</v>
      </c>
      <c r="D2510" s="7">
        <v>0</v>
      </c>
      <c r="E2510" s="7">
        <v>0</v>
      </c>
      <c r="F2510" s="7"/>
      <c r="G2510" s="7"/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/>
      <c r="N2510" s="7">
        <v>0</v>
      </c>
      <c r="O2510" s="7">
        <v>0</v>
      </c>
      <c r="P2510" s="7"/>
      <c r="Q2510" s="7"/>
      <c r="R2510" s="7">
        <v>0</v>
      </c>
      <c r="S2510" s="7">
        <v>18990335.01</v>
      </c>
      <c r="T2510" s="7">
        <v>4809371.23</v>
      </c>
      <c r="U2510" s="7"/>
      <c r="V2510" s="7">
        <v>704179377.14</v>
      </c>
      <c r="W2510" s="7">
        <v>0</v>
      </c>
      <c r="X2510" s="7"/>
      <c r="Y2510" s="7"/>
      <c r="Z2510" s="7"/>
      <c r="AA2510" s="7"/>
      <c r="AB2510" s="7"/>
      <c r="AC2510" s="7"/>
      <c r="AD2510" s="7">
        <v>0</v>
      </c>
      <c r="AE2510" s="7">
        <v>0</v>
      </c>
      <c r="AF2510" s="7"/>
      <c r="AG2510" s="7"/>
      <c r="AH2510" s="7">
        <v>0</v>
      </c>
      <c r="AI2510" s="7">
        <v>0</v>
      </c>
      <c r="AJ2510" s="7">
        <v>85267905</v>
      </c>
      <c r="AK2510" s="7">
        <v>66444821.3</v>
      </c>
      <c r="AL2510" s="16">
        <f t="shared" si="159"/>
        <v>879383815.44</v>
      </c>
      <c r="AM2510" s="16">
        <f t="shared" si="160"/>
        <v>874882438.45</v>
      </c>
      <c r="AN2510" s="16">
        <f t="shared" si="161"/>
        <v>4501376.99000013</v>
      </c>
      <c r="AO2510" s="19">
        <f>C2510/(1+0.13)/VLOOKUP(A2510,[1]选股结果!$A$2:$AX$3002,3,FALSE)</f>
        <v>0.848269096710455</v>
      </c>
      <c r="AP2510" s="19">
        <f>(V2510/(1+0.1)+AJ2510)/(VLOOKUP(A2510,[1]选股结果!$A$2:$AY$3002,51,FALSE))</f>
        <v>0.891724226634732</v>
      </c>
      <c r="AQ2510" s="20"/>
      <c r="AR2510" s="19">
        <f>AN2510/VLOOKUP(A2510,[1]选股结果!$A$2:$AX$3002,35,FALSE)</f>
        <v>0.0923303852702984</v>
      </c>
      <c r="AS2510" s="16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V2510/(1+0.13)+AJ2510)</f>
        <v>105079438.330619</v>
      </c>
      <c r="AT2510" s="16">
        <f t="shared" si="162"/>
        <v>-100578061.340619</v>
      </c>
      <c r="AU2510" s="24">
        <f>AN2510-VLOOKUP(A2510,[2]选股结果!$A$2:$G$4900,7,FALSE)</f>
        <v>4434015.09000013</v>
      </c>
    </row>
    <row r="2511" spans="1:47">
      <c r="A2511" s="6" t="s">
        <v>5065</v>
      </c>
      <c r="B2511" s="6" t="s">
        <v>5066</v>
      </c>
      <c r="C2511" s="7">
        <v>638380298.23</v>
      </c>
      <c r="D2511" s="7">
        <v>0</v>
      </c>
      <c r="E2511" s="7">
        <v>0</v>
      </c>
      <c r="F2511" s="7"/>
      <c r="G2511" s="7"/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/>
      <c r="N2511" s="7">
        <v>0</v>
      </c>
      <c r="O2511" s="7">
        <v>0</v>
      </c>
      <c r="P2511" s="7"/>
      <c r="Q2511" s="7"/>
      <c r="R2511" s="7">
        <v>0</v>
      </c>
      <c r="S2511" s="7">
        <v>2872906.63</v>
      </c>
      <c r="T2511" s="7">
        <v>2989347.52</v>
      </c>
      <c r="U2511" s="7"/>
      <c r="V2511" s="7">
        <v>626563477.01</v>
      </c>
      <c r="W2511" s="7">
        <v>0</v>
      </c>
      <c r="X2511" s="7"/>
      <c r="Y2511" s="7"/>
      <c r="Z2511" s="7"/>
      <c r="AA2511" s="7"/>
      <c r="AB2511" s="7"/>
      <c r="AC2511" s="7"/>
      <c r="AD2511" s="7">
        <v>0</v>
      </c>
      <c r="AE2511" s="7">
        <v>0</v>
      </c>
      <c r="AF2511" s="7"/>
      <c r="AG2511" s="7"/>
      <c r="AH2511" s="7">
        <v>0</v>
      </c>
      <c r="AI2511" s="7">
        <v>0</v>
      </c>
      <c r="AJ2511" s="7">
        <v>28056721.66</v>
      </c>
      <c r="AK2511" s="7">
        <v>12441109.37</v>
      </c>
      <c r="AL2511" s="16">
        <f t="shared" si="159"/>
        <v>641369645.75</v>
      </c>
      <c r="AM2511" s="16">
        <f t="shared" si="160"/>
        <v>669934214.67</v>
      </c>
      <c r="AN2511" s="16">
        <f t="shared" si="161"/>
        <v>-28564568.92</v>
      </c>
      <c r="AO2511" s="19">
        <f>C2511/(1+0.13)/VLOOKUP(A2511,[1]选股结果!$A$2:$AX$3002,3,FALSE)</f>
        <v>0.819679171943091</v>
      </c>
      <c r="AP2511" s="19">
        <f>(V2511/(1+0.1)+AJ2511)/(VLOOKUP(A2511,[1]选股结果!$A$2:$AY$3002,51,FALSE))</f>
        <v>0.938104987969976</v>
      </c>
      <c r="AQ2511" s="20"/>
      <c r="AR2511" s="19">
        <f>AN2511/VLOOKUP(A2511,[1]选股结果!$A$2:$AX$3002,35,FALSE)</f>
        <v>-0.82676743344248</v>
      </c>
      <c r="AS2511" s="16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V2511/(1+0.13)+AJ2511)</f>
        <v>54555070.9738053</v>
      </c>
      <c r="AT2511" s="16">
        <f t="shared" si="162"/>
        <v>-83119639.8938053</v>
      </c>
      <c r="AU2511" s="24">
        <f>AN2511-VLOOKUP(A2511,[2]选股结果!$A$2:$G$4900,7,FALSE)</f>
        <v>-28564568.92</v>
      </c>
    </row>
    <row r="2512" spans="1:47">
      <c r="A2512" s="6" t="s">
        <v>5067</v>
      </c>
      <c r="B2512" s="6" t="s">
        <v>5068</v>
      </c>
      <c r="C2512" s="7">
        <v>5112728999.78</v>
      </c>
      <c r="D2512" s="7">
        <v>0</v>
      </c>
      <c r="E2512" s="7">
        <v>0</v>
      </c>
      <c r="F2512" s="7"/>
      <c r="G2512" s="7"/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/>
      <c r="N2512" s="7">
        <v>0</v>
      </c>
      <c r="O2512" s="7">
        <v>0</v>
      </c>
      <c r="P2512" s="7"/>
      <c r="Q2512" s="7"/>
      <c r="R2512" s="7">
        <v>0</v>
      </c>
      <c r="S2512" s="7">
        <v>195700024.78</v>
      </c>
      <c r="T2512" s="7">
        <v>85764823.63</v>
      </c>
      <c r="U2512" s="7"/>
      <c r="V2512" s="7">
        <v>4259275273.03</v>
      </c>
      <c r="W2512" s="7">
        <v>0</v>
      </c>
      <c r="X2512" s="7"/>
      <c r="Y2512" s="7"/>
      <c r="Z2512" s="7"/>
      <c r="AA2512" s="7"/>
      <c r="AB2512" s="7"/>
      <c r="AC2512" s="7"/>
      <c r="AD2512" s="7">
        <v>0</v>
      </c>
      <c r="AE2512" s="7">
        <v>0</v>
      </c>
      <c r="AF2512" s="7"/>
      <c r="AG2512" s="7"/>
      <c r="AH2512" s="7">
        <v>0</v>
      </c>
      <c r="AI2512" s="7">
        <v>0</v>
      </c>
      <c r="AJ2512" s="7">
        <v>856026626.31</v>
      </c>
      <c r="AK2512" s="7">
        <v>305304749.64</v>
      </c>
      <c r="AL2512" s="16">
        <f t="shared" si="159"/>
        <v>5198493823.41</v>
      </c>
      <c r="AM2512" s="16">
        <f t="shared" si="160"/>
        <v>5616306673.76</v>
      </c>
      <c r="AN2512" s="16">
        <f t="shared" si="161"/>
        <v>-417812850.35</v>
      </c>
      <c r="AO2512" s="19">
        <f>C2512/(1+0.13)/VLOOKUP(A2512,[1]选股结果!$A$2:$AX$3002,3,FALSE)</f>
        <v>0.976243527817353</v>
      </c>
      <c r="AP2512" s="19">
        <f>(V2512/(1+0.1)+AJ2512)/(VLOOKUP(A2512,[1]选股结果!$A$2:$AY$3002,51,FALSE))</f>
        <v>1.1146016210648</v>
      </c>
      <c r="AQ2512" s="20"/>
      <c r="AR2512" s="19">
        <f>AN2512/VLOOKUP(A2512,[1]选股结果!$A$2:$AX$3002,35,FALSE)</f>
        <v>-1.35734939336966</v>
      </c>
      <c r="AS2512" s="16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V2512/(1+0.13)+AJ2512)</f>
        <v>-383337170.743895</v>
      </c>
      <c r="AT2512" s="16">
        <f t="shared" si="162"/>
        <v>-34475679.6061058</v>
      </c>
      <c r="AU2512" s="24">
        <f>AN2512-VLOOKUP(A2512,[2]选股结果!$A$2:$G$4900,7,FALSE)</f>
        <v>-417684668.61</v>
      </c>
    </row>
    <row r="2513" spans="1:47">
      <c r="A2513" s="6" t="s">
        <v>5069</v>
      </c>
      <c r="B2513" s="6" t="s">
        <v>5070</v>
      </c>
      <c r="C2513" s="7">
        <v>3241579290</v>
      </c>
      <c r="D2513" s="7">
        <v>0</v>
      </c>
      <c r="E2513" s="7">
        <v>0</v>
      </c>
      <c r="F2513" s="7"/>
      <c r="G2513" s="7"/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/>
      <c r="N2513" s="7">
        <v>0</v>
      </c>
      <c r="O2513" s="7">
        <v>0</v>
      </c>
      <c r="P2513" s="7"/>
      <c r="Q2513" s="7"/>
      <c r="R2513" s="7">
        <v>0</v>
      </c>
      <c r="S2513" s="7">
        <v>117562673.78</v>
      </c>
      <c r="T2513" s="7">
        <v>73879580.08</v>
      </c>
      <c r="U2513" s="7"/>
      <c r="V2513" s="7">
        <v>2984274761.43</v>
      </c>
      <c r="W2513" s="7">
        <v>0</v>
      </c>
      <c r="X2513" s="7"/>
      <c r="Y2513" s="7"/>
      <c r="Z2513" s="7"/>
      <c r="AA2513" s="7"/>
      <c r="AB2513" s="7"/>
      <c r="AC2513" s="7"/>
      <c r="AD2513" s="7">
        <v>0</v>
      </c>
      <c r="AE2513" s="7">
        <v>0</v>
      </c>
      <c r="AF2513" s="7"/>
      <c r="AG2513" s="7"/>
      <c r="AH2513" s="7">
        <v>0</v>
      </c>
      <c r="AI2513" s="7">
        <v>0</v>
      </c>
      <c r="AJ2513" s="7">
        <v>163620935.6</v>
      </c>
      <c r="AK2513" s="7">
        <v>128539106.87</v>
      </c>
      <c r="AL2513" s="16">
        <f t="shared" si="159"/>
        <v>3315458870.08</v>
      </c>
      <c r="AM2513" s="16">
        <f t="shared" si="160"/>
        <v>3393997477.68</v>
      </c>
      <c r="AN2513" s="16">
        <f t="shared" si="161"/>
        <v>-78538607.5999999</v>
      </c>
      <c r="AO2513" s="19">
        <f>C2513/(1+0.13)/VLOOKUP(A2513,[1]选股结果!$A$2:$AX$3002,3,FALSE)</f>
        <v>0.717963661001464</v>
      </c>
      <c r="AP2513" s="19">
        <f>(V2513/(1+0.1)+AJ2513)/(VLOOKUP(A2513,[1]选股结果!$A$2:$AY$3002,51,FALSE))</f>
        <v>0.923462070186962</v>
      </c>
      <c r="AQ2513" s="20"/>
      <c r="AR2513" s="19">
        <f>AN2513/VLOOKUP(A2513,[1]选股结果!$A$2:$AX$3002,35,FALSE)</f>
        <v>-0.111571869395397</v>
      </c>
      <c r="AS2513" s="16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V2513/(1+0.13)+AJ2513)</f>
        <v>310442721.640266</v>
      </c>
      <c r="AT2513" s="16">
        <f t="shared" si="162"/>
        <v>-388981329.240266</v>
      </c>
      <c r="AU2513" s="24">
        <f>AN2513-VLOOKUP(A2513,[2]选股结果!$A$2:$G$4900,7,FALSE)</f>
        <v>-78516385.8199999</v>
      </c>
    </row>
    <row r="2514" spans="1:47">
      <c r="A2514" s="6" t="s">
        <v>5071</v>
      </c>
      <c r="B2514" s="6" t="s">
        <v>5072</v>
      </c>
      <c r="C2514" s="7">
        <v>1154903794.55</v>
      </c>
      <c r="D2514" s="7">
        <v>0</v>
      </c>
      <c r="E2514" s="7">
        <v>0</v>
      </c>
      <c r="F2514" s="7"/>
      <c r="G2514" s="7"/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/>
      <c r="N2514" s="7">
        <v>0</v>
      </c>
      <c r="O2514" s="7">
        <v>0</v>
      </c>
      <c r="P2514" s="7"/>
      <c r="Q2514" s="7"/>
      <c r="R2514" s="7">
        <v>0</v>
      </c>
      <c r="S2514" s="7">
        <v>28481646.5</v>
      </c>
      <c r="T2514" s="7">
        <v>37743998.11</v>
      </c>
      <c r="U2514" s="7"/>
      <c r="V2514" s="7">
        <v>1240843707.73</v>
      </c>
      <c r="W2514" s="7">
        <v>0</v>
      </c>
      <c r="X2514" s="7"/>
      <c r="Y2514" s="7"/>
      <c r="Z2514" s="7"/>
      <c r="AA2514" s="7"/>
      <c r="AB2514" s="7"/>
      <c r="AC2514" s="7"/>
      <c r="AD2514" s="7">
        <v>0</v>
      </c>
      <c r="AE2514" s="7">
        <v>0</v>
      </c>
      <c r="AF2514" s="7"/>
      <c r="AG2514" s="7"/>
      <c r="AH2514" s="7">
        <v>0</v>
      </c>
      <c r="AI2514" s="7">
        <v>0</v>
      </c>
      <c r="AJ2514" s="7">
        <v>142542003.08</v>
      </c>
      <c r="AK2514" s="7">
        <v>59017890.2</v>
      </c>
      <c r="AL2514" s="16">
        <f t="shared" si="159"/>
        <v>1192647792.66</v>
      </c>
      <c r="AM2514" s="16">
        <f t="shared" si="160"/>
        <v>1470885247.51</v>
      </c>
      <c r="AN2514" s="16">
        <f t="shared" si="161"/>
        <v>-278237454.85</v>
      </c>
      <c r="AO2514" s="19">
        <f>C2514/(1+0.13)/VLOOKUP(A2514,[1]选股结果!$A$2:$AX$3002,3,FALSE)</f>
        <v>0.891791461385476</v>
      </c>
      <c r="AP2514" s="19">
        <f>(V2514/(1+0.1)+AJ2514)/(VLOOKUP(A2514,[1]选股结果!$A$2:$AY$3002,51,FALSE))</f>
        <v>1.25108124972806</v>
      </c>
      <c r="AQ2514" s="20"/>
      <c r="AR2514" s="19">
        <f>AN2514/VLOOKUP(A2514,[1]选股结果!$A$2:$AX$3002,35,FALSE)</f>
        <v>-2.20565618159495</v>
      </c>
      <c r="AS2514" s="16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V2514/(1+0.13)+AJ2514)</f>
        <v>-225046872.382213</v>
      </c>
      <c r="AT2514" s="16">
        <f t="shared" si="162"/>
        <v>-53190582.4677875</v>
      </c>
      <c r="AU2514" s="24">
        <f>AN2514-VLOOKUP(A2514,[2]选股结果!$A$2:$G$4900,7,FALSE)</f>
        <v>-276301086.03</v>
      </c>
    </row>
    <row r="2515" spans="1:47">
      <c r="A2515" s="6" t="s">
        <v>5073</v>
      </c>
      <c r="B2515" s="6" t="s">
        <v>5074</v>
      </c>
      <c r="C2515" s="7">
        <v>7045946926.89</v>
      </c>
      <c r="D2515" s="7">
        <v>0</v>
      </c>
      <c r="E2515" s="7">
        <v>0</v>
      </c>
      <c r="F2515" s="7"/>
      <c r="G2515" s="7"/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/>
      <c r="N2515" s="7">
        <v>0</v>
      </c>
      <c r="O2515" s="7">
        <v>0</v>
      </c>
      <c r="P2515" s="7"/>
      <c r="Q2515" s="7"/>
      <c r="R2515" s="7">
        <v>0</v>
      </c>
      <c r="S2515" s="7">
        <v>490283246.55</v>
      </c>
      <c r="T2515" s="7">
        <v>129503253.26</v>
      </c>
      <c r="U2515" s="7"/>
      <c r="V2515" s="7">
        <v>4905500322.23</v>
      </c>
      <c r="W2515" s="7">
        <v>0</v>
      </c>
      <c r="X2515" s="7"/>
      <c r="Y2515" s="7"/>
      <c r="Z2515" s="7"/>
      <c r="AA2515" s="7"/>
      <c r="AB2515" s="7"/>
      <c r="AC2515" s="7"/>
      <c r="AD2515" s="7">
        <v>0</v>
      </c>
      <c r="AE2515" s="7">
        <v>0</v>
      </c>
      <c r="AF2515" s="7"/>
      <c r="AG2515" s="7"/>
      <c r="AH2515" s="7">
        <v>0</v>
      </c>
      <c r="AI2515" s="7">
        <v>0</v>
      </c>
      <c r="AJ2515" s="7">
        <v>861002718</v>
      </c>
      <c r="AK2515" s="7">
        <v>582144352.46</v>
      </c>
      <c r="AL2515" s="16">
        <f t="shared" si="159"/>
        <v>7175450180.15</v>
      </c>
      <c r="AM2515" s="16">
        <f t="shared" si="160"/>
        <v>6838930639.24</v>
      </c>
      <c r="AN2515" s="16">
        <f t="shared" si="161"/>
        <v>336519540.910001</v>
      </c>
      <c r="AO2515" s="19">
        <f>C2515/(1+0.13)/VLOOKUP(A2515,[1]选股结果!$A$2:$AX$3002,3,FALSE)</f>
        <v>1.02279185834485</v>
      </c>
      <c r="AP2515" s="19">
        <f>(V2515/(1+0.1)+AJ2515)/(VLOOKUP(A2515,[1]选股结果!$A$2:$AY$3002,51,FALSE))</f>
        <v>0.946580895317343</v>
      </c>
      <c r="AQ2515" s="20"/>
      <c r="AR2515" s="19">
        <f>AN2515/VLOOKUP(A2515,[1]选股结果!$A$2:$AX$3002,35,FALSE)</f>
        <v>0.732242052255721</v>
      </c>
      <c r="AS2515" s="16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V2515/(1+0.13)+AJ2515)</f>
        <v>418653494.162832</v>
      </c>
      <c r="AT2515" s="16">
        <f t="shared" si="162"/>
        <v>-82133953.2528315</v>
      </c>
      <c r="AU2515" s="24">
        <f>AN2515-VLOOKUP(A2515,[2]选股结果!$A$2:$G$4900,7,FALSE)</f>
        <v>334104755.680001</v>
      </c>
    </row>
    <row r="2516" spans="1:47">
      <c r="A2516" s="6" t="s">
        <v>5075</v>
      </c>
      <c r="B2516" s="6" t="s">
        <v>5076</v>
      </c>
      <c r="C2516" s="7">
        <v>2766257015.6</v>
      </c>
      <c r="D2516" s="7">
        <v>0</v>
      </c>
      <c r="E2516" s="7">
        <v>0</v>
      </c>
      <c r="F2516" s="7"/>
      <c r="G2516" s="7"/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/>
      <c r="N2516" s="7">
        <v>0</v>
      </c>
      <c r="O2516" s="7">
        <v>0</v>
      </c>
      <c r="P2516" s="7"/>
      <c r="Q2516" s="7"/>
      <c r="R2516" s="7">
        <v>0</v>
      </c>
      <c r="S2516" s="7">
        <v>116208958.52</v>
      </c>
      <c r="T2516" s="7">
        <v>27942193.82</v>
      </c>
      <c r="U2516" s="7"/>
      <c r="V2516" s="7">
        <v>1649376786.65</v>
      </c>
      <c r="W2516" s="7">
        <v>0</v>
      </c>
      <c r="X2516" s="7"/>
      <c r="Y2516" s="7"/>
      <c r="Z2516" s="7"/>
      <c r="AA2516" s="7"/>
      <c r="AB2516" s="7"/>
      <c r="AC2516" s="7"/>
      <c r="AD2516" s="7">
        <v>0</v>
      </c>
      <c r="AE2516" s="7">
        <v>0</v>
      </c>
      <c r="AF2516" s="7"/>
      <c r="AG2516" s="7"/>
      <c r="AH2516" s="7">
        <v>0</v>
      </c>
      <c r="AI2516" s="7">
        <v>0</v>
      </c>
      <c r="AJ2516" s="7">
        <v>560528814.19</v>
      </c>
      <c r="AK2516" s="7">
        <v>127701448.41</v>
      </c>
      <c r="AL2516" s="16">
        <f t="shared" si="159"/>
        <v>2794199209.42</v>
      </c>
      <c r="AM2516" s="16">
        <f t="shared" si="160"/>
        <v>2453816007.77</v>
      </c>
      <c r="AN2516" s="16">
        <f t="shared" si="161"/>
        <v>340383201.65</v>
      </c>
      <c r="AO2516" s="19">
        <f>C2516/(1+0.13)/VLOOKUP(A2516,[1]选股结果!$A$2:$AX$3002,3,FALSE)</f>
        <v>0.825601301773763</v>
      </c>
      <c r="AP2516" s="19">
        <f>(V2516/(1+0.1)+AJ2516)/(VLOOKUP(A2516,[1]选股结果!$A$2:$AY$3002,51,FALSE))</f>
        <v>0.737234536483044</v>
      </c>
      <c r="AQ2516" s="20"/>
      <c r="AR2516" s="19">
        <f>AN2516/VLOOKUP(A2516,[1]选股结果!$A$2:$AX$3002,35,FALSE)</f>
        <v>6.31578526635469</v>
      </c>
      <c r="AS2516" s="16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V2516/(1+0.13)+AJ2516)</f>
        <v>774020637.138495</v>
      </c>
      <c r="AT2516" s="16">
        <f t="shared" si="162"/>
        <v>-433637435.488495</v>
      </c>
      <c r="AU2516" s="24">
        <f>AN2516-VLOOKUP(A2516,[2]选股结果!$A$2:$G$4900,7,FALSE)</f>
        <v>337230263.88</v>
      </c>
    </row>
    <row r="2517" spans="1:47">
      <c r="A2517" s="6" t="s">
        <v>5077</v>
      </c>
      <c r="B2517" s="6" t="s">
        <v>5078</v>
      </c>
      <c r="C2517" s="7">
        <v>476710412.31</v>
      </c>
      <c r="D2517" s="7">
        <v>0</v>
      </c>
      <c r="E2517" s="7">
        <v>0</v>
      </c>
      <c r="F2517" s="7"/>
      <c r="G2517" s="7"/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/>
      <c r="N2517" s="7">
        <v>0</v>
      </c>
      <c r="O2517" s="7">
        <v>0</v>
      </c>
      <c r="P2517" s="7"/>
      <c r="Q2517" s="7"/>
      <c r="R2517" s="7">
        <v>0</v>
      </c>
      <c r="S2517" s="7">
        <v>57606483.78</v>
      </c>
      <c r="T2517" s="7">
        <v>1502807.14</v>
      </c>
      <c r="U2517" s="7"/>
      <c r="V2517" s="7">
        <v>379626171.88</v>
      </c>
      <c r="W2517" s="7">
        <v>0</v>
      </c>
      <c r="X2517" s="7"/>
      <c r="Y2517" s="7"/>
      <c r="Z2517" s="7"/>
      <c r="AA2517" s="7"/>
      <c r="AB2517" s="7"/>
      <c r="AC2517" s="7"/>
      <c r="AD2517" s="7">
        <v>0</v>
      </c>
      <c r="AE2517" s="7">
        <v>0</v>
      </c>
      <c r="AF2517" s="7"/>
      <c r="AG2517" s="7"/>
      <c r="AH2517" s="7">
        <v>0</v>
      </c>
      <c r="AI2517" s="7">
        <v>0</v>
      </c>
      <c r="AJ2517" s="7">
        <v>76639365.49</v>
      </c>
      <c r="AK2517" s="7">
        <v>46105303.1</v>
      </c>
      <c r="AL2517" s="16">
        <f t="shared" si="159"/>
        <v>478213219.45</v>
      </c>
      <c r="AM2517" s="16">
        <f t="shared" si="160"/>
        <v>559977324.25</v>
      </c>
      <c r="AN2517" s="16">
        <f t="shared" si="161"/>
        <v>-81764104.8</v>
      </c>
      <c r="AO2517" s="19">
        <f>C2517/(1+0.13)/VLOOKUP(A2517,[1]选股结果!$A$2:$AX$3002,3,FALSE)</f>
        <v>0.552041671754821</v>
      </c>
      <c r="AP2517" s="19">
        <f>(V2517/(1+0.1)+AJ2517)/(VLOOKUP(A2517,[1]选股结果!$A$2:$AY$3002,51,FALSE))</f>
        <v>0.651025815388708</v>
      </c>
      <c r="AQ2517" s="20"/>
      <c r="AR2517" s="19">
        <f>AN2517/VLOOKUP(A2517,[1]选股结果!$A$2:$AX$3002,35,FALSE)</f>
        <v>-0.990974425833458</v>
      </c>
      <c r="AS2517" s="16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V2517/(1+0.13)+AJ2517)</f>
        <v>235238290.314425</v>
      </c>
      <c r="AT2517" s="16">
        <f t="shared" si="162"/>
        <v>-317002395.114425</v>
      </c>
      <c r="AU2517" s="24">
        <f>AN2517-VLOOKUP(A2517,[2]选股结果!$A$2:$G$4900,7,FALSE)</f>
        <v>-81813654.5</v>
      </c>
    </row>
    <row r="2518" spans="1:47">
      <c r="A2518" s="6" t="s">
        <v>5079</v>
      </c>
      <c r="B2518" s="6" t="s">
        <v>5080</v>
      </c>
      <c r="C2518" s="7">
        <v>3098826416.55</v>
      </c>
      <c r="D2518" s="7">
        <v>0</v>
      </c>
      <c r="E2518" s="7">
        <v>0</v>
      </c>
      <c r="F2518" s="7"/>
      <c r="G2518" s="7"/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/>
      <c r="N2518" s="7">
        <v>0</v>
      </c>
      <c r="O2518" s="7">
        <v>0</v>
      </c>
      <c r="P2518" s="7"/>
      <c r="Q2518" s="7"/>
      <c r="R2518" s="7">
        <v>0</v>
      </c>
      <c r="S2518" s="7">
        <v>47097871.13</v>
      </c>
      <c r="T2518" s="7">
        <v>71415494.12</v>
      </c>
      <c r="U2518" s="7"/>
      <c r="V2518" s="7">
        <v>3110328927.13</v>
      </c>
      <c r="W2518" s="7">
        <v>0</v>
      </c>
      <c r="X2518" s="7"/>
      <c r="Y2518" s="7"/>
      <c r="Z2518" s="7"/>
      <c r="AA2518" s="7"/>
      <c r="AB2518" s="7"/>
      <c r="AC2518" s="7"/>
      <c r="AD2518" s="7">
        <v>0</v>
      </c>
      <c r="AE2518" s="7">
        <v>0</v>
      </c>
      <c r="AF2518" s="7"/>
      <c r="AG2518" s="7"/>
      <c r="AH2518" s="7">
        <v>0</v>
      </c>
      <c r="AI2518" s="7">
        <v>0</v>
      </c>
      <c r="AJ2518" s="7">
        <v>67788387.26</v>
      </c>
      <c r="AK2518" s="7">
        <v>127529220.85</v>
      </c>
      <c r="AL2518" s="16">
        <f t="shared" si="159"/>
        <v>3170241910.67</v>
      </c>
      <c r="AM2518" s="16">
        <f t="shared" si="160"/>
        <v>3352744406.37</v>
      </c>
      <c r="AN2518" s="16">
        <f t="shared" si="161"/>
        <v>-182502495.7</v>
      </c>
      <c r="AO2518" s="19">
        <f>C2518/(1+0.13)/VLOOKUP(A2518,[1]选股结果!$A$2:$AX$3002,3,FALSE)</f>
        <v>0.998572280215558</v>
      </c>
      <c r="AP2518" s="19">
        <f>(V2518/(1+0.1)+AJ2518)/(VLOOKUP(A2518,[1]选股结果!$A$2:$AY$3002,51,FALSE))</f>
        <v>1.09591548452115</v>
      </c>
      <c r="AQ2518" s="20"/>
      <c r="AR2518" s="19">
        <f>AN2518/VLOOKUP(A2518,[1]选股结果!$A$2:$AX$3002,35,FALSE)</f>
        <v>-2.20330732493421</v>
      </c>
      <c r="AS2518" s="16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V2518/(1+0.13)+AJ2518)</f>
        <v>-178336182.536283</v>
      </c>
      <c r="AT2518" s="16">
        <f t="shared" si="162"/>
        <v>-4166313.16371679</v>
      </c>
      <c r="AU2518" s="24">
        <f>AN2518-VLOOKUP(A2518,[2]选股结果!$A$2:$G$4900,7,FALSE)</f>
        <v>-182118997.86</v>
      </c>
    </row>
    <row r="2519" spans="1:47">
      <c r="A2519" s="6" t="s">
        <v>5081</v>
      </c>
      <c r="B2519" s="6" t="s">
        <v>5082</v>
      </c>
      <c r="C2519" s="7">
        <v>6267908428.5</v>
      </c>
      <c r="D2519" s="7">
        <v>0</v>
      </c>
      <c r="E2519" s="7">
        <v>0</v>
      </c>
      <c r="F2519" s="7"/>
      <c r="G2519" s="7"/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/>
      <c r="N2519" s="7">
        <v>0</v>
      </c>
      <c r="O2519" s="7">
        <v>0</v>
      </c>
      <c r="P2519" s="7"/>
      <c r="Q2519" s="7"/>
      <c r="R2519" s="7">
        <v>0</v>
      </c>
      <c r="S2519" s="7">
        <v>80994229.23</v>
      </c>
      <c r="T2519" s="7">
        <v>75010085.39</v>
      </c>
      <c r="U2519" s="7"/>
      <c r="V2519" s="7">
        <v>4895448517.39</v>
      </c>
      <c r="W2519" s="7">
        <v>0</v>
      </c>
      <c r="X2519" s="7"/>
      <c r="Y2519" s="7"/>
      <c r="Z2519" s="7"/>
      <c r="AA2519" s="7"/>
      <c r="AB2519" s="7"/>
      <c r="AC2519" s="7"/>
      <c r="AD2519" s="7">
        <v>0</v>
      </c>
      <c r="AE2519" s="7">
        <v>0</v>
      </c>
      <c r="AF2519" s="7"/>
      <c r="AG2519" s="7"/>
      <c r="AH2519" s="7">
        <v>0</v>
      </c>
      <c r="AI2519" s="7">
        <v>0</v>
      </c>
      <c r="AJ2519" s="7">
        <v>840983388.42</v>
      </c>
      <c r="AK2519" s="7">
        <v>531685832.48</v>
      </c>
      <c r="AL2519" s="16">
        <f t="shared" si="159"/>
        <v>6342918513.89</v>
      </c>
      <c r="AM2519" s="16">
        <f t="shared" si="160"/>
        <v>6349111967.52</v>
      </c>
      <c r="AN2519" s="16">
        <f t="shared" si="161"/>
        <v>-6193453.63000011</v>
      </c>
      <c r="AO2519" s="19">
        <f>C2519/(1+0.13)/VLOOKUP(A2519,[1]选股结果!$A$2:$AX$3002,3,FALSE)</f>
        <v>0.966155377492343</v>
      </c>
      <c r="AP2519" s="19">
        <f>(V2519/(1+0.1)+AJ2519)/(VLOOKUP(A2519,[1]选股结果!$A$2:$AY$3002,51,FALSE))</f>
        <v>1.01244431227443</v>
      </c>
      <c r="AQ2519" s="20"/>
      <c r="AR2519" s="19">
        <f>AN2519/VLOOKUP(A2519,[1]选股结果!$A$2:$AX$3002,35,FALSE)</f>
        <v>-0.0132698969506515</v>
      </c>
      <c r="AS2519" s="16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V2519/(1+0.13)+AJ2519)</f>
        <v>53114052.0861044</v>
      </c>
      <c r="AT2519" s="16">
        <f t="shared" si="162"/>
        <v>-59307505.7161045</v>
      </c>
      <c r="AU2519" s="24">
        <f>AN2519-VLOOKUP(A2519,[2]选股结果!$A$2:$G$4900,7,FALSE)</f>
        <v>-6965395.38000011</v>
      </c>
    </row>
    <row r="2520" spans="1:47">
      <c r="A2520" s="6" t="s">
        <v>5083</v>
      </c>
      <c r="B2520" s="6" t="s">
        <v>5084</v>
      </c>
      <c r="C2520" s="7">
        <v>1723212178.44</v>
      </c>
      <c r="D2520" s="7">
        <v>0</v>
      </c>
      <c r="E2520" s="7">
        <v>0</v>
      </c>
      <c r="F2520" s="7"/>
      <c r="G2520" s="7"/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/>
      <c r="N2520" s="7">
        <v>0</v>
      </c>
      <c r="O2520" s="7">
        <v>0</v>
      </c>
      <c r="P2520" s="7"/>
      <c r="Q2520" s="7"/>
      <c r="R2520" s="7">
        <v>0</v>
      </c>
      <c r="S2520" s="7">
        <v>40902987.64</v>
      </c>
      <c r="T2520" s="7">
        <v>27691497.69</v>
      </c>
      <c r="U2520" s="7"/>
      <c r="V2520" s="7">
        <v>1655375773.26</v>
      </c>
      <c r="W2520" s="7">
        <v>0</v>
      </c>
      <c r="X2520" s="7"/>
      <c r="Y2520" s="7"/>
      <c r="Z2520" s="7"/>
      <c r="AA2520" s="7"/>
      <c r="AB2520" s="7"/>
      <c r="AC2520" s="7"/>
      <c r="AD2520" s="7">
        <v>0</v>
      </c>
      <c r="AE2520" s="7">
        <v>0</v>
      </c>
      <c r="AF2520" s="7"/>
      <c r="AG2520" s="7"/>
      <c r="AH2520" s="7">
        <v>0</v>
      </c>
      <c r="AI2520" s="7">
        <v>0</v>
      </c>
      <c r="AJ2520" s="7">
        <v>151109534.37</v>
      </c>
      <c r="AK2520" s="7">
        <v>43043100.26</v>
      </c>
      <c r="AL2520" s="16">
        <f t="shared" si="159"/>
        <v>1750903676.13</v>
      </c>
      <c r="AM2520" s="16">
        <f t="shared" si="160"/>
        <v>1890431395.53</v>
      </c>
      <c r="AN2520" s="16">
        <f t="shared" si="161"/>
        <v>-139527719.4</v>
      </c>
      <c r="AO2520" s="19">
        <f>C2520/(1+0.13)/VLOOKUP(A2520,[1]选股结果!$A$2:$AX$3002,3,FALSE)</f>
        <v>0.935873247924734</v>
      </c>
      <c r="AP2520" s="19">
        <f>(V2520/(1+0.1)+AJ2520)/(VLOOKUP(A2520,[1]选股结果!$A$2:$AY$3002,51,FALSE))</f>
        <v>1.02373291431645</v>
      </c>
      <c r="AQ2520" s="20"/>
      <c r="AR2520" s="19">
        <f>AN2520/VLOOKUP(A2520,[1]选股结果!$A$2:$AX$3002,35,FALSE)</f>
        <v>9.27229718595767</v>
      </c>
      <c r="AS2520" s="16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V2520/(1+0.13)+AJ2520)</f>
        <v>1562247.15053082</v>
      </c>
      <c r="AT2520" s="16">
        <f t="shared" si="162"/>
        <v>-141089966.550531</v>
      </c>
      <c r="AU2520" s="24">
        <f>AN2520-VLOOKUP(A2520,[2]选股结果!$A$2:$G$4900,7,FALSE)</f>
        <v>-139651837.16</v>
      </c>
    </row>
    <row r="2521" spans="1:47">
      <c r="A2521" s="6" t="s">
        <v>5085</v>
      </c>
      <c r="B2521" s="6" t="s">
        <v>5086</v>
      </c>
      <c r="C2521" s="7">
        <v>1308062494.22</v>
      </c>
      <c r="D2521" s="7">
        <v>0</v>
      </c>
      <c r="E2521" s="7">
        <v>0</v>
      </c>
      <c r="F2521" s="7"/>
      <c r="G2521" s="7"/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/>
      <c r="N2521" s="7">
        <v>0</v>
      </c>
      <c r="O2521" s="7">
        <v>0</v>
      </c>
      <c r="P2521" s="7"/>
      <c r="Q2521" s="7"/>
      <c r="R2521" s="7">
        <v>0</v>
      </c>
      <c r="S2521" s="7">
        <v>122425108.05</v>
      </c>
      <c r="T2521" s="7">
        <v>16429787.07</v>
      </c>
      <c r="U2521" s="7"/>
      <c r="V2521" s="7">
        <v>908016809.45</v>
      </c>
      <c r="W2521" s="7">
        <v>0</v>
      </c>
      <c r="X2521" s="7"/>
      <c r="Y2521" s="7"/>
      <c r="Z2521" s="7"/>
      <c r="AA2521" s="7"/>
      <c r="AB2521" s="7"/>
      <c r="AC2521" s="7"/>
      <c r="AD2521" s="7">
        <v>0</v>
      </c>
      <c r="AE2521" s="7">
        <v>0</v>
      </c>
      <c r="AF2521" s="7"/>
      <c r="AG2521" s="7"/>
      <c r="AH2521" s="7">
        <v>0</v>
      </c>
      <c r="AI2521" s="7">
        <v>0</v>
      </c>
      <c r="AJ2521" s="7">
        <v>353103407.57</v>
      </c>
      <c r="AK2521" s="7">
        <v>77649172.7</v>
      </c>
      <c r="AL2521" s="16">
        <f t="shared" si="159"/>
        <v>1324492281.29</v>
      </c>
      <c r="AM2521" s="16">
        <f t="shared" si="160"/>
        <v>1461194497.77</v>
      </c>
      <c r="AN2521" s="16">
        <f t="shared" si="161"/>
        <v>-136702216.48</v>
      </c>
      <c r="AO2521" s="19">
        <f>C2521/(1+0.13)/VLOOKUP(A2521,[1]选股结果!$A$2:$AX$3002,3,FALSE)</f>
        <v>0.728114039686934</v>
      </c>
      <c r="AP2521" s="19">
        <f>(V2521/(1+0.1)+AJ2521)/(VLOOKUP(A2521,[1]选股结果!$A$2:$AY$3002,51,FALSE))</f>
        <v>0.991556699478395</v>
      </c>
      <c r="AQ2521" s="20"/>
      <c r="AR2521" s="19">
        <f>AN2521/VLOOKUP(A2521,[1]选股结果!$A$2:$AX$3002,35,FALSE)</f>
        <v>-0.452144783602971</v>
      </c>
      <c r="AS2521" s="16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V2521/(1+0.13)+AJ2521)</f>
        <v>31950911.2816811</v>
      </c>
      <c r="AT2521" s="16">
        <f t="shared" si="162"/>
        <v>-168653127.761681</v>
      </c>
      <c r="AU2521" s="24">
        <f>AN2521-VLOOKUP(A2521,[2]选股结果!$A$2:$G$4900,7,FALSE)</f>
        <v>-136688786.01</v>
      </c>
    </row>
    <row r="2522" spans="1:47">
      <c r="A2522" s="6" t="s">
        <v>5087</v>
      </c>
      <c r="B2522" s="6" t="s">
        <v>5088</v>
      </c>
      <c r="C2522" s="7">
        <v>3310193498.29</v>
      </c>
      <c r="D2522" s="7">
        <v>0</v>
      </c>
      <c r="E2522" s="7">
        <v>0</v>
      </c>
      <c r="F2522" s="7"/>
      <c r="G2522" s="7"/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/>
      <c r="N2522" s="7">
        <v>0</v>
      </c>
      <c r="O2522" s="7">
        <v>0</v>
      </c>
      <c r="P2522" s="7"/>
      <c r="Q2522" s="7"/>
      <c r="R2522" s="7">
        <v>0</v>
      </c>
      <c r="S2522" s="7">
        <v>144214360.49</v>
      </c>
      <c r="T2522" s="7">
        <v>111264386.29</v>
      </c>
      <c r="U2522" s="7"/>
      <c r="V2522" s="7">
        <v>2688065253.45</v>
      </c>
      <c r="W2522" s="7">
        <v>0</v>
      </c>
      <c r="X2522" s="7"/>
      <c r="Y2522" s="7"/>
      <c r="Z2522" s="7"/>
      <c r="AA2522" s="7"/>
      <c r="AB2522" s="7"/>
      <c r="AC2522" s="7"/>
      <c r="AD2522" s="7">
        <v>0</v>
      </c>
      <c r="AE2522" s="7">
        <v>0</v>
      </c>
      <c r="AF2522" s="7"/>
      <c r="AG2522" s="7"/>
      <c r="AH2522" s="7">
        <v>0</v>
      </c>
      <c r="AI2522" s="7">
        <v>0</v>
      </c>
      <c r="AJ2522" s="7">
        <v>200919169.3</v>
      </c>
      <c r="AK2522" s="7">
        <v>238408845.96</v>
      </c>
      <c r="AL2522" s="16">
        <f t="shared" si="159"/>
        <v>3421457884.58</v>
      </c>
      <c r="AM2522" s="16">
        <f t="shared" si="160"/>
        <v>3271607629.2</v>
      </c>
      <c r="AN2522" s="16">
        <f t="shared" si="161"/>
        <v>149850255.38</v>
      </c>
      <c r="AO2522" s="19">
        <f>C2522/(1+0.13)/VLOOKUP(A2522,[1]选股结果!$A$2:$AX$3002,3,FALSE)</f>
        <v>0.924098260750787</v>
      </c>
      <c r="AP2522" s="19">
        <f>(V2522/(1+0.1)+AJ2522)/(VLOOKUP(A2522,[1]选股结果!$A$2:$AY$3002,51,FALSE))</f>
        <v>0.932773080395176</v>
      </c>
      <c r="AQ2522" s="20"/>
      <c r="AR2522" s="19">
        <f>AN2522/VLOOKUP(A2522,[1]选股结果!$A$2:$AX$3002,35,FALSE)</f>
        <v>0.626793669973907</v>
      </c>
      <c r="AS2522" s="16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V2522/(1+0.13)+AJ2522)</f>
        <v>255479836.657167</v>
      </c>
      <c r="AT2522" s="16">
        <f t="shared" si="162"/>
        <v>-105629581.277167</v>
      </c>
      <c r="AU2522" s="24">
        <f>AN2522-VLOOKUP(A2522,[2]选股结果!$A$2:$G$4900,7,FALSE)</f>
        <v>149306114.03</v>
      </c>
    </row>
    <row r="2523" spans="1:47">
      <c r="A2523" s="6" t="s">
        <v>5089</v>
      </c>
      <c r="B2523" s="6" t="s">
        <v>5090</v>
      </c>
      <c r="C2523" s="7">
        <v>621227770.33</v>
      </c>
      <c r="D2523" s="7">
        <v>0</v>
      </c>
      <c r="E2523" s="7">
        <v>0</v>
      </c>
      <c r="F2523" s="7"/>
      <c r="G2523" s="7"/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/>
      <c r="N2523" s="7">
        <v>0</v>
      </c>
      <c r="O2523" s="7">
        <v>0</v>
      </c>
      <c r="P2523" s="7"/>
      <c r="Q2523" s="7"/>
      <c r="R2523" s="7">
        <v>0</v>
      </c>
      <c r="S2523" s="7">
        <v>75809125.58</v>
      </c>
      <c r="T2523" s="7">
        <v>86901659.87</v>
      </c>
      <c r="U2523" s="7"/>
      <c r="V2523" s="7">
        <v>1031715057.78</v>
      </c>
      <c r="W2523" s="7">
        <v>0</v>
      </c>
      <c r="X2523" s="7"/>
      <c r="Y2523" s="7"/>
      <c r="Z2523" s="7"/>
      <c r="AA2523" s="7"/>
      <c r="AB2523" s="7"/>
      <c r="AC2523" s="7"/>
      <c r="AD2523" s="7">
        <v>0</v>
      </c>
      <c r="AE2523" s="7">
        <v>0</v>
      </c>
      <c r="AF2523" s="7"/>
      <c r="AG2523" s="7"/>
      <c r="AH2523" s="7">
        <v>0</v>
      </c>
      <c r="AI2523" s="7">
        <v>0</v>
      </c>
      <c r="AJ2523" s="7">
        <v>58181492.29</v>
      </c>
      <c r="AK2523" s="7">
        <v>146163048.8</v>
      </c>
      <c r="AL2523" s="16">
        <f t="shared" si="159"/>
        <v>708129430.2</v>
      </c>
      <c r="AM2523" s="16">
        <f t="shared" si="160"/>
        <v>1311868724.45</v>
      </c>
      <c r="AN2523" s="16">
        <f t="shared" si="161"/>
        <v>-603739294.25</v>
      </c>
      <c r="AO2523" s="19">
        <f>C2523/(1+0.13)/VLOOKUP(A2523,[1]选股结果!$A$2:$AX$3002,3,FALSE)</f>
        <v>0.307034107868997</v>
      </c>
      <c r="AP2523" s="19">
        <f>(V2523/(1+0.1)+AJ2523)/(VLOOKUP(A2523,[1]选股结果!$A$2:$AY$3002,51,FALSE))</f>
        <v>0.724229129916264</v>
      </c>
      <c r="AQ2523" s="20"/>
      <c r="AR2523" s="19">
        <f>AN2523/VLOOKUP(A2523,[1]选股结果!$A$2:$AX$3002,35,FALSE)</f>
        <v>-1.67270987532482</v>
      </c>
      <c r="AS2523" s="16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V2523/(1+0.13)+AJ2523)</f>
        <v>404195679.303451</v>
      </c>
      <c r="AT2523" s="16">
        <f t="shared" si="162"/>
        <v>-1007934973.55345</v>
      </c>
      <c r="AU2523" s="24">
        <f>AN2523-VLOOKUP(A2523,[2]选股结果!$A$2:$G$4900,7,FALSE)</f>
        <v>-603749272.17</v>
      </c>
    </row>
    <row r="2524" spans="1:47">
      <c r="A2524" s="6" t="s">
        <v>5091</v>
      </c>
      <c r="B2524" s="6" t="s">
        <v>5092</v>
      </c>
      <c r="C2524" s="7">
        <v>548359685.84</v>
      </c>
      <c r="D2524" s="7">
        <v>0</v>
      </c>
      <c r="E2524" s="7">
        <v>0</v>
      </c>
      <c r="F2524" s="7"/>
      <c r="G2524" s="7"/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/>
      <c r="N2524" s="7">
        <v>0</v>
      </c>
      <c r="O2524" s="7">
        <v>0</v>
      </c>
      <c r="P2524" s="7"/>
      <c r="Q2524" s="7"/>
      <c r="R2524" s="7">
        <v>0</v>
      </c>
      <c r="S2524" s="7">
        <v>49972566.46</v>
      </c>
      <c r="T2524" s="7">
        <v>7971925.59</v>
      </c>
      <c r="U2524" s="7"/>
      <c r="V2524" s="7">
        <v>272686055.81</v>
      </c>
      <c r="W2524" s="7">
        <v>0</v>
      </c>
      <c r="X2524" s="7"/>
      <c r="Y2524" s="7"/>
      <c r="Z2524" s="7"/>
      <c r="AA2524" s="7"/>
      <c r="AB2524" s="7"/>
      <c r="AC2524" s="7"/>
      <c r="AD2524" s="7">
        <v>0</v>
      </c>
      <c r="AE2524" s="7">
        <v>0</v>
      </c>
      <c r="AF2524" s="7"/>
      <c r="AG2524" s="7"/>
      <c r="AH2524" s="7">
        <v>0</v>
      </c>
      <c r="AI2524" s="7">
        <v>0</v>
      </c>
      <c r="AJ2524" s="7">
        <v>70218563.35</v>
      </c>
      <c r="AK2524" s="7">
        <v>75884050.08</v>
      </c>
      <c r="AL2524" s="16">
        <f t="shared" si="159"/>
        <v>556331611.43</v>
      </c>
      <c r="AM2524" s="16">
        <f t="shared" si="160"/>
        <v>468761235.7</v>
      </c>
      <c r="AN2524" s="16">
        <f t="shared" si="161"/>
        <v>87570375.7300001</v>
      </c>
      <c r="AO2524" s="19">
        <f>C2524/(1+0.13)/VLOOKUP(A2524,[1]选股结果!$A$2:$AX$3002,3,FALSE)</f>
        <v>0.701313560333703</v>
      </c>
      <c r="AP2524" s="19">
        <f>(V2524/(1+0.1)+AJ2524)/(VLOOKUP(A2524,[1]选股结果!$A$2:$AY$3002,51,FALSE))</f>
        <v>0.636118964568839</v>
      </c>
      <c r="AQ2524" s="20"/>
      <c r="AR2524" s="19">
        <f>AN2524/VLOOKUP(A2524,[1]选股结果!$A$2:$AX$3002,35,FALSE)</f>
        <v>0.56328232384112</v>
      </c>
      <c r="AS2524" s="16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V2524/(1+0.13)+AJ2524)</f>
        <v>188553583.672832</v>
      </c>
      <c r="AT2524" s="16">
        <f t="shared" si="162"/>
        <v>-100983207.942832</v>
      </c>
      <c r="AU2524" s="24">
        <f>AN2524-VLOOKUP(A2524,[2]选股结果!$A$2:$G$4900,7,FALSE)</f>
        <v>87570375.7300001</v>
      </c>
    </row>
    <row r="2525" spans="1:47">
      <c r="A2525" s="6" t="s">
        <v>5093</v>
      </c>
      <c r="B2525" s="6" t="s">
        <v>5094</v>
      </c>
      <c r="C2525" s="7">
        <v>13233997319.45</v>
      </c>
      <c r="D2525" s="7">
        <v>0</v>
      </c>
      <c r="E2525" s="7">
        <v>0</v>
      </c>
      <c r="F2525" s="7"/>
      <c r="G2525" s="7"/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/>
      <c r="N2525" s="7">
        <v>0</v>
      </c>
      <c r="O2525" s="7">
        <v>0</v>
      </c>
      <c r="P2525" s="7"/>
      <c r="Q2525" s="7"/>
      <c r="R2525" s="7">
        <v>0</v>
      </c>
      <c r="S2525" s="7">
        <v>64393384.94</v>
      </c>
      <c r="T2525" s="7">
        <v>372786360.3</v>
      </c>
      <c r="U2525" s="7"/>
      <c r="V2525" s="7">
        <v>11707018289.14</v>
      </c>
      <c r="W2525" s="7">
        <v>0</v>
      </c>
      <c r="X2525" s="7"/>
      <c r="Y2525" s="7"/>
      <c r="Z2525" s="7"/>
      <c r="AA2525" s="7"/>
      <c r="AB2525" s="7"/>
      <c r="AC2525" s="7"/>
      <c r="AD2525" s="7">
        <v>0</v>
      </c>
      <c r="AE2525" s="7">
        <v>0</v>
      </c>
      <c r="AF2525" s="7"/>
      <c r="AG2525" s="7"/>
      <c r="AH2525" s="7">
        <v>0</v>
      </c>
      <c r="AI2525" s="7">
        <v>0</v>
      </c>
      <c r="AJ2525" s="7">
        <v>973727740.52</v>
      </c>
      <c r="AK2525" s="7">
        <v>520198113.1</v>
      </c>
      <c r="AL2525" s="16">
        <f t="shared" si="159"/>
        <v>13606783679.75</v>
      </c>
      <c r="AM2525" s="16">
        <f t="shared" si="160"/>
        <v>13265337527.7</v>
      </c>
      <c r="AN2525" s="16">
        <f t="shared" si="161"/>
        <v>341446152.049999</v>
      </c>
      <c r="AO2525" s="19">
        <f>C2525/(1+0.13)/VLOOKUP(A2525,[1]选股结果!$A$2:$AX$3002,3,FALSE)</f>
        <v>0.879108760873247</v>
      </c>
      <c r="AP2525" s="19">
        <f>(V2525/(1+0.1)+AJ2525)/(VLOOKUP(A2525,[1]选股结果!$A$2:$AY$3002,51,FALSE))</f>
        <v>0.86548578278373</v>
      </c>
      <c r="AQ2525" s="20"/>
      <c r="AR2525" s="19">
        <f>AN2525/VLOOKUP(A2525,[1]选股结果!$A$2:$AX$3002,35,FALSE)</f>
        <v>-0.58397180294792</v>
      </c>
      <c r="AS2525" s="16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V2525/(1+0.13)+AJ2525)</f>
        <v>2087988340.23991</v>
      </c>
      <c r="AT2525" s="16">
        <f t="shared" si="162"/>
        <v>-1746542188.18991</v>
      </c>
      <c r="AU2525" s="24">
        <f>AN2525-VLOOKUP(A2525,[2]选股结果!$A$2:$G$4900,7,FALSE)</f>
        <v>340804438.929999</v>
      </c>
    </row>
    <row r="2526" spans="1:47">
      <c r="A2526" s="6" t="s">
        <v>5095</v>
      </c>
      <c r="B2526" s="6" t="s">
        <v>5096</v>
      </c>
      <c r="C2526" s="7">
        <v>2857561431.15</v>
      </c>
      <c r="D2526" s="7">
        <v>0</v>
      </c>
      <c r="E2526" s="7">
        <v>0</v>
      </c>
      <c r="F2526" s="7"/>
      <c r="G2526" s="7"/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/>
      <c r="N2526" s="7">
        <v>0</v>
      </c>
      <c r="O2526" s="7">
        <v>0</v>
      </c>
      <c r="P2526" s="7"/>
      <c r="Q2526" s="7"/>
      <c r="R2526" s="7">
        <v>0</v>
      </c>
      <c r="S2526" s="7">
        <v>197957823.72</v>
      </c>
      <c r="T2526" s="7">
        <v>58980272.57</v>
      </c>
      <c r="U2526" s="7"/>
      <c r="V2526" s="7">
        <v>2096911470.37</v>
      </c>
      <c r="W2526" s="7">
        <v>0</v>
      </c>
      <c r="X2526" s="7"/>
      <c r="Y2526" s="7"/>
      <c r="Z2526" s="7"/>
      <c r="AA2526" s="7"/>
      <c r="AB2526" s="7"/>
      <c r="AC2526" s="7"/>
      <c r="AD2526" s="7">
        <v>0</v>
      </c>
      <c r="AE2526" s="7">
        <v>0</v>
      </c>
      <c r="AF2526" s="7"/>
      <c r="AG2526" s="7"/>
      <c r="AH2526" s="7">
        <v>0</v>
      </c>
      <c r="AI2526" s="7">
        <v>0</v>
      </c>
      <c r="AJ2526" s="7">
        <v>341809402.49</v>
      </c>
      <c r="AK2526" s="7">
        <v>428548685.29</v>
      </c>
      <c r="AL2526" s="16">
        <f t="shared" si="159"/>
        <v>2916541703.72</v>
      </c>
      <c r="AM2526" s="16">
        <f t="shared" si="160"/>
        <v>3065227381.87</v>
      </c>
      <c r="AN2526" s="16">
        <f t="shared" si="161"/>
        <v>-148685678.149999</v>
      </c>
      <c r="AO2526" s="19">
        <f>C2526/(1+0.13)/VLOOKUP(A2526,[1]选股结果!$A$2:$AX$3002,3,FALSE)</f>
        <v>1.02959541978371</v>
      </c>
      <c r="AP2526" s="19">
        <f>(V2526/(1+0.1)+AJ2526)/(VLOOKUP(A2526,[1]选股结果!$A$2:$AY$3002,51,FALSE))</f>
        <v>1.03382159955808</v>
      </c>
      <c r="AQ2526" s="20"/>
      <c r="AR2526" s="19">
        <f>AN2526/VLOOKUP(A2526,[1]选股结果!$A$2:$AX$3002,35,FALSE)</f>
        <v>-0.608927288081306</v>
      </c>
      <c r="AS2526" s="16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V2526/(1+0.13)+AJ2526)</f>
        <v>-22937334.5540705</v>
      </c>
      <c r="AT2526" s="16">
        <f t="shared" si="162"/>
        <v>-125748343.595929</v>
      </c>
      <c r="AU2526" s="24">
        <f>AN2526-VLOOKUP(A2526,[2]选股结果!$A$2:$G$4900,7,FALSE)</f>
        <v>-148671902.149999</v>
      </c>
    </row>
    <row r="2527" spans="1:47">
      <c r="A2527" s="6" t="s">
        <v>5097</v>
      </c>
      <c r="B2527" s="6" t="s">
        <v>5098</v>
      </c>
      <c r="C2527" s="7">
        <v>2867412700.24</v>
      </c>
      <c r="D2527" s="7">
        <v>0</v>
      </c>
      <c r="E2527" s="7">
        <v>0</v>
      </c>
      <c r="F2527" s="7"/>
      <c r="G2527" s="7"/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/>
      <c r="N2527" s="7">
        <v>0</v>
      </c>
      <c r="O2527" s="7">
        <v>0</v>
      </c>
      <c r="P2527" s="7"/>
      <c r="Q2527" s="7"/>
      <c r="R2527" s="7">
        <v>0</v>
      </c>
      <c r="S2527" s="7">
        <v>126650767.14</v>
      </c>
      <c r="T2527" s="7">
        <v>206207068.79</v>
      </c>
      <c r="U2527" s="7"/>
      <c r="V2527" s="7">
        <v>2025305254.68</v>
      </c>
      <c r="W2527" s="7">
        <v>0</v>
      </c>
      <c r="X2527" s="7"/>
      <c r="Y2527" s="7"/>
      <c r="Z2527" s="7"/>
      <c r="AA2527" s="7"/>
      <c r="AB2527" s="7"/>
      <c r="AC2527" s="7"/>
      <c r="AD2527" s="7">
        <v>0</v>
      </c>
      <c r="AE2527" s="7">
        <v>0</v>
      </c>
      <c r="AF2527" s="7"/>
      <c r="AG2527" s="7"/>
      <c r="AH2527" s="7">
        <v>0</v>
      </c>
      <c r="AI2527" s="7">
        <v>0</v>
      </c>
      <c r="AJ2527" s="7">
        <v>440817819.88</v>
      </c>
      <c r="AK2527" s="7">
        <v>714261774.68</v>
      </c>
      <c r="AL2527" s="16">
        <f t="shared" si="159"/>
        <v>3073619769.03</v>
      </c>
      <c r="AM2527" s="16">
        <f t="shared" si="160"/>
        <v>3307035616.38</v>
      </c>
      <c r="AN2527" s="16">
        <f t="shared" si="161"/>
        <v>-233415847.35</v>
      </c>
      <c r="AO2527" s="19">
        <f>C2527/(1+0.13)/VLOOKUP(A2527,[1]选股结果!$A$2:$AX$3002,3,FALSE)</f>
        <v>0.888975835205604</v>
      </c>
      <c r="AP2527" s="19">
        <f>(V2527/(1+0.1)+AJ2527)/(VLOOKUP(A2527,[1]选股结果!$A$2:$AY$3002,51,FALSE))</f>
        <v>0.806672230425207</v>
      </c>
      <c r="AQ2527" s="20"/>
      <c r="AR2527" s="19">
        <f>AN2527/VLOOKUP(A2527,[1]选股结果!$A$2:$AX$3002,35,FALSE)</f>
        <v>-5.84479235230148</v>
      </c>
      <c r="AS2527" s="16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V2527/(1+0.13)+AJ2527)</f>
        <v>595788226.404955</v>
      </c>
      <c r="AT2527" s="16">
        <f t="shared" si="162"/>
        <v>-829204073.754955</v>
      </c>
      <c r="AU2527" s="24">
        <f>AN2527-VLOOKUP(A2527,[2]选股结果!$A$2:$G$4900,7,FALSE)</f>
        <v>-233835911.59</v>
      </c>
    </row>
    <row r="2528" spans="1:47">
      <c r="A2528" s="6" t="s">
        <v>5099</v>
      </c>
      <c r="B2528" s="6" t="s">
        <v>5100</v>
      </c>
      <c r="C2528" s="7">
        <v>2402414995.98</v>
      </c>
      <c r="D2528" s="7">
        <v>0</v>
      </c>
      <c r="E2528" s="7">
        <v>0</v>
      </c>
      <c r="F2528" s="7"/>
      <c r="G2528" s="7"/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/>
      <c r="N2528" s="7">
        <v>0</v>
      </c>
      <c r="O2528" s="7">
        <v>0</v>
      </c>
      <c r="P2528" s="7"/>
      <c r="Q2528" s="7"/>
      <c r="R2528" s="7">
        <v>0</v>
      </c>
      <c r="S2528" s="7">
        <v>326039766.43</v>
      </c>
      <c r="T2528" s="7">
        <v>84891504.14</v>
      </c>
      <c r="U2528" s="7"/>
      <c r="V2528" s="7">
        <v>594354092.66</v>
      </c>
      <c r="W2528" s="7">
        <v>0</v>
      </c>
      <c r="X2528" s="7"/>
      <c r="Y2528" s="7"/>
      <c r="Z2528" s="7"/>
      <c r="AA2528" s="7"/>
      <c r="AB2528" s="7"/>
      <c r="AC2528" s="7"/>
      <c r="AD2528" s="7">
        <v>0</v>
      </c>
      <c r="AE2528" s="7">
        <v>0</v>
      </c>
      <c r="AF2528" s="7"/>
      <c r="AG2528" s="7"/>
      <c r="AH2528" s="7">
        <v>0</v>
      </c>
      <c r="AI2528" s="7">
        <v>0</v>
      </c>
      <c r="AJ2528" s="7">
        <v>255515978.43</v>
      </c>
      <c r="AK2528" s="7">
        <v>1279525720.44</v>
      </c>
      <c r="AL2528" s="16">
        <f t="shared" si="159"/>
        <v>2487306500.12</v>
      </c>
      <c r="AM2528" s="16">
        <f t="shared" si="160"/>
        <v>2455435557.96</v>
      </c>
      <c r="AN2528" s="16">
        <f t="shared" si="161"/>
        <v>31870942.1599998</v>
      </c>
      <c r="AO2528" s="19">
        <f>C2528/(1+0.13)/VLOOKUP(A2528,[1]选股结果!$A$2:$AX$3002,3,FALSE)</f>
        <v>0.771092898175574</v>
      </c>
      <c r="AP2528" s="19">
        <f>(V2528/(1+0.1)+AJ2528)/(VLOOKUP(A2528,[1]选股结果!$A$2:$AY$3002,51,FALSE))</f>
        <v>0.314245536607035</v>
      </c>
      <c r="AQ2528" s="20"/>
      <c r="AR2528" s="19">
        <f>AN2528/VLOOKUP(A2528,[1]选股结果!$A$2:$AX$3002,35,FALSE)</f>
        <v>0.121724238525795</v>
      </c>
      <c r="AS2528" s="16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V2528/(1+0.13)+AJ2528)</f>
        <v>1751042141.88956</v>
      </c>
      <c r="AT2528" s="16">
        <f t="shared" si="162"/>
        <v>-1719171199.72956</v>
      </c>
      <c r="AU2528" s="24">
        <f>AN2528-VLOOKUP(A2528,[2]选股结果!$A$2:$G$4900,7,FALSE)</f>
        <v>31725681.8499998</v>
      </c>
    </row>
    <row r="2529" spans="1:47">
      <c r="A2529" s="6" t="s">
        <v>5101</v>
      </c>
      <c r="B2529" s="6" t="s">
        <v>5102</v>
      </c>
      <c r="C2529" s="7">
        <v>11939194061.36</v>
      </c>
      <c r="D2529" s="7">
        <v>0</v>
      </c>
      <c r="E2529" s="7">
        <v>0</v>
      </c>
      <c r="F2529" s="7"/>
      <c r="G2529" s="7"/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/>
      <c r="N2529" s="7">
        <v>0</v>
      </c>
      <c r="O2529" s="7">
        <v>0</v>
      </c>
      <c r="P2529" s="7"/>
      <c r="Q2529" s="7"/>
      <c r="R2529" s="7">
        <v>0</v>
      </c>
      <c r="S2529" s="7">
        <v>293649053.12</v>
      </c>
      <c r="T2529" s="7">
        <v>306437942.86</v>
      </c>
      <c r="U2529" s="7"/>
      <c r="V2529" s="7">
        <v>12054545914.7</v>
      </c>
      <c r="W2529" s="7">
        <v>0</v>
      </c>
      <c r="X2529" s="7"/>
      <c r="Y2529" s="7"/>
      <c r="Z2529" s="7"/>
      <c r="AA2529" s="7"/>
      <c r="AB2529" s="7"/>
      <c r="AC2529" s="7"/>
      <c r="AD2529" s="7">
        <v>0</v>
      </c>
      <c r="AE2529" s="7">
        <v>0</v>
      </c>
      <c r="AF2529" s="7"/>
      <c r="AG2529" s="7"/>
      <c r="AH2529" s="7">
        <v>0</v>
      </c>
      <c r="AI2529" s="7">
        <v>0</v>
      </c>
      <c r="AJ2529" s="7">
        <v>315620332.86</v>
      </c>
      <c r="AK2529" s="7">
        <v>612364701.23</v>
      </c>
      <c r="AL2529" s="16">
        <f t="shared" si="159"/>
        <v>12245632004.22</v>
      </c>
      <c r="AM2529" s="16">
        <f t="shared" si="160"/>
        <v>13276180001.91</v>
      </c>
      <c r="AN2529" s="16">
        <f t="shared" si="161"/>
        <v>-1030547997.69</v>
      </c>
      <c r="AO2529" s="19">
        <f>C2529/(1+0.13)/VLOOKUP(A2529,[1]选股结果!$A$2:$AX$3002,3,FALSE)</f>
        <v>0.820374066103311</v>
      </c>
      <c r="AP2529" s="19">
        <f>(V2529/(1+0.1)+AJ2529)/(VLOOKUP(A2529,[1]选股结果!$A$2:$AY$3002,51,FALSE))</f>
        <v>0.9357391605542</v>
      </c>
      <c r="AQ2529" s="20"/>
      <c r="AR2529" s="19">
        <f>AN2529/VLOOKUP(A2529,[1]选股结果!$A$2:$AX$3002,35,FALSE)</f>
        <v>-1.94158497789118</v>
      </c>
      <c r="AS2529" s="16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V2529/(1+0.13)+AJ2529)</f>
        <v>1065188182.20787</v>
      </c>
      <c r="AT2529" s="16">
        <f t="shared" si="162"/>
        <v>-2095736179.89787</v>
      </c>
      <c r="AU2529" s="24">
        <f>AN2529-VLOOKUP(A2529,[2]选股结果!$A$2:$G$4900,7,FALSE)</f>
        <v>-1030530148.76</v>
      </c>
    </row>
    <row r="2530" spans="1:47">
      <c r="A2530" s="6" t="s">
        <v>5103</v>
      </c>
      <c r="B2530" s="6" t="s">
        <v>5104</v>
      </c>
      <c r="C2530" s="7">
        <v>5979917089.62</v>
      </c>
      <c r="D2530" s="7">
        <v>0</v>
      </c>
      <c r="E2530" s="7">
        <v>0</v>
      </c>
      <c r="F2530" s="7"/>
      <c r="G2530" s="7"/>
      <c r="H2530" s="7">
        <v>0</v>
      </c>
      <c r="I2530" s="7">
        <v>0</v>
      </c>
      <c r="J2530" s="7">
        <v>0</v>
      </c>
      <c r="K2530" s="7">
        <v>0</v>
      </c>
      <c r="L2530" s="7">
        <v>1483257.66</v>
      </c>
      <c r="M2530" s="7"/>
      <c r="N2530" s="7">
        <v>0</v>
      </c>
      <c r="O2530" s="7">
        <v>0</v>
      </c>
      <c r="P2530" s="7"/>
      <c r="Q2530" s="7"/>
      <c r="R2530" s="7">
        <v>0</v>
      </c>
      <c r="S2530" s="7">
        <v>1717921500.49</v>
      </c>
      <c r="T2530" s="7">
        <v>92437172.3</v>
      </c>
      <c r="U2530" s="7"/>
      <c r="V2530" s="7">
        <v>1521502102.33</v>
      </c>
      <c r="W2530" s="7">
        <v>-2763613.01</v>
      </c>
      <c r="X2530" s="7"/>
      <c r="Y2530" s="7"/>
      <c r="Z2530" s="7"/>
      <c r="AA2530" s="7"/>
      <c r="AB2530" s="7"/>
      <c r="AC2530" s="7"/>
      <c r="AD2530" s="7">
        <v>0</v>
      </c>
      <c r="AE2530" s="7">
        <v>0</v>
      </c>
      <c r="AF2530" s="7"/>
      <c r="AG2530" s="7"/>
      <c r="AH2530" s="7">
        <v>0</v>
      </c>
      <c r="AI2530" s="7">
        <v>0</v>
      </c>
      <c r="AJ2530" s="7">
        <v>339102417.11</v>
      </c>
      <c r="AK2530" s="7">
        <v>627553285.66</v>
      </c>
      <c r="AL2530" s="16">
        <f t="shared" si="159"/>
        <v>6073837519.58</v>
      </c>
      <c r="AM2530" s="16">
        <f t="shared" si="160"/>
        <v>4203315692.58</v>
      </c>
      <c r="AN2530" s="16">
        <f t="shared" si="161"/>
        <v>1870521827</v>
      </c>
      <c r="AO2530" s="19">
        <f>C2530/(1+0.13)/VLOOKUP(A2530,[1]选股结果!$A$2:$AX$3002,3,FALSE)</f>
        <v>0.992320725398059</v>
      </c>
      <c r="AP2530" s="19">
        <f>(V2530/(1+0.1)+AJ2530)/(VLOOKUP(A2530,[1]选股结果!$A$2:$AY$3002,51,FALSE))</f>
        <v>0.537434692884445</v>
      </c>
      <c r="AQ2530" s="20"/>
      <c r="AR2530" s="19">
        <f>AN2530/VLOOKUP(A2530,[1]选股结果!$A$2:$AX$3002,35,FALSE)</f>
        <v>1.10615887097365</v>
      </c>
      <c r="AS2530" s="16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V2530/(1+0.13)+AJ2530)</f>
        <v>1519078210.48982</v>
      </c>
      <c r="AT2530" s="16">
        <f t="shared" si="162"/>
        <v>351443616.510177</v>
      </c>
      <c r="AU2530" s="24">
        <f>AN2530-VLOOKUP(A2530,[2]选股结果!$A$2:$G$4900,7,FALSE)</f>
        <v>1870521827</v>
      </c>
    </row>
    <row r="2531" spans="1:47">
      <c r="A2531" s="6" t="s">
        <v>5105</v>
      </c>
      <c r="B2531" s="6" t="s">
        <v>5106</v>
      </c>
      <c r="C2531" s="7">
        <v>1006999731.93</v>
      </c>
      <c r="D2531" s="7">
        <v>0</v>
      </c>
      <c r="E2531" s="7">
        <v>0</v>
      </c>
      <c r="F2531" s="7"/>
      <c r="G2531" s="7"/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/>
      <c r="N2531" s="7">
        <v>0</v>
      </c>
      <c r="O2531" s="7">
        <v>0</v>
      </c>
      <c r="P2531" s="7"/>
      <c r="Q2531" s="7"/>
      <c r="R2531" s="7">
        <v>0</v>
      </c>
      <c r="S2531" s="7">
        <v>88653166.74</v>
      </c>
      <c r="T2531" s="7">
        <v>260648849.15</v>
      </c>
      <c r="U2531" s="7"/>
      <c r="V2531" s="7">
        <v>168487258.5</v>
      </c>
      <c r="W2531" s="7">
        <v>0</v>
      </c>
      <c r="X2531" s="7"/>
      <c r="Y2531" s="7"/>
      <c r="Z2531" s="7"/>
      <c r="AA2531" s="7"/>
      <c r="AB2531" s="7"/>
      <c r="AC2531" s="7"/>
      <c r="AD2531" s="7">
        <v>0</v>
      </c>
      <c r="AE2531" s="7">
        <v>0</v>
      </c>
      <c r="AF2531" s="7"/>
      <c r="AG2531" s="7"/>
      <c r="AH2531" s="7">
        <v>0</v>
      </c>
      <c r="AI2531" s="7">
        <v>0</v>
      </c>
      <c r="AJ2531" s="7">
        <v>315012553.61</v>
      </c>
      <c r="AK2531" s="7">
        <v>189089390.28</v>
      </c>
      <c r="AL2531" s="16">
        <f t="shared" si="159"/>
        <v>1267648581.08</v>
      </c>
      <c r="AM2531" s="16">
        <f t="shared" si="160"/>
        <v>761242369.13</v>
      </c>
      <c r="AN2531" s="16">
        <f t="shared" si="161"/>
        <v>506406211.95</v>
      </c>
      <c r="AO2531" s="19">
        <f>C2531/(1+0.13)/VLOOKUP(A2531,[1]选股结果!$A$2:$AX$3002,3,FALSE)</f>
        <v>0.956020238494638</v>
      </c>
      <c r="AP2531" s="19">
        <f>(V2531/(1+0.1)+AJ2531)/(VLOOKUP(A2531,[1]选股结果!$A$2:$AY$3002,51,FALSE))</f>
        <v>0.662332517474999</v>
      </c>
      <c r="AQ2531" s="20"/>
      <c r="AR2531" s="19">
        <f>AN2531/VLOOKUP(A2531,[1]选股结果!$A$2:$AX$3002,35,FALSE)</f>
        <v>3.39222345323144</v>
      </c>
      <c r="AS2531" s="16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V2531/(1+0.13)+AJ2531)</f>
        <v>242753378.835929</v>
      </c>
      <c r="AT2531" s="16">
        <f t="shared" si="162"/>
        <v>263652833.114071</v>
      </c>
      <c r="AU2531" s="24">
        <f>AN2531-VLOOKUP(A2531,[2]选股结果!$A$2:$G$4900,7,FALSE)</f>
        <v>506596191.14</v>
      </c>
    </row>
    <row r="2532" spans="1:47">
      <c r="A2532" s="6" t="s">
        <v>5107</v>
      </c>
      <c r="B2532" s="6" t="s">
        <v>5108</v>
      </c>
      <c r="C2532" s="7">
        <v>2764425714.81</v>
      </c>
      <c r="D2532" s="7">
        <v>0</v>
      </c>
      <c r="E2532" s="7">
        <v>0</v>
      </c>
      <c r="F2532" s="7"/>
      <c r="G2532" s="7"/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/>
      <c r="N2532" s="7">
        <v>0</v>
      </c>
      <c r="O2532" s="7">
        <v>0</v>
      </c>
      <c r="P2532" s="7"/>
      <c r="Q2532" s="7"/>
      <c r="R2532" s="7">
        <v>0</v>
      </c>
      <c r="S2532" s="7">
        <v>221626567.58</v>
      </c>
      <c r="T2532" s="7">
        <v>385248278.6</v>
      </c>
      <c r="U2532" s="7"/>
      <c r="V2532" s="7">
        <v>2264470968.83</v>
      </c>
      <c r="W2532" s="7">
        <v>0</v>
      </c>
      <c r="X2532" s="7"/>
      <c r="Y2532" s="7"/>
      <c r="Z2532" s="7"/>
      <c r="AA2532" s="7"/>
      <c r="AB2532" s="7"/>
      <c r="AC2532" s="7"/>
      <c r="AD2532" s="7">
        <v>0</v>
      </c>
      <c r="AE2532" s="7">
        <v>0</v>
      </c>
      <c r="AF2532" s="7"/>
      <c r="AG2532" s="7"/>
      <c r="AH2532" s="7">
        <v>0</v>
      </c>
      <c r="AI2532" s="7">
        <v>0</v>
      </c>
      <c r="AJ2532" s="7">
        <v>563411940.89</v>
      </c>
      <c r="AK2532" s="7">
        <v>1196336742.73</v>
      </c>
      <c r="AL2532" s="16">
        <f t="shared" si="159"/>
        <v>3149673993.41</v>
      </c>
      <c r="AM2532" s="16">
        <f t="shared" si="160"/>
        <v>4245846220.03</v>
      </c>
      <c r="AN2532" s="16">
        <f t="shared" si="161"/>
        <v>-1096172226.62</v>
      </c>
      <c r="AO2532" s="19">
        <f>C2532/(1+0.13)/VLOOKUP(A2532,[1]选股结果!$A$2:$AX$3002,3,FALSE)</f>
        <v>0.665219723453357</v>
      </c>
      <c r="AP2532" s="19">
        <f>(V2532/(1+0.1)+AJ2532)/(VLOOKUP(A2532,[1]选股结果!$A$2:$AY$3002,51,FALSE))</f>
        <v>0.759716294201576</v>
      </c>
      <c r="AQ2532" s="20"/>
      <c r="AR2532" s="19">
        <f>AN2532/VLOOKUP(A2532,[1]选股结果!$A$2:$AX$3002,35,FALSE)</f>
        <v>-14.5101783350429</v>
      </c>
      <c r="AS2532" s="16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V2532/(1+0.13)+AJ2532)</f>
        <v>883948648.545929</v>
      </c>
      <c r="AT2532" s="16">
        <f t="shared" si="162"/>
        <v>-1980120875.16593</v>
      </c>
      <c r="AU2532" s="24">
        <f>AN2532-VLOOKUP(A2532,[2]选股结果!$A$2:$G$4900,7,FALSE)</f>
        <v>-1096002934.86</v>
      </c>
    </row>
    <row r="2533" spans="1:47">
      <c r="A2533" s="6" t="s">
        <v>5109</v>
      </c>
      <c r="B2533" s="6" t="s">
        <v>5110</v>
      </c>
      <c r="C2533" s="7">
        <v>1887278295.71</v>
      </c>
      <c r="D2533" s="7">
        <v>0</v>
      </c>
      <c r="E2533" s="7">
        <v>0</v>
      </c>
      <c r="F2533" s="7"/>
      <c r="G2533" s="7"/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/>
      <c r="N2533" s="7">
        <v>0</v>
      </c>
      <c r="O2533" s="7">
        <v>0</v>
      </c>
      <c r="P2533" s="7"/>
      <c r="Q2533" s="7"/>
      <c r="R2533" s="7">
        <v>0</v>
      </c>
      <c r="S2533" s="7">
        <v>83921603.78</v>
      </c>
      <c r="T2533" s="7">
        <v>52123530.85</v>
      </c>
      <c r="U2533" s="7"/>
      <c r="V2533" s="7">
        <v>1461511290.84</v>
      </c>
      <c r="W2533" s="7">
        <v>0</v>
      </c>
      <c r="X2533" s="7"/>
      <c r="Y2533" s="7"/>
      <c r="Z2533" s="7"/>
      <c r="AA2533" s="7"/>
      <c r="AB2533" s="7"/>
      <c r="AC2533" s="7"/>
      <c r="AD2533" s="7">
        <v>0</v>
      </c>
      <c r="AE2533" s="7">
        <v>0</v>
      </c>
      <c r="AF2533" s="7"/>
      <c r="AG2533" s="7"/>
      <c r="AH2533" s="7">
        <v>0</v>
      </c>
      <c r="AI2533" s="7">
        <v>0</v>
      </c>
      <c r="AJ2533" s="7">
        <v>144910222.51</v>
      </c>
      <c r="AK2533" s="7">
        <v>92881834.51</v>
      </c>
      <c r="AL2533" s="16">
        <f t="shared" si="159"/>
        <v>1939401826.56</v>
      </c>
      <c r="AM2533" s="16">
        <f t="shared" si="160"/>
        <v>1783224951.64</v>
      </c>
      <c r="AN2533" s="16">
        <f t="shared" si="161"/>
        <v>156176874.92</v>
      </c>
      <c r="AO2533" s="19">
        <f>C2533/(1+0.13)/VLOOKUP(A2533,[1]选股结果!$A$2:$AX$3002,3,FALSE)</f>
        <v>0.609808810388653</v>
      </c>
      <c r="AP2533" s="19">
        <f>(V2533/(1+0.1)+AJ2533)/(VLOOKUP(A2533,[1]选股结果!$A$2:$AY$3002,51,FALSE))</f>
        <v>0.612382541809824</v>
      </c>
      <c r="AQ2533" s="20"/>
      <c r="AR2533" s="19">
        <f>AN2533/VLOOKUP(A2533,[1]选股结果!$A$2:$AX$3002,35,FALSE)</f>
        <v>0.662680328894837</v>
      </c>
      <c r="AS2533" s="16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V2533/(1+0.13)+AJ2533)</f>
        <v>967985503.117787</v>
      </c>
      <c r="AT2533" s="16">
        <f t="shared" si="162"/>
        <v>-811808628.197787</v>
      </c>
      <c r="AU2533" s="24">
        <f>AN2533-VLOOKUP(A2533,[2]选股结果!$A$2:$G$4900,7,FALSE)</f>
        <v>156566026.92</v>
      </c>
    </row>
    <row r="2534" spans="1:47">
      <c r="A2534" s="6" t="s">
        <v>5111</v>
      </c>
      <c r="B2534" s="6" t="s">
        <v>5112</v>
      </c>
      <c r="C2534" s="7">
        <v>1264968681.14</v>
      </c>
      <c r="D2534" s="7">
        <v>0</v>
      </c>
      <c r="E2534" s="7">
        <v>0</v>
      </c>
      <c r="F2534" s="7"/>
      <c r="G2534" s="7"/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/>
      <c r="N2534" s="7">
        <v>0</v>
      </c>
      <c r="O2534" s="7">
        <v>0</v>
      </c>
      <c r="P2534" s="7"/>
      <c r="Q2534" s="7"/>
      <c r="R2534" s="7">
        <v>0</v>
      </c>
      <c r="S2534" s="7">
        <v>27143595.47</v>
      </c>
      <c r="T2534" s="7">
        <v>7768597.18</v>
      </c>
      <c r="U2534" s="7"/>
      <c r="V2534" s="7">
        <v>995458107.23</v>
      </c>
      <c r="W2534" s="7">
        <v>0</v>
      </c>
      <c r="X2534" s="7"/>
      <c r="Y2534" s="7"/>
      <c r="Z2534" s="7"/>
      <c r="AA2534" s="7"/>
      <c r="AB2534" s="7"/>
      <c r="AC2534" s="7"/>
      <c r="AD2534" s="7">
        <v>0</v>
      </c>
      <c r="AE2534" s="7">
        <v>0</v>
      </c>
      <c r="AF2534" s="7"/>
      <c r="AG2534" s="7"/>
      <c r="AH2534" s="7">
        <v>0</v>
      </c>
      <c r="AI2534" s="7">
        <v>0</v>
      </c>
      <c r="AJ2534" s="7">
        <v>169546688.35</v>
      </c>
      <c r="AK2534" s="7">
        <v>50358148.45</v>
      </c>
      <c r="AL2534" s="16">
        <f t="shared" si="159"/>
        <v>1272737278.32</v>
      </c>
      <c r="AM2534" s="16">
        <f t="shared" si="160"/>
        <v>1242506539.5</v>
      </c>
      <c r="AN2534" s="16">
        <f t="shared" si="161"/>
        <v>30230738.8200002</v>
      </c>
      <c r="AO2534" s="19">
        <f>C2534/(1+0.13)/VLOOKUP(A2534,[1]选股结果!$A$2:$AX$3002,3,FALSE)</f>
        <v>0.923002057142337</v>
      </c>
      <c r="AP2534" s="19">
        <f>(V2534/(1+0.1)+AJ2534)/(VLOOKUP(A2534,[1]选股结果!$A$2:$AY$3002,51,FALSE))</f>
        <v>1.07903125638777</v>
      </c>
      <c r="AQ2534" s="20"/>
      <c r="AR2534" s="19">
        <f>AN2534/VLOOKUP(A2534,[1]选股结果!$A$2:$AX$3002,35,FALSE)</f>
        <v>0.177849556810617</v>
      </c>
      <c r="AS2534" s="16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V2534/(1+0.13)+AJ2534)</f>
        <v>-54674467.1396462</v>
      </c>
      <c r="AT2534" s="16">
        <f t="shared" si="162"/>
        <v>84905205.9596463</v>
      </c>
      <c r="AU2534" s="24">
        <f>AN2534-VLOOKUP(A2534,[2]选股结果!$A$2:$G$4900,7,FALSE)</f>
        <v>29969288.6200002</v>
      </c>
    </row>
    <row r="2535" spans="1:47">
      <c r="A2535" s="6" t="s">
        <v>5113</v>
      </c>
      <c r="B2535" s="6" t="s">
        <v>5114</v>
      </c>
      <c r="C2535" s="7">
        <v>221356109.28</v>
      </c>
      <c r="D2535" s="7">
        <v>0</v>
      </c>
      <c r="E2535" s="7">
        <v>0</v>
      </c>
      <c r="F2535" s="7"/>
      <c r="G2535" s="7"/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/>
      <c r="N2535" s="7">
        <v>0</v>
      </c>
      <c r="O2535" s="7">
        <v>0</v>
      </c>
      <c r="P2535" s="7"/>
      <c r="Q2535" s="7"/>
      <c r="R2535" s="7">
        <v>0</v>
      </c>
      <c r="S2535" s="7">
        <v>40526269.79</v>
      </c>
      <c r="T2535" s="7">
        <v>14151377.36</v>
      </c>
      <c r="U2535" s="7"/>
      <c r="V2535" s="7">
        <v>10947119.41</v>
      </c>
      <c r="W2535" s="7">
        <v>0</v>
      </c>
      <c r="X2535" s="7"/>
      <c r="Y2535" s="7"/>
      <c r="Z2535" s="7"/>
      <c r="AA2535" s="7"/>
      <c r="AB2535" s="7"/>
      <c r="AC2535" s="7"/>
      <c r="AD2535" s="7">
        <v>0</v>
      </c>
      <c r="AE2535" s="7">
        <v>0</v>
      </c>
      <c r="AF2535" s="7"/>
      <c r="AG2535" s="7"/>
      <c r="AH2535" s="7">
        <v>0</v>
      </c>
      <c r="AI2535" s="7">
        <v>0</v>
      </c>
      <c r="AJ2535" s="7">
        <v>226684744.25</v>
      </c>
      <c r="AK2535" s="7">
        <v>66317555.25</v>
      </c>
      <c r="AL2535" s="16">
        <f t="shared" si="159"/>
        <v>235507486.64</v>
      </c>
      <c r="AM2535" s="16">
        <f t="shared" si="160"/>
        <v>344475688.7</v>
      </c>
      <c r="AN2535" s="16">
        <f t="shared" si="161"/>
        <v>-108968202.06</v>
      </c>
      <c r="AO2535" s="19">
        <f>C2535/(1+0.13)/VLOOKUP(A2535,[1]选股结果!$A$2:$AX$3002,3,FALSE)</f>
        <v>0.617003924878464</v>
      </c>
      <c r="AP2535" s="19">
        <f>(V2535/(1+0.1)+AJ2535)/(VLOOKUP(A2535,[1]选股结果!$A$2:$AY$3002,51,FALSE))</f>
        <v>0.875394668752845</v>
      </c>
      <c r="AQ2535" s="20"/>
      <c r="AR2535" s="19">
        <f>AN2535/VLOOKUP(A2535,[1]选股结果!$A$2:$AX$3002,35,FALSE)</f>
        <v>-1.80579682874506</v>
      </c>
      <c r="AS2535" s="16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V2535/(1+0.13)+AJ2535)</f>
        <v>33947521.3279646</v>
      </c>
      <c r="AT2535" s="16">
        <f t="shared" si="162"/>
        <v>-142915723.387965</v>
      </c>
      <c r="AU2535" s="24">
        <f>AN2535-VLOOKUP(A2535,[2]选股结果!$A$2:$G$4900,7,FALSE)</f>
        <v>-108962962.57</v>
      </c>
    </row>
    <row r="2536" spans="1:47">
      <c r="A2536" s="6" t="s">
        <v>5115</v>
      </c>
      <c r="B2536" s="6" t="s">
        <v>5116</v>
      </c>
      <c r="C2536" s="7">
        <v>2690838002.8</v>
      </c>
      <c r="D2536" s="7">
        <v>0</v>
      </c>
      <c r="E2536" s="7">
        <v>0</v>
      </c>
      <c r="F2536" s="7"/>
      <c r="G2536" s="7"/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/>
      <c r="N2536" s="7">
        <v>0</v>
      </c>
      <c r="O2536" s="7">
        <v>0</v>
      </c>
      <c r="P2536" s="7"/>
      <c r="Q2536" s="7"/>
      <c r="R2536" s="7">
        <v>0</v>
      </c>
      <c r="S2536" s="7">
        <v>120993933.04</v>
      </c>
      <c r="T2536" s="7">
        <v>186785595.88</v>
      </c>
      <c r="U2536" s="7"/>
      <c r="V2536" s="7">
        <v>1626029882.13</v>
      </c>
      <c r="W2536" s="7">
        <v>0</v>
      </c>
      <c r="X2536" s="7"/>
      <c r="Y2536" s="7"/>
      <c r="Z2536" s="7"/>
      <c r="AA2536" s="7"/>
      <c r="AB2536" s="7"/>
      <c r="AC2536" s="7"/>
      <c r="AD2536" s="7">
        <v>0</v>
      </c>
      <c r="AE2536" s="7">
        <v>0</v>
      </c>
      <c r="AF2536" s="7"/>
      <c r="AG2536" s="7"/>
      <c r="AH2536" s="7">
        <v>0</v>
      </c>
      <c r="AI2536" s="7">
        <v>0</v>
      </c>
      <c r="AJ2536" s="7">
        <v>725950854.44</v>
      </c>
      <c r="AK2536" s="7">
        <v>656005713.09</v>
      </c>
      <c r="AL2536" s="16">
        <f t="shared" si="159"/>
        <v>2877623598.68</v>
      </c>
      <c r="AM2536" s="16">
        <f t="shared" si="160"/>
        <v>3128980382.7</v>
      </c>
      <c r="AN2536" s="16">
        <f t="shared" si="161"/>
        <v>-251356784.02</v>
      </c>
      <c r="AO2536" s="19">
        <f>C2536/(1+0.13)/VLOOKUP(A2536,[1]选股结果!$A$2:$AX$3002,3,FALSE)</f>
        <v>0.838797432874198</v>
      </c>
      <c r="AP2536" s="19">
        <f>(V2536/(1+0.1)+AJ2536)/(VLOOKUP(A2536,[1]选股结果!$A$2:$AY$3002,51,FALSE))</f>
        <v>0.84661231117519</v>
      </c>
      <c r="AQ2536" s="20"/>
      <c r="AR2536" s="19">
        <f>AN2536/VLOOKUP(A2536,[1]选股结果!$A$2:$AX$3002,35,FALSE)</f>
        <v>-1.12699835850813</v>
      </c>
      <c r="AS2536" s="16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V2536/(1+0.13)+AJ2536)</f>
        <v>438590183.159823</v>
      </c>
      <c r="AT2536" s="16">
        <f t="shared" si="162"/>
        <v>-689946967.179823</v>
      </c>
      <c r="AU2536" s="24">
        <f>AN2536-VLOOKUP(A2536,[2]选股结果!$A$2:$G$4900,7,FALSE)</f>
        <v>-208347621.87</v>
      </c>
    </row>
    <row r="2537" spans="1:47">
      <c r="A2537" s="6" t="s">
        <v>5117</v>
      </c>
      <c r="B2537" s="6" t="s">
        <v>5118</v>
      </c>
      <c r="C2537" s="7">
        <v>1242300692.63</v>
      </c>
      <c r="D2537" s="7">
        <v>0</v>
      </c>
      <c r="E2537" s="7">
        <v>0</v>
      </c>
      <c r="F2537" s="7"/>
      <c r="G2537" s="7"/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/>
      <c r="N2537" s="7">
        <v>0</v>
      </c>
      <c r="O2537" s="7">
        <v>0</v>
      </c>
      <c r="P2537" s="7"/>
      <c r="Q2537" s="7"/>
      <c r="R2537" s="7">
        <v>0</v>
      </c>
      <c r="S2537" s="7">
        <v>65169315.13</v>
      </c>
      <c r="T2537" s="7">
        <v>157877326.96</v>
      </c>
      <c r="U2537" s="7"/>
      <c r="V2537" s="7">
        <v>700901930.43</v>
      </c>
      <c r="W2537" s="7">
        <v>0</v>
      </c>
      <c r="X2537" s="7"/>
      <c r="Y2537" s="7"/>
      <c r="Z2537" s="7"/>
      <c r="AA2537" s="7"/>
      <c r="AB2537" s="7"/>
      <c r="AC2537" s="7"/>
      <c r="AD2537" s="7">
        <v>0</v>
      </c>
      <c r="AE2537" s="7">
        <v>0</v>
      </c>
      <c r="AF2537" s="7"/>
      <c r="AG2537" s="7"/>
      <c r="AH2537" s="7">
        <v>0</v>
      </c>
      <c r="AI2537" s="7">
        <v>0</v>
      </c>
      <c r="AJ2537" s="7">
        <v>373679493.45</v>
      </c>
      <c r="AK2537" s="7">
        <v>94685304.37</v>
      </c>
      <c r="AL2537" s="16">
        <f t="shared" si="159"/>
        <v>1400178019.59</v>
      </c>
      <c r="AM2537" s="16">
        <f t="shared" si="160"/>
        <v>1234436043.38</v>
      </c>
      <c r="AN2537" s="16">
        <f t="shared" si="161"/>
        <v>165741976.21</v>
      </c>
      <c r="AO2537" s="19">
        <f>C2537/(1+0.13)/VLOOKUP(A2537,[1]选股结果!$A$2:$AX$3002,3,FALSE)</f>
        <v>0.560801059887204</v>
      </c>
      <c r="AP2537" s="19">
        <f>(V2537/(1+0.1)+AJ2537)/(VLOOKUP(A2537,[1]选股结果!$A$2:$AY$3002,51,FALSE))</f>
        <v>0.570692967761338</v>
      </c>
      <c r="AQ2537" s="20"/>
      <c r="AR2537" s="19">
        <f>AN2537/VLOOKUP(A2537,[1]选股结果!$A$2:$AX$3002,35,FALSE)</f>
        <v>1.09904381330422</v>
      </c>
      <c r="AS2537" s="16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V2537/(1+0.13)+AJ2537)</f>
        <v>777343871.679204</v>
      </c>
      <c r="AT2537" s="16">
        <f t="shared" si="162"/>
        <v>-611601895.469203</v>
      </c>
      <c r="AU2537" s="24">
        <f>AN2537-VLOOKUP(A2537,[2]选股结果!$A$2:$G$4900,7,FALSE)</f>
        <v>169545942.86</v>
      </c>
    </row>
    <row r="2538" spans="1:47">
      <c r="A2538" s="6" t="s">
        <v>5119</v>
      </c>
      <c r="B2538" s="6" t="s">
        <v>5120</v>
      </c>
      <c r="C2538" s="7">
        <v>1031721045.5</v>
      </c>
      <c r="D2538" s="7">
        <v>0</v>
      </c>
      <c r="E2538" s="7">
        <v>0</v>
      </c>
      <c r="F2538" s="7"/>
      <c r="G2538" s="7"/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/>
      <c r="N2538" s="7">
        <v>0</v>
      </c>
      <c r="O2538" s="7">
        <v>0</v>
      </c>
      <c r="P2538" s="7"/>
      <c r="Q2538" s="7"/>
      <c r="R2538" s="7">
        <v>0</v>
      </c>
      <c r="S2538" s="7">
        <v>128314066.13</v>
      </c>
      <c r="T2538" s="7">
        <v>53303650.41</v>
      </c>
      <c r="U2538" s="7"/>
      <c r="V2538" s="7">
        <v>476395634.62</v>
      </c>
      <c r="W2538" s="7">
        <v>0</v>
      </c>
      <c r="X2538" s="7"/>
      <c r="Y2538" s="7"/>
      <c r="Z2538" s="7"/>
      <c r="AA2538" s="7"/>
      <c r="AB2538" s="7"/>
      <c r="AC2538" s="7"/>
      <c r="AD2538" s="7">
        <v>0</v>
      </c>
      <c r="AE2538" s="7">
        <v>0</v>
      </c>
      <c r="AF2538" s="7"/>
      <c r="AG2538" s="7"/>
      <c r="AH2538" s="7">
        <v>0</v>
      </c>
      <c r="AI2538" s="7">
        <v>0</v>
      </c>
      <c r="AJ2538" s="7">
        <v>218359362.99</v>
      </c>
      <c r="AK2538" s="7">
        <v>185772791.32</v>
      </c>
      <c r="AL2538" s="16">
        <f t="shared" si="159"/>
        <v>1085024695.91</v>
      </c>
      <c r="AM2538" s="16">
        <f t="shared" si="160"/>
        <v>1008841855.06</v>
      </c>
      <c r="AN2538" s="16">
        <f t="shared" si="161"/>
        <v>76182840.85</v>
      </c>
      <c r="AO2538" s="19">
        <f>C2538/(1+0.13)/VLOOKUP(A2538,[1]选股结果!$A$2:$AX$3002,3,FALSE)</f>
        <v>0.990100590980851</v>
      </c>
      <c r="AP2538" s="19">
        <f>(V2538/(1+0.1)+AJ2538)/(VLOOKUP(A2538,[1]选股结果!$A$2:$AY$3002,51,FALSE))</f>
        <v>0.99367706365804</v>
      </c>
      <c r="AQ2538" s="20"/>
      <c r="AR2538" s="19">
        <f>AN2538/VLOOKUP(A2538,[1]选股结果!$A$2:$AX$3002,35,FALSE)</f>
        <v>0.302383563072632</v>
      </c>
      <c r="AS2538" s="16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V2538/(1+0.13)+AJ2538)</f>
        <v>15643147.1241593</v>
      </c>
      <c r="AT2538" s="16">
        <f t="shared" si="162"/>
        <v>60539693.7258407</v>
      </c>
      <c r="AU2538" s="24">
        <f>AN2538-VLOOKUP(A2538,[2]选股结果!$A$2:$G$4900,7,FALSE)</f>
        <v>76465353.54</v>
      </c>
    </row>
    <row r="2539" spans="1:47">
      <c r="A2539" s="6" t="s">
        <v>5121</v>
      </c>
      <c r="B2539" s="6" t="s">
        <v>5122</v>
      </c>
      <c r="C2539" s="7">
        <v>665754636.94</v>
      </c>
      <c r="D2539" s="7">
        <v>0</v>
      </c>
      <c r="E2539" s="7">
        <v>0</v>
      </c>
      <c r="F2539" s="7"/>
      <c r="G2539" s="7"/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/>
      <c r="N2539" s="7">
        <v>0</v>
      </c>
      <c r="O2539" s="7">
        <v>0</v>
      </c>
      <c r="P2539" s="7"/>
      <c r="Q2539" s="7"/>
      <c r="R2539" s="7">
        <v>0</v>
      </c>
      <c r="S2539" s="7">
        <v>19613498.6</v>
      </c>
      <c r="T2539" s="7">
        <v>26234557.03</v>
      </c>
      <c r="U2539" s="7"/>
      <c r="V2539" s="7">
        <v>390158614.7</v>
      </c>
      <c r="W2539" s="7">
        <v>0</v>
      </c>
      <c r="X2539" s="7"/>
      <c r="Y2539" s="7"/>
      <c r="Z2539" s="7"/>
      <c r="AA2539" s="7"/>
      <c r="AB2539" s="7"/>
      <c r="AC2539" s="7"/>
      <c r="AD2539" s="7">
        <v>0</v>
      </c>
      <c r="AE2539" s="7">
        <v>0</v>
      </c>
      <c r="AF2539" s="7"/>
      <c r="AG2539" s="7"/>
      <c r="AH2539" s="7">
        <v>0</v>
      </c>
      <c r="AI2539" s="7">
        <v>0</v>
      </c>
      <c r="AJ2539" s="7">
        <v>43170332.32</v>
      </c>
      <c r="AK2539" s="7">
        <v>44305741.75</v>
      </c>
      <c r="AL2539" s="16">
        <f t="shared" si="159"/>
        <v>691989193.97</v>
      </c>
      <c r="AM2539" s="16">
        <f t="shared" si="160"/>
        <v>497248187.37</v>
      </c>
      <c r="AN2539" s="16">
        <f t="shared" si="161"/>
        <v>194741006.6</v>
      </c>
      <c r="AO2539" s="19">
        <f>C2539/(1+0.13)/VLOOKUP(A2539,[1]选股结果!$A$2:$AX$3002,3,FALSE)</f>
        <v>1.35047445877481</v>
      </c>
      <c r="AP2539" s="19">
        <f>(V2539/(1+0.1)+AJ2539)/(VLOOKUP(A2539,[1]选股结果!$A$2:$AY$3002,51,FALSE))</f>
        <v>1.01049221497787</v>
      </c>
      <c r="AQ2539" s="20"/>
      <c r="AR2539" s="19">
        <f>AN2539/VLOOKUP(A2539,[1]选股结果!$A$2:$AX$3002,35,FALSE)</f>
        <v>4.36991362825312</v>
      </c>
      <c r="AS2539" s="16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V2539/(1+0.13)+AJ2539)</f>
        <v>5285451.17601764</v>
      </c>
      <c r="AT2539" s="16">
        <f t="shared" si="162"/>
        <v>189455555.423982</v>
      </c>
      <c r="AU2539" s="24">
        <f>AN2539-VLOOKUP(A2539,[2]选股结果!$A$2:$G$4900,7,FALSE)</f>
        <v>194743479.05</v>
      </c>
    </row>
    <row r="2540" spans="1:47">
      <c r="A2540" s="6" t="s">
        <v>5123</v>
      </c>
      <c r="B2540" s="6" t="s">
        <v>5124</v>
      </c>
      <c r="C2540" s="7">
        <v>222002006.99</v>
      </c>
      <c r="D2540" s="7">
        <v>0</v>
      </c>
      <c r="E2540" s="7">
        <v>0</v>
      </c>
      <c r="F2540" s="7"/>
      <c r="G2540" s="7"/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/>
      <c r="N2540" s="7">
        <v>0</v>
      </c>
      <c r="O2540" s="7">
        <v>0</v>
      </c>
      <c r="P2540" s="7"/>
      <c r="Q2540" s="7"/>
      <c r="R2540" s="7">
        <v>0</v>
      </c>
      <c r="S2540" s="7">
        <v>10481703.86</v>
      </c>
      <c r="T2540" s="7">
        <v>3084458.51</v>
      </c>
      <c r="U2540" s="7"/>
      <c r="V2540" s="7">
        <v>121610781.91</v>
      </c>
      <c r="W2540" s="7">
        <v>0</v>
      </c>
      <c r="X2540" s="7"/>
      <c r="Y2540" s="7"/>
      <c r="Z2540" s="7"/>
      <c r="AA2540" s="7"/>
      <c r="AB2540" s="7"/>
      <c r="AC2540" s="7"/>
      <c r="AD2540" s="7">
        <v>0</v>
      </c>
      <c r="AE2540" s="7">
        <v>0</v>
      </c>
      <c r="AF2540" s="7"/>
      <c r="AG2540" s="7"/>
      <c r="AH2540" s="7">
        <v>0</v>
      </c>
      <c r="AI2540" s="7">
        <v>0</v>
      </c>
      <c r="AJ2540" s="7">
        <v>98184649.37</v>
      </c>
      <c r="AK2540" s="7">
        <v>72086339.17</v>
      </c>
      <c r="AL2540" s="16">
        <f t="shared" si="159"/>
        <v>225086465.5</v>
      </c>
      <c r="AM2540" s="16">
        <f t="shared" si="160"/>
        <v>302363474.31</v>
      </c>
      <c r="AN2540" s="16">
        <f t="shared" si="161"/>
        <v>-77277008.81</v>
      </c>
      <c r="AO2540" s="19">
        <f>C2540/(1+0.13)/VLOOKUP(A2540,[1]选股结果!$A$2:$AX$3002,3,FALSE)</f>
        <v>1.00580900515584</v>
      </c>
      <c r="AP2540" s="19">
        <f>(V2540/(1+0.1)+AJ2540)/(VLOOKUP(A2540,[1]选股结果!$A$2:$AY$3002,51,FALSE))</f>
        <v>0.913231150168305</v>
      </c>
      <c r="AQ2540" s="20"/>
      <c r="AR2540" s="19">
        <f>AN2540/VLOOKUP(A2540,[1]选股结果!$A$2:$AX$3002,35,FALSE)</f>
        <v>2.09986392490937</v>
      </c>
      <c r="AS2540" s="16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V2540/(1+0.13)+AJ2540)</f>
        <v>22768104.1976991</v>
      </c>
      <c r="AT2540" s="16">
        <f t="shared" si="162"/>
        <v>-100045113.007699</v>
      </c>
      <c r="AU2540" s="24">
        <f>AN2540-VLOOKUP(A2540,[2]选股结果!$A$2:$G$4900,7,FALSE)</f>
        <v>-77254312.83</v>
      </c>
    </row>
    <row r="2541" spans="1:47">
      <c r="A2541" s="6" t="s">
        <v>5125</v>
      </c>
      <c r="B2541" s="6" t="s">
        <v>5126</v>
      </c>
      <c r="C2541" s="7">
        <v>354526756.14</v>
      </c>
      <c r="D2541" s="7">
        <v>0</v>
      </c>
      <c r="E2541" s="7">
        <v>0</v>
      </c>
      <c r="F2541" s="7"/>
      <c r="G2541" s="7"/>
      <c r="H2541" s="7">
        <v>0</v>
      </c>
      <c r="I2541" s="7">
        <v>0</v>
      </c>
      <c r="J2541" s="7">
        <v>0</v>
      </c>
      <c r="K2541" s="7">
        <v>0</v>
      </c>
      <c r="L2541" s="7">
        <v>0</v>
      </c>
      <c r="M2541" s="7"/>
      <c r="N2541" s="7">
        <v>0</v>
      </c>
      <c r="O2541" s="7">
        <v>0</v>
      </c>
      <c r="P2541" s="7"/>
      <c r="Q2541" s="7"/>
      <c r="R2541" s="7">
        <v>0</v>
      </c>
      <c r="S2541" s="7">
        <v>12103756.42</v>
      </c>
      <c r="T2541" s="7">
        <v>21533433.88</v>
      </c>
      <c r="U2541" s="7"/>
      <c r="V2541" s="7">
        <v>209387603.7</v>
      </c>
      <c r="W2541" s="7">
        <v>0</v>
      </c>
      <c r="X2541" s="7"/>
      <c r="Y2541" s="7"/>
      <c r="Z2541" s="7"/>
      <c r="AA2541" s="7"/>
      <c r="AB2541" s="7"/>
      <c r="AC2541" s="7"/>
      <c r="AD2541" s="7">
        <v>0</v>
      </c>
      <c r="AE2541" s="7">
        <v>0</v>
      </c>
      <c r="AF2541" s="7"/>
      <c r="AG2541" s="7"/>
      <c r="AH2541" s="7">
        <v>0</v>
      </c>
      <c r="AI2541" s="7">
        <v>0</v>
      </c>
      <c r="AJ2541" s="7">
        <v>116043664.41</v>
      </c>
      <c r="AK2541" s="7">
        <v>42710598.79</v>
      </c>
      <c r="AL2541" s="16">
        <f t="shared" si="159"/>
        <v>376060190.02</v>
      </c>
      <c r="AM2541" s="16">
        <f t="shared" si="160"/>
        <v>380245623.32</v>
      </c>
      <c r="AN2541" s="16">
        <f t="shared" si="161"/>
        <v>-4185433.30000007</v>
      </c>
      <c r="AO2541" s="19">
        <f>C2541/(1+0.13)/VLOOKUP(A2541,[1]选股结果!$A$2:$AX$3002,3,FALSE)</f>
        <v>0.941271924040772</v>
      </c>
      <c r="AP2541" s="19">
        <f>(V2541/(1+0.1)+AJ2541)/(VLOOKUP(A2541,[1]选股结果!$A$2:$AY$3002,51,FALSE))</f>
        <v>0.879094924357391</v>
      </c>
      <c r="AQ2541" s="20"/>
      <c r="AR2541" s="19">
        <f>AN2541/VLOOKUP(A2541,[1]选股结果!$A$2:$AX$3002,35,FALSE)</f>
        <v>-1.99967405581779</v>
      </c>
      <c r="AS2541" s="16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V2541/(1+0.13)+AJ2541)</f>
        <v>47193346.9937168</v>
      </c>
      <c r="AT2541" s="16">
        <f t="shared" si="162"/>
        <v>-51378780.2937169</v>
      </c>
      <c r="AU2541" s="24">
        <f>AN2541-VLOOKUP(A2541,[2]选股结果!$A$2:$G$4900,7,FALSE)</f>
        <v>-4379672.41000007</v>
      </c>
    </row>
    <row r="2542" spans="1:47">
      <c r="A2542" s="6" t="s">
        <v>5127</v>
      </c>
      <c r="B2542" s="6" t="s">
        <v>5128</v>
      </c>
      <c r="C2542" s="7">
        <v>2467056039.46</v>
      </c>
      <c r="D2542" s="7">
        <v>0</v>
      </c>
      <c r="E2542" s="7">
        <v>0</v>
      </c>
      <c r="F2542" s="7"/>
      <c r="G2542" s="7"/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/>
      <c r="N2542" s="7">
        <v>0</v>
      </c>
      <c r="O2542" s="7">
        <v>0</v>
      </c>
      <c r="P2542" s="7"/>
      <c r="Q2542" s="7"/>
      <c r="R2542" s="7">
        <v>0</v>
      </c>
      <c r="S2542" s="7">
        <v>224671328.91</v>
      </c>
      <c r="T2542" s="7">
        <v>60867511.11</v>
      </c>
      <c r="U2542" s="7"/>
      <c r="V2542" s="7">
        <v>600206446.51</v>
      </c>
      <c r="W2542" s="7">
        <v>0</v>
      </c>
      <c r="X2542" s="7"/>
      <c r="Y2542" s="7"/>
      <c r="Z2542" s="7"/>
      <c r="AA2542" s="7"/>
      <c r="AB2542" s="7"/>
      <c r="AC2542" s="7"/>
      <c r="AD2542" s="7">
        <v>0</v>
      </c>
      <c r="AE2542" s="7">
        <v>0</v>
      </c>
      <c r="AF2542" s="7"/>
      <c r="AG2542" s="7"/>
      <c r="AH2542" s="7">
        <v>0</v>
      </c>
      <c r="AI2542" s="7">
        <v>0</v>
      </c>
      <c r="AJ2542" s="7">
        <v>402062182.19</v>
      </c>
      <c r="AK2542" s="7">
        <v>667648240.13</v>
      </c>
      <c r="AL2542" s="16">
        <f t="shared" si="159"/>
        <v>2527923550.57</v>
      </c>
      <c r="AM2542" s="16">
        <f t="shared" si="160"/>
        <v>1894588197.74</v>
      </c>
      <c r="AN2542" s="16">
        <f t="shared" si="161"/>
        <v>633335352.83</v>
      </c>
      <c r="AO2542" s="19">
        <f>C2542/(1+0.13)/VLOOKUP(A2542,[1]选股结果!$A$2:$AX$3002,3,FALSE)</f>
        <v>0.607130955956066</v>
      </c>
      <c r="AP2542" s="19">
        <f>(V2542/(1+0.1)+AJ2542)/(VLOOKUP(A2542,[1]选股结果!$A$2:$AY$3002,51,FALSE))</f>
        <v>0.435650927375052</v>
      </c>
      <c r="AQ2542" s="20"/>
      <c r="AR2542" s="19">
        <f>AN2542/VLOOKUP(A2542,[1]选股结果!$A$2:$AX$3002,35,FALSE)</f>
        <v>0.536926982513277</v>
      </c>
      <c r="AS2542" s="16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V2542/(1+0.13)+AJ2542)</f>
        <v>1242157290.56602</v>
      </c>
      <c r="AT2542" s="16">
        <f t="shared" si="162"/>
        <v>-608821937.736018</v>
      </c>
      <c r="AU2542" s="24">
        <f>AN2542-VLOOKUP(A2542,[2]选股结果!$A$2:$G$4900,7,FALSE)</f>
        <v>632509643.78</v>
      </c>
    </row>
    <row r="2543" spans="1:47">
      <c r="A2543" s="6" t="s">
        <v>5129</v>
      </c>
      <c r="B2543" s="6" t="s">
        <v>5130</v>
      </c>
      <c r="C2543" s="7">
        <v>1884729312.51</v>
      </c>
      <c r="D2543" s="7">
        <v>0</v>
      </c>
      <c r="E2543" s="7">
        <v>0</v>
      </c>
      <c r="F2543" s="7"/>
      <c r="G2543" s="7"/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/>
      <c r="N2543" s="7">
        <v>0</v>
      </c>
      <c r="O2543" s="7">
        <v>0</v>
      </c>
      <c r="P2543" s="7"/>
      <c r="Q2543" s="7"/>
      <c r="R2543" s="7">
        <v>0</v>
      </c>
      <c r="S2543" s="7">
        <v>241061642.12</v>
      </c>
      <c r="T2543" s="7">
        <v>144732879.74</v>
      </c>
      <c r="U2543" s="7"/>
      <c r="V2543" s="7">
        <v>666818441.82</v>
      </c>
      <c r="W2543" s="7">
        <v>0</v>
      </c>
      <c r="X2543" s="7"/>
      <c r="Y2543" s="7"/>
      <c r="Z2543" s="7"/>
      <c r="AA2543" s="7"/>
      <c r="AB2543" s="7"/>
      <c r="AC2543" s="7"/>
      <c r="AD2543" s="7">
        <v>0</v>
      </c>
      <c r="AE2543" s="7">
        <v>0</v>
      </c>
      <c r="AF2543" s="7"/>
      <c r="AG2543" s="7"/>
      <c r="AH2543" s="7">
        <v>0</v>
      </c>
      <c r="AI2543" s="7">
        <v>0</v>
      </c>
      <c r="AJ2543" s="7">
        <v>135627847.92</v>
      </c>
      <c r="AK2543" s="7">
        <v>287961444.97</v>
      </c>
      <c r="AL2543" s="16">
        <f t="shared" si="159"/>
        <v>2029462192.25</v>
      </c>
      <c r="AM2543" s="16">
        <f t="shared" si="160"/>
        <v>1331469376.83</v>
      </c>
      <c r="AN2543" s="16">
        <f t="shared" si="161"/>
        <v>697992815.42</v>
      </c>
      <c r="AO2543" s="19">
        <f>C2543/(1+0.13)/VLOOKUP(A2543,[1]选股结果!$A$2:$AX$3002,3,FALSE)</f>
        <v>0.981612876813776</v>
      </c>
      <c r="AP2543" s="19">
        <f>(V2543/(1+0.1)+AJ2543)/(VLOOKUP(A2543,[1]选股结果!$A$2:$AY$3002,51,FALSE))</f>
        <v>0.716784837444293</v>
      </c>
      <c r="AQ2543" s="20"/>
      <c r="AR2543" s="19">
        <f>AN2543/VLOOKUP(A2543,[1]选股结果!$A$2:$AX$3002,35,FALSE)</f>
        <v>0.67948614580356</v>
      </c>
      <c r="AS2543" s="16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V2543/(1+0.13)+AJ2543)</f>
        <v>309203334.730088</v>
      </c>
      <c r="AT2543" s="16">
        <f t="shared" si="162"/>
        <v>388789480.689912</v>
      </c>
      <c r="AU2543" s="24">
        <f>AN2543-VLOOKUP(A2543,[2]选股结果!$A$2:$G$4900,7,FALSE)</f>
        <v>698161377.73</v>
      </c>
    </row>
    <row r="2544" spans="1:47">
      <c r="A2544" s="6" t="s">
        <v>5131</v>
      </c>
      <c r="B2544" s="6" t="s">
        <v>5132</v>
      </c>
      <c r="C2544" s="7">
        <v>752758327.08</v>
      </c>
      <c r="D2544" s="7">
        <v>0</v>
      </c>
      <c r="E2544" s="7">
        <v>0</v>
      </c>
      <c r="F2544" s="7"/>
      <c r="G2544" s="7"/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/>
      <c r="N2544" s="7">
        <v>0</v>
      </c>
      <c r="O2544" s="7">
        <v>0</v>
      </c>
      <c r="P2544" s="7"/>
      <c r="Q2544" s="7"/>
      <c r="R2544" s="7">
        <v>0</v>
      </c>
      <c r="S2544" s="7">
        <v>68223438.43</v>
      </c>
      <c r="T2544" s="7">
        <v>37412288.87</v>
      </c>
      <c r="U2544" s="7"/>
      <c r="V2544" s="7">
        <v>465674674.7</v>
      </c>
      <c r="W2544" s="7">
        <v>0</v>
      </c>
      <c r="X2544" s="7"/>
      <c r="Y2544" s="7"/>
      <c r="Z2544" s="7"/>
      <c r="AA2544" s="7"/>
      <c r="AB2544" s="7"/>
      <c r="AC2544" s="7"/>
      <c r="AD2544" s="7">
        <v>0</v>
      </c>
      <c r="AE2544" s="7">
        <v>0</v>
      </c>
      <c r="AF2544" s="7"/>
      <c r="AG2544" s="7"/>
      <c r="AH2544" s="7">
        <v>0</v>
      </c>
      <c r="AI2544" s="7">
        <v>0</v>
      </c>
      <c r="AJ2544" s="7">
        <v>129690378.71</v>
      </c>
      <c r="AK2544" s="7">
        <v>133901018.38</v>
      </c>
      <c r="AL2544" s="16">
        <f t="shared" si="159"/>
        <v>790170615.95</v>
      </c>
      <c r="AM2544" s="16">
        <f t="shared" si="160"/>
        <v>797489510.22</v>
      </c>
      <c r="AN2544" s="16">
        <f t="shared" si="161"/>
        <v>-7318894.26999998</v>
      </c>
      <c r="AO2544" s="19">
        <f>C2544/(1+0.13)/VLOOKUP(A2544,[1]选股结果!$A$2:$AX$3002,3,FALSE)</f>
        <v>0.632235028434388</v>
      </c>
      <c r="AP2544" s="19">
        <f>(V2544/(1+0.1)+AJ2544)/(VLOOKUP(A2544,[1]选股结果!$A$2:$AY$3002,51,FALSE))</f>
        <v>0.604511620631285</v>
      </c>
      <c r="AQ2544" s="20"/>
      <c r="AR2544" s="19">
        <f>AN2544/VLOOKUP(A2544,[1]选股结果!$A$2:$AX$3002,35,FALSE)</f>
        <v>-0.0949170998343413</v>
      </c>
      <c r="AS2544" s="16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V2544/(1+0.13)+AJ2544)</f>
        <v>373047446.224602</v>
      </c>
      <c r="AT2544" s="16">
        <f t="shared" si="162"/>
        <v>-380366340.494602</v>
      </c>
      <c r="AU2544" s="24">
        <f>AN2544-VLOOKUP(A2544,[2]选股结果!$A$2:$G$4900,7,FALSE)</f>
        <v>-7256526.90999998</v>
      </c>
    </row>
    <row r="2545" spans="1:47">
      <c r="A2545" s="6" t="s">
        <v>5133</v>
      </c>
      <c r="B2545" s="6" t="s">
        <v>5134</v>
      </c>
      <c r="C2545" s="7">
        <v>230025209.76</v>
      </c>
      <c r="D2545" s="7">
        <v>0</v>
      </c>
      <c r="E2545" s="7">
        <v>0</v>
      </c>
      <c r="F2545" s="7"/>
      <c r="G2545" s="7"/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/>
      <c r="N2545" s="7">
        <v>0</v>
      </c>
      <c r="O2545" s="7">
        <v>0</v>
      </c>
      <c r="P2545" s="7"/>
      <c r="Q2545" s="7"/>
      <c r="R2545" s="7">
        <v>0</v>
      </c>
      <c r="S2545" s="7">
        <v>32961477.26</v>
      </c>
      <c r="T2545" s="7">
        <v>24935325.82</v>
      </c>
      <c r="U2545" s="7"/>
      <c r="V2545" s="7">
        <v>199052137</v>
      </c>
      <c r="W2545" s="7">
        <v>0</v>
      </c>
      <c r="X2545" s="7"/>
      <c r="Y2545" s="7"/>
      <c r="Z2545" s="7"/>
      <c r="AA2545" s="7"/>
      <c r="AB2545" s="7"/>
      <c r="AC2545" s="7"/>
      <c r="AD2545" s="7">
        <v>0</v>
      </c>
      <c r="AE2545" s="7">
        <v>0</v>
      </c>
      <c r="AF2545" s="7"/>
      <c r="AG2545" s="7"/>
      <c r="AH2545" s="7">
        <v>0</v>
      </c>
      <c r="AI2545" s="7">
        <v>0</v>
      </c>
      <c r="AJ2545" s="7">
        <v>39734035.69</v>
      </c>
      <c r="AK2545" s="7">
        <v>18275024.97</v>
      </c>
      <c r="AL2545" s="16">
        <f t="shared" si="159"/>
        <v>254960535.58</v>
      </c>
      <c r="AM2545" s="16">
        <f t="shared" si="160"/>
        <v>290022674.92</v>
      </c>
      <c r="AN2545" s="16">
        <f t="shared" si="161"/>
        <v>-35062139.34</v>
      </c>
      <c r="AO2545" s="19">
        <f>C2545/(1+0.13)/VLOOKUP(A2545,[1]选股结果!$A$2:$AX$3002,3,FALSE)</f>
        <v>0.698538280010183</v>
      </c>
      <c r="AP2545" s="19">
        <f>(V2545/(1+0.1)+AJ2545)/(VLOOKUP(A2545,[1]选股结果!$A$2:$AY$3002,51,FALSE))</f>
        <v>0.802391361738071</v>
      </c>
      <c r="AQ2545" s="20"/>
      <c r="AR2545" s="19">
        <f>AN2545/VLOOKUP(A2545,[1]选股结果!$A$2:$AX$3002,35,FALSE)</f>
        <v>-1.40122511331961</v>
      </c>
      <c r="AS2545" s="16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V2545/(1+0.13)+AJ2545)</f>
        <v>59154632.3616814</v>
      </c>
      <c r="AT2545" s="16">
        <f t="shared" si="162"/>
        <v>-94216771.7016814</v>
      </c>
      <c r="AU2545" s="24">
        <f>AN2545-VLOOKUP(A2545,[2]选股结果!$A$2:$G$4900,7,FALSE)</f>
        <v>-34923281.72</v>
      </c>
    </row>
    <row r="2546" spans="1:47">
      <c r="A2546" s="6" t="s">
        <v>5135</v>
      </c>
      <c r="B2546" s="6" t="s">
        <v>5136</v>
      </c>
      <c r="C2546" s="7">
        <v>2990528773.08</v>
      </c>
      <c r="D2546" s="7">
        <v>0</v>
      </c>
      <c r="E2546" s="7">
        <v>0</v>
      </c>
      <c r="F2546" s="7"/>
      <c r="G2546" s="7"/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/>
      <c r="N2546" s="7">
        <v>0</v>
      </c>
      <c r="O2546" s="7">
        <v>0</v>
      </c>
      <c r="P2546" s="7"/>
      <c r="Q2546" s="7"/>
      <c r="R2546" s="7">
        <v>0</v>
      </c>
      <c r="S2546" s="7">
        <v>23434399.15</v>
      </c>
      <c r="T2546" s="7">
        <v>9366200.75</v>
      </c>
      <c r="U2546" s="7"/>
      <c r="V2546" s="7">
        <v>2458923655.02</v>
      </c>
      <c r="W2546" s="7">
        <v>0</v>
      </c>
      <c r="X2546" s="7"/>
      <c r="Y2546" s="7"/>
      <c r="Z2546" s="7"/>
      <c r="AA2546" s="7"/>
      <c r="AB2546" s="7"/>
      <c r="AC2546" s="7"/>
      <c r="AD2546" s="7">
        <v>0</v>
      </c>
      <c r="AE2546" s="7">
        <v>0</v>
      </c>
      <c r="AF2546" s="7"/>
      <c r="AG2546" s="7"/>
      <c r="AH2546" s="7">
        <v>0</v>
      </c>
      <c r="AI2546" s="7">
        <v>0</v>
      </c>
      <c r="AJ2546" s="7">
        <v>29100880.23</v>
      </c>
      <c r="AK2546" s="7">
        <v>39937317.2</v>
      </c>
      <c r="AL2546" s="16">
        <f t="shared" si="159"/>
        <v>2999894973.83</v>
      </c>
      <c r="AM2546" s="16">
        <f t="shared" si="160"/>
        <v>2551396251.6</v>
      </c>
      <c r="AN2546" s="16">
        <f t="shared" si="161"/>
        <v>448498722.23</v>
      </c>
      <c r="AO2546" s="19">
        <f>C2546/(1+0.13)/VLOOKUP(A2546,[1]选股结果!$A$2:$AX$3002,3,FALSE)</f>
        <v>0.89407169241315</v>
      </c>
      <c r="AP2546" s="19">
        <f>(V2546/(1+0.1)+AJ2546)/(VLOOKUP(A2546,[1]选股结果!$A$2:$AY$3002,51,FALSE))</f>
        <v>0.796527797374206</v>
      </c>
      <c r="AQ2546" s="20"/>
      <c r="AR2546" s="19">
        <f>AN2546/VLOOKUP(A2546,[1]选股结果!$A$2:$AX$3002,35,FALSE)</f>
        <v>10.5400660716536</v>
      </c>
      <c r="AS2546" s="16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V2546/(1+0.13)+AJ2546)</f>
        <v>637807121.918938</v>
      </c>
      <c r="AT2546" s="16">
        <f t="shared" si="162"/>
        <v>-189308399.688938</v>
      </c>
      <c r="AU2546" s="24">
        <f>AN2546-VLOOKUP(A2546,[2]选股结果!$A$2:$G$4900,7,FALSE)</f>
        <v>448603871.64</v>
      </c>
    </row>
    <row r="2547" spans="1:47">
      <c r="A2547" s="6" t="s">
        <v>5137</v>
      </c>
      <c r="B2547" s="6" t="s">
        <v>5138</v>
      </c>
      <c r="C2547" s="7">
        <v>3539300620.49</v>
      </c>
      <c r="D2547" s="7">
        <v>0</v>
      </c>
      <c r="E2547" s="7">
        <v>0</v>
      </c>
      <c r="F2547" s="7"/>
      <c r="G2547" s="7"/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/>
      <c r="N2547" s="7">
        <v>0</v>
      </c>
      <c r="O2547" s="7">
        <v>0</v>
      </c>
      <c r="P2547" s="7"/>
      <c r="Q2547" s="7"/>
      <c r="R2547" s="7">
        <v>0</v>
      </c>
      <c r="S2547" s="7">
        <v>104961062.03</v>
      </c>
      <c r="T2547" s="7">
        <v>33205618.37</v>
      </c>
      <c r="U2547" s="7"/>
      <c r="V2547" s="7">
        <v>2598044586.03</v>
      </c>
      <c r="W2547" s="7">
        <v>0</v>
      </c>
      <c r="X2547" s="7"/>
      <c r="Y2547" s="7"/>
      <c r="Z2547" s="7"/>
      <c r="AA2547" s="7"/>
      <c r="AB2547" s="7"/>
      <c r="AC2547" s="7"/>
      <c r="AD2547" s="7">
        <v>0</v>
      </c>
      <c r="AE2547" s="7">
        <v>0</v>
      </c>
      <c r="AF2547" s="7"/>
      <c r="AG2547" s="7"/>
      <c r="AH2547" s="7">
        <v>0</v>
      </c>
      <c r="AI2547" s="7">
        <v>0</v>
      </c>
      <c r="AJ2547" s="7">
        <v>685845681.26</v>
      </c>
      <c r="AK2547" s="7">
        <v>179720263.35</v>
      </c>
      <c r="AL2547" s="16">
        <f t="shared" si="159"/>
        <v>3572506238.86</v>
      </c>
      <c r="AM2547" s="16">
        <f t="shared" si="160"/>
        <v>3568571592.67</v>
      </c>
      <c r="AN2547" s="16">
        <f t="shared" si="161"/>
        <v>3934646.18999958</v>
      </c>
      <c r="AO2547" s="19">
        <f>C2547/(1+0.13)/VLOOKUP(A2547,[1]选股结果!$A$2:$AX$3002,3,FALSE)</f>
        <v>0.894756777632824</v>
      </c>
      <c r="AP2547" s="19">
        <f>(V2547/(1+0.1)+AJ2547)/(VLOOKUP(A2547,[1]选股结果!$A$2:$AY$3002,51,FALSE))</f>
        <v>0.961661837813832</v>
      </c>
      <c r="AQ2547" s="20"/>
      <c r="AR2547" s="19">
        <f>AN2547/VLOOKUP(A2547,[1]选股结果!$A$2:$AX$3002,35,FALSE)</f>
        <v>0.0140199306197595</v>
      </c>
      <c r="AS2547" s="16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V2547/(1+0.13)+AJ2547)</f>
        <v>184205744.478495</v>
      </c>
      <c r="AT2547" s="16">
        <f t="shared" si="162"/>
        <v>-180271098.288496</v>
      </c>
      <c r="AU2547" s="24">
        <f>AN2547-VLOOKUP(A2547,[2]选股结果!$A$2:$G$4900,7,FALSE)</f>
        <v>3870986.12999958</v>
      </c>
    </row>
    <row r="2548" spans="1:47">
      <c r="A2548" s="6" t="s">
        <v>5139</v>
      </c>
      <c r="B2548" s="6" t="s">
        <v>5140</v>
      </c>
      <c r="C2548" s="7">
        <v>693650729.05</v>
      </c>
      <c r="D2548" s="7">
        <v>0</v>
      </c>
      <c r="E2548" s="7">
        <v>0</v>
      </c>
      <c r="F2548" s="7"/>
      <c r="G2548" s="7"/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/>
      <c r="N2548" s="7">
        <v>0</v>
      </c>
      <c r="O2548" s="7">
        <v>0</v>
      </c>
      <c r="P2548" s="7"/>
      <c r="Q2548" s="7"/>
      <c r="R2548" s="7">
        <v>0</v>
      </c>
      <c r="S2548" s="7">
        <v>101043293.98</v>
      </c>
      <c r="T2548" s="7">
        <v>8066791.91</v>
      </c>
      <c r="U2548" s="7"/>
      <c r="V2548" s="7">
        <v>352558034.88</v>
      </c>
      <c r="W2548" s="7">
        <v>0</v>
      </c>
      <c r="X2548" s="7"/>
      <c r="Y2548" s="7"/>
      <c r="Z2548" s="7"/>
      <c r="AA2548" s="7"/>
      <c r="AB2548" s="7"/>
      <c r="AC2548" s="7"/>
      <c r="AD2548" s="7">
        <v>0</v>
      </c>
      <c r="AE2548" s="7">
        <v>0</v>
      </c>
      <c r="AF2548" s="7"/>
      <c r="AG2548" s="7"/>
      <c r="AH2548" s="7">
        <v>0</v>
      </c>
      <c r="AI2548" s="7">
        <v>0</v>
      </c>
      <c r="AJ2548" s="7">
        <v>154445356.11</v>
      </c>
      <c r="AK2548" s="7">
        <v>52490820.87</v>
      </c>
      <c r="AL2548" s="16">
        <f t="shared" si="159"/>
        <v>701717520.96</v>
      </c>
      <c r="AM2548" s="16">
        <f t="shared" si="160"/>
        <v>660537505.84</v>
      </c>
      <c r="AN2548" s="16">
        <f t="shared" si="161"/>
        <v>41180015.1199999</v>
      </c>
      <c r="AO2548" s="19">
        <f>C2548/(1+0.13)/VLOOKUP(A2548,[1]选股结果!$A$2:$AX$3002,3,FALSE)</f>
        <v>0.632733307687888</v>
      </c>
      <c r="AP2548" s="19">
        <f>(V2548/(1+0.1)+AJ2548)/(VLOOKUP(A2548,[1]选股结果!$A$2:$AY$3002,51,FALSE))</f>
        <v>0.633697826240651</v>
      </c>
      <c r="AQ2548" s="20"/>
      <c r="AR2548" s="19">
        <f>AN2548/VLOOKUP(A2548,[1]选股结果!$A$2:$AX$3002,35,FALSE)</f>
        <v>0.210459729165975</v>
      </c>
      <c r="AS2548" s="16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V2548/(1+0.13)+AJ2548)</f>
        <v>283050291.354248</v>
      </c>
      <c r="AT2548" s="16">
        <f t="shared" si="162"/>
        <v>-241870276.234248</v>
      </c>
      <c r="AU2548" s="24">
        <f>AN2548-VLOOKUP(A2548,[2]选股结果!$A$2:$G$4900,7,FALSE)</f>
        <v>41179795.1799999</v>
      </c>
    </row>
    <row r="2549" spans="1:47">
      <c r="A2549" s="6" t="s">
        <v>5141</v>
      </c>
      <c r="B2549" s="6" t="s">
        <v>5142</v>
      </c>
      <c r="C2549" s="7">
        <v>1697932221.24</v>
      </c>
      <c r="D2549" s="7">
        <v>0</v>
      </c>
      <c r="E2549" s="7">
        <v>0</v>
      </c>
      <c r="F2549" s="7"/>
      <c r="G2549" s="7"/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/>
      <c r="N2549" s="7">
        <v>0</v>
      </c>
      <c r="O2549" s="7">
        <v>0</v>
      </c>
      <c r="P2549" s="7"/>
      <c r="Q2549" s="7"/>
      <c r="R2549" s="7">
        <v>0</v>
      </c>
      <c r="S2549" s="7">
        <v>76380138.02</v>
      </c>
      <c r="T2549" s="7">
        <v>67086846.57</v>
      </c>
      <c r="U2549" s="7"/>
      <c r="V2549" s="7">
        <v>894229376.04</v>
      </c>
      <c r="W2549" s="7">
        <v>0</v>
      </c>
      <c r="X2549" s="7"/>
      <c r="Y2549" s="7"/>
      <c r="Z2549" s="7"/>
      <c r="AA2549" s="7"/>
      <c r="AB2549" s="7"/>
      <c r="AC2549" s="7"/>
      <c r="AD2549" s="7">
        <v>0</v>
      </c>
      <c r="AE2549" s="7">
        <v>0</v>
      </c>
      <c r="AF2549" s="7"/>
      <c r="AG2549" s="7"/>
      <c r="AH2549" s="7">
        <v>0</v>
      </c>
      <c r="AI2549" s="7">
        <v>0</v>
      </c>
      <c r="AJ2549" s="7">
        <v>575071151.8</v>
      </c>
      <c r="AK2549" s="7">
        <v>275040392.56</v>
      </c>
      <c r="AL2549" s="16">
        <f t="shared" si="159"/>
        <v>1765019067.81</v>
      </c>
      <c r="AM2549" s="16">
        <f t="shared" si="160"/>
        <v>1820721058.42</v>
      </c>
      <c r="AN2549" s="16">
        <f t="shared" si="161"/>
        <v>-55701990.6099999</v>
      </c>
      <c r="AO2549" s="19">
        <f>C2549/(1+0.13)/VLOOKUP(A2549,[1]选股结果!$A$2:$AX$3002,3,FALSE)</f>
        <v>1.14262767293154</v>
      </c>
      <c r="AP2549" s="19">
        <f>(V2549/(1+0.1)+AJ2549)/(VLOOKUP(A2549,[1]选股结果!$A$2:$AY$3002,51,FALSE))</f>
        <v>0.982769934453024</v>
      </c>
      <c r="AQ2549" s="20"/>
      <c r="AR2549" s="19">
        <f>AN2549/VLOOKUP(A2549,[1]选股结果!$A$2:$AX$3002,35,FALSE)</f>
        <v>0.604926486712791</v>
      </c>
      <c r="AS2549" s="16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V2549/(1+0.13)+AJ2549)</f>
        <v>45917106.136106</v>
      </c>
      <c r="AT2549" s="16">
        <f t="shared" si="162"/>
        <v>-101619096.746106</v>
      </c>
      <c r="AU2549" s="24">
        <f>AN2549-VLOOKUP(A2549,[2]选股结果!$A$2:$G$4900,7,FALSE)</f>
        <v>-55215910.1599999</v>
      </c>
    </row>
    <row r="2550" spans="1:47">
      <c r="A2550" s="6" t="s">
        <v>5143</v>
      </c>
      <c r="B2550" s="6" t="s">
        <v>5144</v>
      </c>
      <c r="C2550" s="7">
        <v>492747850.86</v>
      </c>
      <c r="D2550" s="7">
        <v>0</v>
      </c>
      <c r="E2550" s="7">
        <v>0</v>
      </c>
      <c r="F2550" s="7"/>
      <c r="G2550" s="7"/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/>
      <c r="N2550" s="7">
        <v>0</v>
      </c>
      <c r="O2550" s="7">
        <v>0</v>
      </c>
      <c r="P2550" s="7"/>
      <c r="Q2550" s="7"/>
      <c r="R2550" s="7">
        <v>0</v>
      </c>
      <c r="S2550" s="7">
        <v>37935030.39</v>
      </c>
      <c r="T2550" s="7">
        <v>22222819.82</v>
      </c>
      <c r="U2550" s="7"/>
      <c r="V2550" s="7">
        <v>238477180.89</v>
      </c>
      <c r="W2550" s="7">
        <v>0</v>
      </c>
      <c r="X2550" s="7"/>
      <c r="Y2550" s="7"/>
      <c r="Z2550" s="7"/>
      <c r="AA2550" s="7"/>
      <c r="AB2550" s="7"/>
      <c r="AC2550" s="7"/>
      <c r="AD2550" s="7">
        <v>0</v>
      </c>
      <c r="AE2550" s="7">
        <v>0</v>
      </c>
      <c r="AF2550" s="7"/>
      <c r="AG2550" s="7"/>
      <c r="AH2550" s="7">
        <v>0</v>
      </c>
      <c r="AI2550" s="7">
        <v>0</v>
      </c>
      <c r="AJ2550" s="7">
        <v>74824097.39</v>
      </c>
      <c r="AK2550" s="7">
        <v>19315782.8</v>
      </c>
      <c r="AL2550" s="16">
        <f t="shared" si="159"/>
        <v>514970670.68</v>
      </c>
      <c r="AM2550" s="16">
        <f t="shared" si="160"/>
        <v>370552091.47</v>
      </c>
      <c r="AN2550" s="16">
        <f t="shared" si="161"/>
        <v>144418579.21</v>
      </c>
      <c r="AO2550" s="19">
        <f>C2550/(1+0.13)/VLOOKUP(A2550,[1]选股结果!$A$2:$AX$3002,3,FALSE)</f>
        <v>0.943223555014296</v>
      </c>
      <c r="AP2550" s="19">
        <f>(V2550/(1+0.1)+AJ2550)/(VLOOKUP(A2550,[1]选股结果!$A$2:$AY$3002,51,FALSE))</f>
        <v>0.776395327029217</v>
      </c>
      <c r="AQ2550" s="20"/>
      <c r="AR2550" s="19">
        <f>AN2550/VLOOKUP(A2550,[1]选股结果!$A$2:$AX$3002,35,FALSE)</f>
        <v>1.72477836580895</v>
      </c>
      <c r="AS2550" s="16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V2550/(1+0.13)+AJ2550)</f>
        <v>89743744.89</v>
      </c>
      <c r="AT2550" s="16">
        <f t="shared" si="162"/>
        <v>54674834.32</v>
      </c>
      <c r="AU2550" s="24">
        <f>AN2550-VLOOKUP(A2550,[2]选股结果!$A$2:$G$4900,7,FALSE)</f>
        <v>144774404.02</v>
      </c>
    </row>
    <row r="2551" spans="1:47">
      <c r="A2551" s="6" t="s">
        <v>5145</v>
      </c>
      <c r="B2551" s="6" t="s">
        <v>5146</v>
      </c>
      <c r="C2551" s="7">
        <v>678078227.82</v>
      </c>
      <c r="D2551" s="7">
        <v>0</v>
      </c>
      <c r="E2551" s="7">
        <v>0</v>
      </c>
      <c r="F2551" s="7"/>
      <c r="G2551" s="7"/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/>
      <c r="N2551" s="7">
        <v>0</v>
      </c>
      <c r="O2551" s="7">
        <v>0</v>
      </c>
      <c r="P2551" s="7"/>
      <c r="Q2551" s="7"/>
      <c r="R2551" s="7">
        <v>0</v>
      </c>
      <c r="S2551" s="7">
        <v>74058230.5</v>
      </c>
      <c r="T2551" s="7">
        <v>22228843.7</v>
      </c>
      <c r="U2551" s="7"/>
      <c r="V2551" s="7">
        <v>123157797.33</v>
      </c>
      <c r="W2551" s="7">
        <v>0</v>
      </c>
      <c r="X2551" s="7"/>
      <c r="Y2551" s="7"/>
      <c r="Z2551" s="7"/>
      <c r="AA2551" s="7"/>
      <c r="AB2551" s="7"/>
      <c r="AC2551" s="7"/>
      <c r="AD2551" s="7">
        <v>0</v>
      </c>
      <c r="AE2551" s="7">
        <v>0</v>
      </c>
      <c r="AF2551" s="7"/>
      <c r="AG2551" s="7"/>
      <c r="AH2551" s="7">
        <v>0</v>
      </c>
      <c r="AI2551" s="7">
        <v>0</v>
      </c>
      <c r="AJ2551" s="7">
        <v>54989161.64</v>
      </c>
      <c r="AK2551" s="7">
        <v>298910053.53</v>
      </c>
      <c r="AL2551" s="16">
        <f t="shared" si="159"/>
        <v>700307071.52</v>
      </c>
      <c r="AM2551" s="16">
        <f t="shared" si="160"/>
        <v>551115243</v>
      </c>
      <c r="AN2551" s="16">
        <f t="shared" si="161"/>
        <v>149191828.52</v>
      </c>
      <c r="AO2551" s="19">
        <f>C2551/(1+0.13)/VLOOKUP(A2551,[1]选股结果!$A$2:$AX$3002,3,FALSE)</f>
        <v>0.976713122394523</v>
      </c>
      <c r="AP2551" s="19">
        <f>(V2551/(1+0.1)+AJ2551)/(VLOOKUP(A2551,[1]选股结果!$A$2:$AY$3002,51,FALSE))</f>
        <v>0.326476706882792</v>
      </c>
      <c r="AQ2551" s="20"/>
      <c r="AR2551" s="19">
        <f>AN2551/VLOOKUP(A2551,[1]选股结果!$A$2:$AX$3002,35,FALSE)</f>
        <v>1.48420384761804</v>
      </c>
      <c r="AS2551" s="16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V2551/(1+0.13)+AJ2551)</f>
        <v>347392868.443009</v>
      </c>
      <c r="AT2551" s="16">
        <f t="shared" si="162"/>
        <v>-198201039.923009</v>
      </c>
      <c r="AU2551" s="24">
        <f>AN2551-VLOOKUP(A2551,[2]选股结果!$A$2:$G$4900,7,FALSE)</f>
        <v>149036399.97</v>
      </c>
    </row>
    <row r="2552" spans="1:47">
      <c r="A2552" s="6" t="s">
        <v>5147</v>
      </c>
      <c r="B2552" s="6" t="s">
        <v>5148</v>
      </c>
      <c r="C2552" s="7">
        <v>3769770576.65</v>
      </c>
      <c r="D2552" s="7">
        <v>0</v>
      </c>
      <c r="E2552" s="7">
        <v>0</v>
      </c>
      <c r="F2552" s="7"/>
      <c r="G2552" s="7"/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/>
      <c r="N2552" s="7">
        <v>0</v>
      </c>
      <c r="O2552" s="7">
        <v>0</v>
      </c>
      <c r="P2552" s="7"/>
      <c r="Q2552" s="7"/>
      <c r="R2552" s="7">
        <v>0</v>
      </c>
      <c r="S2552" s="7">
        <v>339309458.13</v>
      </c>
      <c r="T2552" s="7">
        <v>64817680.16</v>
      </c>
      <c r="U2552" s="7"/>
      <c r="V2552" s="7">
        <v>422698128.6</v>
      </c>
      <c r="W2552" s="7">
        <v>0</v>
      </c>
      <c r="X2552" s="7"/>
      <c r="Y2552" s="7"/>
      <c r="Z2552" s="7"/>
      <c r="AA2552" s="7"/>
      <c r="AB2552" s="7"/>
      <c r="AC2552" s="7"/>
      <c r="AD2552" s="7">
        <v>0</v>
      </c>
      <c r="AE2552" s="7">
        <v>0</v>
      </c>
      <c r="AF2552" s="7"/>
      <c r="AG2552" s="7"/>
      <c r="AH2552" s="7">
        <v>0</v>
      </c>
      <c r="AI2552" s="7">
        <v>0</v>
      </c>
      <c r="AJ2552" s="7">
        <v>577045495.52</v>
      </c>
      <c r="AK2552" s="7">
        <v>764146586.08</v>
      </c>
      <c r="AL2552" s="16">
        <f t="shared" si="159"/>
        <v>3834588256.81</v>
      </c>
      <c r="AM2552" s="16">
        <f t="shared" si="160"/>
        <v>2103199668.33</v>
      </c>
      <c r="AN2552" s="16">
        <f t="shared" si="161"/>
        <v>1731388588.48</v>
      </c>
      <c r="AO2552" s="19">
        <f>C2552/(1+0.13)/VLOOKUP(A2552,[1]选股结果!$A$2:$AX$3002,3,FALSE)</f>
        <v>0.957198021490592</v>
      </c>
      <c r="AP2552" s="19">
        <f>(V2552/(1+0.1)+AJ2552)/(VLOOKUP(A2552,[1]选股结果!$A$2:$AY$3002,51,FALSE))</f>
        <v>0.448826245164096</v>
      </c>
      <c r="AQ2552" s="20"/>
      <c r="AR2552" s="19">
        <f>AN2552/VLOOKUP(A2552,[1]选股结果!$A$2:$AX$3002,35,FALSE)</f>
        <v>1.22789556000199</v>
      </c>
      <c r="AS2552" s="16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V2552/(1+0.13)+AJ2552)</f>
        <v>1190730971.14602</v>
      </c>
      <c r="AT2552" s="16">
        <f t="shared" si="162"/>
        <v>540657617.333982</v>
      </c>
      <c r="AU2552" s="24">
        <f>AN2552-VLOOKUP(A2552,[2]选股结果!$A$2:$G$4900,7,FALSE)</f>
        <v>1731409422.7</v>
      </c>
    </row>
    <row r="2553" spans="1:47">
      <c r="A2553" s="6" t="s">
        <v>5149</v>
      </c>
      <c r="B2553" s="6" t="s">
        <v>5150</v>
      </c>
      <c r="C2553" s="7">
        <v>2499002688.94</v>
      </c>
      <c r="D2553" s="7">
        <v>0</v>
      </c>
      <c r="E2553" s="7">
        <v>0</v>
      </c>
      <c r="F2553" s="7"/>
      <c r="G2553" s="7"/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/>
      <c r="N2553" s="7">
        <v>0</v>
      </c>
      <c r="O2553" s="7">
        <v>0</v>
      </c>
      <c r="P2553" s="7"/>
      <c r="Q2553" s="7"/>
      <c r="R2553" s="7">
        <v>0</v>
      </c>
      <c r="S2553" s="7">
        <v>139438245.11</v>
      </c>
      <c r="T2553" s="7">
        <v>96700339.22</v>
      </c>
      <c r="U2553" s="7"/>
      <c r="V2553" s="7">
        <v>1563666667.91</v>
      </c>
      <c r="W2553" s="7">
        <v>0</v>
      </c>
      <c r="X2553" s="7"/>
      <c r="Y2553" s="7"/>
      <c r="Z2553" s="7"/>
      <c r="AA2553" s="7"/>
      <c r="AB2553" s="7"/>
      <c r="AC2553" s="7"/>
      <c r="AD2553" s="7">
        <v>0</v>
      </c>
      <c r="AE2553" s="7">
        <v>0</v>
      </c>
      <c r="AF2553" s="7"/>
      <c r="AG2553" s="7"/>
      <c r="AH2553" s="7">
        <v>0</v>
      </c>
      <c r="AI2553" s="7">
        <v>0</v>
      </c>
      <c r="AJ2553" s="7">
        <v>408670124.68</v>
      </c>
      <c r="AK2553" s="7">
        <v>261032521.7</v>
      </c>
      <c r="AL2553" s="16">
        <f t="shared" si="159"/>
        <v>2595703028.16</v>
      </c>
      <c r="AM2553" s="16">
        <f t="shared" si="160"/>
        <v>2372807559.4</v>
      </c>
      <c r="AN2553" s="16">
        <f t="shared" si="161"/>
        <v>222895468.76</v>
      </c>
      <c r="AO2553" s="19">
        <f>C2553/(1+0.13)/VLOOKUP(A2553,[1]选股结果!$A$2:$AX$3002,3,FALSE)</f>
        <v>0.736131118794896</v>
      </c>
      <c r="AP2553" s="19">
        <f>(V2553/(1+0.1)+AJ2553)/(VLOOKUP(A2553,[1]选股结果!$A$2:$AY$3002,51,FALSE))</f>
        <v>0.745264972581121</v>
      </c>
      <c r="AQ2553" s="20"/>
      <c r="AR2553" s="19">
        <f>AN2553/VLOOKUP(A2553,[1]选股结果!$A$2:$AX$3002,35,FALSE)</f>
        <v>0.488132869954056</v>
      </c>
      <c r="AS2553" s="16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V2553/(1+0.13)+AJ2553)</f>
        <v>663305164.510265</v>
      </c>
      <c r="AT2553" s="16">
        <f t="shared" si="162"/>
        <v>-440409695.750265</v>
      </c>
      <c r="AU2553" s="24">
        <f>AN2553-VLOOKUP(A2553,[2]选股结果!$A$2:$G$4900,7,FALSE)</f>
        <v>217925089.3</v>
      </c>
    </row>
    <row r="2554" spans="1:47">
      <c r="A2554" s="6" t="s">
        <v>5151</v>
      </c>
      <c r="B2554" s="6" t="s">
        <v>5152</v>
      </c>
      <c r="C2554" s="7">
        <v>1483538516.61</v>
      </c>
      <c r="D2554" s="7">
        <v>0</v>
      </c>
      <c r="E2554" s="7">
        <v>0</v>
      </c>
      <c r="F2554" s="7"/>
      <c r="G2554" s="7"/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/>
      <c r="N2554" s="7">
        <v>0</v>
      </c>
      <c r="O2554" s="7">
        <v>0</v>
      </c>
      <c r="P2554" s="7"/>
      <c r="Q2554" s="7"/>
      <c r="R2554" s="7">
        <v>0</v>
      </c>
      <c r="S2554" s="7">
        <v>175202751.24</v>
      </c>
      <c r="T2554" s="7">
        <v>201120542.75</v>
      </c>
      <c r="U2554" s="7"/>
      <c r="V2554" s="7">
        <v>1003995999.47</v>
      </c>
      <c r="W2554" s="7">
        <v>0</v>
      </c>
      <c r="X2554" s="7"/>
      <c r="Y2554" s="7"/>
      <c r="Z2554" s="7"/>
      <c r="AA2554" s="7"/>
      <c r="AB2554" s="7"/>
      <c r="AC2554" s="7"/>
      <c r="AD2554" s="7">
        <v>0</v>
      </c>
      <c r="AE2554" s="7">
        <v>0</v>
      </c>
      <c r="AF2554" s="7"/>
      <c r="AG2554" s="7"/>
      <c r="AH2554" s="7">
        <v>0</v>
      </c>
      <c r="AI2554" s="7">
        <v>0</v>
      </c>
      <c r="AJ2554" s="7">
        <v>516327800.63</v>
      </c>
      <c r="AK2554" s="7">
        <v>224671551.47</v>
      </c>
      <c r="AL2554" s="16">
        <f t="shared" si="159"/>
        <v>1684659059.36</v>
      </c>
      <c r="AM2554" s="16">
        <f t="shared" si="160"/>
        <v>1920198102.81</v>
      </c>
      <c r="AN2554" s="16">
        <f t="shared" si="161"/>
        <v>-235539043.45</v>
      </c>
      <c r="AO2554" s="19">
        <f>C2554/(1+0.13)/VLOOKUP(A2554,[1]选股结果!$A$2:$AX$3002,3,FALSE)</f>
        <v>0.596856849391847</v>
      </c>
      <c r="AP2554" s="19">
        <f>(V2554/(1+0.1)+AJ2554)/(VLOOKUP(A2554,[1]选股结果!$A$2:$AY$3002,51,FALSE))</f>
        <v>0.840494757448421</v>
      </c>
      <c r="AQ2554" s="20"/>
      <c r="AR2554" s="19">
        <f>AN2554/VLOOKUP(A2554,[1]选股结果!$A$2:$AX$3002,35,FALSE)</f>
        <v>-0.83014875092398</v>
      </c>
      <c r="AS2554" s="16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V2554/(1+0.13)+AJ2554)</f>
        <v>295430432.330796</v>
      </c>
      <c r="AT2554" s="16">
        <f t="shared" si="162"/>
        <v>-530969475.780797</v>
      </c>
      <c r="AU2554" s="24">
        <f>AN2554-VLOOKUP(A2554,[2]选股结果!$A$2:$G$4900,7,FALSE)</f>
        <v>-235644256.49</v>
      </c>
    </row>
    <row r="2555" spans="1:47">
      <c r="A2555" s="6" t="s">
        <v>5153</v>
      </c>
      <c r="B2555" s="6" t="s">
        <v>5154</v>
      </c>
      <c r="C2555" s="7">
        <v>1582377675.07</v>
      </c>
      <c r="D2555" s="7">
        <v>0</v>
      </c>
      <c r="E2555" s="7">
        <v>0</v>
      </c>
      <c r="F2555" s="7"/>
      <c r="G2555" s="7"/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/>
      <c r="N2555" s="7">
        <v>0</v>
      </c>
      <c r="O2555" s="7">
        <v>0</v>
      </c>
      <c r="P2555" s="7"/>
      <c r="Q2555" s="7"/>
      <c r="R2555" s="7">
        <v>0</v>
      </c>
      <c r="S2555" s="7">
        <v>124935497.22</v>
      </c>
      <c r="T2555" s="7">
        <v>29910557.3</v>
      </c>
      <c r="U2555" s="7"/>
      <c r="V2555" s="7">
        <v>1174560453.5</v>
      </c>
      <c r="W2555" s="7">
        <v>0</v>
      </c>
      <c r="X2555" s="7"/>
      <c r="Y2555" s="7"/>
      <c r="Z2555" s="7"/>
      <c r="AA2555" s="7"/>
      <c r="AB2555" s="7"/>
      <c r="AC2555" s="7"/>
      <c r="AD2555" s="7">
        <v>0</v>
      </c>
      <c r="AE2555" s="7">
        <v>0</v>
      </c>
      <c r="AF2555" s="7"/>
      <c r="AG2555" s="7"/>
      <c r="AH2555" s="7">
        <v>0</v>
      </c>
      <c r="AI2555" s="7">
        <v>0</v>
      </c>
      <c r="AJ2555" s="7">
        <v>311061612.92</v>
      </c>
      <c r="AK2555" s="7">
        <v>97972620.16</v>
      </c>
      <c r="AL2555" s="16">
        <f t="shared" si="159"/>
        <v>1612288232.37</v>
      </c>
      <c r="AM2555" s="16">
        <f t="shared" si="160"/>
        <v>1708530183.8</v>
      </c>
      <c r="AN2555" s="16">
        <f t="shared" si="161"/>
        <v>-96241951.4300003</v>
      </c>
      <c r="AO2555" s="19">
        <f>C2555/(1+0.13)/VLOOKUP(A2555,[1]选股结果!$A$2:$AX$3002,3,FALSE)</f>
        <v>0.62314945487203</v>
      </c>
      <c r="AP2555" s="19">
        <f>(V2555/(1+0.1)+AJ2555)/(VLOOKUP(A2555,[1]选股结果!$A$2:$AY$3002,51,FALSE))</f>
        <v>0.805505534060922</v>
      </c>
      <c r="AQ2555" s="20"/>
      <c r="AR2555" s="19">
        <f>AN2555/VLOOKUP(A2555,[1]选股结果!$A$2:$AX$3002,35,FALSE)</f>
        <v>-0.254340962518546</v>
      </c>
      <c r="AS2555" s="16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V2555/(1+0.13)+AJ2555)</f>
        <v>361278870.543982</v>
      </c>
      <c r="AT2555" s="16">
        <f t="shared" si="162"/>
        <v>-457520821.973982</v>
      </c>
      <c r="AU2555" s="24">
        <f>AN2555-VLOOKUP(A2555,[2]选股结果!$A$2:$G$4900,7,FALSE)</f>
        <v>-96195336.9600003</v>
      </c>
    </row>
    <row r="2556" spans="1:47">
      <c r="A2556" s="6" t="s">
        <v>5155</v>
      </c>
      <c r="B2556" s="6" t="s">
        <v>5156</v>
      </c>
      <c r="C2556" s="7">
        <v>2061915589.26</v>
      </c>
      <c r="D2556" s="7">
        <v>0</v>
      </c>
      <c r="E2556" s="7">
        <v>0</v>
      </c>
      <c r="F2556" s="7"/>
      <c r="G2556" s="7"/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/>
      <c r="N2556" s="7">
        <v>0</v>
      </c>
      <c r="O2556" s="7">
        <v>0</v>
      </c>
      <c r="P2556" s="7"/>
      <c r="Q2556" s="7"/>
      <c r="R2556" s="7">
        <v>0</v>
      </c>
      <c r="S2556" s="7">
        <v>42765368.94</v>
      </c>
      <c r="T2556" s="7">
        <v>77206963.57</v>
      </c>
      <c r="U2556" s="7"/>
      <c r="V2556" s="7">
        <v>1637981707.65</v>
      </c>
      <c r="W2556" s="7">
        <v>0</v>
      </c>
      <c r="X2556" s="7"/>
      <c r="Y2556" s="7"/>
      <c r="Z2556" s="7"/>
      <c r="AA2556" s="7"/>
      <c r="AB2556" s="7"/>
      <c r="AC2556" s="7"/>
      <c r="AD2556" s="7">
        <v>0</v>
      </c>
      <c r="AE2556" s="7">
        <v>0</v>
      </c>
      <c r="AF2556" s="7"/>
      <c r="AG2556" s="7"/>
      <c r="AH2556" s="7">
        <v>0</v>
      </c>
      <c r="AI2556" s="7">
        <v>0</v>
      </c>
      <c r="AJ2556" s="7">
        <v>283347246.75</v>
      </c>
      <c r="AK2556" s="7">
        <v>77117196.57</v>
      </c>
      <c r="AL2556" s="16">
        <f t="shared" ref="AL2556:AL2619" si="163">C2556+D2556+E2556+F2556+G2556+H2556+I2556+J2556+K2556+L2556+M2556+N2556+O2556+P2556+Q2556+R2556+T2556+U2556</f>
        <v>2139122552.83</v>
      </c>
      <c r="AM2556" s="16">
        <f t="shared" ref="AM2556:AM2619" si="164">V2556+W2556+X2556+Y2556+Z2556+AA2556+AB2556+AC2556+AD2556+AE2556+AF2556+AG2556+AH2556+AI2556+AJ2556+AK2556+S2556</f>
        <v>2041211519.91</v>
      </c>
      <c r="AN2556" s="16">
        <f t="shared" ref="AN2556:AN2619" si="165">AL2556-AM2556</f>
        <v>97911032.9199998</v>
      </c>
      <c r="AO2556" s="19">
        <f>C2556/(1+0.13)/VLOOKUP(A2556,[1]选股结果!$A$2:$AX$3002,3,FALSE)</f>
        <v>0.875514221145938</v>
      </c>
      <c r="AP2556" s="19">
        <f>(V2556/(1+0.1)+AJ2556)/(VLOOKUP(A2556,[1]选股结果!$A$2:$AY$3002,51,FALSE))</f>
        <v>0.981691145352561</v>
      </c>
      <c r="AQ2556" s="20"/>
      <c r="AR2556" s="19">
        <f>AN2556/VLOOKUP(A2556,[1]选股结果!$A$2:$AX$3002,35,FALSE)</f>
        <v>0.482587113184914</v>
      </c>
      <c r="AS2556" s="16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V2556/(1+0.13)+AJ2556)</f>
        <v>72589175.2864597</v>
      </c>
      <c r="AT2556" s="16">
        <f t="shared" si="162"/>
        <v>25321857.6335402</v>
      </c>
      <c r="AU2556" s="24">
        <f>AN2556-VLOOKUP(A2556,[2]选股结果!$A$2:$G$4900,7,FALSE)</f>
        <v>81992230.8599998</v>
      </c>
    </row>
    <row r="2557" spans="1:47">
      <c r="A2557" s="6" t="s">
        <v>5157</v>
      </c>
      <c r="B2557" s="6" t="s">
        <v>5158</v>
      </c>
      <c r="C2557" s="7">
        <v>9622178722.24</v>
      </c>
      <c r="D2557" s="7">
        <v>0</v>
      </c>
      <c r="E2557" s="7">
        <v>0</v>
      </c>
      <c r="F2557" s="7"/>
      <c r="G2557" s="7"/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/>
      <c r="N2557" s="7">
        <v>0</v>
      </c>
      <c r="O2557" s="7">
        <v>0</v>
      </c>
      <c r="P2557" s="7"/>
      <c r="Q2557" s="7"/>
      <c r="R2557" s="7">
        <v>0</v>
      </c>
      <c r="S2557" s="7">
        <v>460636208.88</v>
      </c>
      <c r="T2557" s="7">
        <v>56942808.05</v>
      </c>
      <c r="U2557" s="7"/>
      <c r="V2557" s="7">
        <v>6244145055.29</v>
      </c>
      <c r="W2557" s="7">
        <v>0</v>
      </c>
      <c r="X2557" s="7"/>
      <c r="Y2557" s="7"/>
      <c r="Z2557" s="7"/>
      <c r="AA2557" s="7"/>
      <c r="AB2557" s="7"/>
      <c r="AC2557" s="7"/>
      <c r="AD2557" s="7">
        <v>0</v>
      </c>
      <c r="AE2557" s="7">
        <v>0</v>
      </c>
      <c r="AF2557" s="7"/>
      <c r="AG2557" s="7"/>
      <c r="AH2557" s="7">
        <v>0</v>
      </c>
      <c r="AI2557" s="7">
        <v>0</v>
      </c>
      <c r="AJ2557" s="7">
        <v>1122193581.42</v>
      </c>
      <c r="AK2557" s="7">
        <v>1639168401.8</v>
      </c>
      <c r="AL2557" s="16">
        <f t="shared" si="163"/>
        <v>9679121530.29</v>
      </c>
      <c r="AM2557" s="16">
        <f t="shared" si="164"/>
        <v>9466143247.39</v>
      </c>
      <c r="AN2557" s="16">
        <f t="shared" si="165"/>
        <v>212978282.9</v>
      </c>
      <c r="AO2557" s="19">
        <f>C2557/(1+0.13)/VLOOKUP(A2557,[1]选股结果!$A$2:$AX$3002,3,FALSE)</f>
        <v>1.03286177844284</v>
      </c>
      <c r="AP2557" s="19">
        <f>(V2557/(1+0.1)+AJ2557)/(VLOOKUP(A2557,[1]选股结果!$A$2:$AY$3002,51,FALSE))</f>
        <v>1.00345144775843</v>
      </c>
      <c r="AQ2557" s="20"/>
      <c r="AR2557" s="19">
        <f>AN2557/VLOOKUP(A2557,[1]选股结果!$A$2:$AX$3002,35,FALSE)</f>
        <v>0.164663342611009</v>
      </c>
      <c r="AS2557" s="16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V2557/(1+0.13)+AJ2557)</f>
        <v>127318811.032566</v>
      </c>
      <c r="AT2557" s="16">
        <f t="shared" si="162"/>
        <v>85659471.8674335</v>
      </c>
      <c r="AU2557" s="24">
        <f>AN2557-VLOOKUP(A2557,[2]选股结果!$A$2:$G$4900,7,FALSE)</f>
        <v>213023896.95</v>
      </c>
    </row>
    <row r="2558" spans="1:47">
      <c r="A2558" s="6" t="s">
        <v>5159</v>
      </c>
      <c r="B2558" s="6" t="s">
        <v>5160</v>
      </c>
      <c r="C2558" s="7">
        <v>356283307.96</v>
      </c>
      <c r="D2558" s="7">
        <v>0</v>
      </c>
      <c r="E2558" s="7">
        <v>0</v>
      </c>
      <c r="F2558" s="7"/>
      <c r="G2558" s="7"/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/>
      <c r="N2558" s="7">
        <v>0</v>
      </c>
      <c r="O2558" s="7">
        <v>0</v>
      </c>
      <c r="P2558" s="7"/>
      <c r="Q2558" s="7"/>
      <c r="R2558" s="7">
        <v>0</v>
      </c>
      <c r="S2558" s="7">
        <v>25957610.72</v>
      </c>
      <c r="T2558" s="7">
        <v>6131752.29</v>
      </c>
      <c r="U2558" s="7"/>
      <c r="V2558" s="7">
        <v>221473273.88</v>
      </c>
      <c r="W2558" s="7">
        <v>0</v>
      </c>
      <c r="X2558" s="7"/>
      <c r="Y2558" s="7"/>
      <c r="Z2558" s="7"/>
      <c r="AA2558" s="7"/>
      <c r="AB2558" s="7"/>
      <c r="AC2558" s="7"/>
      <c r="AD2558" s="7">
        <v>0</v>
      </c>
      <c r="AE2558" s="7">
        <v>0</v>
      </c>
      <c r="AF2558" s="7"/>
      <c r="AG2558" s="7"/>
      <c r="AH2558" s="7">
        <v>0</v>
      </c>
      <c r="AI2558" s="7">
        <v>0</v>
      </c>
      <c r="AJ2558" s="7">
        <v>43564490.82</v>
      </c>
      <c r="AK2558" s="7">
        <v>23997469.12</v>
      </c>
      <c r="AL2558" s="16">
        <f t="shared" si="163"/>
        <v>362415060.25</v>
      </c>
      <c r="AM2558" s="16">
        <f t="shared" si="164"/>
        <v>314992844.54</v>
      </c>
      <c r="AN2558" s="16">
        <f t="shared" si="165"/>
        <v>47422215.71</v>
      </c>
      <c r="AO2558" s="19">
        <f>C2558/(1+0.13)/VLOOKUP(A2558,[1]选股结果!$A$2:$AX$3002,3,FALSE)</f>
        <v>0.916197981432974</v>
      </c>
      <c r="AP2558" s="19">
        <f>(V2558/(1+0.1)+AJ2558)/(VLOOKUP(A2558,[1]选股结果!$A$2:$AY$3002,51,FALSE))</f>
        <v>0.827364889780462</v>
      </c>
      <c r="AQ2558" s="20"/>
      <c r="AR2558" s="19">
        <f>AN2558/VLOOKUP(A2558,[1]选股结果!$A$2:$AX$3002,35,FALSE)</f>
        <v>0.967776425817282</v>
      </c>
      <c r="AS2558" s="16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V2558/(1+0.13)+AJ2558)</f>
        <v>56446082.5985841</v>
      </c>
      <c r="AT2558" s="16">
        <f t="shared" si="162"/>
        <v>-9023866.88858405</v>
      </c>
      <c r="AU2558" s="24">
        <f>AN2558-VLOOKUP(A2558,[2]选股结果!$A$2:$G$4900,7,FALSE)</f>
        <v>47426583.92</v>
      </c>
    </row>
    <row r="2559" spans="1:47">
      <c r="A2559" s="6" t="s">
        <v>5161</v>
      </c>
      <c r="B2559" s="6" t="s">
        <v>5162</v>
      </c>
      <c r="C2559" s="7">
        <v>1421692041.33</v>
      </c>
      <c r="D2559" s="7">
        <v>0</v>
      </c>
      <c r="E2559" s="7">
        <v>0</v>
      </c>
      <c r="F2559" s="7"/>
      <c r="G2559" s="7"/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/>
      <c r="N2559" s="7">
        <v>0</v>
      </c>
      <c r="O2559" s="7">
        <v>0</v>
      </c>
      <c r="P2559" s="7"/>
      <c r="Q2559" s="7"/>
      <c r="R2559" s="7">
        <v>0</v>
      </c>
      <c r="S2559" s="7">
        <v>97119952.81</v>
      </c>
      <c r="T2559" s="7">
        <v>7516226.46</v>
      </c>
      <c r="U2559" s="7"/>
      <c r="V2559" s="7">
        <v>1100366204.26</v>
      </c>
      <c r="W2559" s="7">
        <v>0</v>
      </c>
      <c r="X2559" s="7"/>
      <c r="Y2559" s="7"/>
      <c r="Z2559" s="7"/>
      <c r="AA2559" s="7"/>
      <c r="AB2559" s="7"/>
      <c r="AC2559" s="7"/>
      <c r="AD2559" s="7">
        <v>0</v>
      </c>
      <c r="AE2559" s="7">
        <v>0</v>
      </c>
      <c r="AF2559" s="7"/>
      <c r="AG2559" s="7"/>
      <c r="AH2559" s="7">
        <v>0</v>
      </c>
      <c r="AI2559" s="7">
        <v>0</v>
      </c>
      <c r="AJ2559" s="7">
        <v>106037791.12</v>
      </c>
      <c r="AK2559" s="7">
        <v>74662791.55</v>
      </c>
      <c r="AL2559" s="16">
        <f t="shared" si="163"/>
        <v>1429208267.79</v>
      </c>
      <c r="AM2559" s="16">
        <f t="shared" si="164"/>
        <v>1378186739.74</v>
      </c>
      <c r="AN2559" s="16">
        <f t="shared" si="165"/>
        <v>51021528.05</v>
      </c>
      <c r="AO2559" s="19">
        <f>C2559/(1+0.13)/VLOOKUP(A2559,[1]选股结果!$A$2:$AX$3002,3,FALSE)</f>
        <v>0.662768174279082</v>
      </c>
      <c r="AP2559" s="19">
        <f>(V2559/(1+0.1)+AJ2559)/(VLOOKUP(A2559,[1]选股结果!$A$2:$AY$3002,51,FALSE))</f>
        <v>0.791536253737182</v>
      </c>
      <c r="AQ2559" s="20"/>
      <c r="AR2559" s="19">
        <f>AN2559/VLOOKUP(A2559,[1]选股结果!$A$2:$AX$3002,35,FALSE)</f>
        <v>0.118066107631712</v>
      </c>
      <c r="AS2559" s="16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V2559/(1+0.13)+AJ2559)</f>
        <v>317937950.76</v>
      </c>
      <c r="AT2559" s="16">
        <f t="shared" si="162"/>
        <v>-266916422.71</v>
      </c>
      <c r="AU2559" s="24">
        <f>AN2559-VLOOKUP(A2559,[2]选股结果!$A$2:$G$4900,7,FALSE)</f>
        <v>51019848.7799999</v>
      </c>
    </row>
    <row r="2560" spans="1:47">
      <c r="A2560" s="6" t="s">
        <v>5163</v>
      </c>
      <c r="B2560" s="6" t="s">
        <v>5164</v>
      </c>
      <c r="C2560" s="7">
        <v>563787060.84</v>
      </c>
      <c r="D2560" s="7">
        <v>0</v>
      </c>
      <c r="E2560" s="7">
        <v>0</v>
      </c>
      <c r="F2560" s="7"/>
      <c r="G2560" s="7"/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/>
      <c r="N2560" s="7">
        <v>0</v>
      </c>
      <c r="O2560" s="7">
        <v>0</v>
      </c>
      <c r="P2560" s="7"/>
      <c r="Q2560" s="7"/>
      <c r="R2560" s="7">
        <v>0</v>
      </c>
      <c r="S2560" s="7">
        <v>18954301.12</v>
      </c>
      <c r="T2560" s="7">
        <v>5461340.07</v>
      </c>
      <c r="U2560" s="7"/>
      <c r="V2560" s="7">
        <v>416814689.05</v>
      </c>
      <c r="W2560" s="7">
        <v>0</v>
      </c>
      <c r="X2560" s="7"/>
      <c r="Y2560" s="7"/>
      <c r="Z2560" s="7"/>
      <c r="AA2560" s="7"/>
      <c r="AB2560" s="7"/>
      <c r="AC2560" s="7"/>
      <c r="AD2560" s="7">
        <v>0</v>
      </c>
      <c r="AE2560" s="7">
        <v>0</v>
      </c>
      <c r="AF2560" s="7"/>
      <c r="AG2560" s="7"/>
      <c r="AH2560" s="7">
        <v>0</v>
      </c>
      <c r="AI2560" s="7">
        <v>0</v>
      </c>
      <c r="AJ2560" s="7">
        <v>132308449.87</v>
      </c>
      <c r="AK2560" s="7">
        <v>32350093.29</v>
      </c>
      <c r="AL2560" s="16">
        <f t="shared" si="163"/>
        <v>569248400.91</v>
      </c>
      <c r="AM2560" s="16">
        <f t="shared" si="164"/>
        <v>600427533.33</v>
      </c>
      <c r="AN2560" s="16">
        <f t="shared" si="165"/>
        <v>-31179132.42</v>
      </c>
      <c r="AO2560" s="19">
        <f>C2560/(1+0.13)/VLOOKUP(A2560,[1]选股结果!$A$2:$AX$3002,3,FALSE)</f>
        <v>0.995526327890685</v>
      </c>
      <c r="AP2560" s="19">
        <f>(V2560/(1+0.1)+AJ2560)/(VLOOKUP(A2560,[1]选股结果!$A$2:$AY$3002,51,FALSE))</f>
        <v>1.08333093582459</v>
      </c>
      <c r="AQ2560" s="20"/>
      <c r="AR2560" s="19">
        <f>AN2560/VLOOKUP(A2560,[1]选股结果!$A$2:$AX$3002,35,FALSE)</f>
        <v>-0.972154564338847</v>
      </c>
      <c r="AS2560" s="16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V2560/(1+0.13)+AJ2560)</f>
        <v>-29264521.141416</v>
      </c>
      <c r="AT2560" s="16">
        <f t="shared" si="162"/>
        <v>-1914611.27858394</v>
      </c>
      <c r="AU2560" s="24">
        <f>AN2560-VLOOKUP(A2560,[2]选股结果!$A$2:$G$4900,7,FALSE)</f>
        <v>-31143487.16</v>
      </c>
    </row>
    <row r="2561" spans="1:47">
      <c r="A2561" s="6" t="s">
        <v>5165</v>
      </c>
      <c r="B2561" s="6" t="s">
        <v>5166</v>
      </c>
      <c r="C2561" s="7">
        <v>430388007.61</v>
      </c>
      <c r="D2561" s="7">
        <v>0</v>
      </c>
      <c r="E2561" s="7">
        <v>0</v>
      </c>
      <c r="F2561" s="7"/>
      <c r="G2561" s="7"/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/>
      <c r="N2561" s="7">
        <v>0</v>
      </c>
      <c r="O2561" s="7">
        <v>0</v>
      </c>
      <c r="P2561" s="7"/>
      <c r="Q2561" s="7"/>
      <c r="R2561" s="7">
        <v>0</v>
      </c>
      <c r="S2561" s="7">
        <v>14056040.27</v>
      </c>
      <c r="T2561" s="7">
        <v>23147021.98</v>
      </c>
      <c r="U2561" s="7"/>
      <c r="V2561" s="7">
        <v>290847533.55</v>
      </c>
      <c r="W2561" s="7">
        <v>0</v>
      </c>
      <c r="X2561" s="7"/>
      <c r="Y2561" s="7"/>
      <c r="Z2561" s="7"/>
      <c r="AA2561" s="7"/>
      <c r="AB2561" s="7"/>
      <c r="AC2561" s="7"/>
      <c r="AD2561" s="7">
        <v>0</v>
      </c>
      <c r="AE2561" s="7">
        <v>0</v>
      </c>
      <c r="AF2561" s="7"/>
      <c r="AG2561" s="7"/>
      <c r="AH2561" s="7">
        <v>0</v>
      </c>
      <c r="AI2561" s="7">
        <v>0</v>
      </c>
      <c r="AJ2561" s="7">
        <v>111358492.51</v>
      </c>
      <c r="AK2561" s="7">
        <v>36157111.18</v>
      </c>
      <c r="AL2561" s="16">
        <f t="shared" si="163"/>
        <v>453535029.59</v>
      </c>
      <c r="AM2561" s="16">
        <f t="shared" si="164"/>
        <v>452419177.51</v>
      </c>
      <c r="AN2561" s="16">
        <f t="shared" si="165"/>
        <v>1115852.08000004</v>
      </c>
      <c r="AO2561" s="19">
        <f>C2561/(1+0.13)/VLOOKUP(A2561,[1]选股结果!$A$2:$AX$3002,3,FALSE)</f>
        <v>0.835751262640915</v>
      </c>
      <c r="AP2561" s="19">
        <f>(V2561/(1+0.1)+AJ2561)/(VLOOKUP(A2561,[1]选股结果!$A$2:$AY$3002,51,FALSE))</f>
        <v>0.804473373109251</v>
      </c>
      <c r="AQ2561" s="20"/>
      <c r="AR2561" s="19">
        <f>AN2561/VLOOKUP(A2561,[1]选股结果!$A$2:$AX$3002,35,FALSE)</f>
        <v>-0.0551190702648856</v>
      </c>
      <c r="AS2561" s="16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V2561/(1+0.13)+AJ2561)</f>
        <v>98349124.4181416</v>
      </c>
      <c r="AT2561" s="16">
        <f t="shared" si="162"/>
        <v>-97233272.3381416</v>
      </c>
      <c r="AU2561" s="24">
        <f>AN2561-VLOOKUP(A2561,[2]选股结果!$A$2:$G$4900,7,FALSE)</f>
        <v>1100281.04000004</v>
      </c>
    </row>
    <row r="2562" spans="1:47">
      <c r="A2562" s="6" t="s">
        <v>5167</v>
      </c>
      <c r="B2562" s="6" t="s">
        <v>5168</v>
      </c>
      <c r="C2562" s="7">
        <v>268900440.13</v>
      </c>
      <c r="D2562" s="7">
        <v>0</v>
      </c>
      <c r="E2562" s="7">
        <v>0</v>
      </c>
      <c r="F2562" s="7"/>
      <c r="G2562" s="7"/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/>
      <c r="N2562" s="7">
        <v>0</v>
      </c>
      <c r="O2562" s="7">
        <v>0</v>
      </c>
      <c r="P2562" s="7"/>
      <c r="Q2562" s="7"/>
      <c r="R2562" s="7">
        <v>0</v>
      </c>
      <c r="S2562" s="7">
        <v>25028940.93</v>
      </c>
      <c r="T2562" s="7">
        <v>35141032.21</v>
      </c>
      <c r="U2562" s="7"/>
      <c r="V2562" s="7">
        <v>187088744.62</v>
      </c>
      <c r="W2562" s="7">
        <v>0</v>
      </c>
      <c r="X2562" s="7"/>
      <c r="Y2562" s="7"/>
      <c r="Z2562" s="7"/>
      <c r="AA2562" s="7"/>
      <c r="AB2562" s="7"/>
      <c r="AC2562" s="7"/>
      <c r="AD2562" s="7">
        <v>0</v>
      </c>
      <c r="AE2562" s="7">
        <v>0</v>
      </c>
      <c r="AF2562" s="7"/>
      <c r="AG2562" s="7"/>
      <c r="AH2562" s="7">
        <v>0</v>
      </c>
      <c r="AI2562" s="7">
        <v>0</v>
      </c>
      <c r="AJ2562" s="7">
        <v>36217476.6</v>
      </c>
      <c r="AK2562" s="7">
        <v>38992955.86</v>
      </c>
      <c r="AL2562" s="16">
        <f t="shared" si="163"/>
        <v>304041472.34</v>
      </c>
      <c r="AM2562" s="16">
        <f t="shared" si="164"/>
        <v>287328118.01</v>
      </c>
      <c r="AN2562" s="16">
        <f t="shared" si="165"/>
        <v>16713354.33</v>
      </c>
      <c r="AO2562" s="19">
        <f>C2562/(1+0.13)/VLOOKUP(A2562,[1]选股结果!$A$2:$AX$3002,3,FALSE)</f>
        <v>0.686461105052926</v>
      </c>
      <c r="AP2562" s="19">
        <f>(V2562/(1+0.1)+AJ2562)/(VLOOKUP(A2562,[1]选股结果!$A$2:$AY$3002,51,FALSE))</f>
        <v>0.699264080374534</v>
      </c>
      <c r="AQ2562" s="20"/>
      <c r="AR2562" s="19">
        <f>AN2562/VLOOKUP(A2562,[1]选股结果!$A$2:$AX$3002,35,FALSE)</f>
        <v>0.364841998859178</v>
      </c>
      <c r="AS2562" s="16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V2562/(1+0.13)+AJ2562)</f>
        <v>93239071.0543362</v>
      </c>
      <c r="AT2562" s="16">
        <f t="shared" si="162"/>
        <v>-76525716.7243363</v>
      </c>
      <c r="AU2562" s="24">
        <f>AN2562-VLOOKUP(A2562,[2]选股结果!$A$2:$G$4900,7,FALSE)</f>
        <v>16661446.77</v>
      </c>
    </row>
    <row r="2563" spans="1:47">
      <c r="A2563" s="6" t="s">
        <v>5169</v>
      </c>
      <c r="B2563" s="6" t="s">
        <v>5170</v>
      </c>
      <c r="C2563" s="7">
        <v>17599657303.12</v>
      </c>
      <c r="D2563" s="7">
        <v>0</v>
      </c>
      <c r="E2563" s="7">
        <v>0</v>
      </c>
      <c r="F2563" s="7"/>
      <c r="G2563" s="7"/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/>
      <c r="N2563" s="7">
        <v>0</v>
      </c>
      <c r="O2563" s="7">
        <v>0</v>
      </c>
      <c r="P2563" s="7"/>
      <c r="Q2563" s="7"/>
      <c r="R2563" s="7">
        <v>0</v>
      </c>
      <c r="S2563" s="7">
        <v>401301682.27</v>
      </c>
      <c r="T2563" s="7">
        <v>230893815.73</v>
      </c>
      <c r="U2563" s="7"/>
      <c r="V2563" s="7">
        <v>12622772268.37</v>
      </c>
      <c r="W2563" s="7">
        <v>0</v>
      </c>
      <c r="X2563" s="7"/>
      <c r="Y2563" s="7"/>
      <c r="Z2563" s="7"/>
      <c r="AA2563" s="7"/>
      <c r="AB2563" s="7"/>
      <c r="AC2563" s="7"/>
      <c r="AD2563" s="7">
        <v>0</v>
      </c>
      <c r="AE2563" s="7">
        <v>0</v>
      </c>
      <c r="AF2563" s="7"/>
      <c r="AG2563" s="7"/>
      <c r="AH2563" s="7">
        <v>0</v>
      </c>
      <c r="AI2563" s="7">
        <v>0</v>
      </c>
      <c r="AJ2563" s="7">
        <v>1363941337.73</v>
      </c>
      <c r="AK2563" s="7">
        <v>1067317783.25</v>
      </c>
      <c r="AL2563" s="16">
        <f t="shared" si="163"/>
        <v>17830551118.85</v>
      </c>
      <c r="AM2563" s="16">
        <f t="shared" si="164"/>
        <v>15455333071.62</v>
      </c>
      <c r="AN2563" s="16">
        <f t="shared" si="165"/>
        <v>2375218047.23</v>
      </c>
      <c r="AO2563" s="19">
        <f>C2563/(1+0.13)/VLOOKUP(A2563,[1]选股结果!$A$2:$AX$3002,3,FALSE)</f>
        <v>0.850415982128448</v>
      </c>
      <c r="AP2563" s="19">
        <f>(V2563/(1+0.1)+AJ2563)/(VLOOKUP(A2563,[1]选股结果!$A$2:$AY$3002,51,FALSE))</f>
        <v>0.882672048439426</v>
      </c>
      <c r="AQ2563" s="20"/>
      <c r="AR2563" s="19">
        <f>AN2563/VLOOKUP(A2563,[1]选股结果!$A$2:$AX$3002,35,FALSE)</f>
        <v>0.668000047985977</v>
      </c>
      <c r="AS2563" s="16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V2563/(1+0.13)+AJ2563)</f>
        <v>2011283869.09894</v>
      </c>
      <c r="AT2563" s="16">
        <f t="shared" ref="AT2563:AT2626" si="166">AN2563-AS2563</f>
        <v>363934178.131062</v>
      </c>
      <c r="AU2563" s="24">
        <f>AN2563-VLOOKUP(A2563,[2]选股结果!$A$2:$G$4900,7,FALSE)</f>
        <v>2375111817.07</v>
      </c>
    </row>
    <row r="2564" spans="1:47">
      <c r="A2564" s="6" t="s">
        <v>5171</v>
      </c>
      <c r="B2564" s="6" t="s">
        <v>5172</v>
      </c>
      <c r="C2564" s="7">
        <v>698060373.66</v>
      </c>
      <c r="D2564" s="7">
        <v>0</v>
      </c>
      <c r="E2564" s="7">
        <v>0</v>
      </c>
      <c r="F2564" s="7"/>
      <c r="G2564" s="7"/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/>
      <c r="N2564" s="7">
        <v>0</v>
      </c>
      <c r="O2564" s="7">
        <v>0</v>
      </c>
      <c r="P2564" s="7"/>
      <c r="Q2564" s="7"/>
      <c r="R2564" s="7">
        <v>0</v>
      </c>
      <c r="S2564" s="7">
        <v>134603090.93</v>
      </c>
      <c r="T2564" s="7">
        <v>7206867.44</v>
      </c>
      <c r="U2564" s="7"/>
      <c r="V2564" s="7">
        <v>242944275.27</v>
      </c>
      <c r="W2564" s="7">
        <v>0</v>
      </c>
      <c r="X2564" s="7"/>
      <c r="Y2564" s="7"/>
      <c r="Z2564" s="7"/>
      <c r="AA2564" s="7"/>
      <c r="AB2564" s="7"/>
      <c r="AC2564" s="7"/>
      <c r="AD2564" s="7">
        <v>0</v>
      </c>
      <c r="AE2564" s="7">
        <v>0</v>
      </c>
      <c r="AF2564" s="7"/>
      <c r="AG2564" s="7"/>
      <c r="AH2564" s="7">
        <v>0</v>
      </c>
      <c r="AI2564" s="7">
        <v>0</v>
      </c>
      <c r="AJ2564" s="7">
        <v>72709580.81</v>
      </c>
      <c r="AK2564" s="7">
        <v>42688524.85</v>
      </c>
      <c r="AL2564" s="16">
        <f t="shared" si="163"/>
        <v>705267241.1</v>
      </c>
      <c r="AM2564" s="16">
        <f t="shared" si="164"/>
        <v>492945471.86</v>
      </c>
      <c r="AN2564" s="16">
        <f t="shared" si="165"/>
        <v>212321769.24</v>
      </c>
      <c r="AO2564" s="19">
        <f>C2564/(1+0.13)/VLOOKUP(A2564,[1]选股结果!$A$2:$AX$3002,3,FALSE)</f>
        <v>0.959348175374862</v>
      </c>
      <c r="AP2564" s="19">
        <f>(V2564/(1+0.1)+AJ2564)/(VLOOKUP(A2564,[1]选股结果!$A$2:$AY$3002,51,FALSE))</f>
        <v>0.702469812880913</v>
      </c>
      <c r="AQ2564" s="20"/>
      <c r="AR2564" s="19">
        <f>AN2564/VLOOKUP(A2564,[1]选股结果!$A$2:$AX$3002,35,FALSE)</f>
        <v>1.25236860187797</v>
      </c>
      <c r="AS2564" s="16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V2564/(1+0.13)+AJ2564)</f>
        <v>130203853.042743</v>
      </c>
      <c r="AT2564" s="16">
        <f t="shared" si="166"/>
        <v>82117916.1972567</v>
      </c>
      <c r="AU2564" s="24">
        <f>AN2564-VLOOKUP(A2564,[2]选股结果!$A$2:$G$4900,7,FALSE)</f>
        <v>212321769.24</v>
      </c>
    </row>
    <row r="2565" spans="1:47">
      <c r="A2565" s="6" t="s">
        <v>5173</v>
      </c>
      <c r="B2565" s="6" t="s">
        <v>5174</v>
      </c>
      <c r="C2565" s="7">
        <v>1056672911.2</v>
      </c>
      <c r="D2565" s="7">
        <v>0</v>
      </c>
      <c r="E2565" s="7">
        <v>0</v>
      </c>
      <c r="F2565" s="7"/>
      <c r="G2565" s="7"/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/>
      <c r="N2565" s="7">
        <v>0</v>
      </c>
      <c r="O2565" s="7">
        <v>0</v>
      </c>
      <c r="P2565" s="7"/>
      <c r="Q2565" s="7"/>
      <c r="R2565" s="7">
        <v>0</v>
      </c>
      <c r="S2565" s="7">
        <v>78173585.55</v>
      </c>
      <c r="T2565" s="7">
        <v>117413905.68</v>
      </c>
      <c r="U2565" s="7"/>
      <c r="V2565" s="7">
        <v>532627963.36</v>
      </c>
      <c r="W2565" s="7">
        <v>0</v>
      </c>
      <c r="X2565" s="7"/>
      <c r="Y2565" s="7"/>
      <c r="Z2565" s="7"/>
      <c r="AA2565" s="7"/>
      <c r="AB2565" s="7"/>
      <c r="AC2565" s="7"/>
      <c r="AD2565" s="7">
        <v>0</v>
      </c>
      <c r="AE2565" s="7">
        <v>0</v>
      </c>
      <c r="AF2565" s="7"/>
      <c r="AG2565" s="7"/>
      <c r="AH2565" s="7">
        <v>0</v>
      </c>
      <c r="AI2565" s="7">
        <v>0</v>
      </c>
      <c r="AJ2565" s="7">
        <v>389990102.68</v>
      </c>
      <c r="AK2565" s="7">
        <v>152443926.05</v>
      </c>
      <c r="AL2565" s="16">
        <f t="shared" si="163"/>
        <v>1174086816.88</v>
      </c>
      <c r="AM2565" s="16">
        <f t="shared" si="164"/>
        <v>1153235577.64</v>
      </c>
      <c r="AN2565" s="16">
        <f t="shared" si="165"/>
        <v>20851239.2400002</v>
      </c>
      <c r="AO2565" s="19">
        <f>C2565/(1+0.13)/VLOOKUP(A2565,[1]选股结果!$A$2:$AX$3002,3,FALSE)</f>
        <v>0.79906483289921</v>
      </c>
      <c r="AP2565" s="19">
        <f>(V2565/(1+0.1)+AJ2565)/(VLOOKUP(A2565,[1]选股结果!$A$2:$AY$3002,51,FALSE))</f>
        <v>0.876969803960314</v>
      </c>
      <c r="AQ2565" s="20"/>
      <c r="AR2565" s="19">
        <f>AN2565/VLOOKUP(A2565,[1]选股结果!$A$2:$AX$3002,35,FALSE)</f>
        <v>0.160859789376759</v>
      </c>
      <c r="AS2565" s="16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V2565/(1+0.13)+AJ2565)</f>
        <v>135496306.495398</v>
      </c>
      <c r="AT2565" s="16">
        <f t="shared" si="166"/>
        <v>-114645067.255398</v>
      </c>
      <c r="AU2565" s="24">
        <f>AN2565-VLOOKUP(A2565,[2]选股结果!$A$2:$G$4900,7,FALSE)</f>
        <v>20852472.2400002</v>
      </c>
    </row>
    <row r="2566" spans="1:47">
      <c r="A2566" s="6" t="s">
        <v>5175</v>
      </c>
      <c r="B2566" s="6" t="s">
        <v>5176</v>
      </c>
      <c r="C2566" s="7">
        <v>1574045211.4</v>
      </c>
      <c r="D2566" s="7">
        <v>0</v>
      </c>
      <c r="E2566" s="7">
        <v>0</v>
      </c>
      <c r="F2566" s="7"/>
      <c r="G2566" s="7"/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/>
      <c r="N2566" s="7">
        <v>0</v>
      </c>
      <c r="O2566" s="7">
        <v>0</v>
      </c>
      <c r="P2566" s="7"/>
      <c r="Q2566" s="7"/>
      <c r="R2566" s="7">
        <v>0</v>
      </c>
      <c r="S2566" s="7">
        <v>73633019.07</v>
      </c>
      <c r="T2566" s="7">
        <v>23481733.6</v>
      </c>
      <c r="U2566" s="7"/>
      <c r="V2566" s="7">
        <v>897665152.94</v>
      </c>
      <c r="W2566" s="7">
        <v>0</v>
      </c>
      <c r="X2566" s="7"/>
      <c r="Y2566" s="7"/>
      <c r="Z2566" s="7"/>
      <c r="AA2566" s="7"/>
      <c r="AB2566" s="7"/>
      <c r="AC2566" s="7"/>
      <c r="AD2566" s="7">
        <v>0</v>
      </c>
      <c r="AE2566" s="7">
        <v>0</v>
      </c>
      <c r="AF2566" s="7"/>
      <c r="AG2566" s="7"/>
      <c r="AH2566" s="7">
        <v>0</v>
      </c>
      <c r="AI2566" s="7">
        <v>0</v>
      </c>
      <c r="AJ2566" s="7">
        <v>289492850.83</v>
      </c>
      <c r="AK2566" s="7">
        <v>275383707.6</v>
      </c>
      <c r="AL2566" s="16">
        <f t="shared" si="163"/>
        <v>1597526945</v>
      </c>
      <c r="AM2566" s="16">
        <f t="shared" si="164"/>
        <v>1536174730.44</v>
      </c>
      <c r="AN2566" s="16">
        <f t="shared" si="165"/>
        <v>61352214.5600002</v>
      </c>
      <c r="AO2566" s="19">
        <f>C2566/(1+0.13)/VLOOKUP(A2566,[1]选股结果!$A$2:$AX$3002,3,FALSE)</f>
        <v>0.751226313638349</v>
      </c>
      <c r="AP2566" s="19">
        <f>(V2566/(1+0.1)+AJ2566)/(VLOOKUP(A2566,[1]选股结果!$A$2:$AY$3002,51,FALSE))</f>
        <v>0.707993329754107</v>
      </c>
      <c r="AQ2566" s="20"/>
      <c r="AR2566" s="19">
        <f>AN2566/VLOOKUP(A2566,[1]选股结果!$A$2:$AX$3002,35,FALSE)</f>
        <v>0.47265019252673</v>
      </c>
      <c r="AS2566" s="16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V2566/(1+0.13)+AJ2566)</f>
        <v>477642158.455132</v>
      </c>
      <c r="AT2566" s="16">
        <f t="shared" si="166"/>
        <v>-416289943.895132</v>
      </c>
      <c r="AU2566" s="24">
        <f>AN2566-VLOOKUP(A2566,[2]选股结果!$A$2:$G$4900,7,FALSE)</f>
        <v>61185888.1900002</v>
      </c>
    </row>
    <row r="2567" spans="1:47">
      <c r="A2567" s="6" t="s">
        <v>5177</v>
      </c>
      <c r="B2567" s="6" t="s">
        <v>5178</v>
      </c>
      <c r="C2567" s="7">
        <v>474619410.91</v>
      </c>
      <c r="D2567" s="7">
        <v>0</v>
      </c>
      <c r="E2567" s="7">
        <v>0</v>
      </c>
      <c r="F2567" s="7"/>
      <c r="G2567" s="7"/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/>
      <c r="N2567" s="7">
        <v>0</v>
      </c>
      <c r="O2567" s="7">
        <v>0</v>
      </c>
      <c r="P2567" s="7"/>
      <c r="Q2567" s="7"/>
      <c r="R2567" s="7">
        <v>0</v>
      </c>
      <c r="S2567" s="7">
        <v>102391933.24</v>
      </c>
      <c r="T2567" s="7">
        <v>30899207.43</v>
      </c>
      <c r="U2567" s="7"/>
      <c r="V2567" s="7">
        <v>238604749.3</v>
      </c>
      <c r="W2567" s="7">
        <v>0</v>
      </c>
      <c r="X2567" s="7"/>
      <c r="Y2567" s="7"/>
      <c r="Z2567" s="7"/>
      <c r="AA2567" s="7"/>
      <c r="AB2567" s="7"/>
      <c r="AC2567" s="7"/>
      <c r="AD2567" s="7">
        <v>0</v>
      </c>
      <c r="AE2567" s="7">
        <v>0</v>
      </c>
      <c r="AF2567" s="7"/>
      <c r="AG2567" s="7"/>
      <c r="AH2567" s="7">
        <v>0</v>
      </c>
      <c r="AI2567" s="7">
        <v>0</v>
      </c>
      <c r="AJ2567" s="7">
        <v>125587883.53</v>
      </c>
      <c r="AK2567" s="7">
        <v>59221677.52</v>
      </c>
      <c r="AL2567" s="16">
        <f t="shared" si="163"/>
        <v>505518618.34</v>
      </c>
      <c r="AM2567" s="16">
        <f t="shared" si="164"/>
        <v>525806243.59</v>
      </c>
      <c r="AN2567" s="16">
        <f t="shared" si="165"/>
        <v>-20287625.25</v>
      </c>
      <c r="AO2567" s="19">
        <f>C2567/(1+0.13)/VLOOKUP(A2567,[1]选股结果!$A$2:$AX$3002,3,FALSE)</f>
        <v>0.601165013058854</v>
      </c>
      <c r="AP2567" s="19">
        <f>(V2567/(1+0.1)+AJ2567)/(VLOOKUP(A2567,[1]选股结果!$A$2:$AY$3002,51,FALSE))</f>
        <v>0.746904009145653</v>
      </c>
      <c r="AQ2567" s="20"/>
      <c r="AR2567" s="19">
        <f>AN2567/VLOOKUP(A2567,[1]选股结果!$A$2:$AX$3002,35,FALSE)</f>
        <v>-0.0881682558034975</v>
      </c>
      <c r="AS2567" s="16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V2567/(1+0.13)+AJ2567)</f>
        <v>121818795.94177</v>
      </c>
      <c r="AT2567" s="16">
        <f t="shared" si="166"/>
        <v>-142106421.19177</v>
      </c>
      <c r="AU2567" s="24">
        <f>AN2567-VLOOKUP(A2567,[2]选股结果!$A$2:$G$4900,7,FALSE)</f>
        <v>-20253580.87</v>
      </c>
    </row>
    <row r="2568" spans="1:47">
      <c r="A2568" s="6" t="s">
        <v>5179</v>
      </c>
      <c r="B2568" s="6" t="s">
        <v>5180</v>
      </c>
      <c r="C2568" s="7">
        <v>2872069403.81</v>
      </c>
      <c r="D2568" s="7">
        <v>0</v>
      </c>
      <c r="E2568" s="7">
        <v>0</v>
      </c>
      <c r="F2568" s="7"/>
      <c r="G2568" s="7"/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/>
      <c r="N2568" s="7">
        <v>0</v>
      </c>
      <c r="O2568" s="7">
        <v>0</v>
      </c>
      <c r="P2568" s="7"/>
      <c r="Q2568" s="7"/>
      <c r="R2568" s="7">
        <v>0</v>
      </c>
      <c r="S2568" s="7">
        <v>255320830.04</v>
      </c>
      <c r="T2568" s="7">
        <v>42158534.08</v>
      </c>
      <c r="U2568" s="7"/>
      <c r="V2568" s="7">
        <v>1010123333.87</v>
      </c>
      <c r="W2568" s="7">
        <v>0</v>
      </c>
      <c r="X2568" s="7"/>
      <c r="Y2568" s="7"/>
      <c r="Z2568" s="7"/>
      <c r="AA2568" s="7"/>
      <c r="AB2568" s="7"/>
      <c r="AC2568" s="7"/>
      <c r="AD2568" s="7">
        <v>0</v>
      </c>
      <c r="AE2568" s="7">
        <v>0</v>
      </c>
      <c r="AF2568" s="7"/>
      <c r="AG2568" s="7"/>
      <c r="AH2568" s="7">
        <v>0</v>
      </c>
      <c r="AI2568" s="7">
        <v>0</v>
      </c>
      <c r="AJ2568" s="7">
        <v>780429672.2</v>
      </c>
      <c r="AK2568" s="7">
        <v>476984776.52</v>
      </c>
      <c r="AL2568" s="16">
        <f t="shared" si="163"/>
        <v>2914227937.89</v>
      </c>
      <c r="AM2568" s="16">
        <f t="shared" si="164"/>
        <v>2522858612.63</v>
      </c>
      <c r="AN2568" s="16">
        <f t="shared" si="165"/>
        <v>391369325.26</v>
      </c>
      <c r="AO2568" s="19">
        <f>C2568/(1+0.13)/VLOOKUP(A2568,[1]选股结果!$A$2:$AX$3002,3,FALSE)</f>
        <v>1.03031788506792</v>
      </c>
      <c r="AP2568" s="19">
        <f>(V2568/(1+0.1)+AJ2568)/(VLOOKUP(A2568,[1]选股结果!$A$2:$AY$3002,51,FALSE))</f>
        <v>0.770689521138684</v>
      </c>
      <c r="AQ2568" s="20"/>
      <c r="AR2568" s="19">
        <f>AN2568/VLOOKUP(A2568,[1]选股结果!$A$2:$AX$3002,35,FALSE)</f>
        <v>1.57200309239654</v>
      </c>
      <c r="AS2568" s="16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V2568/(1+0.13)+AJ2568)</f>
        <v>529816647.897788</v>
      </c>
      <c r="AT2568" s="16">
        <f t="shared" si="166"/>
        <v>-138447322.637788</v>
      </c>
      <c r="AU2568" s="24">
        <f>AN2568-VLOOKUP(A2568,[2]选股结果!$A$2:$G$4900,7,FALSE)</f>
        <v>391425983.9</v>
      </c>
    </row>
    <row r="2569" spans="1:47">
      <c r="A2569" s="6" t="s">
        <v>5181</v>
      </c>
      <c r="B2569" s="6" t="s">
        <v>5182</v>
      </c>
      <c r="C2569" s="7">
        <v>6778397236.62</v>
      </c>
      <c r="D2569" s="7">
        <v>0</v>
      </c>
      <c r="E2569" s="7">
        <v>0</v>
      </c>
      <c r="F2569" s="7"/>
      <c r="G2569" s="7"/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/>
      <c r="N2569" s="7">
        <v>0</v>
      </c>
      <c r="O2569" s="7">
        <v>0</v>
      </c>
      <c r="P2569" s="7"/>
      <c r="Q2569" s="7"/>
      <c r="R2569" s="7">
        <v>0</v>
      </c>
      <c r="S2569" s="7">
        <v>358172231.03</v>
      </c>
      <c r="T2569" s="7">
        <v>168606264.2</v>
      </c>
      <c r="U2569" s="7"/>
      <c r="V2569" s="7">
        <v>4824892001.51</v>
      </c>
      <c r="W2569" s="7">
        <v>0</v>
      </c>
      <c r="X2569" s="7"/>
      <c r="Y2569" s="7"/>
      <c r="Z2569" s="7"/>
      <c r="AA2569" s="7"/>
      <c r="AB2569" s="7"/>
      <c r="AC2569" s="7"/>
      <c r="AD2569" s="7">
        <v>0</v>
      </c>
      <c r="AE2569" s="7">
        <v>0</v>
      </c>
      <c r="AF2569" s="7"/>
      <c r="AG2569" s="7"/>
      <c r="AH2569" s="7">
        <v>0</v>
      </c>
      <c r="AI2569" s="7">
        <v>0</v>
      </c>
      <c r="AJ2569" s="7">
        <v>898873237.76</v>
      </c>
      <c r="AK2569" s="7">
        <v>961287739.1</v>
      </c>
      <c r="AL2569" s="16">
        <f t="shared" si="163"/>
        <v>6947003500.82</v>
      </c>
      <c r="AM2569" s="16">
        <f t="shared" si="164"/>
        <v>7043225209.4</v>
      </c>
      <c r="AN2569" s="16">
        <f t="shared" si="165"/>
        <v>-96221708.5800009</v>
      </c>
      <c r="AO2569" s="19">
        <f>C2569/(1+0.13)/VLOOKUP(A2569,[1]选股结果!$A$2:$AX$3002,3,FALSE)</f>
        <v>0.974091241691344</v>
      </c>
      <c r="AP2569" s="19">
        <f>(V2569/(1+0.1)+AJ2569)/(VLOOKUP(A2569,[1]选股结果!$A$2:$AY$3002,51,FALSE))</f>
        <v>0.945297821995404</v>
      </c>
      <c r="AQ2569" s="20"/>
      <c r="AR2569" s="19">
        <f>AN2569/VLOOKUP(A2569,[1]选股结果!$A$2:$AX$3002,35,FALSE)</f>
        <v>-0.178817703859748</v>
      </c>
      <c r="AS2569" s="16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V2569/(1+0.13)+AJ2569)</f>
        <v>422288162.550176</v>
      </c>
      <c r="AT2569" s="16">
        <f t="shared" si="166"/>
        <v>-518509871.130177</v>
      </c>
      <c r="AU2569" s="24">
        <f>AN2569-VLOOKUP(A2569,[2]选股结果!$A$2:$G$4900,7,FALSE)</f>
        <v>-96195620.1100009</v>
      </c>
    </row>
    <row r="2570" spans="1:47">
      <c r="A2570" s="6" t="s">
        <v>5183</v>
      </c>
      <c r="B2570" s="6" t="s">
        <v>5184</v>
      </c>
      <c r="C2570" s="7">
        <v>341373187.68</v>
      </c>
      <c r="D2570" s="7">
        <v>0</v>
      </c>
      <c r="E2570" s="7">
        <v>0</v>
      </c>
      <c r="F2570" s="7"/>
      <c r="G2570" s="7"/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/>
      <c r="N2570" s="7">
        <v>0</v>
      </c>
      <c r="O2570" s="7">
        <v>0</v>
      </c>
      <c r="P2570" s="7"/>
      <c r="Q2570" s="7"/>
      <c r="R2570" s="7">
        <v>0</v>
      </c>
      <c r="S2570" s="7">
        <v>35439790.21</v>
      </c>
      <c r="T2570" s="7">
        <v>8589061.24</v>
      </c>
      <c r="U2570" s="7"/>
      <c r="V2570" s="7">
        <v>145676439.24</v>
      </c>
      <c r="W2570" s="7">
        <v>0</v>
      </c>
      <c r="X2570" s="7"/>
      <c r="Y2570" s="7"/>
      <c r="Z2570" s="7"/>
      <c r="AA2570" s="7"/>
      <c r="AB2570" s="7"/>
      <c r="AC2570" s="7"/>
      <c r="AD2570" s="7">
        <v>0</v>
      </c>
      <c r="AE2570" s="7">
        <v>0</v>
      </c>
      <c r="AF2570" s="7"/>
      <c r="AG2570" s="7"/>
      <c r="AH2570" s="7">
        <v>0</v>
      </c>
      <c r="AI2570" s="7">
        <v>0</v>
      </c>
      <c r="AJ2570" s="7">
        <v>109459515.91</v>
      </c>
      <c r="AK2570" s="7">
        <v>36514360.26</v>
      </c>
      <c r="AL2570" s="16">
        <f t="shared" si="163"/>
        <v>349962248.92</v>
      </c>
      <c r="AM2570" s="16">
        <f t="shared" si="164"/>
        <v>327090105.62</v>
      </c>
      <c r="AN2570" s="16">
        <f t="shared" si="165"/>
        <v>22872143.3</v>
      </c>
      <c r="AO2570" s="19">
        <f>C2570/(1+0.13)/VLOOKUP(A2570,[1]选股结果!$A$2:$AX$3002,3,FALSE)</f>
        <v>0.91501799853027</v>
      </c>
      <c r="AP2570" s="19">
        <f>(V2570/(1+0.1)+AJ2570)/(VLOOKUP(A2570,[1]选股结果!$A$2:$AY$3002,51,FALSE))</f>
        <v>0.900224364226545</v>
      </c>
      <c r="AQ2570" s="20"/>
      <c r="AR2570" s="19">
        <f>AN2570/VLOOKUP(A2570,[1]选股结果!$A$2:$AX$3002,35,FALSE)</f>
        <v>0.565586673579548</v>
      </c>
      <c r="AS2570" s="16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V2570/(1+0.13)+AJ2570)</f>
        <v>30325898.1527433</v>
      </c>
      <c r="AT2570" s="16">
        <f t="shared" si="166"/>
        <v>-7453754.85274333</v>
      </c>
      <c r="AU2570" s="24">
        <f>AN2570-VLOOKUP(A2570,[2]选股结果!$A$2:$G$4900,7,FALSE)</f>
        <v>22872410.84</v>
      </c>
    </row>
    <row r="2571" spans="1:47">
      <c r="A2571" s="6" t="s">
        <v>5185</v>
      </c>
      <c r="B2571" s="6" t="s">
        <v>5186</v>
      </c>
      <c r="C2571" s="7">
        <v>5418106199.83</v>
      </c>
      <c r="D2571" s="7">
        <v>0</v>
      </c>
      <c r="E2571" s="7">
        <v>0</v>
      </c>
      <c r="F2571" s="7"/>
      <c r="G2571" s="7"/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/>
      <c r="N2571" s="7">
        <v>0</v>
      </c>
      <c r="O2571" s="7">
        <v>0</v>
      </c>
      <c r="P2571" s="7"/>
      <c r="Q2571" s="7"/>
      <c r="R2571" s="7">
        <v>0</v>
      </c>
      <c r="S2571" s="7">
        <v>560044618.3</v>
      </c>
      <c r="T2571" s="7">
        <v>86049639.13</v>
      </c>
      <c r="U2571" s="7"/>
      <c r="V2571" s="7">
        <v>3164876540.82</v>
      </c>
      <c r="W2571" s="7">
        <v>0</v>
      </c>
      <c r="X2571" s="7"/>
      <c r="Y2571" s="7"/>
      <c r="Z2571" s="7"/>
      <c r="AA2571" s="7"/>
      <c r="AB2571" s="7"/>
      <c r="AC2571" s="7"/>
      <c r="AD2571" s="7">
        <v>0</v>
      </c>
      <c r="AE2571" s="7">
        <v>0</v>
      </c>
      <c r="AF2571" s="7"/>
      <c r="AG2571" s="7"/>
      <c r="AH2571" s="7">
        <v>0</v>
      </c>
      <c r="AI2571" s="7">
        <v>0</v>
      </c>
      <c r="AJ2571" s="7">
        <v>431917786.16</v>
      </c>
      <c r="AK2571" s="7">
        <v>347415811.34</v>
      </c>
      <c r="AL2571" s="16">
        <f t="shared" si="163"/>
        <v>5504155838.96</v>
      </c>
      <c r="AM2571" s="16">
        <f t="shared" si="164"/>
        <v>4504254756.62</v>
      </c>
      <c r="AN2571" s="16">
        <f t="shared" si="165"/>
        <v>999901082.34</v>
      </c>
      <c r="AO2571" s="19">
        <f>C2571/(1+0.13)/VLOOKUP(A2571,[1]选股结果!$A$2:$AX$3002,3,FALSE)</f>
        <v>0.989303421551999</v>
      </c>
      <c r="AP2571" s="19">
        <f>(V2571/(1+0.1)+AJ2571)/(VLOOKUP(A2571,[1]选股结果!$A$2:$AY$3002,51,FALSE))</f>
        <v>0.849202813937914</v>
      </c>
      <c r="AQ2571" s="20"/>
      <c r="AR2571" s="19">
        <f>AN2571/VLOOKUP(A2571,[1]选股结果!$A$2:$AX$3002,35,FALSE)</f>
        <v>1.09004320593637</v>
      </c>
      <c r="AS2571" s="16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V2571/(1+0.13)+AJ2571)</f>
        <v>663994352.879292</v>
      </c>
      <c r="AT2571" s="16">
        <f t="shared" si="166"/>
        <v>335906729.460708</v>
      </c>
      <c r="AU2571" s="24">
        <f>AN2571-VLOOKUP(A2571,[2]选股结果!$A$2:$G$4900,7,FALSE)</f>
        <v>1000176056.85</v>
      </c>
    </row>
    <row r="2572" spans="1:47">
      <c r="A2572" s="6" t="s">
        <v>5187</v>
      </c>
      <c r="B2572" s="6" t="s">
        <v>5188</v>
      </c>
      <c r="C2572" s="7">
        <v>2764022760.31</v>
      </c>
      <c r="D2572" s="7">
        <v>0</v>
      </c>
      <c r="E2572" s="7">
        <v>0</v>
      </c>
      <c r="F2572" s="7"/>
      <c r="G2572" s="7"/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/>
      <c r="N2572" s="7">
        <v>0</v>
      </c>
      <c r="O2572" s="7">
        <v>0</v>
      </c>
      <c r="P2572" s="7"/>
      <c r="Q2572" s="7"/>
      <c r="R2572" s="7">
        <v>0</v>
      </c>
      <c r="S2572" s="7">
        <v>328796320.43</v>
      </c>
      <c r="T2572" s="7">
        <v>42302068.15</v>
      </c>
      <c r="U2572" s="7"/>
      <c r="V2572" s="7">
        <v>1042777798.83</v>
      </c>
      <c r="W2572" s="7">
        <v>0</v>
      </c>
      <c r="X2572" s="7"/>
      <c r="Y2572" s="7"/>
      <c r="Z2572" s="7"/>
      <c r="AA2572" s="7"/>
      <c r="AB2572" s="7"/>
      <c r="AC2572" s="7"/>
      <c r="AD2572" s="7">
        <v>0</v>
      </c>
      <c r="AE2572" s="7">
        <v>0</v>
      </c>
      <c r="AF2572" s="7"/>
      <c r="AG2572" s="7"/>
      <c r="AH2572" s="7">
        <v>0</v>
      </c>
      <c r="AI2572" s="7">
        <v>0</v>
      </c>
      <c r="AJ2572" s="7">
        <v>549480680.99</v>
      </c>
      <c r="AK2572" s="7">
        <v>577886099.71</v>
      </c>
      <c r="AL2572" s="16">
        <f t="shared" si="163"/>
        <v>2806324828.46</v>
      </c>
      <c r="AM2572" s="16">
        <f t="shared" si="164"/>
        <v>2498940899.96</v>
      </c>
      <c r="AN2572" s="16">
        <f t="shared" si="165"/>
        <v>307383928.5</v>
      </c>
      <c r="AO2572" s="19">
        <f>C2572/(1+0.13)/VLOOKUP(A2572,[1]选股结果!$A$2:$AX$3002,3,FALSE)</f>
        <v>0.867850785254138</v>
      </c>
      <c r="AP2572" s="19">
        <f>(V2572/(1+0.1)+AJ2572)/(VLOOKUP(A2572,[1]选股结果!$A$2:$AY$3002,51,FALSE))</f>
        <v>0.607263614921991</v>
      </c>
      <c r="AQ2572" s="20"/>
      <c r="AR2572" s="19">
        <f>AN2572/VLOOKUP(A2572,[1]选股结果!$A$2:$AX$3002,35,FALSE)</f>
        <v>2.27271067584252</v>
      </c>
      <c r="AS2572" s="16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V2572/(1+0.13)+AJ2572)</f>
        <v>993622175.366018</v>
      </c>
      <c r="AT2572" s="16">
        <f t="shared" si="166"/>
        <v>-686238246.866018</v>
      </c>
      <c r="AU2572" s="24">
        <f>AN2572-VLOOKUP(A2572,[2]选股结果!$A$2:$G$4900,7,FALSE)</f>
        <v>307197241.67</v>
      </c>
    </row>
    <row r="2573" spans="1:47">
      <c r="A2573" s="6" t="s">
        <v>5189</v>
      </c>
      <c r="B2573" s="6" t="s">
        <v>5190</v>
      </c>
      <c r="C2573" s="7">
        <v>785182270.32</v>
      </c>
      <c r="D2573" s="7">
        <v>0</v>
      </c>
      <c r="E2573" s="7">
        <v>0</v>
      </c>
      <c r="F2573" s="7"/>
      <c r="G2573" s="7"/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/>
      <c r="N2573" s="7">
        <v>0</v>
      </c>
      <c r="O2573" s="7">
        <v>0</v>
      </c>
      <c r="P2573" s="7"/>
      <c r="Q2573" s="7"/>
      <c r="R2573" s="7">
        <v>0</v>
      </c>
      <c r="S2573" s="7">
        <v>17153298.8</v>
      </c>
      <c r="T2573" s="7">
        <v>383265616.8</v>
      </c>
      <c r="U2573" s="7"/>
      <c r="V2573" s="7">
        <v>783985868.32</v>
      </c>
      <c r="W2573" s="7">
        <v>0</v>
      </c>
      <c r="X2573" s="7"/>
      <c r="Y2573" s="7"/>
      <c r="Z2573" s="7"/>
      <c r="AA2573" s="7"/>
      <c r="AB2573" s="7"/>
      <c r="AC2573" s="7"/>
      <c r="AD2573" s="7">
        <v>0</v>
      </c>
      <c r="AE2573" s="7">
        <v>0</v>
      </c>
      <c r="AF2573" s="7"/>
      <c r="AG2573" s="7"/>
      <c r="AH2573" s="7">
        <v>0</v>
      </c>
      <c r="AI2573" s="7">
        <v>0</v>
      </c>
      <c r="AJ2573" s="7">
        <v>26169534.09</v>
      </c>
      <c r="AK2573" s="7">
        <v>362046239.79</v>
      </c>
      <c r="AL2573" s="16">
        <f t="shared" si="163"/>
        <v>1168447887.12</v>
      </c>
      <c r="AM2573" s="16">
        <f t="shared" si="164"/>
        <v>1189354941</v>
      </c>
      <c r="AN2573" s="16">
        <f t="shared" si="165"/>
        <v>-20907053.8799999</v>
      </c>
      <c r="AO2573" s="19">
        <f>C2573/(1+0.13)/VLOOKUP(A2573,[1]选股结果!$A$2:$AX$3002,3,FALSE)</f>
        <v>0.602718761869528</v>
      </c>
      <c r="AP2573" s="19">
        <f>(V2573/(1+0.1)+AJ2573)/(VLOOKUP(A2573,[1]选股结果!$A$2:$AY$3002,51,FALSE))</f>
        <v>0.693863625414511</v>
      </c>
      <c r="AQ2573" s="20"/>
      <c r="AR2573" s="19">
        <f>AN2573/VLOOKUP(A2573,[1]选股结果!$A$2:$AX$3002,35,FALSE)</f>
        <v>-0.282389510548869</v>
      </c>
      <c r="AS2573" s="16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V2573/(1+0.13)+AJ2573)</f>
        <v>344921210.916991</v>
      </c>
      <c r="AT2573" s="16">
        <f t="shared" si="166"/>
        <v>-365828264.796991</v>
      </c>
      <c r="AU2573" s="24">
        <f>AN2573-VLOOKUP(A2573,[2]选股结果!$A$2:$G$4900,7,FALSE)</f>
        <v>-20949240.8099999</v>
      </c>
    </row>
    <row r="2574" spans="1:47">
      <c r="A2574" s="6" t="s">
        <v>5191</v>
      </c>
      <c r="B2574" s="6" t="s">
        <v>5192</v>
      </c>
      <c r="C2574" s="7">
        <v>1170010655.74</v>
      </c>
      <c r="D2574" s="7">
        <v>0</v>
      </c>
      <c r="E2574" s="7">
        <v>0</v>
      </c>
      <c r="F2574" s="7"/>
      <c r="G2574" s="7"/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/>
      <c r="N2574" s="7">
        <v>0</v>
      </c>
      <c r="O2574" s="7">
        <v>0</v>
      </c>
      <c r="P2574" s="7"/>
      <c r="Q2574" s="7"/>
      <c r="R2574" s="7">
        <v>0</v>
      </c>
      <c r="S2574" s="7">
        <v>137801399.68</v>
      </c>
      <c r="T2574" s="7">
        <v>314203788.01</v>
      </c>
      <c r="U2574" s="7"/>
      <c r="V2574" s="7">
        <v>674196027.11</v>
      </c>
      <c r="W2574" s="7">
        <v>0</v>
      </c>
      <c r="X2574" s="7"/>
      <c r="Y2574" s="7"/>
      <c r="Z2574" s="7"/>
      <c r="AA2574" s="7"/>
      <c r="AB2574" s="7"/>
      <c r="AC2574" s="7"/>
      <c r="AD2574" s="7">
        <v>0</v>
      </c>
      <c r="AE2574" s="7">
        <v>0</v>
      </c>
      <c r="AF2574" s="7"/>
      <c r="AG2574" s="7"/>
      <c r="AH2574" s="7">
        <v>0</v>
      </c>
      <c r="AI2574" s="7">
        <v>0</v>
      </c>
      <c r="AJ2574" s="7">
        <v>153227442.22</v>
      </c>
      <c r="AK2574" s="7">
        <v>324029016.08</v>
      </c>
      <c r="AL2574" s="16">
        <f t="shared" si="163"/>
        <v>1484214443.75</v>
      </c>
      <c r="AM2574" s="16">
        <f t="shared" si="164"/>
        <v>1289253885.09</v>
      </c>
      <c r="AN2574" s="16">
        <f t="shared" si="165"/>
        <v>194960558.66</v>
      </c>
      <c r="AO2574" s="19">
        <f>C2574/(1+0.13)/VLOOKUP(A2574,[1]选股结果!$A$2:$AX$3002,3,FALSE)</f>
        <v>0.789995237632262</v>
      </c>
      <c r="AP2574" s="19">
        <f>(V2574/(1+0.1)+AJ2574)/(VLOOKUP(A2574,[1]选股结果!$A$2:$AY$3002,51,FALSE))</f>
        <v>0.77799645334982</v>
      </c>
      <c r="AQ2574" s="20"/>
      <c r="AR2574" s="19">
        <f>AN2574/VLOOKUP(A2574,[1]选股结果!$A$2:$AX$3002,35,FALSE)</f>
        <v>0.962648099160833</v>
      </c>
      <c r="AS2574" s="16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V2574/(1+0.13)+AJ2574)</f>
        <v>234890080.250265</v>
      </c>
      <c r="AT2574" s="16">
        <f t="shared" si="166"/>
        <v>-39929521.5902654</v>
      </c>
      <c r="AU2574" s="24">
        <f>AN2574-VLOOKUP(A2574,[2]选股结果!$A$2:$G$4900,7,FALSE)</f>
        <v>192140036.66</v>
      </c>
    </row>
    <row r="2575" spans="1:47">
      <c r="A2575" s="6" t="s">
        <v>5193</v>
      </c>
      <c r="B2575" s="6" t="s">
        <v>5194</v>
      </c>
      <c r="C2575" s="7">
        <v>5301096940.01</v>
      </c>
      <c r="D2575" s="7">
        <v>0</v>
      </c>
      <c r="E2575" s="7">
        <v>0</v>
      </c>
      <c r="F2575" s="7"/>
      <c r="G2575" s="7"/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/>
      <c r="N2575" s="7">
        <v>0</v>
      </c>
      <c r="O2575" s="7">
        <v>0</v>
      </c>
      <c r="P2575" s="7"/>
      <c r="Q2575" s="7"/>
      <c r="R2575" s="7">
        <v>0</v>
      </c>
      <c r="S2575" s="7">
        <v>32388921.31</v>
      </c>
      <c r="T2575" s="7">
        <v>20363421.4</v>
      </c>
      <c r="U2575" s="7"/>
      <c r="V2575" s="7">
        <v>5279390011.5</v>
      </c>
      <c r="W2575" s="7">
        <v>0</v>
      </c>
      <c r="X2575" s="7"/>
      <c r="Y2575" s="7"/>
      <c r="Z2575" s="7"/>
      <c r="AA2575" s="7"/>
      <c r="AB2575" s="7"/>
      <c r="AC2575" s="7"/>
      <c r="AD2575" s="7">
        <v>0</v>
      </c>
      <c r="AE2575" s="7">
        <v>0</v>
      </c>
      <c r="AF2575" s="7"/>
      <c r="AG2575" s="7"/>
      <c r="AH2575" s="7">
        <v>0</v>
      </c>
      <c r="AI2575" s="7">
        <v>0</v>
      </c>
      <c r="AJ2575" s="7">
        <v>65372479.57</v>
      </c>
      <c r="AK2575" s="7">
        <v>69058097.27</v>
      </c>
      <c r="AL2575" s="16">
        <f t="shared" si="163"/>
        <v>5321460361.41</v>
      </c>
      <c r="AM2575" s="16">
        <f t="shared" si="164"/>
        <v>5446209509.65</v>
      </c>
      <c r="AN2575" s="16">
        <f t="shared" si="165"/>
        <v>-124749148.240001</v>
      </c>
      <c r="AO2575" s="19">
        <f>C2575/(1+0.13)/VLOOKUP(A2575,[1]选股结果!$A$2:$AX$3002,3,FALSE)</f>
        <v>0.964334741083167</v>
      </c>
      <c r="AP2575" s="19">
        <f>(V2575/(1+0.1)+AJ2575)/(VLOOKUP(A2575,[1]选股结果!$A$2:$AY$3002,51,FALSE))</f>
        <v>1.03129186082148</v>
      </c>
      <c r="AQ2575" s="20"/>
      <c r="AR2575" s="19">
        <f>AN2575/VLOOKUP(A2575,[1]选股结果!$A$2:$AX$3002,35,FALSE)</f>
        <v>-1.24349330759021</v>
      </c>
      <c r="AS2575" s="16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V2575/(1+0.13)+AJ2575)</f>
        <v>-20191301.8095579</v>
      </c>
      <c r="AT2575" s="16">
        <f t="shared" si="166"/>
        <v>-104557846.430443</v>
      </c>
      <c r="AU2575" s="24">
        <f>AN2575-VLOOKUP(A2575,[2]选股结果!$A$2:$G$4900,7,FALSE)</f>
        <v>-124796003.360001</v>
      </c>
    </row>
    <row r="2576" spans="1:47">
      <c r="A2576" s="6" t="s">
        <v>5195</v>
      </c>
      <c r="B2576" s="6" t="s">
        <v>5196</v>
      </c>
      <c r="C2576" s="7">
        <v>542606415.07</v>
      </c>
      <c r="D2576" s="7">
        <v>0</v>
      </c>
      <c r="E2576" s="7">
        <v>0</v>
      </c>
      <c r="F2576" s="7"/>
      <c r="G2576" s="7"/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/>
      <c r="N2576" s="7">
        <v>0</v>
      </c>
      <c r="O2576" s="7">
        <v>0</v>
      </c>
      <c r="P2576" s="7"/>
      <c r="Q2576" s="7"/>
      <c r="R2576" s="7">
        <v>0</v>
      </c>
      <c r="S2576" s="7">
        <v>49490732.36</v>
      </c>
      <c r="T2576" s="7">
        <v>49051801.35</v>
      </c>
      <c r="U2576" s="7"/>
      <c r="V2576" s="7">
        <v>238860176.14</v>
      </c>
      <c r="W2576" s="7">
        <v>0</v>
      </c>
      <c r="X2576" s="7"/>
      <c r="Y2576" s="7"/>
      <c r="Z2576" s="7"/>
      <c r="AA2576" s="7"/>
      <c r="AB2576" s="7"/>
      <c r="AC2576" s="7"/>
      <c r="AD2576" s="7">
        <v>0</v>
      </c>
      <c r="AE2576" s="7">
        <v>0</v>
      </c>
      <c r="AF2576" s="7"/>
      <c r="AG2576" s="7"/>
      <c r="AH2576" s="7">
        <v>0</v>
      </c>
      <c r="AI2576" s="7">
        <v>0</v>
      </c>
      <c r="AJ2576" s="7">
        <v>157544440.1</v>
      </c>
      <c r="AK2576" s="7">
        <v>119528457.51</v>
      </c>
      <c r="AL2576" s="16">
        <f t="shared" si="163"/>
        <v>591658216.42</v>
      </c>
      <c r="AM2576" s="16">
        <f t="shared" si="164"/>
        <v>565423806.11</v>
      </c>
      <c r="AN2576" s="16">
        <f t="shared" si="165"/>
        <v>26234410.3100001</v>
      </c>
      <c r="AO2576" s="19">
        <f>C2576/(1+0.13)/VLOOKUP(A2576,[1]选股结果!$A$2:$AX$3002,3,FALSE)</f>
        <v>0.830620169369809</v>
      </c>
      <c r="AP2576" s="19">
        <f>(V2576/(1+0.1)+AJ2576)/(VLOOKUP(A2576,[1]选股结果!$A$2:$AY$3002,51,FALSE))</f>
        <v>0.684661117188032</v>
      </c>
      <c r="AQ2576" s="20"/>
      <c r="AR2576" s="19">
        <f>AN2576/VLOOKUP(A2576,[1]选股结果!$A$2:$AX$3002,35,FALSE)</f>
        <v>21.8546366584773</v>
      </c>
      <c r="AS2576" s="16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V2576/(1+0.13)+AJ2576)</f>
        <v>178338395.640442</v>
      </c>
      <c r="AT2576" s="16">
        <f t="shared" si="166"/>
        <v>-152103985.330442</v>
      </c>
      <c r="AU2576" s="24">
        <f>AN2576-VLOOKUP(A2576,[2]选股结果!$A$2:$G$4900,7,FALSE)</f>
        <v>26095144.0700001</v>
      </c>
    </row>
    <row r="2577" spans="1:47">
      <c r="A2577" s="6" t="s">
        <v>5197</v>
      </c>
      <c r="B2577" s="6" t="s">
        <v>5198</v>
      </c>
      <c r="C2577" s="7">
        <v>14005492366.8</v>
      </c>
      <c r="D2577" s="7">
        <v>0</v>
      </c>
      <c r="E2577" s="7">
        <v>0</v>
      </c>
      <c r="F2577" s="7"/>
      <c r="G2577" s="7"/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/>
      <c r="N2577" s="7">
        <v>0</v>
      </c>
      <c r="O2577" s="7">
        <v>0</v>
      </c>
      <c r="P2577" s="7"/>
      <c r="Q2577" s="7"/>
      <c r="R2577" s="7">
        <v>0</v>
      </c>
      <c r="S2577" s="7">
        <v>286429752.37</v>
      </c>
      <c r="T2577" s="7">
        <v>122175217.85</v>
      </c>
      <c r="U2577" s="7"/>
      <c r="V2577" s="7">
        <v>10195432234.29</v>
      </c>
      <c r="W2577" s="7">
        <v>0</v>
      </c>
      <c r="X2577" s="7"/>
      <c r="Y2577" s="7"/>
      <c r="Z2577" s="7"/>
      <c r="AA2577" s="7"/>
      <c r="AB2577" s="7"/>
      <c r="AC2577" s="7"/>
      <c r="AD2577" s="7">
        <v>0</v>
      </c>
      <c r="AE2577" s="7">
        <v>0</v>
      </c>
      <c r="AF2577" s="7"/>
      <c r="AG2577" s="7"/>
      <c r="AH2577" s="7">
        <v>0</v>
      </c>
      <c r="AI2577" s="7">
        <v>0</v>
      </c>
      <c r="AJ2577" s="7">
        <v>764023070.93</v>
      </c>
      <c r="AK2577" s="7">
        <v>412855884</v>
      </c>
      <c r="AL2577" s="16">
        <f t="shared" si="163"/>
        <v>14127667584.65</v>
      </c>
      <c r="AM2577" s="16">
        <f t="shared" si="164"/>
        <v>11658740941.59</v>
      </c>
      <c r="AN2577" s="16">
        <f t="shared" si="165"/>
        <v>2468926643.06</v>
      </c>
      <c r="AO2577" s="19">
        <f>C2577/(1+0.13)/VLOOKUP(A2577,[1]选股结果!$A$2:$AX$3002,3,FALSE)</f>
        <v>0.990533351976585</v>
      </c>
      <c r="AP2577" s="19">
        <f>(V2577/(1+0.1)+AJ2577)/(VLOOKUP(A2577,[1]选股结果!$A$2:$AY$3002,51,FALSE))</f>
        <v>0.833658550315377</v>
      </c>
      <c r="AQ2577" s="20"/>
      <c r="AR2577" s="19">
        <f>AN2577/VLOOKUP(A2577,[1]选股结果!$A$2:$AX$3002,35,FALSE)</f>
        <v>4.32798101998387</v>
      </c>
      <c r="AS2577" s="16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V2577/(1+0.13)+AJ2577)</f>
        <v>2247891364.66345</v>
      </c>
      <c r="AT2577" s="16">
        <f t="shared" si="166"/>
        <v>221035278.396547</v>
      </c>
      <c r="AU2577" s="24">
        <f>AN2577-VLOOKUP(A2577,[2]选股结果!$A$2:$G$4900,7,FALSE)</f>
        <v>2457832462.3</v>
      </c>
    </row>
    <row r="2578" spans="1:47">
      <c r="A2578" s="6" t="s">
        <v>5199</v>
      </c>
      <c r="B2578" s="6" t="s">
        <v>5200</v>
      </c>
      <c r="C2578" s="7">
        <v>353281363.92</v>
      </c>
      <c r="D2578" s="7">
        <v>0</v>
      </c>
      <c r="E2578" s="7">
        <v>0</v>
      </c>
      <c r="F2578" s="7"/>
      <c r="G2578" s="7"/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/>
      <c r="N2578" s="7">
        <v>0</v>
      </c>
      <c r="O2578" s="7">
        <v>0</v>
      </c>
      <c r="P2578" s="7"/>
      <c r="Q2578" s="7"/>
      <c r="R2578" s="7">
        <v>0</v>
      </c>
      <c r="S2578" s="7">
        <v>83241288.08</v>
      </c>
      <c r="T2578" s="7">
        <v>28276526.67</v>
      </c>
      <c r="U2578" s="7"/>
      <c r="V2578" s="7">
        <v>84378374.34</v>
      </c>
      <c r="W2578" s="7">
        <v>0</v>
      </c>
      <c r="X2578" s="7"/>
      <c r="Y2578" s="7"/>
      <c r="Z2578" s="7"/>
      <c r="AA2578" s="7"/>
      <c r="AB2578" s="7"/>
      <c r="AC2578" s="7"/>
      <c r="AD2578" s="7">
        <v>0</v>
      </c>
      <c r="AE2578" s="7">
        <v>0</v>
      </c>
      <c r="AF2578" s="7"/>
      <c r="AG2578" s="7"/>
      <c r="AH2578" s="7">
        <v>0</v>
      </c>
      <c r="AI2578" s="7">
        <v>0</v>
      </c>
      <c r="AJ2578" s="7">
        <v>142835785.45</v>
      </c>
      <c r="AK2578" s="7">
        <v>54156765.16</v>
      </c>
      <c r="AL2578" s="16">
        <f t="shared" si="163"/>
        <v>381557890.59</v>
      </c>
      <c r="AM2578" s="16">
        <f t="shared" si="164"/>
        <v>364612213.03</v>
      </c>
      <c r="AN2578" s="16">
        <f t="shared" si="165"/>
        <v>16945677.5600001</v>
      </c>
      <c r="AO2578" s="19">
        <f>C2578/(1+0.13)/VLOOKUP(A2578,[1]选股结果!$A$2:$AX$3002,3,FALSE)</f>
        <v>0.636530199224469</v>
      </c>
      <c r="AP2578" s="19">
        <f>(V2578/(1+0.1)+AJ2578)/(VLOOKUP(A2578,[1]选股结果!$A$2:$AY$3002,51,FALSE))</f>
        <v>0.520311379871146</v>
      </c>
      <c r="AQ2578" s="20"/>
      <c r="AR2578" s="19">
        <f>AN2578/VLOOKUP(A2578,[1]选股结果!$A$2:$AX$3002,35,FALSE)</f>
        <v>0.361143115066947</v>
      </c>
      <c r="AS2578" s="16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V2578/(1+0.13)+AJ2578)</f>
        <v>204439265.545487</v>
      </c>
      <c r="AT2578" s="16">
        <f t="shared" si="166"/>
        <v>-187493587.985487</v>
      </c>
      <c r="AU2578" s="24">
        <f>AN2578-VLOOKUP(A2578,[2]选股结果!$A$2:$G$4900,7,FALSE)</f>
        <v>16933344.0000001</v>
      </c>
    </row>
    <row r="2579" spans="1:47">
      <c r="A2579" s="6" t="s">
        <v>5201</v>
      </c>
      <c r="B2579" s="6" t="s">
        <v>5202</v>
      </c>
      <c r="C2579" s="7">
        <v>1745434821.77</v>
      </c>
      <c r="D2579" s="7">
        <v>0</v>
      </c>
      <c r="E2579" s="7">
        <v>0</v>
      </c>
      <c r="F2579" s="7"/>
      <c r="G2579" s="7"/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/>
      <c r="N2579" s="7">
        <v>0</v>
      </c>
      <c r="O2579" s="7">
        <v>0</v>
      </c>
      <c r="P2579" s="7"/>
      <c r="Q2579" s="7"/>
      <c r="R2579" s="7">
        <v>0</v>
      </c>
      <c r="S2579" s="7">
        <v>71049792.13</v>
      </c>
      <c r="T2579" s="7">
        <v>20959139.51</v>
      </c>
      <c r="U2579" s="7"/>
      <c r="V2579" s="7">
        <v>853172670.76</v>
      </c>
      <c r="W2579" s="7">
        <v>0</v>
      </c>
      <c r="X2579" s="7"/>
      <c r="Y2579" s="7"/>
      <c r="Z2579" s="7"/>
      <c r="AA2579" s="7"/>
      <c r="AB2579" s="7"/>
      <c r="AC2579" s="7"/>
      <c r="AD2579" s="7">
        <v>0</v>
      </c>
      <c r="AE2579" s="7">
        <v>0</v>
      </c>
      <c r="AF2579" s="7"/>
      <c r="AG2579" s="7"/>
      <c r="AH2579" s="7">
        <v>0</v>
      </c>
      <c r="AI2579" s="7">
        <v>0</v>
      </c>
      <c r="AJ2579" s="7">
        <v>271044285.67</v>
      </c>
      <c r="AK2579" s="7">
        <v>442750518.58</v>
      </c>
      <c r="AL2579" s="16">
        <f t="shared" si="163"/>
        <v>1766393961.28</v>
      </c>
      <c r="AM2579" s="16">
        <f t="shared" si="164"/>
        <v>1638017267.14</v>
      </c>
      <c r="AN2579" s="16">
        <f t="shared" si="165"/>
        <v>128376694.14</v>
      </c>
      <c r="AO2579" s="19">
        <f>C2579/(1+0.13)/VLOOKUP(A2579,[1]选股结果!$A$2:$AX$3002,3,FALSE)</f>
        <v>0.967337597878927</v>
      </c>
      <c r="AP2579" s="19">
        <f>(V2579/(1+0.1)+AJ2579)/(VLOOKUP(A2579,[1]选股结果!$A$2:$AY$3002,51,FALSE))</f>
        <v>0.713829721534876</v>
      </c>
      <c r="AQ2579" s="20"/>
      <c r="AR2579" s="19">
        <f>AN2579/VLOOKUP(A2579,[1]选股结果!$A$2:$AX$3002,35,FALSE)</f>
        <v>0.909476084005071</v>
      </c>
      <c r="AS2579" s="16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V2579/(1+0.13)+AJ2579)</f>
        <v>440189819.850531</v>
      </c>
      <c r="AT2579" s="16">
        <f t="shared" si="166"/>
        <v>-311813125.710531</v>
      </c>
      <c r="AU2579" s="24">
        <f>AN2579-VLOOKUP(A2579,[2]选股结果!$A$2:$G$4900,7,FALSE)</f>
        <v>128376694.14</v>
      </c>
    </row>
    <row r="2580" spans="1:47">
      <c r="A2580" s="6" t="s">
        <v>5203</v>
      </c>
      <c r="B2580" s="6" t="s">
        <v>5204</v>
      </c>
      <c r="C2580" s="7">
        <v>1015958363.96</v>
      </c>
      <c r="D2580" s="7">
        <v>0</v>
      </c>
      <c r="E2580" s="7">
        <v>0</v>
      </c>
      <c r="F2580" s="7"/>
      <c r="G2580" s="7"/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/>
      <c r="N2580" s="7">
        <v>0</v>
      </c>
      <c r="O2580" s="7">
        <v>0</v>
      </c>
      <c r="P2580" s="7"/>
      <c r="Q2580" s="7"/>
      <c r="R2580" s="7">
        <v>0</v>
      </c>
      <c r="S2580" s="7">
        <v>25222826.89</v>
      </c>
      <c r="T2580" s="7">
        <v>42728765.5</v>
      </c>
      <c r="U2580" s="7"/>
      <c r="V2580" s="7">
        <v>813658345.98</v>
      </c>
      <c r="W2580" s="7">
        <v>0</v>
      </c>
      <c r="X2580" s="7"/>
      <c r="Y2580" s="7"/>
      <c r="Z2580" s="7"/>
      <c r="AA2580" s="7"/>
      <c r="AB2580" s="7"/>
      <c r="AC2580" s="7"/>
      <c r="AD2580" s="7">
        <v>0</v>
      </c>
      <c r="AE2580" s="7">
        <v>0</v>
      </c>
      <c r="AF2580" s="7"/>
      <c r="AG2580" s="7"/>
      <c r="AH2580" s="7">
        <v>0</v>
      </c>
      <c r="AI2580" s="7">
        <v>0</v>
      </c>
      <c r="AJ2580" s="7">
        <v>77705514.05</v>
      </c>
      <c r="AK2580" s="7">
        <v>53656663.81</v>
      </c>
      <c r="AL2580" s="16">
        <f t="shared" si="163"/>
        <v>1058687129.46</v>
      </c>
      <c r="AM2580" s="16">
        <f t="shared" si="164"/>
        <v>970243350.73</v>
      </c>
      <c r="AN2580" s="16">
        <f t="shared" si="165"/>
        <v>88443778.7300001</v>
      </c>
      <c r="AO2580" s="19">
        <f>C2580/(1+0.13)/VLOOKUP(A2580,[1]选股结果!$A$2:$AX$3002,3,FALSE)</f>
        <v>0.970596931303394</v>
      </c>
      <c r="AP2580" s="19">
        <f>(V2580/(1+0.1)+AJ2580)/(VLOOKUP(A2580,[1]选股结果!$A$2:$AY$3002,51,FALSE))</f>
        <v>1.09947161591841</v>
      </c>
      <c r="AQ2580" s="20"/>
      <c r="AR2580" s="19">
        <f>AN2580/VLOOKUP(A2580,[1]选股结果!$A$2:$AX$3002,35,FALSE)</f>
        <v>0.560824039023353</v>
      </c>
      <c r="AS2580" s="16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V2580/(1+0.13)+AJ2580)</f>
        <v>-54313744.8006196</v>
      </c>
      <c r="AT2580" s="16">
        <f t="shared" si="166"/>
        <v>142757523.53062</v>
      </c>
      <c r="AU2580" s="24">
        <f>AN2580-VLOOKUP(A2580,[2]选股结果!$A$2:$G$4900,7,FALSE)</f>
        <v>88443778.7300001</v>
      </c>
    </row>
    <row r="2581" spans="1:47">
      <c r="A2581" s="6" t="s">
        <v>5205</v>
      </c>
      <c r="B2581" s="6" t="s">
        <v>5206</v>
      </c>
      <c r="C2581" s="7">
        <v>1291388955.12</v>
      </c>
      <c r="D2581" s="7">
        <v>0</v>
      </c>
      <c r="E2581" s="7">
        <v>0</v>
      </c>
      <c r="F2581" s="7"/>
      <c r="G2581" s="7"/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/>
      <c r="N2581" s="7">
        <v>0</v>
      </c>
      <c r="O2581" s="7">
        <v>0</v>
      </c>
      <c r="P2581" s="7"/>
      <c r="Q2581" s="7"/>
      <c r="R2581" s="7">
        <v>0</v>
      </c>
      <c r="S2581" s="7">
        <v>45122544.25</v>
      </c>
      <c r="T2581" s="7">
        <v>8332786.3</v>
      </c>
      <c r="U2581" s="7"/>
      <c r="V2581" s="7">
        <v>979792489.06</v>
      </c>
      <c r="W2581" s="7">
        <v>0</v>
      </c>
      <c r="X2581" s="7"/>
      <c r="Y2581" s="7"/>
      <c r="Z2581" s="7"/>
      <c r="AA2581" s="7"/>
      <c r="AB2581" s="7"/>
      <c r="AC2581" s="7"/>
      <c r="AD2581" s="7">
        <v>0</v>
      </c>
      <c r="AE2581" s="7">
        <v>0</v>
      </c>
      <c r="AF2581" s="7"/>
      <c r="AG2581" s="7"/>
      <c r="AH2581" s="7">
        <v>0</v>
      </c>
      <c r="AI2581" s="7">
        <v>0</v>
      </c>
      <c r="AJ2581" s="7">
        <v>167028504.98</v>
      </c>
      <c r="AK2581" s="7">
        <v>81214270.34</v>
      </c>
      <c r="AL2581" s="16">
        <f t="shared" si="163"/>
        <v>1299721741.42</v>
      </c>
      <c r="AM2581" s="16">
        <f t="shared" si="164"/>
        <v>1273157808.63</v>
      </c>
      <c r="AN2581" s="16">
        <f t="shared" si="165"/>
        <v>26563932.79</v>
      </c>
      <c r="AO2581" s="19">
        <f>C2581/(1+0.13)/VLOOKUP(A2581,[1]选股结果!$A$2:$AX$3002,3,FALSE)</f>
        <v>0.998266329986351</v>
      </c>
      <c r="AP2581" s="19">
        <f>(V2581/(1+0.1)+AJ2581)/(VLOOKUP(A2581,[1]选股结果!$A$2:$AY$3002,51,FALSE))</f>
        <v>0.859114756455744</v>
      </c>
      <c r="AQ2581" s="20"/>
      <c r="AR2581" s="19">
        <f>AN2581/VLOOKUP(A2581,[1]选股结果!$A$2:$AX$3002,35,FALSE)</f>
        <v>-0.282937610750646</v>
      </c>
      <c r="AS2581" s="16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V2581/(1+0.13)+AJ2581)</f>
        <v>197106482.481858</v>
      </c>
      <c r="AT2581" s="16">
        <f t="shared" si="166"/>
        <v>-170542549.691858</v>
      </c>
      <c r="AU2581" s="24">
        <f>AN2581-VLOOKUP(A2581,[2]选股结果!$A$2:$G$4900,7,FALSE)</f>
        <v>26696657.39</v>
      </c>
    </row>
    <row r="2582" spans="1:47">
      <c r="A2582" s="6" t="s">
        <v>5207</v>
      </c>
      <c r="B2582" s="6" t="s">
        <v>5208</v>
      </c>
      <c r="C2582" s="7">
        <v>838036257.86</v>
      </c>
      <c r="D2582" s="7">
        <v>0</v>
      </c>
      <c r="E2582" s="7">
        <v>0</v>
      </c>
      <c r="F2582" s="7"/>
      <c r="G2582" s="7"/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/>
      <c r="N2582" s="7">
        <v>0</v>
      </c>
      <c r="O2582" s="7">
        <v>0</v>
      </c>
      <c r="P2582" s="7"/>
      <c r="Q2582" s="7"/>
      <c r="R2582" s="7">
        <v>0</v>
      </c>
      <c r="S2582" s="7">
        <v>39139296.91</v>
      </c>
      <c r="T2582" s="7">
        <v>54784095.69</v>
      </c>
      <c r="U2582" s="7"/>
      <c r="V2582" s="7">
        <v>509098398.23</v>
      </c>
      <c r="W2582" s="7">
        <v>0</v>
      </c>
      <c r="X2582" s="7"/>
      <c r="Y2582" s="7"/>
      <c r="Z2582" s="7"/>
      <c r="AA2582" s="7"/>
      <c r="AB2582" s="7"/>
      <c r="AC2582" s="7"/>
      <c r="AD2582" s="7">
        <v>0</v>
      </c>
      <c r="AE2582" s="7">
        <v>0</v>
      </c>
      <c r="AF2582" s="7"/>
      <c r="AG2582" s="7"/>
      <c r="AH2582" s="7">
        <v>0</v>
      </c>
      <c r="AI2582" s="7">
        <v>0</v>
      </c>
      <c r="AJ2582" s="7">
        <v>205675891.84</v>
      </c>
      <c r="AK2582" s="7">
        <v>31457902.75</v>
      </c>
      <c r="AL2582" s="16">
        <f t="shared" si="163"/>
        <v>892820353.55</v>
      </c>
      <c r="AM2582" s="16">
        <f t="shared" si="164"/>
        <v>785371489.73</v>
      </c>
      <c r="AN2582" s="16">
        <f t="shared" si="165"/>
        <v>107448863.82</v>
      </c>
      <c r="AO2582" s="19">
        <f>C2582/(1+0.13)/VLOOKUP(A2582,[1]选股结果!$A$2:$AX$3002,3,FALSE)</f>
        <v>0.8072518901987</v>
      </c>
      <c r="AP2582" s="19">
        <f>(V2582/(1+0.1)+AJ2582)/(VLOOKUP(A2582,[1]选股结果!$A$2:$AY$3002,51,FALSE))</f>
        <v>0.869820832606603</v>
      </c>
      <c r="AQ2582" s="20"/>
      <c r="AR2582" s="19">
        <f>AN2582/VLOOKUP(A2582,[1]选股结果!$A$2:$AX$3002,35,FALSE)</f>
        <v>0.805378628700123</v>
      </c>
      <c r="AS2582" s="16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V2582/(1+0.13)+AJ2582)</f>
        <v>112335144.064248</v>
      </c>
      <c r="AT2582" s="16">
        <f t="shared" si="166"/>
        <v>-4886280.24424779</v>
      </c>
      <c r="AU2582" s="24">
        <f>AN2582-VLOOKUP(A2582,[2]选股结果!$A$2:$G$4900,7,FALSE)</f>
        <v>107356968.26</v>
      </c>
    </row>
    <row r="2583" spans="1:47">
      <c r="A2583" s="6" t="s">
        <v>5209</v>
      </c>
      <c r="B2583" s="6" t="s">
        <v>5210</v>
      </c>
      <c r="C2583" s="7">
        <v>1508620180.71</v>
      </c>
      <c r="D2583" s="7">
        <v>0</v>
      </c>
      <c r="E2583" s="7">
        <v>0</v>
      </c>
      <c r="F2583" s="7"/>
      <c r="G2583" s="7"/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/>
      <c r="N2583" s="7">
        <v>0</v>
      </c>
      <c r="O2583" s="7">
        <v>0</v>
      </c>
      <c r="P2583" s="7"/>
      <c r="Q2583" s="7"/>
      <c r="R2583" s="7">
        <v>0</v>
      </c>
      <c r="S2583" s="7">
        <v>78746787.12</v>
      </c>
      <c r="T2583" s="7">
        <v>94370178.17</v>
      </c>
      <c r="U2583" s="7"/>
      <c r="V2583" s="7">
        <v>1010196034.8</v>
      </c>
      <c r="W2583" s="7">
        <v>0</v>
      </c>
      <c r="X2583" s="7"/>
      <c r="Y2583" s="7"/>
      <c r="Z2583" s="7"/>
      <c r="AA2583" s="7"/>
      <c r="AB2583" s="7"/>
      <c r="AC2583" s="7"/>
      <c r="AD2583" s="7">
        <v>0</v>
      </c>
      <c r="AE2583" s="7">
        <v>0</v>
      </c>
      <c r="AF2583" s="7"/>
      <c r="AG2583" s="7"/>
      <c r="AH2583" s="7">
        <v>0</v>
      </c>
      <c r="AI2583" s="7">
        <v>0</v>
      </c>
      <c r="AJ2583" s="7">
        <v>169763285.89</v>
      </c>
      <c r="AK2583" s="7">
        <v>370852183.11</v>
      </c>
      <c r="AL2583" s="16">
        <f t="shared" si="163"/>
        <v>1602990358.88</v>
      </c>
      <c r="AM2583" s="16">
        <f t="shared" si="164"/>
        <v>1629558290.92</v>
      </c>
      <c r="AN2583" s="16">
        <f t="shared" si="165"/>
        <v>-26567932.04</v>
      </c>
      <c r="AO2583" s="19">
        <f>C2583/(1+0.13)/VLOOKUP(A2583,[1]选股结果!$A$2:$AX$3002,3,FALSE)</f>
        <v>0.942891816739992</v>
      </c>
      <c r="AP2583" s="19">
        <f>(V2583/(1+0.1)+AJ2583)/(VLOOKUP(A2583,[1]选股结果!$A$2:$AY$3002,51,FALSE))</f>
        <v>0.855824264549309</v>
      </c>
      <c r="AQ2583" s="20"/>
      <c r="AR2583" s="19">
        <f>AN2583/VLOOKUP(A2583,[1]选股结果!$A$2:$AX$3002,35,FALSE)</f>
        <v>-0.186961291366819</v>
      </c>
      <c r="AS2583" s="16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V2583/(1+0.13)+AJ2583)</f>
        <v>207691045.381593</v>
      </c>
      <c r="AT2583" s="16">
        <f t="shared" si="166"/>
        <v>-234258977.421593</v>
      </c>
      <c r="AU2583" s="24">
        <f>AN2583-VLOOKUP(A2583,[2]选股结果!$A$2:$G$4900,7,FALSE)</f>
        <v>-26567932.04</v>
      </c>
    </row>
    <row r="2584" spans="1:47">
      <c r="A2584" s="6" t="s">
        <v>5211</v>
      </c>
      <c r="B2584" s="6" t="s">
        <v>5212</v>
      </c>
      <c r="C2584" s="7">
        <v>2008079993.67</v>
      </c>
      <c r="D2584" s="7">
        <v>0</v>
      </c>
      <c r="E2584" s="7">
        <v>0</v>
      </c>
      <c r="F2584" s="7"/>
      <c r="G2584" s="7"/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/>
      <c r="N2584" s="7">
        <v>0</v>
      </c>
      <c r="O2584" s="7">
        <v>0</v>
      </c>
      <c r="P2584" s="7"/>
      <c r="Q2584" s="7"/>
      <c r="R2584" s="7">
        <v>0</v>
      </c>
      <c r="S2584" s="7">
        <v>132728884.55</v>
      </c>
      <c r="T2584" s="7">
        <v>122360662.2</v>
      </c>
      <c r="U2584" s="7"/>
      <c r="V2584" s="7">
        <v>1522744228.61</v>
      </c>
      <c r="W2584" s="7">
        <v>0</v>
      </c>
      <c r="X2584" s="7"/>
      <c r="Y2584" s="7"/>
      <c r="Z2584" s="7"/>
      <c r="AA2584" s="7"/>
      <c r="AB2584" s="7"/>
      <c r="AC2584" s="7"/>
      <c r="AD2584" s="7">
        <v>0</v>
      </c>
      <c r="AE2584" s="7">
        <v>0</v>
      </c>
      <c r="AF2584" s="7"/>
      <c r="AG2584" s="7"/>
      <c r="AH2584" s="7">
        <v>0</v>
      </c>
      <c r="AI2584" s="7">
        <v>0</v>
      </c>
      <c r="AJ2584" s="7">
        <v>401817415.28</v>
      </c>
      <c r="AK2584" s="7">
        <v>290364232.41</v>
      </c>
      <c r="AL2584" s="16">
        <f t="shared" si="163"/>
        <v>2130440655.87</v>
      </c>
      <c r="AM2584" s="16">
        <f t="shared" si="164"/>
        <v>2347654760.85</v>
      </c>
      <c r="AN2584" s="16">
        <f t="shared" si="165"/>
        <v>-217214104.98</v>
      </c>
      <c r="AO2584" s="19">
        <f>C2584/(1+0.13)/VLOOKUP(A2584,[1]选股结果!$A$2:$AX$3002,3,FALSE)</f>
        <v>0.996462553495466</v>
      </c>
      <c r="AP2584" s="19">
        <f>(V2584/(1+0.1)+AJ2584)/(VLOOKUP(A2584,[1]选股结果!$A$2:$AY$3002,51,FALSE))</f>
        <v>1.05203393496744</v>
      </c>
      <c r="AQ2584" s="20"/>
      <c r="AR2584" s="19">
        <f>AN2584/VLOOKUP(A2584,[1]选股结果!$A$2:$AX$3002,35,FALSE)</f>
        <v>-1.59011064704196</v>
      </c>
      <c r="AS2584" s="16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V2584/(1+0.13)+AJ2584)</f>
        <v>-51590907.6666374</v>
      </c>
      <c r="AT2584" s="16">
        <f t="shared" si="166"/>
        <v>-165623197.313362</v>
      </c>
      <c r="AU2584" s="24">
        <f>AN2584-VLOOKUP(A2584,[2]选股结果!$A$2:$G$4900,7,FALSE)</f>
        <v>-216645349.95</v>
      </c>
    </row>
    <row r="2585" spans="1:47">
      <c r="A2585" s="6" t="s">
        <v>5213</v>
      </c>
      <c r="B2585" s="6" t="s">
        <v>5214</v>
      </c>
      <c r="C2585" s="7">
        <v>1356841766.81</v>
      </c>
      <c r="D2585" s="7">
        <v>0</v>
      </c>
      <c r="E2585" s="7">
        <v>0</v>
      </c>
      <c r="F2585" s="7"/>
      <c r="G2585" s="7"/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/>
      <c r="N2585" s="7">
        <v>0</v>
      </c>
      <c r="O2585" s="7">
        <v>0</v>
      </c>
      <c r="P2585" s="7"/>
      <c r="Q2585" s="7"/>
      <c r="R2585" s="7">
        <v>0</v>
      </c>
      <c r="S2585" s="7">
        <v>58676364.01</v>
      </c>
      <c r="T2585" s="7">
        <v>36040112.62</v>
      </c>
      <c r="U2585" s="7">
        <v>111801218.55</v>
      </c>
      <c r="V2585" s="7">
        <v>899681991.1</v>
      </c>
      <c r="W2585" s="7">
        <v>0</v>
      </c>
      <c r="X2585" s="7"/>
      <c r="Y2585" s="7"/>
      <c r="Z2585" s="7"/>
      <c r="AA2585" s="7"/>
      <c r="AB2585" s="7"/>
      <c r="AC2585" s="7"/>
      <c r="AD2585" s="7">
        <v>0</v>
      </c>
      <c r="AE2585" s="7">
        <v>0</v>
      </c>
      <c r="AF2585" s="7"/>
      <c r="AG2585" s="7"/>
      <c r="AH2585" s="7">
        <v>0</v>
      </c>
      <c r="AI2585" s="7">
        <v>0</v>
      </c>
      <c r="AJ2585" s="7">
        <v>404263034.44</v>
      </c>
      <c r="AK2585" s="7">
        <v>90037860.06</v>
      </c>
      <c r="AL2585" s="16">
        <f t="shared" si="163"/>
        <v>1504683097.98</v>
      </c>
      <c r="AM2585" s="16">
        <f t="shared" si="164"/>
        <v>1452659249.61</v>
      </c>
      <c r="AN2585" s="16">
        <f t="shared" si="165"/>
        <v>52023848.3699999</v>
      </c>
      <c r="AO2585" s="19">
        <f>C2585/(1+0.13)/VLOOKUP(A2585,[1]选股结果!$A$2:$AX$3002,3,FALSE)</f>
        <v>0.789322014409335</v>
      </c>
      <c r="AP2585" s="19">
        <f>(V2585/(1+0.1)+AJ2585)/(VLOOKUP(A2585,[1]选股结果!$A$2:$AY$3002,51,FALSE))</f>
        <v>0.936932348028618</v>
      </c>
      <c r="AQ2585" s="20"/>
      <c r="AR2585" s="19">
        <f>AN2585/VLOOKUP(A2585,[1]选股结果!$A$2:$AX$3002,35,FALSE)</f>
        <v>0.287535824256124</v>
      </c>
      <c r="AS2585" s="16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V2585/(1+0.13)+AJ2585)</f>
        <v>103980838.184159</v>
      </c>
      <c r="AT2585" s="16">
        <f t="shared" si="166"/>
        <v>-51956989.8141592</v>
      </c>
      <c r="AU2585" s="24">
        <f>AN2585-VLOOKUP(A2585,[2]选股结果!$A$2:$G$4900,7,FALSE)</f>
        <v>52025405.1099999</v>
      </c>
    </row>
    <row r="2586" spans="1:47">
      <c r="A2586" s="6" t="s">
        <v>5215</v>
      </c>
      <c r="B2586" s="6" t="s">
        <v>5216</v>
      </c>
      <c r="C2586" s="7">
        <v>455674562.67</v>
      </c>
      <c r="D2586" s="7">
        <v>0</v>
      </c>
      <c r="E2586" s="7">
        <v>0</v>
      </c>
      <c r="F2586" s="7"/>
      <c r="G2586" s="7"/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/>
      <c r="N2586" s="7">
        <v>0</v>
      </c>
      <c r="O2586" s="7">
        <v>0</v>
      </c>
      <c r="P2586" s="7"/>
      <c r="Q2586" s="7"/>
      <c r="R2586" s="7">
        <v>0</v>
      </c>
      <c r="S2586" s="7">
        <v>17298147.64</v>
      </c>
      <c r="T2586" s="7">
        <v>36548161</v>
      </c>
      <c r="U2586" s="7"/>
      <c r="V2586" s="7">
        <v>400465023.96</v>
      </c>
      <c r="W2586" s="7">
        <v>0</v>
      </c>
      <c r="X2586" s="7"/>
      <c r="Y2586" s="7"/>
      <c r="Z2586" s="7"/>
      <c r="AA2586" s="7"/>
      <c r="AB2586" s="7"/>
      <c r="AC2586" s="7"/>
      <c r="AD2586" s="7">
        <v>0</v>
      </c>
      <c r="AE2586" s="7">
        <v>0</v>
      </c>
      <c r="AF2586" s="7"/>
      <c r="AG2586" s="7"/>
      <c r="AH2586" s="7">
        <v>0</v>
      </c>
      <c r="AI2586" s="7">
        <v>0</v>
      </c>
      <c r="AJ2586" s="7">
        <v>99808567.68</v>
      </c>
      <c r="AK2586" s="7">
        <v>49211148.71</v>
      </c>
      <c r="AL2586" s="16">
        <f t="shared" si="163"/>
        <v>492222723.67</v>
      </c>
      <c r="AM2586" s="16">
        <f t="shared" si="164"/>
        <v>566782887.99</v>
      </c>
      <c r="AN2586" s="16">
        <f t="shared" si="165"/>
        <v>-74560164.32</v>
      </c>
      <c r="AO2586" s="19">
        <f>C2586/(1+0.13)/VLOOKUP(A2586,[1]选股结果!$A$2:$AX$3002,3,FALSE)</f>
        <v>1.28427134621046</v>
      </c>
      <c r="AP2586" s="19">
        <f>(V2586/(1+0.1)+AJ2586)/(VLOOKUP(A2586,[1]选股结果!$A$2:$AY$3002,51,FALSE))</f>
        <v>1.38825661781337</v>
      </c>
      <c r="AQ2586" s="20"/>
      <c r="AR2586" s="19">
        <f>AN2586/VLOOKUP(A2586,[1]选股结果!$A$2:$AX$3002,35,FALSE)</f>
        <v>1.57187798225558</v>
      </c>
      <c r="AS2586" s="16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V2586/(1+0.13)+AJ2586)</f>
        <v>-120065553.483274</v>
      </c>
      <c r="AT2586" s="16">
        <f t="shared" si="166"/>
        <v>45505389.1632745</v>
      </c>
      <c r="AU2586" s="24">
        <f>AN2586-VLOOKUP(A2586,[2]选股结果!$A$2:$G$4900,7,FALSE)</f>
        <v>-74560164.32</v>
      </c>
    </row>
    <row r="2587" spans="1:47">
      <c r="A2587" s="6" t="s">
        <v>5217</v>
      </c>
      <c r="B2587" s="6" t="s">
        <v>5218</v>
      </c>
      <c r="C2587" s="7">
        <v>8380911066.8</v>
      </c>
      <c r="D2587" s="7">
        <v>0</v>
      </c>
      <c r="E2587" s="7">
        <v>0</v>
      </c>
      <c r="F2587" s="7"/>
      <c r="G2587" s="7"/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/>
      <c r="N2587" s="7">
        <v>0</v>
      </c>
      <c r="O2587" s="7">
        <v>0</v>
      </c>
      <c r="P2587" s="7"/>
      <c r="Q2587" s="7"/>
      <c r="R2587" s="7">
        <v>0</v>
      </c>
      <c r="S2587" s="7">
        <v>543582806.1</v>
      </c>
      <c r="T2587" s="7">
        <v>243965640.14</v>
      </c>
      <c r="U2587" s="7"/>
      <c r="V2587" s="7">
        <v>6134542629.31</v>
      </c>
      <c r="W2587" s="7">
        <v>0</v>
      </c>
      <c r="X2587" s="7"/>
      <c r="Y2587" s="7"/>
      <c r="Z2587" s="7"/>
      <c r="AA2587" s="7"/>
      <c r="AB2587" s="7"/>
      <c r="AC2587" s="7"/>
      <c r="AD2587" s="7">
        <v>0</v>
      </c>
      <c r="AE2587" s="7">
        <v>0</v>
      </c>
      <c r="AF2587" s="7"/>
      <c r="AG2587" s="7"/>
      <c r="AH2587" s="7">
        <v>0</v>
      </c>
      <c r="AI2587" s="7">
        <v>0</v>
      </c>
      <c r="AJ2587" s="7">
        <v>250209705.37</v>
      </c>
      <c r="AK2587" s="7">
        <v>69452479.29</v>
      </c>
      <c r="AL2587" s="16">
        <f t="shared" si="163"/>
        <v>8624876706.94</v>
      </c>
      <c r="AM2587" s="16">
        <f t="shared" si="164"/>
        <v>6997787620.07</v>
      </c>
      <c r="AN2587" s="16">
        <f t="shared" si="165"/>
        <v>1627089086.87</v>
      </c>
      <c r="AO2587" s="19">
        <f>C2587/(1+0.13)/VLOOKUP(A2587,[1]选股结果!$A$2:$AX$3002,3,FALSE)</f>
        <v>0.852087977275597</v>
      </c>
      <c r="AP2587" s="19">
        <f>(V2587/(1+0.1)+AJ2587)/(VLOOKUP(A2587,[1]选股结果!$A$2:$AY$3002,51,FALSE))</f>
        <v>0.799272734604407</v>
      </c>
      <c r="AQ2587" s="20"/>
      <c r="AR2587" s="19">
        <f>AN2587/VLOOKUP(A2587,[1]选股结果!$A$2:$AX$3002,35,FALSE)</f>
        <v>1.12988474921786</v>
      </c>
      <c r="AS2587" s="16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V2587/(1+0.13)+AJ2587)</f>
        <v>1611452433.95</v>
      </c>
      <c r="AT2587" s="16">
        <f t="shared" si="166"/>
        <v>15636652.920001</v>
      </c>
      <c r="AU2587" s="24">
        <f>AN2587-VLOOKUP(A2587,[2]选股结果!$A$2:$G$4900,7,FALSE)</f>
        <v>2254318167.2</v>
      </c>
    </row>
    <row r="2588" spans="1:47">
      <c r="A2588" s="6" t="s">
        <v>5219</v>
      </c>
      <c r="B2588" s="6" t="s">
        <v>5220</v>
      </c>
      <c r="C2588" s="7">
        <v>744646943.87</v>
      </c>
      <c r="D2588" s="7">
        <v>0</v>
      </c>
      <c r="E2588" s="7">
        <v>0</v>
      </c>
      <c r="F2588" s="7"/>
      <c r="G2588" s="7"/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/>
      <c r="N2588" s="7">
        <v>0</v>
      </c>
      <c r="O2588" s="7">
        <v>0</v>
      </c>
      <c r="P2588" s="7"/>
      <c r="Q2588" s="7"/>
      <c r="R2588" s="7">
        <v>0</v>
      </c>
      <c r="S2588" s="7">
        <v>72330016.9</v>
      </c>
      <c r="T2588" s="7">
        <v>59673019.79</v>
      </c>
      <c r="U2588" s="7"/>
      <c r="V2588" s="7">
        <v>272718708.75</v>
      </c>
      <c r="W2588" s="7">
        <v>0</v>
      </c>
      <c r="X2588" s="7"/>
      <c r="Y2588" s="7"/>
      <c r="Z2588" s="7"/>
      <c r="AA2588" s="7"/>
      <c r="AB2588" s="7"/>
      <c r="AC2588" s="7"/>
      <c r="AD2588" s="7">
        <v>0</v>
      </c>
      <c r="AE2588" s="7">
        <v>0</v>
      </c>
      <c r="AF2588" s="7"/>
      <c r="AG2588" s="7"/>
      <c r="AH2588" s="7">
        <v>0</v>
      </c>
      <c r="AI2588" s="7">
        <v>0</v>
      </c>
      <c r="AJ2588" s="7">
        <v>164317171.11</v>
      </c>
      <c r="AK2588" s="7">
        <v>163229558.17</v>
      </c>
      <c r="AL2588" s="16">
        <f t="shared" si="163"/>
        <v>804319963.66</v>
      </c>
      <c r="AM2588" s="16">
        <f t="shared" si="164"/>
        <v>672595454.93</v>
      </c>
      <c r="AN2588" s="16">
        <f t="shared" si="165"/>
        <v>131724508.73</v>
      </c>
      <c r="AO2588" s="19">
        <f>C2588/(1+0.13)/VLOOKUP(A2588,[1]选股结果!$A$2:$AX$3002,3,FALSE)</f>
        <v>0.802636424151005</v>
      </c>
      <c r="AP2588" s="19">
        <f>(V2588/(1+0.1)+AJ2588)/(VLOOKUP(A2588,[1]选股结果!$A$2:$AY$3002,51,FALSE))</f>
        <v>0.693098792445962</v>
      </c>
      <c r="AQ2588" s="20"/>
      <c r="AR2588" s="19">
        <f>AN2588/VLOOKUP(A2588,[1]选股结果!$A$2:$AX$3002,35,FALSE)</f>
        <v>0.589056339484906</v>
      </c>
      <c r="AS2588" s="16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V2588/(1+0.13)+AJ2588)</f>
        <v>189121681.445752</v>
      </c>
      <c r="AT2588" s="16">
        <f t="shared" si="166"/>
        <v>-57397172.7157522</v>
      </c>
      <c r="AU2588" s="24">
        <f>AN2588-VLOOKUP(A2588,[2]选股结果!$A$2:$G$4900,7,FALSE)</f>
        <v>131038012.4</v>
      </c>
    </row>
    <row r="2589" spans="1:47">
      <c r="A2589" s="6" t="s">
        <v>5221</v>
      </c>
      <c r="B2589" s="6" t="s">
        <v>5222</v>
      </c>
      <c r="C2589" s="7">
        <v>2263569943.41</v>
      </c>
      <c r="D2589" s="7">
        <v>0</v>
      </c>
      <c r="E2589" s="7">
        <v>0</v>
      </c>
      <c r="F2589" s="7"/>
      <c r="G2589" s="7"/>
      <c r="H2589" s="7">
        <v>0</v>
      </c>
      <c r="I2589" s="7">
        <v>0</v>
      </c>
      <c r="J2589" s="7">
        <v>0</v>
      </c>
      <c r="K2589" s="7">
        <v>0</v>
      </c>
      <c r="L2589" s="7">
        <v>2123910</v>
      </c>
      <c r="M2589" s="7"/>
      <c r="N2589" s="7">
        <v>0</v>
      </c>
      <c r="O2589" s="7">
        <v>0</v>
      </c>
      <c r="P2589" s="7"/>
      <c r="Q2589" s="7"/>
      <c r="R2589" s="7">
        <v>0</v>
      </c>
      <c r="S2589" s="7">
        <v>307634741.3</v>
      </c>
      <c r="T2589" s="7">
        <v>128315992.84</v>
      </c>
      <c r="U2589" s="7"/>
      <c r="V2589" s="7">
        <v>1556754746.46</v>
      </c>
      <c r="W2589" s="7">
        <v>56105000</v>
      </c>
      <c r="X2589" s="7"/>
      <c r="Y2589" s="7"/>
      <c r="Z2589" s="7"/>
      <c r="AA2589" s="7"/>
      <c r="AB2589" s="7"/>
      <c r="AC2589" s="7"/>
      <c r="AD2589" s="7">
        <v>0</v>
      </c>
      <c r="AE2589" s="7">
        <v>0</v>
      </c>
      <c r="AF2589" s="7"/>
      <c r="AG2589" s="7"/>
      <c r="AH2589" s="7">
        <v>0</v>
      </c>
      <c r="AI2589" s="7">
        <v>0</v>
      </c>
      <c r="AJ2589" s="7">
        <v>289587766.94</v>
      </c>
      <c r="AK2589" s="7">
        <v>684251987.5</v>
      </c>
      <c r="AL2589" s="16">
        <f t="shared" si="163"/>
        <v>2394009846.25</v>
      </c>
      <c r="AM2589" s="16">
        <f t="shared" si="164"/>
        <v>2894334242.2</v>
      </c>
      <c r="AN2589" s="16">
        <f t="shared" si="165"/>
        <v>-500324395.95</v>
      </c>
      <c r="AO2589" s="19">
        <f>C2589/(1+0.13)/VLOOKUP(A2589,[1]选股结果!$A$2:$AX$3002,3,FALSE)</f>
        <v>0.741085938648832</v>
      </c>
      <c r="AP2589" s="19">
        <f>(V2589/(1+0.1)+AJ2589)/(VLOOKUP(A2589,[1]选股结果!$A$2:$AY$3002,51,FALSE))</f>
        <v>0.69853684051806</v>
      </c>
      <c r="AQ2589" s="20"/>
      <c r="AR2589" s="19">
        <f>AN2589/VLOOKUP(A2589,[1]选股结果!$A$2:$AX$3002,35,FALSE)</f>
        <v>-2.70749641336206</v>
      </c>
      <c r="AS2589" s="16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V2589/(1+0.13)+AJ2589)</f>
        <v>773310707.596283</v>
      </c>
      <c r="AT2589" s="16">
        <f t="shared" si="166"/>
        <v>-1273635103.54628</v>
      </c>
      <c r="AU2589" s="24">
        <f>AN2589-VLOOKUP(A2589,[2]选股结果!$A$2:$G$4900,7,FALSE)</f>
        <v>-500256381.44</v>
      </c>
    </row>
    <row r="2590" spans="1:47">
      <c r="A2590" s="6" t="s">
        <v>5223</v>
      </c>
      <c r="B2590" s="6" t="s">
        <v>5224</v>
      </c>
      <c r="C2590" s="7">
        <v>2359658038.15</v>
      </c>
      <c r="D2590" s="7">
        <v>0</v>
      </c>
      <c r="E2590" s="7">
        <v>0</v>
      </c>
      <c r="F2590" s="7"/>
      <c r="G2590" s="7"/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/>
      <c r="N2590" s="7">
        <v>0</v>
      </c>
      <c r="O2590" s="7">
        <v>0</v>
      </c>
      <c r="P2590" s="7"/>
      <c r="Q2590" s="7"/>
      <c r="R2590" s="7">
        <v>0</v>
      </c>
      <c r="S2590" s="7">
        <v>359239632.5</v>
      </c>
      <c r="T2590" s="7">
        <v>136777885.04</v>
      </c>
      <c r="U2590" s="7"/>
      <c r="V2590" s="7">
        <v>930222445.59</v>
      </c>
      <c r="W2590" s="7">
        <v>0</v>
      </c>
      <c r="X2590" s="7"/>
      <c r="Y2590" s="7"/>
      <c r="Z2590" s="7"/>
      <c r="AA2590" s="7"/>
      <c r="AB2590" s="7"/>
      <c r="AC2590" s="7"/>
      <c r="AD2590" s="7">
        <v>0</v>
      </c>
      <c r="AE2590" s="7">
        <v>0</v>
      </c>
      <c r="AF2590" s="7"/>
      <c r="AG2590" s="7"/>
      <c r="AH2590" s="7">
        <v>0</v>
      </c>
      <c r="AI2590" s="7">
        <v>0</v>
      </c>
      <c r="AJ2590" s="7">
        <v>227971700.53</v>
      </c>
      <c r="AK2590" s="7">
        <v>164237560</v>
      </c>
      <c r="AL2590" s="16">
        <f t="shared" si="163"/>
        <v>2496435923.19</v>
      </c>
      <c r="AM2590" s="16">
        <f t="shared" si="164"/>
        <v>1681671338.62</v>
      </c>
      <c r="AN2590" s="16">
        <f t="shared" si="165"/>
        <v>814764584.57</v>
      </c>
      <c r="AO2590" s="19">
        <f>C2590/(1+0.13)/VLOOKUP(A2590,[1]选股结果!$A$2:$AX$3002,3,FALSE)</f>
        <v>0.627875615194936</v>
      </c>
      <c r="AP2590" s="19">
        <f>(V2590/(1+0.1)+AJ2590)/(VLOOKUP(A2590,[1]选股结果!$A$2:$AY$3002,51,FALSE))</f>
        <v>0.552521833590821</v>
      </c>
      <c r="AQ2590" s="20"/>
      <c r="AR2590" s="19">
        <f>AN2590/VLOOKUP(A2590,[1]选股结果!$A$2:$AX$3002,35,FALSE)</f>
        <v>0.730181617788428</v>
      </c>
      <c r="AS2590" s="16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V2590/(1+0.13)+AJ2590)</f>
        <v>891964755.548053</v>
      </c>
      <c r="AT2590" s="16">
        <f t="shared" si="166"/>
        <v>-77200170.9780532</v>
      </c>
      <c r="AU2590" s="24">
        <f>AN2590-VLOOKUP(A2590,[2]选股结果!$A$2:$G$4900,7,FALSE)</f>
        <v>814764584.57</v>
      </c>
    </row>
    <row r="2591" spans="1:47">
      <c r="A2591" s="6" t="s">
        <v>5225</v>
      </c>
      <c r="B2591" s="6" t="s">
        <v>5226</v>
      </c>
      <c r="C2591" s="7">
        <v>3542750199.29</v>
      </c>
      <c r="D2591" s="7">
        <v>0</v>
      </c>
      <c r="E2591" s="7">
        <v>0</v>
      </c>
      <c r="F2591" s="7"/>
      <c r="G2591" s="7"/>
      <c r="H2591" s="7">
        <v>0</v>
      </c>
      <c r="I2591" s="7">
        <v>0</v>
      </c>
      <c r="J2591" s="7">
        <v>0</v>
      </c>
      <c r="K2591" s="7">
        <v>0</v>
      </c>
      <c r="L2591" s="7">
        <v>0</v>
      </c>
      <c r="M2591" s="7"/>
      <c r="N2591" s="7">
        <v>0</v>
      </c>
      <c r="O2591" s="7">
        <v>0</v>
      </c>
      <c r="P2591" s="7"/>
      <c r="Q2591" s="7"/>
      <c r="R2591" s="7">
        <v>0</v>
      </c>
      <c r="S2591" s="7">
        <v>117362754.23</v>
      </c>
      <c r="T2591" s="7">
        <v>236878993.91</v>
      </c>
      <c r="U2591" s="7"/>
      <c r="V2591" s="7">
        <v>3250498674.23</v>
      </c>
      <c r="W2591" s="7">
        <v>0</v>
      </c>
      <c r="X2591" s="7"/>
      <c r="Y2591" s="7"/>
      <c r="Z2591" s="7"/>
      <c r="AA2591" s="7"/>
      <c r="AB2591" s="7"/>
      <c r="AC2591" s="7"/>
      <c r="AD2591" s="7">
        <v>0</v>
      </c>
      <c r="AE2591" s="7">
        <v>0</v>
      </c>
      <c r="AF2591" s="7"/>
      <c r="AG2591" s="7"/>
      <c r="AH2591" s="7">
        <v>0</v>
      </c>
      <c r="AI2591" s="7">
        <v>0</v>
      </c>
      <c r="AJ2591" s="7">
        <v>173427094.21</v>
      </c>
      <c r="AK2591" s="7">
        <v>158495953.93</v>
      </c>
      <c r="AL2591" s="16">
        <f t="shared" si="163"/>
        <v>3779629193.2</v>
      </c>
      <c r="AM2591" s="16">
        <f t="shared" si="164"/>
        <v>3699784476.6</v>
      </c>
      <c r="AN2591" s="16">
        <f t="shared" si="165"/>
        <v>79844716.5999999</v>
      </c>
      <c r="AO2591" s="19">
        <f>C2591/(1+0.13)/VLOOKUP(A2591,[1]选股结果!$A$2:$AX$3002,3,FALSE)</f>
        <v>0.970235456821761</v>
      </c>
      <c r="AP2591" s="19">
        <f>(V2591/(1+0.1)+AJ2591)/(VLOOKUP(A2591,[1]选股结果!$A$2:$AY$3002,51,FALSE))</f>
        <v>0.956018714048826</v>
      </c>
      <c r="AQ2591" s="20"/>
      <c r="AR2591" s="19">
        <f>AN2591/VLOOKUP(A2591,[1]选股结果!$A$2:$AX$3002,35,FALSE)</f>
        <v>-0.998730546865114</v>
      </c>
      <c r="AS2591" s="16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V2591/(1+0.13)+AJ2591)</f>
        <v>222373366.811416</v>
      </c>
      <c r="AT2591" s="16">
        <f t="shared" si="166"/>
        <v>-142528650.211416</v>
      </c>
      <c r="AU2591" s="24">
        <f>AN2591-VLOOKUP(A2591,[2]选股结果!$A$2:$G$4900,7,FALSE)</f>
        <v>80155215.9599999</v>
      </c>
    </row>
    <row r="2592" spans="1:47">
      <c r="A2592" s="6" t="s">
        <v>5227</v>
      </c>
      <c r="B2592" s="6" t="s">
        <v>5228</v>
      </c>
      <c r="C2592" s="7">
        <v>1244090805.3</v>
      </c>
      <c r="D2592" s="7">
        <v>0</v>
      </c>
      <c r="E2592" s="7">
        <v>0</v>
      </c>
      <c r="F2592" s="7"/>
      <c r="G2592" s="7"/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/>
      <c r="N2592" s="7">
        <v>0</v>
      </c>
      <c r="O2592" s="7">
        <v>0</v>
      </c>
      <c r="P2592" s="7"/>
      <c r="Q2592" s="7"/>
      <c r="R2592" s="7">
        <v>0</v>
      </c>
      <c r="S2592" s="7">
        <v>37654739.47</v>
      </c>
      <c r="T2592" s="7">
        <v>12935221.93</v>
      </c>
      <c r="U2592" s="7"/>
      <c r="V2592" s="7">
        <v>1330495433.27</v>
      </c>
      <c r="W2592" s="7">
        <v>0</v>
      </c>
      <c r="X2592" s="7"/>
      <c r="Y2592" s="7"/>
      <c r="Z2592" s="7"/>
      <c r="AA2592" s="7"/>
      <c r="AB2592" s="7"/>
      <c r="AC2592" s="7"/>
      <c r="AD2592" s="7">
        <v>0</v>
      </c>
      <c r="AE2592" s="7">
        <v>0</v>
      </c>
      <c r="AF2592" s="7"/>
      <c r="AG2592" s="7"/>
      <c r="AH2592" s="7">
        <v>0</v>
      </c>
      <c r="AI2592" s="7">
        <v>0</v>
      </c>
      <c r="AJ2592" s="7">
        <v>135636488.72</v>
      </c>
      <c r="AK2592" s="7">
        <v>27724045.59</v>
      </c>
      <c r="AL2592" s="16">
        <f t="shared" si="163"/>
        <v>1257026027.23</v>
      </c>
      <c r="AM2592" s="16">
        <f t="shared" si="164"/>
        <v>1531510707.05</v>
      </c>
      <c r="AN2592" s="16">
        <f t="shared" si="165"/>
        <v>-274484679.82</v>
      </c>
      <c r="AO2592" s="19">
        <f>C2592/(1+0.13)/VLOOKUP(A2592,[1]选股结果!$A$2:$AX$3002,3,FALSE)</f>
        <v>0.624314599453616</v>
      </c>
      <c r="AP2592" s="19">
        <f>(V2592/(1+0.1)+AJ2592)/(VLOOKUP(A2592,[1]选股结果!$A$2:$AY$3002,51,FALSE))</f>
        <v>0.826633894303245</v>
      </c>
      <c r="AQ2592" s="20"/>
      <c r="AR2592" s="19">
        <f>AN2592/VLOOKUP(A2592,[1]选股结果!$A$2:$AX$3002,35,FALSE)</f>
        <v>-4.43237777616747</v>
      </c>
      <c r="AS2592" s="16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V2592/(1+0.13)+AJ2592)</f>
        <v>314229636.435398</v>
      </c>
      <c r="AT2592" s="16">
        <f t="shared" si="166"/>
        <v>-588714316.255398</v>
      </c>
      <c r="AU2592" s="24">
        <f>AN2592-VLOOKUP(A2592,[2]选股结果!$A$2:$G$4900,7,FALSE)</f>
        <v>-274484679.82</v>
      </c>
    </row>
    <row r="2593" spans="1:47">
      <c r="A2593" s="6" t="s">
        <v>5229</v>
      </c>
      <c r="B2593" s="6" t="s">
        <v>5230</v>
      </c>
      <c r="C2593" s="7">
        <v>457320828.33</v>
      </c>
      <c r="D2593" s="7">
        <v>0</v>
      </c>
      <c r="E2593" s="7">
        <v>0</v>
      </c>
      <c r="F2593" s="7"/>
      <c r="G2593" s="7"/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/>
      <c r="N2593" s="7">
        <v>0</v>
      </c>
      <c r="O2593" s="7">
        <v>0</v>
      </c>
      <c r="P2593" s="7"/>
      <c r="Q2593" s="7"/>
      <c r="R2593" s="7">
        <v>0</v>
      </c>
      <c r="S2593" s="7">
        <v>34803294.96</v>
      </c>
      <c r="T2593" s="7">
        <v>14109167.89</v>
      </c>
      <c r="U2593" s="7"/>
      <c r="V2593" s="7">
        <v>355714316.47</v>
      </c>
      <c r="W2593" s="7">
        <v>0</v>
      </c>
      <c r="X2593" s="7"/>
      <c r="Y2593" s="7"/>
      <c r="Z2593" s="7"/>
      <c r="AA2593" s="7"/>
      <c r="AB2593" s="7"/>
      <c r="AC2593" s="7"/>
      <c r="AD2593" s="7">
        <v>0</v>
      </c>
      <c r="AE2593" s="7">
        <v>0</v>
      </c>
      <c r="AF2593" s="7"/>
      <c r="AG2593" s="7"/>
      <c r="AH2593" s="7">
        <v>0</v>
      </c>
      <c r="AI2593" s="7">
        <v>0</v>
      </c>
      <c r="AJ2593" s="7">
        <v>104275042.77</v>
      </c>
      <c r="AK2593" s="7">
        <v>35034796.58</v>
      </c>
      <c r="AL2593" s="16">
        <f t="shared" si="163"/>
        <v>471429996.22</v>
      </c>
      <c r="AM2593" s="16">
        <f t="shared" si="164"/>
        <v>529827450.78</v>
      </c>
      <c r="AN2593" s="16">
        <f t="shared" si="165"/>
        <v>-58397454.56</v>
      </c>
      <c r="AO2593" s="19">
        <f>C2593/(1+0.13)/VLOOKUP(A2593,[1]选股结果!$A$2:$AX$3002,3,FALSE)</f>
        <v>0.666079421081332</v>
      </c>
      <c r="AP2593" s="19">
        <f>(V2593/(1+0.1)+AJ2593)/(VLOOKUP(A2593,[1]选股结果!$A$2:$AY$3002,51,FALSE))</f>
        <v>0.811900368334634</v>
      </c>
      <c r="AQ2593" s="20"/>
      <c r="AR2593" s="19">
        <f>AN2593/VLOOKUP(A2593,[1]选股结果!$A$2:$AX$3002,35,FALSE)</f>
        <v>-0.812920913699692</v>
      </c>
      <c r="AS2593" s="16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V2593/(1+0.13)+AJ2593)</f>
        <v>107662803.845575</v>
      </c>
      <c r="AT2593" s="16">
        <f t="shared" si="166"/>
        <v>-166060258.405575</v>
      </c>
      <c r="AU2593" s="24">
        <f>AN2593-VLOOKUP(A2593,[2]选股结果!$A$2:$G$4900,7,FALSE)</f>
        <v>-58608740.04</v>
      </c>
    </row>
    <row r="2594" spans="1:47">
      <c r="A2594" s="6" t="s">
        <v>5231</v>
      </c>
      <c r="B2594" s="6" t="s">
        <v>5232</v>
      </c>
      <c r="C2594" s="7">
        <v>1858742048.48</v>
      </c>
      <c r="D2594" s="7">
        <v>0</v>
      </c>
      <c r="E2594" s="7">
        <v>0</v>
      </c>
      <c r="F2594" s="7"/>
      <c r="G2594" s="7"/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/>
      <c r="N2594" s="7">
        <v>0</v>
      </c>
      <c r="O2594" s="7">
        <v>0</v>
      </c>
      <c r="P2594" s="7"/>
      <c r="Q2594" s="7"/>
      <c r="R2594" s="7">
        <v>0</v>
      </c>
      <c r="S2594" s="7">
        <v>45670967.36</v>
      </c>
      <c r="T2594" s="7">
        <v>45203895.74</v>
      </c>
      <c r="U2594" s="7"/>
      <c r="V2594" s="7">
        <v>1490794216.93</v>
      </c>
      <c r="W2594" s="7">
        <v>0</v>
      </c>
      <c r="X2594" s="7"/>
      <c r="Y2594" s="7"/>
      <c r="Z2594" s="7"/>
      <c r="AA2594" s="7"/>
      <c r="AB2594" s="7"/>
      <c r="AC2594" s="7"/>
      <c r="AD2594" s="7">
        <v>0</v>
      </c>
      <c r="AE2594" s="7">
        <v>0</v>
      </c>
      <c r="AF2594" s="7"/>
      <c r="AG2594" s="7"/>
      <c r="AH2594" s="7">
        <v>0</v>
      </c>
      <c r="AI2594" s="7">
        <v>0</v>
      </c>
      <c r="AJ2594" s="7">
        <v>179157879.18</v>
      </c>
      <c r="AK2594" s="7">
        <v>237010403.99</v>
      </c>
      <c r="AL2594" s="16">
        <f t="shared" si="163"/>
        <v>1903945944.22</v>
      </c>
      <c r="AM2594" s="16">
        <f t="shared" si="164"/>
        <v>1952633467.46</v>
      </c>
      <c r="AN2594" s="16">
        <f t="shared" si="165"/>
        <v>-48687523.24</v>
      </c>
      <c r="AO2594" s="19">
        <f>C2594/(1+0.13)/VLOOKUP(A2594,[1]选股结果!$A$2:$AX$3002,3,FALSE)</f>
        <v>0.881974316756571</v>
      </c>
      <c r="AP2594" s="19">
        <f>(V2594/(1+0.1)+AJ2594)/(VLOOKUP(A2594,[1]选股结果!$A$2:$AY$3002,51,FALSE))</f>
        <v>0.923930368242621</v>
      </c>
      <c r="AQ2594" s="20"/>
      <c r="AR2594" s="19">
        <f>AN2594/VLOOKUP(A2594,[1]选股结果!$A$2:$AX$3002,35,FALSE)</f>
        <v>-0.289250481552735</v>
      </c>
      <c r="AS2594" s="16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V2594/(1+0.13)+AJ2594)</f>
        <v>162313851.082831</v>
      </c>
      <c r="AT2594" s="16">
        <f t="shared" si="166"/>
        <v>-211001374.322831</v>
      </c>
      <c r="AU2594" s="24">
        <f>AN2594-VLOOKUP(A2594,[2]选股结果!$A$2:$G$4900,7,FALSE)</f>
        <v>-49135915.96</v>
      </c>
    </row>
    <row r="2595" spans="1:47">
      <c r="A2595" s="6" t="s">
        <v>5233</v>
      </c>
      <c r="B2595" s="6" t="s">
        <v>5234</v>
      </c>
      <c r="C2595" s="7">
        <v>190187571.3</v>
      </c>
      <c r="D2595" s="7">
        <v>0</v>
      </c>
      <c r="E2595" s="7">
        <v>0</v>
      </c>
      <c r="F2595" s="7"/>
      <c r="G2595" s="7"/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/>
      <c r="N2595" s="7">
        <v>0</v>
      </c>
      <c r="O2595" s="7">
        <v>0</v>
      </c>
      <c r="P2595" s="7"/>
      <c r="Q2595" s="7"/>
      <c r="R2595" s="7">
        <v>0</v>
      </c>
      <c r="S2595" s="7">
        <v>11729347.67</v>
      </c>
      <c r="T2595" s="7">
        <v>2881298.15</v>
      </c>
      <c r="U2595" s="7"/>
      <c r="V2595" s="7">
        <v>123446392.5</v>
      </c>
      <c r="W2595" s="7">
        <v>0</v>
      </c>
      <c r="X2595" s="7"/>
      <c r="Y2595" s="7"/>
      <c r="Z2595" s="7"/>
      <c r="AA2595" s="7"/>
      <c r="AB2595" s="7"/>
      <c r="AC2595" s="7"/>
      <c r="AD2595" s="7">
        <v>0</v>
      </c>
      <c r="AE2595" s="7">
        <v>0</v>
      </c>
      <c r="AF2595" s="7"/>
      <c r="AG2595" s="7"/>
      <c r="AH2595" s="7">
        <v>0</v>
      </c>
      <c r="AI2595" s="7">
        <v>0</v>
      </c>
      <c r="AJ2595" s="7">
        <v>34451804.83</v>
      </c>
      <c r="AK2595" s="7">
        <v>17008277.03</v>
      </c>
      <c r="AL2595" s="16">
        <f t="shared" si="163"/>
        <v>193068869.45</v>
      </c>
      <c r="AM2595" s="16">
        <f t="shared" si="164"/>
        <v>186635822.03</v>
      </c>
      <c r="AN2595" s="16">
        <f t="shared" si="165"/>
        <v>6433047.42000005</v>
      </c>
      <c r="AO2595" s="19">
        <f>C2595/(1+0.13)/VLOOKUP(A2595,[1]选股结果!$A$2:$AX$3002,3,FALSE)</f>
        <v>0.813287027129746</v>
      </c>
      <c r="AP2595" s="19">
        <f>(V2595/(1+0.1)+AJ2595)/(VLOOKUP(A2595,[1]选股结果!$A$2:$AY$3002,51,FALSE))</f>
        <v>0.864061124118124</v>
      </c>
      <c r="AQ2595" s="20"/>
      <c r="AR2595" s="19">
        <f>AN2595/VLOOKUP(A2595,[1]选股结果!$A$2:$AX$3002,35,FALSE)</f>
        <v>0.221108413137096</v>
      </c>
      <c r="AS2595" s="16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V2595/(1+0.13)+AJ2595)</f>
        <v>26055245.9772567</v>
      </c>
      <c r="AT2595" s="16">
        <f t="shared" si="166"/>
        <v>-19622198.5572566</v>
      </c>
      <c r="AU2595" s="24">
        <f>AN2595-VLOOKUP(A2595,[2]选股结果!$A$2:$G$4900,7,FALSE)</f>
        <v>6433047.42000005</v>
      </c>
    </row>
    <row r="2596" spans="1:47">
      <c r="A2596" s="6" t="s">
        <v>5235</v>
      </c>
      <c r="B2596" s="6" t="s">
        <v>5236</v>
      </c>
      <c r="C2596" s="7">
        <v>1658570539.91</v>
      </c>
      <c r="D2596" s="7">
        <v>0</v>
      </c>
      <c r="E2596" s="7">
        <v>0</v>
      </c>
      <c r="F2596" s="7"/>
      <c r="G2596" s="7"/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/>
      <c r="N2596" s="7">
        <v>0</v>
      </c>
      <c r="O2596" s="7">
        <v>0</v>
      </c>
      <c r="P2596" s="7"/>
      <c r="Q2596" s="7"/>
      <c r="R2596" s="7">
        <v>0</v>
      </c>
      <c r="S2596" s="7">
        <v>154982529.33</v>
      </c>
      <c r="T2596" s="7">
        <v>72157269.87</v>
      </c>
      <c r="U2596" s="7"/>
      <c r="V2596" s="7">
        <v>1304376137.09</v>
      </c>
      <c r="W2596" s="7">
        <v>0</v>
      </c>
      <c r="X2596" s="7"/>
      <c r="Y2596" s="7"/>
      <c r="Z2596" s="7"/>
      <c r="AA2596" s="7"/>
      <c r="AB2596" s="7"/>
      <c r="AC2596" s="7"/>
      <c r="AD2596" s="7">
        <v>0</v>
      </c>
      <c r="AE2596" s="7">
        <v>0</v>
      </c>
      <c r="AF2596" s="7"/>
      <c r="AG2596" s="7"/>
      <c r="AH2596" s="7">
        <v>0</v>
      </c>
      <c r="AI2596" s="7">
        <v>0</v>
      </c>
      <c r="AJ2596" s="7">
        <v>297355796.1</v>
      </c>
      <c r="AK2596" s="7">
        <v>193238562.14</v>
      </c>
      <c r="AL2596" s="16">
        <f t="shared" si="163"/>
        <v>1730727809.78</v>
      </c>
      <c r="AM2596" s="16">
        <f t="shared" si="164"/>
        <v>1949953024.66</v>
      </c>
      <c r="AN2596" s="16">
        <f t="shared" si="165"/>
        <v>-219225214.88</v>
      </c>
      <c r="AO2596" s="19">
        <f>C2596/(1+0.13)/VLOOKUP(A2596,[1]选股结果!$A$2:$AX$3002,3,FALSE)</f>
        <v>0.831609183303252</v>
      </c>
      <c r="AP2596" s="19">
        <f>(V2596/(1+0.1)+AJ2596)/(VLOOKUP(A2596,[1]选股结果!$A$2:$AY$3002,51,FALSE))</f>
        <v>0.926459206789235</v>
      </c>
      <c r="AQ2596" s="20"/>
      <c r="AR2596" s="19">
        <f>AN2596/VLOOKUP(A2596,[1]选股结果!$A$2:$AX$3002,35,FALSE)</f>
        <v>-1.25685059075458</v>
      </c>
      <c r="AS2596" s="16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V2596/(1+0.13)+AJ2596)</f>
        <v>149211487.873628</v>
      </c>
      <c r="AT2596" s="16">
        <f t="shared" si="166"/>
        <v>-368436702.753628</v>
      </c>
      <c r="AU2596" s="24">
        <f>AN2596-VLOOKUP(A2596,[2]选股结果!$A$2:$G$4900,7,FALSE)</f>
        <v>-219424309.7</v>
      </c>
    </row>
    <row r="2597" spans="1:47">
      <c r="A2597" s="6" t="s">
        <v>5237</v>
      </c>
      <c r="B2597" s="6" t="s">
        <v>5238</v>
      </c>
      <c r="C2597" s="7">
        <v>1159311893.62</v>
      </c>
      <c r="D2597" s="7">
        <v>0</v>
      </c>
      <c r="E2597" s="7">
        <v>0</v>
      </c>
      <c r="F2597" s="7"/>
      <c r="G2597" s="7"/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/>
      <c r="N2597" s="7">
        <v>0</v>
      </c>
      <c r="O2597" s="7">
        <v>0</v>
      </c>
      <c r="P2597" s="7"/>
      <c r="Q2597" s="7"/>
      <c r="R2597" s="7">
        <v>0</v>
      </c>
      <c r="S2597" s="7">
        <v>47992799.59</v>
      </c>
      <c r="T2597" s="7">
        <v>27919183.87</v>
      </c>
      <c r="U2597" s="7"/>
      <c r="V2597" s="7">
        <v>839698718.49</v>
      </c>
      <c r="W2597" s="7">
        <v>0</v>
      </c>
      <c r="X2597" s="7"/>
      <c r="Y2597" s="7"/>
      <c r="Z2597" s="7"/>
      <c r="AA2597" s="7"/>
      <c r="AB2597" s="7"/>
      <c r="AC2597" s="7"/>
      <c r="AD2597" s="7">
        <v>0</v>
      </c>
      <c r="AE2597" s="7">
        <v>0</v>
      </c>
      <c r="AF2597" s="7"/>
      <c r="AG2597" s="7"/>
      <c r="AH2597" s="7">
        <v>0</v>
      </c>
      <c r="AI2597" s="7">
        <v>0</v>
      </c>
      <c r="AJ2597" s="7">
        <v>124576847.02</v>
      </c>
      <c r="AK2597" s="7">
        <v>39469687.36</v>
      </c>
      <c r="AL2597" s="16">
        <f t="shared" si="163"/>
        <v>1187231077.49</v>
      </c>
      <c r="AM2597" s="16">
        <f t="shared" si="164"/>
        <v>1051738052.46</v>
      </c>
      <c r="AN2597" s="16">
        <f t="shared" si="165"/>
        <v>135493025.03</v>
      </c>
      <c r="AO2597" s="19">
        <f>C2597/(1+0.13)/VLOOKUP(A2597,[1]选股结果!$A$2:$AX$3002,3,FALSE)</f>
        <v>0.651008013656723</v>
      </c>
      <c r="AP2597" s="19">
        <f>(V2597/(1+0.1)+AJ2597)/(VLOOKUP(A2597,[1]选股结果!$A$2:$AY$3002,51,FALSE))</f>
        <v>0.638105929078682</v>
      </c>
      <c r="AQ2597" s="20"/>
      <c r="AR2597" s="19">
        <f>AN2597/VLOOKUP(A2597,[1]选股结果!$A$2:$AX$3002,35,FALSE)</f>
        <v>0.836093654105552</v>
      </c>
      <c r="AS2597" s="16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V2597/(1+0.13)+AJ2597)</f>
        <v>523850320.586902</v>
      </c>
      <c r="AT2597" s="16">
        <f t="shared" si="166"/>
        <v>-388357295.556903</v>
      </c>
      <c r="AU2597" s="24">
        <f>AN2597-VLOOKUP(A2597,[2]选股结果!$A$2:$G$4900,7,FALSE)</f>
        <v>139796851.74</v>
      </c>
    </row>
    <row r="2598" spans="1:47">
      <c r="A2598" s="6" t="s">
        <v>5239</v>
      </c>
      <c r="B2598" s="6" t="s">
        <v>5240</v>
      </c>
      <c r="C2598" s="7">
        <v>1016084580.06</v>
      </c>
      <c r="D2598" s="7">
        <v>0</v>
      </c>
      <c r="E2598" s="7">
        <v>0</v>
      </c>
      <c r="F2598" s="7"/>
      <c r="G2598" s="7"/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/>
      <c r="N2598" s="7">
        <v>0</v>
      </c>
      <c r="O2598" s="7">
        <v>0</v>
      </c>
      <c r="P2598" s="7"/>
      <c r="Q2598" s="7"/>
      <c r="R2598" s="7">
        <v>0</v>
      </c>
      <c r="S2598" s="7">
        <v>25017115.88</v>
      </c>
      <c r="T2598" s="7">
        <v>10777878.93</v>
      </c>
      <c r="U2598" s="7"/>
      <c r="V2598" s="7">
        <v>711786102.93</v>
      </c>
      <c r="W2598" s="7">
        <v>0</v>
      </c>
      <c r="X2598" s="7"/>
      <c r="Y2598" s="7"/>
      <c r="Z2598" s="7"/>
      <c r="AA2598" s="7"/>
      <c r="AB2598" s="7"/>
      <c r="AC2598" s="7"/>
      <c r="AD2598" s="7">
        <v>0</v>
      </c>
      <c r="AE2598" s="7">
        <v>0</v>
      </c>
      <c r="AF2598" s="7"/>
      <c r="AG2598" s="7"/>
      <c r="AH2598" s="7">
        <v>0</v>
      </c>
      <c r="AI2598" s="7">
        <v>0</v>
      </c>
      <c r="AJ2598" s="7">
        <v>246812143.82</v>
      </c>
      <c r="AK2598" s="7">
        <v>123514961.68</v>
      </c>
      <c r="AL2598" s="16">
        <f t="shared" si="163"/>
        <v>1026862458.99</v>
      </c>
      <c r="AM2598" s="16">
        <f t="shared" si="164"/>
        <v>1107130324.31</v>
      </c>
      <c r="AN2598" s="16">
        <f t="shared" si="165"/>
        <v>-80267865.3200003</v>
      </c>
      <c r="AO2598" s="19">
        <f>C2598/(1+0.13)/VLOOKUP(A2598,[1]选股结果!$A$2:$AX$3002,3,FALSE)</f>
        <v>0.892331564528028</v>
      </c>
      <c r="AP2598" s="19">
        <f>(V2598/(1+0.1)+AJ2598)/(VLOOKUP(A2598,[1]选股结果!$A$2:$AY$3002,51,FALSE))</f>
        <v>0.908831476263942</v>
      </c>
      <c r="AQ2598" s="20"/>
      <c r="AR2598" s="19">
        <f>AN2598/VLOOKUP(A2598,[1]选股结果!$A$2:$AX$3002,35,FALSE)</f>
        <v>1.66888524257742</v>
      </c>
      <c r="AS2598" s="16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V2598/(1+0.13)+AJ2598)</f>
        <v>106848795.747257</v>
      </c>
      <c r="AT2598" s="16">
        <f t="shared" si="166"/>
        <v>-187116661.067257</v>
      </c>
      <c r="AU2598" s="24">
        <f>AN2598-VLOOKUP(A2598,[2]选股结果!$A$2:$G$4900,7,FALSE)</f>
        <v>-80089715.8500003</v>
      </c>
    </row>
    <row r="2599" spans="1:47">
      <c r="A2599" s="6" t="s">
        <v>5241</v>
      </c>
      <c r="B2599" s="6" t="s">
        <v>5242</v>
      </c>
      <c r="C2599" s="7">
        <v>2234813569.4</v>
      </c>
      <c r="D2599" s="7">
        <v>0</v>
      </c>
      <c r="E2599" s="7">
        <v>0</v>
      </c>
      <c r="F2599" s="7"/>
      <c r="G2599" s="7"/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/>
      <c r="N2599" s="7">
        <v>0</v>
      </c>
      <c r="O2599" s="7">
        <v>0</v>
      </c>
      <c r="P2599" s="7"/>
      <c r="Q2599" s="7"/>
      <c r="R2599" s="7">
        <v>0</v>
      </c>
      <c r="S2599" s="7">
        <v>355421490.9</v>
      </c>
      <c r="T2599" s="7">
        <v>96186785.56</v>
      </c>
      <c r="U2599" s="7"/>
      <c r="V2599" s="7">
        <v>679512854.49</v>
      </c>
      <c r="W2599" s="7">
        <v>0</v>
      </c>
      <c r="X2599" s="7"/>
      <c r="Y2599" s="7"/>
      <c r="Z2599" s="7"/>
      <c r="AA2599" s="7"/>
      <c r="AB2599" s="7"/>
      <c r="AC2599" s="7"/>
      <c r="AD2599" s="7">
        <v>0</v>
      </c>
      <c r="AE2599" s="7">
        <v>0</v>
      </c>
      <c r="AF2599" s="7"/>
      <c r="AG2599" s="7"/>
      <c r="AH2599" s="7">
        <v>0</v>
      </c>
      <c r="AI2599" s="7">
        <v>0</v>
      </c>
      <c r="AJ2599" s="7">
        <v>268934595.52</v>
      </c>
      <c r="AK2599" s="7">
        <v>435443463.55</v>
      </c>
      <c r="AL2599" s="16">
        <f t="shared" si="163"/>
        <v>2331000354.96</v>
      </c>
      <c r="AM2599" s="16">
        <f t="shared" si="164"/>
        <v>1739312404.46</v>
      </c>
      <c r="AN2599" s="16">
        <f t="shared" si="165"/>
        <v>591687950.5</v>
      </c>
      <c r="AO2599" s="19">
        <f>C2599/(1+0.13)/VLOOKUP(A2599,[1]选股结果!$A$2:$AX$3002,3,FALSE)</f>
        <v>0.977381495484815</v>
      </c>
      <c r="AP2599" s="19">
        <f>(V2599/(1+0.1)+AJ2599)/(VLOOKUP(A2599,[1]选股结果!$A$2:$AY$3002,51,FALSE))</f>
        <v>0.664856855647602</v>
      </c>
      <c r="AQ2599" s="20"/>
      <c r="AR2599" s="19">
        <f>AN2599/VLOOKUP(A2599,[1]选股结果!$A$2:$AX$3002,35,FALSE)</f>
        <v>1.06822242323943</v>
      </c>
      <c r="AS2599" s="16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V2599/(1+0.13)+AJ2599)</f>
        <v>463357355.886814</v>
      </c>
      <c r="AT2599" s="16">
        <f t="shared" si="166"/>
        <v>128330594.613186</v>
      </c>
      <c r="AU2599" s="24">
        <f>AN2599-VLOOKUP(A2599,[2]选股结果!$A$2:$G$4900,7,FALSE)</f>
        <v>591747008.38</v>
      </c>
    </row>
    <row r="2600" spans="1:47">
      <c r="A2600" s="6" t="s">
        <v>5243</v>
      </c>
      <c r="B2600" s="6" t="s">
        <v>5244</v>
      </c>
      <c r="C2600" s="7">
        <v>5768344748.7</v>
      </c>
      <c r="D2600" s="7">
        <v>0</v>
      </c>
      <c r="E2600" s="7">
        <v>0</v>
      </c>
      <c r="F2600" s="7"/>
      <c r="G2600" s="7"/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/>
      <c r="N2600" s="7">
        <v>0</v>
      </c>
      <c r="O2600" s="7">
        <v>0</v>
      </c>
      <c r="P2600" s="7"/>
      <c r="Q2600" s="7"/>
      <c r="R2600" s="7">
        <v>0</v>
      </c>
      <c r="S2600" s="7">
        <v>281926105.6</v>
      </c>
      <c r="T2600" s="7">
        <v>289884646.72</v>
      </c>
      <c r="U2600" s="7"/>
      <c r="V2600" s="7">
        <v>4611938488.18</v>
      </c>
      <c r="W2600" s="7">
        <v>0</v>
      </c>
      <c r="X2600" s="7"/>
      <c r="Y2600" s="7"/>
      <c r="Z2600" s="7"/>
      <c r="AA2600" s="7"/>
      <c r="AB2600" s="7"/>
      <c r="AC2600" s="7"/>
      <c r="AD2600" s="7">
        <v>0</v>
      </c>
      <c r="AE2600" s="7">
        <v>0</v>
      </c>
      <c r="AF2600" s="7"/>
      <c r="AG2600" s="7"/>
      <c r="AH2600" s="7">
        <v>0</v>
      </c>
      <c r="AI2600" s="7">
        <v>0</v>
      </c>
      <c r="AJ2600" s="7">
        <v>432044703.06</v>
      </c>
      <c r="AK2600" s="7">
        <v>377618578.69</v>
      </c>
      <c r="AL2600" s="16">
        <f t="shared" si="163"/>
        <v>6058229395.42</v>
      </c>
      <c r="AM2600" s="16">
        <f t="shared" si="164"/>
        <v>5703527875.53</v>
      </c>
      <c r="AN2600" s="16">
        <f t="shared" si="165"/>
        <v>354701519.889999</v>
      </c>
      <c r="AO2600" s="19">
        <f>C2600/(1+0.13)/VLOOKUP(A2600,[1]选股结果!$A$2:$AX$3002,3,FALSE)</f>
        <v>0.930616962887354</v>
      </c>
      <c r="AP2600" s="19">
        <f>(V2600/(1+0.1)+AJ2600)/(VLOOKUP(A2600,[1]选股结果!$A$2:$AY$3002,51,FALSE))</f>
        <v>0.990916796771409</v>
      </c>
      <c r="AQ2600" s="20"/>
      <c r="AR2600" s="19">
        <f>AN2600/VLOOKUP(A2600,[1]选股结果!$A$2:$AX$3002,35,FALSE)</f>
        <v>0.586919372272218</v>
      </c>
      <c r="AS2600" s="16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V2600/(1+0.13)+AJ2600)</f>
        <v>153702152.555397</v>
      </c>
      <c r="AT2600" s="16">
        <f t="shared" si="166"/>
        <v>200999367.334602</v>
      </c>
      <c r="AU2600" s="24">
        <f>AN2600-VLOOKUP(A2600,[2]选股结果!$A$2:$G$4900,7,FALSE)</f>
        <v>354672285.889999</v>
      </c>
    </row>
    <row r="2601" spans="1:47">
      <c r="A2601" s="6" t="s">
        <v>5245</v>
      </c>
      <c r="B2601" s="6" t="s">
        <v>5246</v>
      </c>
      <c r="C2601" s="7">
        <v>3400732821.39</v>
      </c>
      <c r="D2601" s="7">
        <v>0</v>
      </c>
      <c r="E2601" s="7">
        <v>0</v>
      </c>
      <c r="F2601" s="7"/>
      <c r="G2601" s="7"/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/>
      <c r="N2601" s="7">
        <v>0</v>
      </c>
      <c r="O2601" s="7">
        <v>0</v>
      </c>
      <c r="P2601" s="7"/>
      <c r="Q2601" s="7"/>
      <c r="R2601" s="7">
        <v>0</v>
      </c>
      <c r="S2601" s="7">
        <v>1400330759.48</v>
      </c>
      <c r="T2601" s="7">
        <v>18198669.24</v>
      </c>
      <c r="U2601" s="7"/>
      <c r="V2601" s="7">
        <v>1108747019.41</v>
      </c>
      <c r="W2601" s="7">
        <v>0</v>
      </c>
      <c r="X2601" s="7"/>
      <c r="Y2601" s="7"/>
      <c r="Z2601" s="7"/>
      <c r="AA2601" s="7"/>
      <c r="AB2601" s="7"/>
      <c r="AC2601" s="7"/>
      <c r="AD2601" s="7">
        <v>0</v>
      </c>
      <c r="AE2601" s="7">
        <v>0</v>
      </c>
      <c r="AF2601" s="7"/>
      <c r="AG2601" s="7"/>
      <c r="AH2601" s="7">
        <v>0</v>
      </c>
      <c r="AI2601" s="7">
        <v>0</v>
      </c>
      <c r="AJ2601" s="7">
        <v>284208558.75</v>
      </c>
      <c r="AK2601" s="7">
        <v>355249030.63</v>
      </c>
      <c r="AL2601" s="16">
        <f t="shared" si="163"/>
        <v>3418931490.63</v>
      </c>
      <c r="AM2601" s="16">
        <f t="shared" si="164"/>
        <v>3148535368.27</v>
      </c>
      <c r="AN2601" s="16">
        <f t="shared" si="165"/>
        <v>270396122.36</v>
      </c>
      <c r="AO2601" s="19">
        <f>C2601/(1+0.13)/VLOOKUP(A2601,[1]选股结果!$A$2:$AX$3002,3,FALSE)</f>
        <v>0.829365407863113</v>
      </c>
      <c r="AP2601" s="19">
        <f>(V2601/(1+0.1)+AJ2601)/(VLOOKUP(A2601,[1]选股结果!$A$2:$AY$3002,51,FALSE))</f>
        <v>0.597401010407683</v>
      </c>
      <c r="AQ2601" s="20"/>
      <c r="AR2601" s="19">
        <f>AN2601/VLOOKUP(A2601,[1]选股结果!$A$2:$AX$3002,35,FALSE)</f>
        <v>0.2351337031609</v>
      </c>
      <c r="AS2601" s="16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V2601/(1+0.13)+AJ2601)</f>
        <v>897569273.334778</v>
      </c>
      <c r="AT2601" s="16">
        <f t="shared" si="166"/>
        <v>-627173150.974779</v>
      </c>
      <c r="AU2601" s="24">
        <f>AN2601-VLOOKUP(A2601,[2]选股结果!$A$2:$G$4900,7,FALSE)</f>
        <v>281813232.31</v>
      </c>
    </row>
    <row r="2602" spans="1:47">
      <c r="A2602" s="6" t="s">
        <v>5247</v>
      </c>
      <c r="B2602" s="6" t="s">
        <v>5248</v>
      </c>
      <c r="C2602" s="7">
        <v>546405533.47</v>
      </c>
      <c r="D2602" s="7">
        <v>0</v>
      </c>
      <c r="E2602" s="7">
        <v>0</v>
      </c>
      <c r="F2602" s="7"/>
      <c r="G2602" s="7"/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/>
      <c r="N2602" s="7">
        <v>0</v>
      </c>
      <c r="O2602" s="7">
        <v>0</v>
      </c>
      <c r="P2602" s="7"/>
      <c r="Q2602" s="7"/>
      <c r="R2602" s="7">
        <v>0</v>
      </c>
      <c r="S2602" s="7">
        <v>59580788.41</v>
      </c>
      <c r="T2602" s="7">
        <v>85230160</v>
      </c>
      <c r="U2602" s="7"/>
      <c r="V2602" s="7">
        <v>45991279.21</v>
      </c>
      <c r="W2602" s="7">
        <v>0</v>
      </c>
      <c r="X2602" s="7"/>
      <c r="Y2602" s="7"/>
      <c r="Z2602" s="7"/>
      <c r="AA2602" s="7"/>
      <c r="AB2602" s="7"/>
      <c r="AC2602" s="7"/>
      <c r="AD2602" s="7">
        <v>0</v>
      </c>
      <c r="AE2602" s="7">
        <v>0</v>
      </c>
      <c r="AF2602" s="7"/>
      <c r="AG2602" s="7"/>
      <c r="AH2602" s="7">
        <v>0</v>
      </c>
      <c r="AI2602" s="7">
        <v>0</v>
      </c>
      <c r="AJ2602" s="7">
        <v>116818997.38</v>
      </c>
      <c r="AK2602" s="7">
        <v>422351724.99</v>
      </c>
      <c r="AL2602" s="16">
        <f t="shared" si="163"/>
        <v>631635693.47</v>
      </c>
      <c r="AM2602" s="16">
        <f t="shared" si="164"/>
        <v>644742789.99</v>
      </c>
      <c r="AN2602" s="16">
        <f t="shared" si="165"/>
        <v>-13107096.52</v>
      </c>
      <c r="AO2602" s="19">
        <f>C2602/(1+0.13)/VLOOKUP(A2602,[1]选股结果!$A$2:$AX$3002,3,FALSE)</f>
        <v>0.810499115484445</v>
      </c>
      <c r="AP2602" s="19">
        <f>(V2602/(1+0.1)+AJ2602)/(VLOOKUP(A2602,[1]选股结果!$A$2:$AY$3002,51,FALSE))</f>
        <v>0.330999545943148</v>
      </c>
      <c r="AQ2602" s="20"/>
      <c r="AR2602" s="19">
        <f>AN2602/VLOOKUP(A2602,[1]选股结果!$A$2:$AX$3002,35,FALSE)</f>
        <v>-0.105529938638985</v>
      </c>
      <c r="AS2602" s="16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V2602/(1+0.13)+AJ2602)</f>
        <v>321723863.721504</v>
      </c>
      <c r="AT2602" s="16">
        <f t="shared" si="166"/>
        <v>-334830960.241504</v>
      </c>
      <c r="AU2602" s="24">
        <f>AN2602-VLOOKUP(A2602,[2]选股结果!$A$2:$G$4900,7,FALSE)</f>
        <v>-13108517.68</v>
      </c>
    </row>
    <row r="2603" spans="1:47">
      <c r="A2603" s="6" t="s">
        <v>5249</v>
      </c>
      <c r="B2603" s="6" t="s">
        <v>5250</v>
      </c>
      <c r="C2603" s="7">
        <v>955868350.2</v>
      </c>
      <c r="D2603" s="7">
        <v>0</v>
      </c>
      <c r="E2603" s="7">
        <v>0</v>
      </c>
      <c r="F2603" s="7"/>
      <c r="G2603" s="7"/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/>
      <c r="N2603" s="7">
        <v>0</v>
      </c>
      <c r="O2603" s="7">
        <v>0</v>
      </c>
      <c r="P2603" s="7"/>
      <c r="Q2603" s="7"/>
      <c r="R2603" s="7">
        <v>0</v>
      </c>
      <c r="S2603" s="7">
        <v>3486704.56</v>
      </c>
      <c r="T2603" s="7">
        <v>16053588.84</v>
      </c>
      <c r="U2603" s="7"/>
      <c r="V2603" s="7">
        <v>786348125.19</v>
      </c>
      <c r="W2603" s="7">
        <v>0</v>
      </c>
      <c r="X2603" s="7"/>
      <c r="Y2603" s="7"/>
      <c r="Z2603" s="7"/>
      <c r="AA2603" s="7"/>
      <c r="AB2603" s="7"/>
      <c r="AC2603" s="7"/>
      <c r="AD2603" s="7">
        <v>0</v>
      </c>
      <c r="AE2603" s="7">
        <v>0</v>
      </c>
      <c r="AF2603" s="7"/>
      <c r="AG2603" s="7"/>
      <c r="AH2603" s="7">
        <v>0</v>
      </c>
      <c r="AI2603" s="7">
        <v>0</v>
      </c>
      <c r="AJ2603" s="7">
        <v>126510531.55</v>
      </c>
      <c r="AK2603" s="7">
        <v>59897437.22</v>
      </c>
      <c r="AL2603" s="16">
        <f t="shared" si="163"/>
        <v>971921939.04</v>
      </c>
      <c r="AM2603" s="16">
        <f t="shared" si="164"/>
        <v>976242798.52</v>
      </c>
      <c r="AN2603" s="16">
        <f t="shared" si="165"/>
        <v>-4320859.4799999</v>
      </c>
      <c r="AO2603" s="19">
        <f>C2603/(1+0.13)/VLOOKUP(A2603,[1]选股结果!$A$2:$AX$3002,3,FALSE)</f>
        <v>0.921205569915123</v>
      </c>
      <c r="AP2603" s="19">
        <f>(V2603/(1+0.1)+AJ2603)/(VLOOKUP(A2603,[1]选股结果!$A$2:$AY$3002,51,FALSE))</f>
        <v>0.963137540473962</v>
      </c>
      <c r="AQ2603" s="20"/>
      <c r="AR2603" s="19">
        <f>AN2603/VLOOKUP(A2603,[1]选股结果!$A$2:$AX$3002,35,FALSE)</f>
        <v>-0.353820064189622</v>
      </c>
      <c r="AS2603" s="16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V2603/(1+0.13)+AJ2603)</f>
        <v>51180742.6216813</v>
      </c>
      <c r="AT2603" s="16">
        <f t="shared" si="166"/>
        <v>-55501602.1016812</v>
      </c>
      <c r="AU2603" s="24">
        <f>AN2603-VLOOKUP(A2603,[2]选股结果!$A$2:$G$4900,7,FALSE)</f>
        <v>-3960165.8899999</v>
      </c>
    </row>
    <row r="2604" spans="1:47">
      <c r="A2604" s="6" t="s">
        <v>5251</v>
      </c>
      <c r="B2604" s="6" t="s">
        <v>5252</v>
      </c>
      <c r="C2604" s="7">
        <v>2523203704.17</v>
      </c>
      <c r="D2604" s="7">
        <v>0</v>
      </c>
      <c r="E2604" s="7">
        <v>0</v>
      </c>
      <c r="F2604" s="7"/>
      <c r="G2604" s="7"/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/>
      <c r="N2604" s="7">
        <v>0</v>
      </c>
      <c r="O2604" s="7">
        <v>0</v>
      </c>
      <c r="P2604" s="7"/>
      <c r="Q2604" s="7"/>
      <c r="R2604" s="7">
        <v>0</v>
      </c>
      <c r="S2604" s="7">
        <v>140440997.72</v>
      </c>
      <c r="T2604" s="7">
        <v>43929794.74</v>
      </c>
      <c r="U2604" s="7"/>
      <c r="V2604" s="7">
        <v>1896268434.8</v>
      </c>
      <c r="W2604" s="7">
        <v>0</v>
      </c>
      <c r="X2604" s="7"/>
      <c r="Y2604" s="7"/>
      <c r="Z2604" s="7"/>
      <c r="AA2604" s="7"/>
      <c r="AB2604" s="7"/>
      <c r="AC2604" s="7"/>
      <c r="AD2604" s="7">
        <v>0</v>
      </c>
      <c r="AE2604" s="7">
        <v>0</v>
      </c>
      <c r="AF2604" s="7"/>
      <c r="AG2604" s="7"/>
      <c r="AH2604" s="7">
        <v>0</v>
      </c>
      <c r="AI2604" s="7">
        <v>0</v>
      </c>
      <c r="AJ2604" s="7">
        <v>247265520.97</v>
      </c>
      <c r="AK2604" s="7">
        <v>66294901.99</v>
      </c>
      <c r="AL2604" s="16">
        <f t="shared" si="163"/>
        <v>2567133498.91</v>
      </c>
      <c r="AM2604" s="16">
        <f t="shared" si="164"/>
        <v>2350269855.48</v>
      </c>
      <c r="AN2604" s="16">
        <f t="shared" si="165"/>
        <v>216863643.43</v>
      </c>
      <c r="AO2604" s="19">
        <f>C2604/(1+0.13)/VLOOKUP(A2604,[1]选股结果!$A$2:$AX$3002,3,FALSE)</f>
        <v>0.959010008673586</v>
      </c>
      <c r="AP2604" s="19">
        <f>(V2604/(1+0.1)+AJ2604)/(VLOOKUP(A2604,[1]选股结果!$A$2:$AY$3002,51,FALSE))</f>
        <v>0.997766732948456</v>
      </c>
      <c r="AQ2604" s="20"/>
      <c r="AR2604" s="19">
        <f>AN2604/VLOOKUP(A2604,[1]选股结果!$A$2:$AX$3002,35,FALSE)</f>
        <v>0.667959840664569</v>
      </c>
      <c r="AS2604" s="16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V2604/(1+0.13)+AJ2604)</f>
        <v>50178684.4449556</v>
      </c>
      <c r="AT2604" s="16">
        <f t="shared" si="166"/>
        <v>166684958.985045</v>
      </c>
      <c r="AU2604" s="24">
        <f>AN2604-VLOOKUP(A2604,[2]选股结果!$A$2:$G$4900,7,FALSE)</f>
        <v>216666926.81</v>
      </c>
    </row>
    <row r="2605" spans="1:47">
      <c r="A2605" s="6" t="s">
        <v>5253</v>
      </c>
      <c r="B2605" s="6" t="s">
        <v>5254</v>
      </c>
      <c r="C2605" s="7">
        <v>4708457435.89</v>
      </c>
      <c r="D2605" s="7">
        <v>0</v>
      </c>
      <c r="E2605" s="7">
        <v>0</v>
      </c>
      <c r="F2605" s="7"/>
      <c r="G2605" s="7"/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/>
      <c r="N2605" s="7">
        <v>0</v>
      </c>
      <c r="O2605" s="7">
        <v>0</v>
      </c>
      <c r="P2605" s="7"/>
      <c r="Q2605" s="7"/>
      <c r="R2605" s="7">
        <v>0</v>
      </c>
      <c r="S2605" s="7">
        <v>52200482.57</v>
      </c>
      <c r="T2605" s="7">
        <v>55187216.59</v>
      </c>
      <c r="U2605" s="7"/>
      <c r="V2605" s="7">
        <v>4339975494.32</v>
      </c>
      <c r="W2605" s="7">
        <v>0</v>
      </c>
      <c r="X2605" s="7"/>
      <c r="Y2605" s="7"/>
      <c r="Z2605" s="7"/>
      <c r="AA2605" s="7"/>
      <c r="AB2605" s="7"/>
      <c r="AC2605" s="7"/>
      <c r="AD2605" s="7">
        <v>0</v>
      </c>
      <c r="AE2605" s="7">
        <v>0</v>
      </c>
      <c r="AF2605" s="7"/>
      <c r="AG2605" s="7"/>
      <c r="AH2605" s="7">
        <v>0</v>
      </c>
      <c r="AI2605" s="7">
        <v>0</v>
      </c>
      <c r="AJ2605" s="7">
        <v>153754122.83</v>
      </c>
      <c r="AK2605" s="7">
        <v>123318892.97</v>
      </c>
      <c r="AL2605" s="16">
        <f t="shared" si="163"/>
        <v>4763644652.48</v>
      </c>
      <c r="AM2605" s="16">
        <f t="shared" si="164"/>
        <v>4669248992.69</v>
      </c>
      <c r="AN2605" s="16">
        <f t="shared" si="165"/>
        <v>94395659.7900009</v>
      </c>
      <c r="AO2605" s="19">
        <f>C2605/(1+0.13)/VLOOKUP(A2605,[1]选股结果!$A$2:$AX$3002,3,FALSE)</f>
        <v>1.05850314425675</v>
      </c>
      <c r="AP2605" s="19">
        <f>(V2605/(1+0.1)+AJ2605)/(VLOOKUP(A2605,[1]选股结果!$A$2:$AY$3002,51,FALSE))</f>
        <v>1.03645310346399</v>
      </c>
      <c r="AQ2605" s="20"/>
      <c r="AR2605" s="19">
        <f>AN2605/VLOOKUP(A2605,[1]选股结果!$A$2:$AX$3002,35,FALSE)</f>
        <v>107.842877162338</v>
      </c>
      <c r="AS2605" s="16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V2605/(1+0.13)+AJ2605)</f>
        <v>-39426540.0692916</v>
      </c>
      <c r="AT2605" s="16">
        <f t="shared" si="166"/>
        <v>133822199.859293</v>
      </c>
      <c r="AU2605" s="24">
        <f>AN2605-VLOOKUP(A2605,[2]选股结果!$A$2:$G$4900,7,FALSE)</f>
        <v>94325041.9300009</v>
      </c>
    </row>
    <row r="2606" spans="1:47">
      <c r="A2606" s="6" t="s">
        <v>5255</v>
      </c>
      <c r="B2606" s="6" t="s">
        <v>5256</v>
      </c>
      <c r="C2606" s="7">
        <v>4001261124.05</v>
      </c>
      <c r="D2606" s="7">
        <v>0</v>
      </c>
      <c r="E2606" s="7">
        <v>0</v>
      </c>
      <c r="F2606" s="7"/>
      <c r="G2606" s="7"/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/>
      <c r="N2606" s="7">
        <v>0</v>
      </c>
      <c r="O2606" s="7">
        <v>0</v>
      </c>
      <c r="P2606" s="7"/>
      <c r="Q2606" s="7"/>
      <c r="R2606" s="7">
        <v>0</v>
      </c>
      <c r="S2606" s="7">
        <v>67358684.37</v>
      </c>
      <c r="T2606" s="7">
        <v>139561702.33</v>
      </c>
      <c r="U2606" s="7"/>
      <c r="V2606" s="7">
        <v>1843777791.08</v>
      </c>
      <c r="W2606" s="7">
        <v>0</v>
      </c>
      <c r="X2606" s="7"/>
      <c r="Y2606" s="7"/>
      <c r="Z2606" s="7"/>
      <c r="AA2606" s="7"/>
      <c r="AB2606" s="7"/>
      <c r="AC2606" s="7"/>
      <c r="AD2606" s="7">
        <v>0</v>
      </c>
      <c r="AE2606" s="7">
        <v>0</v>
      </c>
      <c r="AF2606" s="7"/>
      <c r="AG2606" s="7"/>
      <c r="AH2606" s="7">
        <v>0</v>
      </c>
      <c r="AI2606" s="7">
        <v>0</v>
      </c>
      <c r="AJ2606" s="7">
        <v>121104125.68</v>
      </c>
      <c r="AK2606" s="7">
        <v>543512012.43</v>
      </c>
      <c r="AL2606" s="16">
        <f t="shared" si="163"/>
        <v>4140822826.38</v>
      </c>
      <c r="AM2606" s="16">
        <f t="shared" si="164"/>
        <v>2575752613.56</v>
      </c>
      <c r="AN2606" s="16">
        <f t="shared" si="165"/>
        <v>1565070212.82</v>
      </c>
      <c r="AO2606" s="19">
        <f>C2606/(1+0.13)/VLOOKUP(A2606,[1]选股结果!$A$2:$AX$3002,3,FALSE)</f>
        <v>0.85783751687261</v>
      </c>
      <c r="AP2606" s="19">
        <f>(V2606/(1+0.1)+AJ2606)/(VLOOKUP(A2606,[1]选股结果!$A$2:$AY$3002,51,FALSE))</f>
        <v>0.587247111037608</v>
      </c>
      <c r="AQ2606" s="20"/>
      <c r="AR2606" s="19">
        <f>AN2606/VLOOKUP(A2606,[1]选股结果!$A$2:$AX$3002,35,FALSE)</f>
        <v>1.54185957315466</v>
      </c>
      <c r="AS2606" s="16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V2606/(1+0.13)+AJ2606)</f>
        <v>1307727250.8023</v>
      </c>
      <c r="AT2606" s="16">
        <f t="shared" si="166"/>
        <v>257342962.017699</v>
      </c>
      <c r="AU2606" s="24">
        <f>AN2606-VLOOKUP(A2606,[2]选股结果!$A$2:$G$4900,7,FALSE)</f>
        <v>1565070212.82</v>
      </c>
    </row>
    <row r="2607" spans="1:47">
      <c r="A2607" s="6" t="s">
        <v>5257</v>
      </c>
      <c r="B2607" s="6" t="s">
        <v>5258</v>
      </c>
      <c r="C2607" s="7">
        <v>3745601402.63</v>
      </c>
      <c r="D2607" s="7">
        <v>0</v>
      </c>
      <c r="E2607" s="7">
        <v>0</v>
      </c>
      <c r="F2607" s="7"/>
      <c r="G2607" s="7"/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/>
      <c r="N2607" s="7">
        <v>0</v>
      </c>
      <c r="O2607" s="7">
        <v>0</v>
      </c>
      <c r="P2607" s="7"/>
      <c r="Q2607" s="7"/>
      <c r="R2607" s="7">
        <v>0</v>
      </c>
      <c r="S2607" s="7">
        <v>82611382.25</v>
      </c>
      <c r="T2607" s="7">
        <v>112992902.9</v>
      </c>
      <c r="U2607" s="7"/>
      <c r="V2607" s="7">
        <v>3197686367.8</v>
      </c>
      <c r="W2607" s="7">
        <v>0</v>
      </c>
      <c r="X2607" s="7"/>
      <c r="Y2607" s="7"/>
      <c r="Z2607" s="7"/>
      <c r="AA2607" s="7"/>
      <c r="AB2607" s="7"/>
      <c r="AC2607" s="7"/>
      <c r="AD2607" s="7">
        <v>0</v>
      </c>
      <c r="AE2607" s="7">
        <v>0</v>
      </c>
      <c r="AF2607" s="7"/>
      <c r="AG2607" s="7"/>
      <c r="AH2607" s="7">
        <v>0</v>
      </c>
      <c r="AI2607" s="7">
        <v>0</v>
      </c>
      <c r="AJ2607" s="7">
        <v>549966898.88</v>
      </c>
      <c r="AK2607" s="7">
        <v>160390500.38</v>
      </c>
      <c r="AL2607" s="16">
        <f t="shared" si="163"/>
        <v>3858594305.53</v>
      </c>
      <c r="AM2607" s="16">
        <f t="shared" si="164"/>
        <v>3990655149.31</v>
      </c>
      <c r="AN2607" s="16">
        <f t="shared" si="165"/>
        <v>-132060843.78</v>
      </c>
      <c r="AO2607" s="19">
        <f>C2607/(1+0.13)/VLOOKUP(A2607,[1]选股结果!$A$2:$AX$3002,3,FALSE)</f>
        <v>0.959237198070066</v>
      </c>
      <c r="AP2607" s="19">
        <f>(V2607/(1+0.1)+AJ2607)/(VLOOKUP(A2607,[1]选股结果!$A$2:$AY$3002,51,FALSE))</f>
        <v>1.04941386900637</v>
      </c>
      <c r="AQ2607" s="20"/>
      <c r="AR2607" s="19">
        <f>AN2607/VLOOKUP(A2607,[1]选股结果!$A$2:$AX$3002,35,FALSE)</f>
        <v>-0.904539076738562</v>
      </c>
      <c r="AS2607" s="16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V2607/(1+0.13)+AJ2607)</f>
        <v>-85601343.9157529</v>
      </c>
      <c r="AT2607" s="16">
        <f t="shared" si="166"/>
        <v>-46459499.8642473</v>
      </c>
      <c r="AU2607" s="24">
        <f>AN2607-VLOOKUP(A2607,[2]选股结果!$A$2:$G$4900,7,FALSE)</f>
        <v>-132077833.98</v>
      </c>
    </row>
    <row r="2608" spans="1:47">
      <c r="A2608" s="6" t="s">
        <v>5259</v>
      </c>
      <c r="B2608" s="6" t="s">
        <v>5260</v>
      </c>
      <c r="C2608" s="7">
        <v>819125115.73</v>
      </c>
      <c r="D2608" s="7">
        <v>0</v>
      </c>
      <c r="E2608" s="7">
        <v>0</v>
      </c>
      <c r="F2608" s="7"/>
      <c r="G2608" s="7"/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/>
      <c r="N2608" s="7">
        <v>0</v>
      </c>
      <c r="O2608" s="7">
        <v>0</v>
      </c>
      <c r="P2608" s="7"/>
      <c r="Q2608" s="7"/>
      <c r="R2608" s="7">
        <v>0</v>
      </c>
      <c r="S2608" s="7">
        <v>80606137.78</v>
      </c>
      <c r="T2608" s="7">
        <v>202344212.91</v>
      </c>
      <c r="U2608" s="7"/>
      <c r="V2608" s="7">
        <v>691446759.96</v>
      </c>
      <c r="W2608" s="7">
        <v>0</v>
      </c>
      <c r="X2608" s="7"/>
      <c r="Y2608" s="7"/>
      <c r="Z2608" s="7"/>
      <c r="AA2608" s="7"/>
      <c r="AB2608" s="7"/>
      <c r="AC2608" s="7"/>
      <c r="AD2608" s="7">
        <v>0</v>
      </c>
      <c r="AE2608" s="7">
        <v>0</v>
      </c>
      <c r="AF2608" s="7"/>
      <c r="AG2608" s="7"/>
      <c r="AH2608" s="7">
        <v>0</v>
      </c>
      <c r="AI2608" s="7">
        <v>0</v>
      </c>
      <c r="AJ2608" s="7">
        <v>143367676.25</v>
      </c>
      <c r="AK2608" s="7">
        <v>89624520.56</v>
      </c>
      <c r="AL2608" s="16">
        <f t="shared" si="163"/>
        <v>1021469328.64</v>
      </c>
      <c r="AM2608" s="16">
        <f t="shared" si="164"/>
        <v>1005045094.55</v>
      </c>
      <c r="AN2608" s="16">
        <f t="shared" si="165"/>
        <v>16424234.09</v>
      </c>
      <c r="AO2608" s="19">
        <f>C2608/(1+0.13)/VLOOKUP(A2608,[1]选股结果!$A$2:$AX$3002,3,FALSE)</f>
        <v>0.626975008946199</v>
      </c>
      <c r="AP2608" s="19">
        <f>(V2608/(1+0.1)+AJ2608)/(VLOOKUP(A2608,[1]选股结果!$A$2:$AY$3002,51,FALSE))</f>
        <v>0.792293946438358</v>
      </c>
      <c r="AQ2608" s="20"/>
      <c r="AR2608" s="19">
        <f>AN2608/VLOOKUP(A2608,[1]选股结果!$A$2:$AX$3002,35,FALSE)</f>
        <v>0.0982116698892344</v>
      </c>
      <c r="AS2608" s="16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V2608/(1+0.13)+AJ2608)</f>
        <v>219062383.474779</v>
      </c>
      <c r="AT2608" s="16">
        <f t="shared" si="166"/>
        <v>-202638149.384779</v>
      </c>
      <c r="AU2608" s="24">
        <f>AN2608-VLOOKUP(A2608,[2]选股结果!$A$2:$G$4900,7,FALSE)</f>
        <v>16472508.41</v>
      </c>
    </row>
    <row r="2609" spans="1:47">
      <c r="A2609" s="6" t="s">
        <v>5261</v>
      </c>
      <c r="B2609" s="6" t="s">
        <v>5262</v>
      </c>
      <c r="C2609" s="7">
        <v>760643752.55</v>
      </c>
      <c r="D2609" s="7">
        <v>0</v>
      </c>
      <c r="E2609" s="7">
        <v>0</v>
      </c>
      <c r="F2609" s="7"/>
      <c r="G2609" s="7"/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/>
      <c r="N2609" s="7">
        <v>0</v>
      </c>
      <c r="O2609" s="7">
        <v>0</v>
      </c>
      <c r="P2609" s="7"/>
      <c r="Q2609" s="7"/>
      <c r="R2609" s="7">
        <v>0</v>
      </c>
      <c r="S2609" s="7">
        <v>14747117.86</v>
      </c>
      <c r="T2609" s="7">
        <v>27856718.53</v>
      </c>
      <c r="U2609" s="7"/>
      <c r="V2609" s="7">
        <v>675059976.39</v>
      </c>
      <c r="W2609" s="7">
        <v>0</v>
      </c>
      <c r="X2609" s="7"/>
      <c r="Y2609" s="7"/>
      <c r="Z2609" s="7"/>
      <c r="AA2609" s="7"/>
      <c r="AB2609" s="7"/>
      <c r="AC2609" s="7"/>
      <c r="AD2609" s="7">
        <v>0</v>
      </c>
      <c r="AE2609" s="7">
        <v>0</v>
      </c>
      <c r="AF2609" s="7"/>
      <c r="AG2609" s="7"/>
      <c r="AH2609" s="7">
        <v>0</v>
      </c>
      <c r="AI2609" s="7">
        <v>0</v>
      </c>
      <c r="AJ2609" s="7">
        <v>82483315.07</v>
      </c>
      <c r="AK2609" s="7">
        <v>97483355.58</v>
      </c>
      <c r="AL2609" s="16">
        <f t="shared" si="163"/>
        <v>788500471.08</v>
      </c>
      <c r="AM2609" s="16">
        <f t="shared" si="164"/>
        <v>869773764.9</v>
      </c>
      <c r="AN2609" s="16">
        <f t="shared" si="165"/>
        <v>-81273293.8200002</v>
      </c>
      <c r="AO2609" s="19">
        <f>C2609/(1+0.13)/VLOOKUP(A2609,[1]选股结果!$A$2:$AX$3002,3,FALSE)</f>
        <v>1.14821577144645</v>
      </c>
      <c r="AP2609" s="19">
        <f>(V2609/(1+0.1)+AJ2609)/(VLOOKUP(A2609,[1]选股结果!$A$2:$AY$3002,51,FALSE))</f>
        <v>1.17578690613377</v>
      </c>
      <c r="AQ2609" s="20"/>
      <c r="AR2609" s="19">
        <f>AN2609/VLOOKUP(A2609,[1]选股结果!$A$2:$AX$3002,35,FALSE)</f>
        <v>-105.75480040581</v>
      </c>
      <c r="AS2609" s="16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V2609/(1+0.13)+AJ2609)</f>
        <v>-87789369.5846905</v>
      </c>
      <c r="AT2609" s="16">
        <f t="shared" si="166"/>
        <v>6516075.76469028</v>
      </c>
      <c r="AU2609" s="24">
        <f>AN2609-VLOOKUP(A2609,[2]选股结果!$A$2:$G$4900,7,FALSE)</f>
        <v>-81754092.5000002</v>
      </c>
    </row>
    <row r="2610" spans="1:47">
      <c r="A2610" s="6" t="s">
        <v>5263</v>
      </c>
      <c r="B2610" s="6" t="s">
        <v>5264</v>
      </c>
      <c r="C2610" s="7">
        <v>562317012.5</v>
      </c>
      <c r="D2610" s="7">
        <v>0</v>
      </c>
      <c r="E2610" s="7">
        <v>0</v>
      </c>
      <c r="F2610" s="7"/>
      <c r="G2610" s="7"/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/>
      <c r="N2610" s="7">
        <v>0</v>
      </c>
      <c r="O2610" s="7">
        <v>0</v>
      </c>
      <c r="P2610" s="7"/>
      <c r="Q2610" s="7"/>
      <c r="R2610" s="7">
        <v>0</v>
      </c>
      <c r="S2610" s="7">
        <v>13222610.34</v>
      </c>
      <c r="T2610" s="7">
        <v>148884256.24</v>
      </c>
      <c r="U2610" s="7"/>
      <c r="V2610" s="7">
        <v>265827235.28</v>
      </c>
      <c r="W2610" s="7">
        <v>0</v>
      </c>
      <c r="X2610" s="7"/>
      <c r="Y2610" s="7"/>
      <c r="Z2610" s="7"/>
      <c r="AA2610" s="7"/>
      <c r="AB2610" s="7"/>
      <c r="AC2610" s="7"/>
      <c r="AD2610" s="7">
        <v>0</v>
      </c>
      <c r="AE2610" s="7">
        <v>0</v>
      </c>
      <c r="AF2610" s="7"/>
      <c r="AG2610" s="7"/>
      <c r="AH2610" s="7">
        <v>0</v>
      </c>
      <c r="AI2610" s="7">
        <v>0</v>
      </c>
      <c r="AJ2610" s="7">
        <v>126743213.97</v>
      </c>
      <c r="AK2610" s="7">
        <v>76187358.22</v>
      </c>
      <c r="AL2610" s="16">
        <f t="shared" si="163"/>
        <v>711201268.74</v>
      </c>
      <c r="AM2610" s="16">
        <f t="shared" si="164"/>
        <v>481980417.81</v>
      </c>
      <c r="AN2610" s="16">
        <f t="shared" si="165"/>
        <v>229220850.93</v>
      </c>
      <c r="AO2610" s="19">
        <f>C2610/(1+0.13)/VLOOKUP(A2610,[1]选股结果!$A$2:$AX$3002,3,FALSE)</f>
        <v>0.390726901412446</v>
      </c>
      <c r="AP2610" s="19">
        <f>(V2610/(1+0.1)+AJ2610)/(VLOOKUP(A2610,[1]选股结果!$A$2:$AY$3002,51,FALSE))</f>
        <v>0.306068442817242</v>
      </c>
      <c r="AQ2610" s="20"/>
      <c r="AR2610" s="19">
        <f>AN2610/VLOOKUP(A2610,[1]选股结果!$A$2:$AX$3002,35,FALSE)</f>
        <v>-1.07578982788447</v>
      </c>
      <c r="AS2610" s="16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V2610/(1+0.13)+AJ2610)</f>
        <v>841677963.454248</v>
      </c>
      <c r="AT2610" s="16">
        <f t="shared" si="166"/>
        <v>-612457112.524248</v>
      </c>
      <c r="AU2610" s="24">
        <f>AN2610-VLOOKUP(A2610,[2]选股结果!$A$2:$G$4900,7,FALSE)</f>
        <v>228972391.8</v>
      </c>
    </row>
    <row r="2611" spans="1:47">
      <c r="A2611" s="6" t="s">
        <v>5265</v>
      </c>
      <c r="B2611" s="6" t="s">
        <v>5266</v>
      </c>
      <c r="C2611" s="7">
        <v>3372200521</v>
      </c>
      <c r="D2611" s="7">
        <v>0</v>
      </c>
      <c r="E2611" s="7">
        <v>0</v>
      </c>
      <c r="F2611" s="7"/>
      <c r="G2611" s="7"/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/>
      <c r="N2611" s="7">
        <v>0</v>
      </c>
      <c r="O2611" s="7">
        <v>0</v>
      </c>
      <c r="P2611" s="7"/>
      <c r="Q2611" s="7"/>
      <c r="R2611" s="7">
        <v>0</v>
      </c>
      <c r="S2611" s="7">
        <v>336370801.47</v>
      </c>
      <c r="T2611" s="7">
        <v>59335619.38</v>
      </c>
      <c r="U2611" s="7"/>
      <c r="V2611" s="7">
        <v>1046478917.19</v>
      </c>
      <c r="W2611" s="7">
        <v>0</v>
      </c>
      <c r="X2611" s="7"/>
      <c r="Y2611" s="7"/>
      <c r="Z2611" s="7"/>
      <c r="AA2611" s="7"/>
      <c r="AB2611" s="7"/>
      <c r="AC2611" s="7"/>
      <c r="AD2611" s="7">
        <v>0</v>
      </c>
      <c r="AE2611" s="7">
        <v>0</v>
      </c>
      <c r="AF2611" s="7"/>
      <c r="AG2611" s="7"/>
      <c r="AH2611" s="7">
        <v>0</v>
      </c>
      <c r="AI2611" s="7">
        <v>0</v>
      </c>
      <c r="AJ2611" s="7">
        <v>329997403.51</v>
      </c>
      <c r="AK2611" s="7">
        <v>1246701763.29</v>
      </c>
      <c r="AL2611" s="16">
        <f t="shared" si="163"/>
        <v>3431536140.38</v>
      </c>
      <c r="AM2611" s="16">
        <f t="shared" si="164"/>
        <v>2959548885.46</v>
      </c>
      <c r="AN2611" s="16">
        <f t="shared" si="165"/>
        <v>471987254.92</v>
      </c>
      <c r="AO2611" s="19">
        <f>C2611/(1+0.13)/VLOOKUP(A2611,[1]选股结果!$A$2:$AX$3002,3,FALSE)</f>
        <v>0.990703430919844</v>
      </c>
      <c r="AP2611" s="19">
        <f>(V2611/(1+0.1)+AJ2611)/(VLOOKUP(A2611,[1]选股结果!$A$2:$AY$3002,51,FALSE))</f>
        <v>0.497916145818907</v>
      </c>
      <c r="AQ2611" s="20"/>
      <c r="AR2611" s="19">
        <f>AN2611/VLOOKUP(A2611,[1]选股结果!$A$2:$AX$3002,35,FALSE)</f>
        <v>1.41146491685922</v>
      </c>
      <c r="AS2611" s="16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V2611/(1+0.13)+AJ2611)</f>
        <v>1317324024.58372</v>
      </c>
      <c r="AT2611" s="16">
        <f t="shared" si="166"/>
        <v>-845336769.663716</v>
      </c>
      <c r="AU2611" s="24">
        <f>AN2611-VLOOKUP(A2611,[2]选股结果!$A$2:$G$4900,7,FALSE)</f>
        <v>471985838.64</v>
      </c>
    </row>
    <row r="2612" spans="1:47">
      <c r="A2612" s="6" t="s">
        <v>5267</v>
      </c>
      <c r="B2612" s="6" t="s">
        <v>5268</v>
      </c>
      <c r="C2612" s="7">
        <v>4979450332.65</v>
      </c>
      <c r="D2612" s="7">
        <v>0</v>
      </c>
      <c r="E2612" s="7">
        <v>0</v>
      </c>
      <c r="F2612" s="7"/>
      <c r="G2612" s="7"/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/>
      <c r="N2612" s="7">
        <v>0</v>
      </c>
      <c r="O2612" s="7">
        <v>0</v>
      </c>
      <c r="P2612" s="7"/>
      <c r="Q2612" s="7"/>
      <c r="R2612" s="7">
        <v>0</v>
      </c>
      <c r="S2612" s="7">
        <v>303289138.72</v>
      </c>
      <c r="T2612" s="7">
        <v>212646377.61</v>
      </c>
      <c r="U2612" s="7"/>
      <c r="V2612" s="7">
        <v>4476165900.2</v>
      </c>
      <c r="W2612" s="7">
        <v>0</v>
      </c>
      <c r="X2612" s="7"/>
      <c r="Y2612" s="7"/>
      <c r="Z2612" s="7"/>
      <c r="AA2612" s="7"/>
      <c r="AB2612" s="7"/>
      <c r="AC2612" s="7"/>
      <c r="AD2612" s="7">
        <v>0</v>
      </c>
      <c r="AE2612" s="7">
        <v>0</v>
      </c>
      <c r="AF2612" s="7"/>
      <c r="AG2612" s="7"/>
      <c r="AH2612" s="7">
        <v>0</v>
      </c>
      <c r="AI2612" s="7">
        <v>0</v>
      </c>
      <c r="AJ2612" s="7">
        <v>139532485.29</v>
      </c>
      <c r="AK2612" s="7">
        <v>444176893.37</v>
      </c>
      <c r="AL2612" s="16">
        <f t="shared" si="163"/>
        <v>5192096710.26</v>
      </c>
      <c r="AM2612" s="16">
        <f t="shared" si="164"/>
        <v>5363164417.58</v>
      </c>
      <c r="AN2612" s="16">
        <f t="shared" si="165"/>
        <v>-171067707.320001</v>
      </c>
      <c r="AO2612" s="19">
        <f>C2612/(1+0.13)/VLOOKUP(A2612,[1]选股结果!$A$2:$AX$3002,3,FALSE)</f>
        <v>0.763275672347117</v>
      </c>
      <c r="AP2612" s="19">
        <f>(V2612/(1+0.1)+AJ2612)/(VLOOKUP(A2612,[1]选股结果!$A$2:$AY$3002,51,FALSE))</f>
        <v>0.917714509301192</v>
      </c>
      <c r="AQ2612" s="20"/>
      <c r="AR2612" s="19">
        <f>AN2612/VLOOKUP(A2612,[1]选股结果!$A$2:$AX$3002,35,FALSE)</f>
        <v>-0.179500751808756</v>
      </c>
      <c r="AS2612" s="16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V2612/(1+0.13)+AJ2612)</f>
        <v>485406373.551062</v>
      </c>
      <c r="AT2612" s="16">
        <f t="shared" si="166"/>
        <v>-656474080.871062</v>
      </c>
      <c r="AU2612" s="24">
        <f>AN2612-VLOOKUP(A2612,[2]选股结果!$A$2:$G$4900,7,FALSE)</f>
        <v>-171096697.280001</v>
      </c>
    </row>
    <row r="2613" spans="1:47">
      <c r="A2613" s="6" t="s">
        <v>5269</v>
      </c>
      <c r="B2613" s="6" t="s">
        <v>5270</v>
      </c>
      <c r="C2613" s="7">
        <v>434099009.36</v>
      </c>
      <c r="D2613" s="7">
        <v>0</v>
      </c>
      <c r="E2613" s="7">
        <v>0</v>
      </c>
      <c r="F2613" s="7"/>
      <c r="G2613" s="7"/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/>
      <c r="N2613" s="7">
        <v>0</v>
      </c>
      <c r="O2613" s="7">
        <v>0</v>
      </c>
      <c r="P2613" s="7"/>
      <c r="Q2613" s="7"/>
      <c r="R2613" s="7">
        <v>0</v>
      </c>
      <c r="S2613" s="7">
        <v>38911284.95</v>
      </c>
      <c r="T2613" s="7">
        <v>9942134.57</v>
      </c>
      <c r="U2613" s="7"/>
      <c r="V2613" s="7">
        <v>219778205.61</v>
      </c>
      <c r="W2613" s="7">
        <v>0</v>
      </c>
      <c r="X2613" s="7"/>
      <c r="Y2613" s="7"/>
      <c r="Z2613" s="7"/>
      <c r="AA2613" s="7"/>
      <c r="AB2613" s="7"/>
      <c r="AC2613" s="7"/>
      <c r="AD2613" s="7">
        <v>0</v>
      </c>
      <c r="AE2613" s="7">
        <v>0</v>
      </c>
      <c r="AF2613" s="7"/>
      <c r="AG2613" s="7"/>
      <c r="AH2613" s="7">
        <v>0</v>
      </c>
      <c r="AI2613" s="7">
        <v>0</v>
      </c>
      <c r="AJ2613" s="7">
        <v>60003865.5</v>
      </c>
      <c r="AK2613" s="7">
        <v>25834197.4</v>
      </c>
      <c r="AL2613" s="16">
        <f t="shared" si="163"/>
        <v>444041143.93</v>
      </c>
      <c r="AM2613" s="16">
        <f t="shared" si="164"/>
        <v>344527553.46</v>
      </c>
      <c r="AN2613" s="16">
        <f t="shared" si="165"/>
        <v>99513590.47</v>
      </c>
      <c r="AO2613" s="19">
        <f>C2613/(1+0.13)/VLOOKUP(A2613,[1]选股结果!$A$2:$AX$3002,3,FALSE)</f>
        <v>0.646083944326572</v>
      </c>
      <c r="AP2613" s="19">
        <f>(V2613/(1+0.1)+AJ2613)/(VLOOKUP(A2613,[1]选股结果!$A$2:$AY$3002,51,FALSE))</f>
        <v>0.505181818145262</v>
      </c>
      <c r="AQ2613" s="20"/>
      <c r="AR2613" s="19">
        <f>AN2613/VLOOKUP(A2613,[1]选股结果!$A$2:$AX$3002,35,FALSE)</f>
        <v>1.20470083830746</v>
      </c>
      <c r="AS2613" s="16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V2613/(1+0.13)+AJ2613)</f>
        <v>259776859.634513</v>
      </c>
      <c r="AT2613" s="16">
        <f t="shared" si="166"/>
        <v>-160263269.164513</v>
      </c>
      <c r="AU2613" s="24">
        <f>AN2613-VLOOKUP(A2613,[2]选股结果!$A$2:$G$4900,7,FALSE)</f>
        <v>99472254.99</v>
      </c>
    </row>
    <row r="2614" spans="1:47">
      <c r="A2614" s="6" t="s">
        <v>5271</v>
      </c>
      <c r="B2614" s="6" t="s">
        <v>5272</v>
      </c>
      <c r="C2614" s="7">
        <v>1345524505</v>
      </c>
      <c r="D2614" s="7">
        <v>0</v>
      </c>
      <c r="E2614" s="7">
        <v>0</v>
      </c>
      <c r="F2614" s="7"/>
      <c r="G2614" s="7"/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/>
      <c r="N2614" s="7">
        <v>0</v>
      </c>
      <c r="O2614" s="7">
        <v>0</v>
      </c>
      <c r="P2614" s="7"/>
      <c r="Q2614" s="7"/>
      <c r="R2614" s="7">
        <v>0</v>
      </c>
      <c r="S2614" s="7">
        <v>143497679</v>
      </c>
      <c r="T2614" s="7">
        <v>35013388</v>
      </c>
      <c r="U2614" s="7"/>
      <c r="V2614" s="7">
        <v>593069662</v>
      </c>
      <c r="W2614" s="7">
        <v>0</v>
      </c>
      <c r="X2614" s="7"/>
      <c r="Y2614" s="7"/>
      <c r="Z2614" s="7"/>
      <c r="AA2614" s="7"/>
      <c r="AB2614" s="7"/>
      <c r="AC2614" s="7"/>
      <c r="AD2614" s="7">
        <v>0</v>
      </c>
      <c r="AE2614" s="7">
        <v>0</v>
      </c>
      <c r="AF2614" s="7"/>
      <c r="AG2614" s="7"/>
      <c r="AH2614" s="7">
        <v>0</v>
      </c>
      <c r="AI2614" s="7">
        <v>0</v>
      </c>
      <c r="AJ2614" s="7">
        <v>392661179</v>
      </c>
      <c r="AK2614" s="7">
        <v>218863366</v>
      </c>
      <c r="AL2614" s="16">
        <f t="shared" si="163"/>
        <v>1380537893</v>
      </c>
      <c r="AM2614" s="16">
        <f t="shared" si="164"/>
        <v>1348091886</v>
      </c>
      <c r="AN2614" s="16">
        <f t="shared" si="165"/>
        <v>32446007</v>
      </c>
      <c r="AO2614" s="19">
        <f>C2614/(1+0.13)/VLOOKUP(A2614,[1]选股结果!$A$2:$AX$3002,3,FALSE)</f>
        <v>0.830612462531154</v>
      </c>
      <c r="AP2614" s="19">
        <f>(V2614/(1+0.1)+AJ2614)/(VLOOKUP(A2614,[1]选股结果!$A$2:$AY$3002,51,FALSE))</f>
        <v>0.66906961639177</v>
      </c>
      <c r="AQ2614" s="20"/>
      <c r="AR2614" s="19">
        <f>AN2614/VLOOKUP(A2614,[1]选股结果!$A$2:$AX$3002,35,FALSE)</f>
        <v>3.04155728524338</v>
      </c>
      <c r="AS2614" s="16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V2614/(1+0.13)+AJ2614)</f>
        <v>475201644.150442</v>
      </c>
      <c r="AT2614" s="16">
        <f t="shared" si="166"/>
        <v>-442755637.150442</v>
      </c>
      <c r="AU2614" s="24">
        <f>AN2614-VLOOKUP(A2614,[2]选股结果!$A$2:$G$4900,7,FALSE)</f>
        <v>32295931</v>
      </c>
    </row>
    <row r="2615" spans="1:47">
      <c r="A2615" s="6" t="s">
        <v>5273</v>
      </c>
      <c r="B2615" s="6" t="s">
        <v>5274</v>
      </c>
      <c r="C2615" s="7">
        <v>21811716401.85</v>
      </c>
      <c r="D2615" s="7">
        <v>0</v>
      </c>
      <c r="E2615" s="7">
        <v>0</v>
      </c>
      <c r="F2615" s="7"/>
      <c r="G2615" s="7"/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/>
      <c r="N2615" s="7">
        <v>0</v>
      </c>
      <c r="O2615" s="7">
        <v>0</v>
      </c>
      <c r="P2615" s="7"/>
      <c r="Q2615" s="7"/>
      <c r="R2615" s="7">
        <v>0</v>
      </c>
      <c r="S2615" s="7">
        <v>178881149.63</v>
      </c>
      <c r="T2615" s="7">
        <v>69109882.23</v>
      </c>
      <c r="U2615" s="7"/>
      <c r="V2615" s="7">
        <v>20587592838.43</v>
      </c>
      <c r="W2615" s="7">
        <v>0</v>
      </c>
      <c r="X2615" s="7"/>
      <c r="Y2615" s="7"/>
      <c r="Z2615" s="7"/>
      <c r="AA2615" s="7"/>
      <c r="AB2615" s="7"/>
      <c r="AC2615" s="7"/>
      <c r="AD2615" s="7">
        <v>0</v>
      </c>
      <c r="AE2615" s="7">
        <v>0</v>
      </c>
      <c r="AF2615" s="7"/>
      <c r="AG2615" s="7"/>
      <c r="AH2615" s="7">
        <v>0</v>
      </c>
      <c r="AI2615" s="7">
        <v>0</v>
      </c>
      <c r="AJ2615" s="7">
        <v>737006518.35</v>
      </c>
      <c r="AK2615" s="7">
        <v>623104028.26</v>
      </c>
      <c r="AL2615" s="16">
        <f t="shared" si="163"/>
        <v>21880826284.08</v>
      </c>
      <c r="AM2615" s="16">
        <f t="shared" si="164"/>
        <v>22126584534.67</v>
      </c>
      <c r="AN2615" s="16">
        <f t="shared" si="165"/>
        <v>-245758250.59</v>
      </c>
      <c r="AO2615" s="19">
        <f>C2615/(1+0.13)/VLOOKUP(A2615,[1]选股结果!$A$2:$AX$3002,3,FALSE)</f>
        <v>0.886924262660196</v>
      </c>
      <c r="AP2615" s="19">
        <f>(V2615/(1+0.1)+AJ2615)/(VLOOKUP(A2615,[1]选股结果!$A$2:$AY$3002,51,FALSE))</f>
        <v>0.910714953275584</v>
      </c>
      <c r="AQ2615" s="20"/>
      <c r="AR2615" s="19">
        <f>AN2615/VLOOKUP(A2615,[1]选股结果!$A$2:$AX$3002,35,FALSE)</f>
        <v>5.962284162082</v>
      </c>
      <c r="AS2615" s="16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V2615/(1+0.13)+AJ2615)</f>
        <v>2404025989.25478</v>
      </c>
      <c r="AT2615" s="16">
        <f t="shared" si="166"/>
        <v>-2649784239.84478</v>
      </c>
      <c r="AU2615" s="24">
        <f>AN2615-VLOOKUP(A2615,[2]选股结果!$A$2:$G$4900,7,FALSE)</f>
        <v>-248524678.83</v>
      </c>
    </row>
    <row r="2616" spans="1:47">
      <c r="A2616" s="6" t="s">
        <v>5275</v>
      </c>
      <c r="B2616" s="6" t="s">
        <v>5276</v>
      </c>
      <c r="C2616" s="7">
        <v>2125741130.82</v>
      </c>
      <c r="D2616" s="7">
        <v>0</v>
      </c>
      <c r="E2616" s="7">
        <v>0</v>
      </c>
      <c r="F2616" s="7"/>
      <c r="G2616" s="7"/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/>
      <c r="N2616" s="7">
        <v>0</v>
      </c>
      <c r="O2616" s="7">
        <v>0</v>
      </c>
      <c r="P2616" s="7"/>
      <c r="Q2616" s="7"/>
      <c r="R2616" s="7">
        <v>0</v>
      </c>
      <c r="S2616" s="7">
        <v>28639605.09</v>
      </c>
      <c r="T2616" s="7">
        <v>27097507.09</v>
      </c>
      <c r="U2616" s="7"/>
      <c r="V2616" s="7">
        <v>1726768626.69</v>
      </c>
      <c r="W2616" s="7">
        <v>0</v>
      </c>
      <c r="X2616" s="7"/>
      <c r="Y2616" s="7"/>
      <c r="Z2616" s="7"/>
      <c r="AA2616" s="7"/>
      <c r="AB2616" s="7"/>
      <c r="AC2616" s="7"/>
      <c r="AD2616" s="7">
        <v>0</v>
      </c>
      <c r="AE2616" s="7">
        <v>0</v>
      </c>
      <c r="AF2616" s="7"/>
      <c r="AG2616" s="7"/>
      <c r="AH2616" s="7">
        <v>0</v>
      </c>
      <c r="AI2616" s="7">
        <v>0</v>
      </c>
      <c r="AJ2616" s="7">
        <v>292099321.27</v>
      </c>
      <c r="AK2616" s="7">
        <v>311805854.94</v>
      </c>
      <c r="AL2616" s="16">
        <f t="shared" si="163"/>
        <v>2152838637.91</v>
      </c>
      <c r="AM2616" s="16">
        <f t="shared" si="164"/>
        <v>2359313407.99</v>
      </c>
      <c r="AN2616" s="16">
        <f t="shared" si="165"/>
        <v>-206474770.08</v>
      </c>
      <c r="AO2616" s="19">
        <f>C2616/(1+0.13)/VLOOKUP(A2616,[1]选股结果!$A$2:$AX$3002,3,FALSE)</f>
        <v>0.863832856896935</v>
      </c>
      <c r="AP2616" s="19">
        <f>(V2616/(1+0.1)+AJ2616)/(VLOOKUP(A2616,[1]选股结果!$A$2:$AY$3002,51,FALSE))</f>
        <v>0.982835007583207</v>
      </c>
      <c r="AQ2616" s="20"/>
      <c r="AR2616" s="19">
        <f>AN2616/VLOOKUP(A2616,[1]选股结果!$A$2:$AX$3002,35,FALSE)</f>
        <v>-0.851048632655525</v>
      </c>
      <c r="AS2616" s="16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V2616/(1+0.13)+AJ2616)</f>
        <v>74193304.1207962</v>
      </c>
      <c r="AT2616" s="16">
        <f t="shared" si="166"/>
        <v>-280668074.200797</v>
      </c>
      <c r="AU2616" s="24">
        <f>AN2616-VLOOKUP(A2616,[2]选股结果!$A$2:$G$4900,7,FALSE)</f>
        <v>-207159349.26</v>
      </c>
    </row>
    <row r="2617" spans="1:47">
      <c r="A2617" s="6" t="s">
        <v>5277</v>
      </c>
      <c r="B2617" s="6" t="s">
        <v>5278</v>
      </c>
      <c r="C2617" s="7">
        <v>3613113219.71</v>
      </c>
      <c r="D2617" s="7">
        <v>0</v>
      </c>
      <c r="E2617" s="7">
        <v>0</v>
      </c>
      <c r="F2617" s="7"/>
      <c r="G2617" s="7"/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/>
      <c r="N2617" s="7">
        <v>0</v>
      </c>
      <c r="O2617" s="7">
        <v>0</v>
      </c>
      <c r="P2617" s="7"/>
      <c r="Q2617" s="7"/>
      <c r="R2617" s="7">
        <v>0</v>
      </c>
      <c r="S2617" s="7">
        <v>123456335.61</v>
      </c>
      <c r="T2617" s="7">
        <v>37266422.25</v>
      </c>
      <c r="U2617" s="7"/>
      <c r="V2617" s="7">
        <v>2855954216.66</v>
      </c>
      <c r="W2617" s="7">
        <v>0</v>
      </c>
      <c r="X2617" s="7"/>
      <c r="Y2617" s="7"/>
      <c r="Z2617" s="7"/>
      <c r="AA2617" s="7"/>
      <c r="AB2617" s="7"/>
      <c r="AC2617" s="7"/>
      <c r="AD2617" s="7">
        <v>0</v>
      </c>
      <c r="AE2617" s="7">
        <v>0</v>
      </c>
      <c r="AF2617" s="7"/>
      <c r="AG2617" s="7"/>
      <c r="AH2617" s="7">
        <v>0</v>
      </c>
      <c r="AI2617" s="7">
        <v>0</v>
      </c>
      <c r="AJ2617" s="7">
        <v>675649418.52</v>
      </c>
      <c r="AK2617" s="7">
        <v>259523853.95</v>
      </c>
      <c r="AL2617" s="16">
        <f t="shared" si="163"/>
        <v>3650379641.96</v>
      </c>
      <c r="AM2617" s="16">
        <f t="shared" si="164"/>
        <v>3914583824.74</v>
      </c>
      <c r="AN2617" s="16">
        <f t="shared" si="165"/>
        <v>-264204182.78</v>
      </c>
      <c r="AO2617" s="19">
        <f>C2617/(1+0.13)/VLOOKUP(A2617,[1]选股结果!$A$2:$AX$3002,3,FALSE)</f>
        <v>0.749643630896122</v>
      </c>
      <c r="AP2617" s="19">
        <f>(V2617/(1+0.1)+AJ2617)/(VLOOKUP(A2617,[1]选股结果!$A$2:$AY$3002,51,FALSE))</f>
        <v>0.82965649138475</v>
      </c>
      <c r="AQ2617" s="20"/>
      <c r="AR2617" s="19">
        <f>AN2617/VLOOKUP(A2617,[1]选股结果!$A$2:$AX$3002,35,FALSE)</f>
        <v>-1.29563069003668</v>
      </c>
      <c r="AS2617" s="16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V2617/(1+0.13)+AJ2617)</f>
        <v>740723916.881505</v>
      </c>
      <c r="AT2617" s="16">
        <f t="shared" si="166"/>
        <v>-1004928099.6615</v>
      </c>
      <c r="AU2617" s="24">
        <f>AN2617-VLOOKUP(A2617,[2]选股结果!$A$2:$G$4900,7,FALSE)</f>
        <v>-263936435.3</v>
      </c>
    </row>
    <row r="2618" spans="1:47">
      <c r="A2618" s="6" t="s">
        <v>5279</v>
      </c>
      <c r="B2618" s="6" t="s">
        <v>5280</v>
      </c>
      <c r="C2618" s="7">
        <v>7216467164.07</v>
      </c>
      <c r="D2618" s="7">
        <v>0</v>
      </c>
      <c r="E2618" s="7">
        <v>0</v>
      </c>
      <c r="F2618" s="7"/>
      <c r="G2618" s="7"/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/>
      <c r="N2618" s="7">
        <v>0</v>
      </c>
      <c r="O2618" s="7">
        <v>0</v>
      </c>
      <c r="P2618" s="7"/>
      <c r="Q2618" s="7"/>
      <c r="R2618" s="7">
        <v>0</v>
      </c>
      <c r="S2618" s="7">
        <v>257094638.27</v>
      </c>
      <c r="T2618" s="7">
        <v>40640470.21</v>
      </c>
      <c r="U2618" s="7"/>
      <c r="V2618" s="7">
        <v>7011078429.12</v>
      </c>
      <c r="W2618" s="7">
        <v>0</v>
      </c>
      <c r="X2618" s="7"/>
      <c r="Y2618" s="7"/>
      <c r="Z2618" s="7"/>
      <c r="AA2618" s="7"/>
      <c r="AB2618" s="7"/>
      <c r="AC2618" s="7"/>
      <c r="AD2618" s="7">
        <v>0</v>
      </c>
      <c r="AE2618" s="7">
        <v>0</v>
      </c>
      <c r="AF2618" s="7"/>
      <c r="AG2618" s="7"/>
      <c r="AH2618" s="7">
        <v>0</v>
      </c>
      <c r="AI2618" s="7">
        <v>0</v>
      </c>
      <c r="AJ2618" s="7">
        <v>244190679.26</v>
      </c>
      <c r="AK2618" s="7">
        <v>83243302.46</v>
      </c>
      <c r="AL2618" s="16">
        <f t="shared" si="163"/>
        <v>7257107634.28</v>
      </c>
      <c r="AM2618" s="16">
        <f t="shared" si="164"/>
        <v>7595607049.11</v>
      </c>
      <c r="AN2618" s="16">
        <f t="shared" si="165"/>
        <v>-338499414.830001</v>
      </c>
      <c r="AO2618" s="19">
        <f>C2618/(1+0.13)/VLOOKUP(A2618,[1]选股结果!$A$2:$AX$3002,3,FALSE)</f>
        <v>0.966394437406104</v>
      </c>
      <c r="AP2618" s="19">
        <f>(V2618/(1+0.1)+AJ2618)/(VLOOKUP(A2618,[1]选股结果!$A$2:$AY$3002,51,FALSE))</f>
        <v>1.15633049243285</v>
      </c>
      <c r="AQ2618" s="20"/>
      <c r="AR2618" s="19">
        <f>AN2618/VLOOKUP(A2618,[1]选股结果!$A$2:$AX$3002,35,FALSE)</f>
        <v>-0.599338559671791</v>
      </c>
      <c r="AS2618" s="16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V2618/(1+0.13)+AJ2618)</f>
        <v>-725495529.261948</v>
      </c>
      <c r="AT2618" s="16">
        <f t="shared" si="166"/>
        <v>386996114.431947</v>
      </c>
      <c r="AU2618" s="24">
        <f>AN2618-VLOOKUP(A2618,[2]选股结果!$A$2:$G$4900,7,FALSE)</f>
        <v>-338466677.390001</v>
      </c>
    </row>
    <row r="2619" spans="1:47">
      <c r="A2619" s="6" t="s">
        <v>5281</v>
      </c>
      <c r="B2619" s="6" t="s">
        <v>5282</v>
      </c>
      <c r="C2619" s="7">
        <v>24867127573.31</v>
      </c>
      <c r="D2619" s="7">
        <v>0</v>
      </c>
      <c r="E2619" s="7">
        <v>0</v>
      </c>
      <c r="F2619" s="7"/>
      <c r="G2619" s="7"/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/>
      <c r="N2619" s="7">
        <v>0</v>
      </c>
      <c r="O2619" s="7">
        <v>0</v>
      </c>
      <c r="P2619" s="7"/>
      <c r="Q2619" s="7"/>
      <c r="R2619" s="7">
        <v>0</v>
      </c>
      <c r="S2619" s="7">
        <v>223918597.86</v>
      </c>
      <c r="T2619" s="7">
        <v>131626063.42</v>
      </c>
      <c r="U2619" s="7"/>
      <c r="V2619" s="7">
        <v>23011712477.94</v>
      </c>
      <c r="W2619" s="7">
        <v>0</v>
      </c>
      <c r="X2619" s="7"/>
      <c r="Y2619" s="7"/>
      <c r="Z2619" s="7"/>
      <c r="AA2619" s="7"/>
      <c r="AB2619" s="7"/>
      <c r="AC2619" s="7"/>
      <c r="AD2619" s="7">
        <v>0</v>
      </c>
      <c r="AE2619" s="7">
        <v>0</v>
      </c>
      <c r="AF2619" s="7"/>
      <c r="AG2619" s="7"/>
      <c r="AH2619" s="7">
        <v>0</v>
      </c>
      <c r="AI2619" s="7">
        <v>0</v>
      </c>
      <c r="AJ2619" s="7">
        <v>127202615.74</v>
      </c>
      <c r="AK2619" s="7">
        <v>979228981.45</v>
      </c>
      <c r="AL2619" s="16">
        <f t="shared" si="163"/>
        <v>24998753636.73</v>
      </c>
      <c r="AM2619" s="16">
        <f t="shared" si="164"/>
        <v>24342062672.99</v>
      </c>
      <c r="AN2619" s="16">
        <f t="shared" si="165"/>
        <v>656690963.739998</v>
      </c>
      <c r="AO2619" s="19">
        <f>C2619/(1+0.13)/VLOOKUP(A2619,[1]选股结果!$A$2:$AX$3002,3,FALSE)</f>
        <v>0.937437763386072</v>
      </c>
      <c r="AP2619" s="19">
        <f>(V2619/(1+0.1)+AJ2619)/(VLOOKUP(A2619,[1]选股结果!$A$2:$AY$3002,51,FALSE))</f>
        <v>0.917052161685068</v>
      </c>
      <c r="AQ2619" s="20"/>
      <c r="AR2619" s="19">
        <f>AN2619/VLOOKUP(A2619,[1]选股结果!$A$2:$AX$3002,35,FALSE)</f>
        <v>1.65349758824777</v>
      </c>
      <c r="AS2619" s="16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V2619/(1+0.13)+AJ2619)</f>
        <v>2459097918.60939</v>
      </c>
      <c r="AT2619" s="16">
        <f t="shared" si="166"/>
        <v>-1802406954.86939</v>
      </c>
      <c r="AU2619" s="24">
        <f>AN2619-VLOOKUP(A2619,[2]选股结果!$A$2:$G$4900,7,FALSE)</f>
        <v>656670685.259998</v>
      </c>
    </row>
    <row r="2620" spans="1:47">
      <c r="A2620" s="6" t="s">
        <v>5283</v>
      </c>
      <c r="B2620" s="6" t="s">
        <v>5284</v>
      </c>
      <c r="C2620" s="7">
        <v>641079466.85</v>
      </c>
      <c r="D2620" s="7">
        <v>0</v>
      </c>
      <c r="E2620" s="7">
        <v>0</v>
      </c>
      <c r="F2620" s="7"/>
      <c r="G2620" s="7"/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/>
      <c r="N2620" s="7">
        <v>0</v>
      </c>
      <c r="O2620" s="7">
        <v>0</v>
      </c>
      <c r="P2620" s="7"/>
      <c r="Q2620" s="7"/>
      <c r="R2620" s="7">
        <v>0</v>
      </c>
      <c r="S2620" s="7">
        <v>42653418.03</v>
      </c>
      <c r="T2620" s="7">
        <v>27913563.26</v>
      </c>
      <c r="U2620" s="7"/>
      <c r="V2620" s="7">
        <v>368095624.96</v>
      </c>
      <c r="W2620" s="7">
        <v>0</v>
      </c>
      <c r="X2620" s="7"/>
      <c r="Y2620" s="7"/>
      <c r="Z2620" s="7"/>
      <c r="AA2620" s="7"/>
      <c r="AB2620" s="7"/>
      <c r="AC2620" s="7"/>
      <c r="AD2620" s="7">
        <v>0</v>
      </c>
      <c r="AE2620" s="7">
        <v>0</v>
      </c>
      <c r="AF2620" s="7"/>
      <c r="AG2620" s="7"/>
      <c r="AH2620" s="7">
        <v>0</v>
      </c>
      <c r="AI2620" s="7">
        <v>0</v>
      </c>
      <c r="AJ2620" s="7">
        <v>148923024.99</v>
      </c>
      <c r="AK2620" s="7">
        <v>138099164.27</v>
      </c>
      <c r="AL2620" s="16">
        <f t="shared" ref="AL2620:AL2683" si="167">C2620+D2620+E2620+F2620+G2620+H2620+I2620+J2620+K2620+L2620+M2620+N2620+O2620+P2620+Q2620+R2620+T2620+U2620</f>
        <v>668993030.11</v>
      </c>
      <c r="AM2620" s="16">
        <f t="shared" ref="AM2620:AM2683" si="168">V2620+W2620+X2620+Y2620+Z2620+AA2620+AB2620+AC2620+AD2620+AE2620+AF2620+AG2620+AH2620+AI2620+AJ2620+AK2620+S2620</f>
        <v>697771232.25</v>
      </c>
      <c r="AN2620" s="16">
        <f t="shared" ref="AN2620:AN2683" si="169">AL2620-AM2620</f>
        <v>-28778202.14</v>
      </c>
      <c r="AO2620" s="19">
        <f>C2620/(1+0.13)/VLOOKUP(A2620,[1]选股结果!$A$2:$AX$3002,3,FALSE)</f>
        <v>0.946667583243228</v>
      </c>
      <c r="AP2620" s="19">
        <f>(V2620/(1+0.1)+AJ2620)/(VLOOKUP(A2620,[1]选股结果!$A$2:$AY$3002,51,FALSE))</f>
        <v>0.798699684432438</v>
      </c>
      <c r="AQ2620" s="20"/>
      <c r="AR2620" s="19">
        <f>AN2620/VLOOKUP(A2620,[1]选股结果!$A$2:$AX$3002,35,FALSE)</f>
        <v>3.71909039136979</v>
      </c>
      <c r="AS2620" s="16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V2620/(1+0.13)+AJ2620)</f>
        <v>130756958.327434</v>
      </c>
      <c r="AT2620" s="16">
        <f t="shared" si="166"/>
        <v>-159535160.467434</v>
      </c>
      <c r="AU2620" s="24">
        <f>AN2620-VLOOKUP(A2620,[2]选股结果!$A$2:$G$4900,7,FALSE)</f>
        <v>-28673891.99</v>
      </c>
    </row>
    <row r="2621" spans="1:47">
      <c r="A2621" s="6" t="s">
        <v>5285</v>
      </c>
      <c r="B2621" s="6" t="s">
        <v>5286</v>
      </c>
      <c r="C2621" s="7">
        <v>850039156.75</v>
      </c>
      <c r="D2621" s="7">
        <v>0</v>
      </c>
      <c r="E2621" s="7">
        <v>0</v>
      </c>
      <c r="F2621" s="7"/>
      <c r="G2621" s="7"/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/>
      <c r="N2621" s="7">
        <v>0</v>
      </c>
      <c r="O2621" s="7">
        <v>0</v>
      </c>
      <c r="P2621" s="7"/>
      <c r="Q2621" s="7"/>
      <c r="R2621" s="7">
        <v>0</v>
      </c>
      <c r="S2621" s="7">
        <v>62066951.03</v>
      </c>
      <c r="T2621" s="7">
        <v>235811511.85</v>
      </c>
      <c r="U2621" s="7"/>
      <c r="V2621" s="7">
        <v>829414971.09</v>
      </c>
      <c r="W2621" s="7">
        <v>0</v>
      </c>
      <c r="X2621" s="7"/>
      <c r="Y2621" s="7"/>
      <c r="Z2621" s="7"/>
      <c r="AA2621" s="7"/>
      <c r="AB2621" s="7"/>
      <c r="AC2621" s="7"/>
      <c r="AD2621" s="7">
        <v>0</v>
      </c>
      <c r="AE2621" s="7">
        <v>0</v>
      </c>
      <c r="AF2621" s="7"/>
      <c r="AG2621" s="7"/>
      <c r="AH2621" s="7">
        <v>0</v>
      </c>
      <c r="AI2621" s="7">
        <v>0</v>
      </c>
      <c r="AJ2621" s="7">
        <v>80790303.57</v>
      </c>
      <c r="AK2621" s="7">
        <v>191681847.6</v>
      </c>
      <c r="AL2621" s="16">
        <f t="shared" si="167"/>
        <v>1085850668.6</v>
      </c>
      <c r="AM2621" s="16">
        <f t="shared" si="168"/>
        <v>1163954073.29</v>
      </c>
      <c r="AN2621" s="16">
        <f t="shared" si="169"/>
        <v>-78103404.6900001</v>
      </c>
      <c r="AO2621" s="19">
        <f>C2621/(1+0.13)/VLOOKUP(A2621,[1]选股结果!$A$2:$AX$3002,3,FALSE)</f>
        <v>0.930926656647161</v>
      </c>
      <c r="AP2621" s="19">
        <f>(V2621/(1+0.1)+AJ2621)/(VLOOKUP(A2621,[1]选股结果!$A$2:$AY$3002,51,FALSE))</f>
        <v>1.07694898357073</v>
      </c>
      <c r="AQ2621" s="20"/>
      <c r="AR2621" s="19">
        <f>AN2621/VLOOKUP(A2621,[1]选股结果!$A$2:$AX$3002,35,FALSE)</f>
        <v>-1.89031195567038</v>
      </c>
      <c r="AS2621" s="16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V2621/(1+0.13)+AJ2621)</f>
        <v>-39629437.8271685</v>
      </c>
      <c r="AT2621" s="16">
        <f t="shared" si="166"/>
        <v>-38473966.8628316</v>
      </c>
      <c r="AU2621" s="24">
        <f>AN2621-VLOOKUP(A2621,[2]选股结果!$A$2:$G$4900,7,FALSE)</f>
        <v>-80574910.6200001</v>
      </c>
    </row>
    <row r="2622" spans="1:47">
      <c r="A2622" s="6" t="s">
        <v>5287</v>
      </c>
      <c r="B2622" s="6" t="s">
        <v>5288</v>
      </c>
      <c r="C2622" s="7">
        <v>703423212.36</v>
      </c>
      <c r="D2622" s="7">
        <v>0</v>
      </c>
      <c r="E2622" s="7">
        <v>0</v>
      </c>
      <c r="F2622" s="7"/>
      <c r="G2622" s="7"/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/>
      <c r="N2622" s="7">
        <v>0</v>
      </c>
      <c r="O2622" s="7">
        <v>0</v>
      </c>
      <c r="P2622" s="7"/>
      <c r="Q2622" s="7"/>
      <c r="R2622" s="7">
        <v>0</v>
      </c>
      <c r="S2622" s="7">
        <v>26357955.21</v>
      </c>
      <c r="T2622" s="7">
        <v>28290788.27</v>
      </c>
      <c r="U2622" s="7"/>
      <c r="V2622" s="7">
        <v>522757449.1</v>
      </c>
      <c r="W2622" s="7">
        <v>0</v>
      </c>
      <c r="X2622" s="7"/>
      <c r="Y2622" s="7"/>
      <c r="Z2622" s="7"/>
      <c r="AA2622" s="7"/>
      <c r="AB2622" s="7"/>
      <c r="AC2622" s="7"/>
      <c r="AD2622" s="7">
        <v>0</v>
      </c>
      <c r="AE2622" s="7">
        <v>0</v>
      </c>
      <c r="AF2622" s="7"/>
      <c r="AG2622" s="7"/>
      <c r="AH2622" s="7">
        <v>0</v>
      </c>
      <c r="AI2622" s="7">
        <v>0</v>
      </c>
      <c r="AJ2622" s="7">
        <v>95220899.21</v>
      </c>
      <c r="AK2622" s="7">
        <v>62752268.7</v>
      </c>
      <c r="AL2622" s="16">
        <f t="shared" si="167"/>
        <v>731714000.63</v>
      </c>
      <c r="AM2622" s="16">
        <f t="shared" si="168"/>
        <v>707088572.22</v>
      </c>
      <c r="AN2622" s="16">
        <f t="shared" si="169"/>
        <v>24625428.4099998</v>
      </c>
      <c r="AO2622" s="19">
        <f>C2622/(1+0.13)/VLOOKUP(A2622,[1]选股结果!$A$2:$AX$3002,3,FALSE)</f>
        <v>0.949041811096721</v>
      </c>
      <c r="AP2622" s="19">
        <f>(V2622/(1+0.1)+AJ2622)/(VLOOKUP(A2622,[1]选股结果!$A$2:$AY$3002,51,FALSE))</f>
        <v>0.986711977722158</v>
      </c>
      <c r="AQ2622" s="20"/>
      <c r="AR2622" s="19">
        <f>AN2622/VLOOKUP(A2622,[1]选股结果!$A$2:$AX$3002,35,FALSE)</f>
        <v>0.341321879539686</v>
      </c>
      <c r="AS2622" s="16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V2622/(1+0.13)+AJ2622)</f>
        <v>20299133.6270796</v>
      </c>
      <c r="AT2622" s="16">
        <f t="shared" si="166"/>
        <v>4326294.78292024</v>
      </c>
      <c r="AU2622" s="24">
        <f>AN2622-VLOOKUP(A2622,[2]选股结果!$A$2:$G$4900,7,FALSE)</f>
        <v>32181382.3499998</v>
      </c>
    </row>
    <row r="2623" spans="1:47">
      <c r="A2623" s="6" t="s">
        <v>5289</v>
      </c>
      <c r="B2623" s="6" t="s">
        <v>5290</v>
      </c>
      <c r="C2623" s="7">
        <v>5380411637.17</v>
      </c>
      <c r="D2623" s="7">
        <v>0</v>
      </c>
      <c r="E2623" s="7">
        <v>0</v>
      </c>
      <c r="F2623" s="7"/>
      <c r="G2623" s="7"/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/>
      <c r="N2623" s="7">
        <v>0</v>
      </c>
      <c r="O2623" s="7">
        <v>0</v>
      </c>
      <c r="P2623" s="7"/>
      <c r="Q2623" s="7"/>
      <c r="R2623" s="7">
        <v>0</v>
      </c>
      <c r="S2623" s="7">
        <v>85991070.44</v>
      </c>
      <c r="T2623" s="7">
        <v>803253669.29</v>
      </c>
      <c r="U2623" s="7"/>
      <c r="V2623" s="7">
        <v>5814886347.33</v>
      </c>
      <c r="W2623" s="7">
        <v>0</v>
      </c>
      <c r="X2623" s="7"/>
      <c r="Y2623" s="7"/>
      <c r="Z2623" s="7"/>
      <c r="AA2623" s="7"/>
      <c r="AB2623" s="7"/>
      <c r="AC2623" s="7"/>
      <c r="AD2623" s="7">
        <v>0</v>
      </c>
      <c r="AE2623" s="7">
        <v>0</v>
      </c>
      <c r="AF2623" s="7"/>
      <c r="AG2623" s="7"/>
      <c r="AH2623" s="7">
        <v>0</v>
      </c>
      <c r="AI2623" s="7">
        <v>0</v>
      </c>
      <c r="AJ2623" s="7">
        <v>142275766.87</v>
      </c>
      <c r="AK2623" s="7">
        <v>1007404604.16</v>
      </c>
      <c r="AL2623" s="16">
        <f t="shared" si="167"/>
        <v>6183665306.46</v>
      </c>
      <c r="AM2623" s="16">
        <f t="shared" si="168"/>
        <v>7050557788.8</v>
      </c>
      <c r="AN2623" s="16">
        <f t="shared" si="169"/>
        <v>-866892482.339999</v>
      </c>
      <c r="AO2623" s="19">
        <f>C2623/(1+0.13)/VLOOKUP(A2623,[1]选股结果!$A$2:$AX$3002,3,FALSE)</f>
        <v>0.886555592351552</v>
      </c>
      <c r="AP2623" s="19">
        <f>(V2623/(1+0.1)+AJ2623)/(VLOOKUP(A2623,[1]选股结果!$A$2:$AY$3002,51,FALSE))</f>
        <v>1.06537885783109</v>
      </c>
      <c r="AQ2623" s="20"/>
      <c r="AR2623" s="19">
        <f>AN2623/VLOOKUP(A2623,[1]选股结果!$A$2:$AX$3002,35,FALSE)</f>
        <v>-10.3092193626067</v>
      </c>
      <c r="AS2623" s="16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V2623/(1+0.13)+AJ2623)</f>
        <v>-192788523.350974</v>
      </c>
      <c r="AT2623" s="16">
        <f t="shared" si="166"/>
        <v>-674103958.989025</v>
      </c>
      <c r="AU2623" s="24">
        <f>AN2623-VLOOKUP(A2623,[2]选股结果!$A$2:$G$4900,7,FALSE)</f>
        <v>-866833760.219999</v>
      </c>
    </row>
    <row r="2624" spans="1:47">
      <c r="A2624" s="6" t="s">
        <v>5291</v>
      </c>
      <c r="B2624" s="6" t="s">
        <v>5292</v>
      </c>
      <c r="C2624" s="7">
        <v>1187414498.15</v>
      </c>
      <c r="D2624" s="7">
        <v>0</v>
      </c>
      <c r="E2624" s="7">
        <v>0</v>
      </c>
      <c r="F2624" s="7"/>
      <c r="G2624" s="7"/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/>
      <c r="N2624" s="7">
        <v>0</v>
      </c>
      <c r="O2624" s="7">
        <v>0</v>
      </c>
      <c r="P2624" s="7"/>
      <c r="Q2624" s="7"/>
      <c r="R2624" s="7">
        <v>0</v>
      </c>
      <c r="S2624" s="7">
        <v>82453903.18</v>
      </c>
      <c r="T2624" s="7">
        <v>63516927.93</v>
      </c>
      <c r="U2624" s="7"/>
      <c r="V2624" s="7">
        <v>485329286.48</v>
      </c>
      <c r="W2624" s="7">
        <v>0</v>
      </c>
      <c r="X2624" s="7"/>
      <c r="Y2624" s="7"/>
      <c r="Z2624" s="7"/>
      <c r="AA2624" s="7"/>
      <c r="AB2624" s="7"/>
      <c r="AC2624" s="7"/>
      <c r="AD2624" s="7">
        <v>0</v>
      </c>
      <c r="AE2624" s="7">
        <v>0</v>
      </c>
      <c r="AF2624" s="7"/>
      <c r="AG2624" s="7"/>
      <c r="AH2624" s="7">
        <v>0</v>
      </c>
      <c r="AI2624" s="7">
        <v>0</v>
      </c>
      <c r="AJ2624" s="7">
        <v>310303853.91</v>
      </c>
      <c r="AK2624" s="7">
        <v>154978961.7</v>
      </c>
      <c r="AL2624" s="16">
        <f t="shared" si="167"/>
        <v>1250931426.08</v>
      </c>
      <c r="AM2624" s="16">
        <f t="shared" si="168"/>
        <v>1033066005.27</v>
      </c>
      <c r="AN2624" s="16">
        <f t="shared" si="169"/>
        <v>217865420.81</v>
      </c>
      <c r="AO2624" s="19">
        <f>C2624/(1+0.13)/VLOOKUP(A2624,[1]选股结果!$A$2:$AX$3002,3,FALSE)</f>
        <v>0.915492265253488</v>
      </c>
      <c r="AP2624" s="19">
        <f>(V2624/(1+0.1)+AJ2624)/(VLOOKUP(A2624,[1]选股结果!$A$2:$AY$3002,51,FALSE))</f>
        <v>0.743979199822841</v>
      </c>
      <c r="AQ2624" s="20"/>
      <c r="AR2624" s="19">
        <f>AN2624/VLOOKUP(A2624,[1]选股结果!$A$2:$AX$3002,35,FALSE)</f>
        <v>5.97379832023219</v>
      </c>
      <c r="AS2624" s="16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V2624/(1+0.13)+AJ2624)</f>
        <v>270326614.872389</v>
      </c>
      <c r="AT2624" s="16">
        <f t="shared" si="166"/>
        <v>-52461194.0623894</v>
      </c>
      <c r="AU2624" s="24">
        <f>AN2624-VLOOKUP(A2624,[2]选股结果!$A$2:$G$4900,7,FALSE)</f>
        <v>217865420.81</v>
      </c>
    </row>
    <row r="2625" spans="1:47">
      <c r="A2625" s="6" t="s">
        <v>5293</v>
      </c>
      <c r="B2625" s="6" t="s">
        <v>5294</v>
      </c>
      <c r="C2625" s="7">
        <v>2925464921.9</v>
      </c>
      <c r="D2625" s="7">
        <v>0</v>
      </c>
      <c r="E2625" s="7">
        <v>0</v>
      </c>
      <c r="F2625" s="7"/>
      <c r="G2625" s="7"/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/>
      <c r="N2625" s="7">
        <v>0</v>
      </c>
      <c r="O2625" s="7">
        <v>0</v>
      </c>
      <c r="P2625" s="7"/>
      <c r="Q2625" s="7"/>
      <c r="R2625" s="7">
        <v>0</v>
      </c>
      <c r="S2625" s="7">
        <v>71007227.99</v>
      </c>
      <c r="T2625" s="7">
        <v>74898970.03</v>
      </c>
      <c r="U2625" s="7"/>
      <c r="V2625" s="7">
        <v>2184791144.94</v>
      </c>
      <c r="W2625" s="7">
        <v>0</v>
      </c>
      <c r="X2625" s="7"/>
      <c r="Y2625" s="7"/>
      <c r="Z2625" s="7"/>
      <c r="AA2625" s="7"/>
      <c r="AB2625" s="7"/>
      <c r="AC2625" s="7"/>
      <c r="AD2625" s="7">
        <v>0</v>
      </c>
      <c r="AE2625" s="7">
        <v>0</v>
      </c>
      <c r="AF2625" s="7"/>
      <c r="AG2625" s="7"/>
      <c r="AH2625" s="7">
        <v>0</v>
      </c>
      <c r="AI2625" s="7">
        <v>0</v>
      </c>
      <c r="AJ2625" s="7">
        <v>614007128.92</v>
      </c>
      <c r="AK2625" s="7">
        <v>76162633.67</v>
      </c>
      <c r="AL2625" s="16">
        <f t="shared" si="167"/>
        <v>3000363891.93</v>
      </c>
      <c r="AM2625" s="16">
        <f t="shared" si="168"/>
        <v>2945968135.52</v>
      </c>
      <c r="AN2625" s="16">
        <f t="shared" si="169"/>
        <v>54395756.4100003</v>
      </c>
      <c r="AO2625" s="19">
        <f>C2625/(1+0.13)/VLOOKUP(A2625,[1]选股结果!$A$2:$AX$3002,3,FALSE)</f>
        <v>0.960129698602409</v>
      </c>
      <c r="AP2625" s="19">
        <f>(V2625/(1+0.1)+AJ2625)/(VLOOKUP(A2625,[1]选股结果!$A$2:$AY$3002,51,FALSE))</f>
        <v>1.02415751361073</v>
      </c>
      <c r="AQ2625" s="20"/>
      <c r="AR2625" s="19">
        <f>AN2625/VLOOKUP(A2625,[1]选股结果!$A$2:$AX$3002,35,FALSE)</f>
        <v>0.150215176622362</v>
      </c>
      <c r="AS2625" s="16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V2625/(1+0.13)+AJ2625)</f>
        <v>-8601993.22734547</v>
      </c>
      <c r="AT2625" s="16">
        <f t="shared" si="166"/>
        <v>62997749.6373458</v>
      </c>
      <c r="AU2625" s="24">
        <f>AN2625-VLOOKUP(A2625,[2]选股结果!$A$2:$G$4900,7,FALSE)</f>
        <v>54395756.4100003</v>
      </c>
    </row>
    <row r="2626" spans="1:47">
      <c r="A2626" s="6" t="s">
        <v>5295</v>
      </c>
      <c r="B2626" s="6" t="s">
        <v>5296</v>
      </c>
      <c r="C2626" s="7">
        <v>691651782.01</v>
      </c>
      <c r="D2626" s="7">
        <v>0</v>
      </c>
      <c r="E2626" s="7">
        <v>0</v>
      </c>
      <c r="F2626" s="7"/>
      <c r="G2626" s="7"/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/>
      <c r="N2626" s="7">
        <v>0</v>
      </c>
      <c r="O2626" s="7">
        <v>0</v>
      </c>
      <c r="P2626" s="7"/>
      <c r="Q2626" s="7"/>
      <c r="R2626" s="7">
        <v>0</v>
      </c>
      <c r="S2626" s="7">
        <v>57291758.32</v>
      </c>
      <c r="T2626" s="7">
        <v>23130049.8</v>
      </c>
      <c r="U2626" s="7"/>
      <c r="V2626" s="7">
        <v>481902022.3</v>
      </c>
      <c r="W2626" s="7">
        <v>0</v>
      </c>
      <c r="X2626" s="7"/>
      <c r="Y2626" s="7"/>
      <c r="Z2626" s="7"/>
      <c r="AA2626" s="7"/>
      <c r="AB2626" s="7"/>
      <c r="AC2626" s="7"/>
      <c r="AD2626" s="7">
        <v>0</v>
      </c>
      <c r="AE2626" s="7">
        <v>0</v>
      </c>
      <c r="AF2626" s="7"/>
      <c r="AG2626" s="7"/>
      <c r="AH2626" s="7">
        <v>0</v>
      </c>
      <c r="AI2626" s="7">
        <v>0</v>
      </c>
      <c r="AJ2626" s="7">
        <v>68110443.54</v>
      </c>
      <c r="AK2626" s="7">
        <v>96968455.42</v>
      </c>
      <c r="AL2626" s="16">
        <f t="shared" si="167"/>
        <v>714781831.81</v>
      </c>
      <c r="AM2626" s="16">
        <f t="shared" si="168"/>
        <v>704272679.58</v>
      </c>
      <c r="AN2626" s="16">
        <f t="shared" si="169"/>
        <v>10509152.2299999</v>
      </c>
      <c r="AO2626" s="19">
        <f>C2626/(1+0.13)/VLOOKUP(A2626,[1]选股结果!$A$2:$AX$3002,3,FALSE)</f>
        <v>0.830454375951203</v>
      </c>
      <c r="AP2626" s="19">
        <f>(V2626/(1+0.1)+AJ2626)/(VLOOKUP(A2626,[1]选股结果!$A$2:$AY$3002,51,FALSE))</f>
        <v>0.78946344850391</v>
      </c>
      <c r="AQ2626" s="20"/>
      <c r="AR2626" s="19">
        <f>AN2626/VLOOKUP(A2626,[1]选股结果!$A$2:$AX$3002,35,FALSE)</f>
        <v>0.220046704264702</v>
      </c>
      <c r="AS2626" s="16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V2626/(1+0.13)+AJ2626)</f>
        <v>146626611.822832</v>
      </c>
      <c r="AT2626" s="16">
        <f t="shared" si="166"/>
        <v>-136117459.592832</v>
      </c>
      <c r="AU2626" s="24">
        <f>AN2626-VLOOKUP(A2626,[2]选股结果!$A$2:$G$4900,7,FALSE)</f>
        <v>10518268.4799999</v>
      </c>
    </row>
    <row r="2627" spans="1:47">
      <c r="A2627" s="6" t="s">
        <v>5297</v>
      </c>
      <c r="B2627" s="6" t="s">
        <v>5298</v>
      </c>
      <c r="C2627" s="7">
        <v>1195411010.01</v>
      </c>
      <c r="D2627" s="7">
        <v>0</v>
      </c>
      <c r="E2627" s="7">
        <v>0</v>
      </c>
      <c r="F2627" s="7"/>
      <c r="G2627" s="7"/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/>
      <c r="N2627" s="7">
        <v>0</v>
      </c>
      <c r="O2627" s="7">
        <v>0</v>
      </c>
      <c r="P2627" s="7"/>
      <c r="Q2627" s="7"/>
      <c r="R2627" s="7">
        <v>0</v>
      </c>
      <c r="S2627" s="7">
        <v>42288033.54</v>
      </c>
      <c r="T2627" s="7">
        <v>72085261.21</v>
      </c>
      <c r="U2627" s="7"/>
      <c r="V2627" s="7">
        <v>933413705.96</v>
      </c>
      <c r="W2627" s="7">
        <v>0</v>
      </c>
      <c r="X2627" s="7"/>
      <c r="Y2627" s="7"/>
      <c r="Z2627" s="7"/>
      <c r="AA2627" s="7"/>
      <c r="AB2627" s="7"/>
      <c r="AC2627" s="7"/>
      <c r="AD2627" s="7">
        <v>0</v>
      </c>
      <c r="AE2627" s="7">
        <v>0</v>
      </c>
      <c r="AF2627" s="7"/>
      <c r="AG2627" s="7"/>
      <c r="AH2627" s="7">
        <v>0</v>
      </c>
      <c r="AI2627" s="7">
        <v>0</v>
      </c>
      <c r="AJ2627" s="7">
        <v>129422307.34</v>
      </c>
      <c r="AK2627" s="7">
        <v>161087683.63</v>
      </c>
      <c r="AL2627" s="16">
        <f t="shared" si="167"/>
        <v>1267496271.22</v>
      </c>
      <c r="AM2627" s="16">
        <f t="shared" si="168"/>
        <v>1266211730.47</v>
      </c>
      <c r="AN2627" s="16">
        <f t="shared" si="169"/>
        <v>1284540.75</v>
      </c>
      <c r="AO2627" s="19">
        <f>C2627/(1+0.13)/VLOOKUP(A2627,[1]选股结果!$A$2:$AX$3002,3,FALSE)</f>
        <v>0.827450339616145</v>
      </c>
      <c r="AP2627" s="19">
        <f>(V2627/(1+0.1)+AJ2627)/(VLOOKUP(A2627,[1]选股结果!$A$2:$AY$3002,51,FALSE))</f>
        <v>0.789294851194624</v>
      </c>
      <c r="AQ2627" s="20"/>
      <c r="AR2627" s="19">
        <f>AN2627/VLOOKUP(A2627,[1]选股结果!$A$2:$AX$3002,35,FALSE)</f>
        <v>0.0664968991100902</v>
      </c>
      <c r="AS2627" s="16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V2627/(1+0.13)+AJ2627)</f>
        <v>283603485.186814</v>
      </c>
      <c r="AT2627" s="16">
        <f t="shared" ref="AT2627:AT2690" si="170">AN2627-AS2627</f>
        <v>-282318944.436814</v>
      </c>
      <c r="AU2627" s="24">
        <f>AN2627-VLOOKUP(A2627,[2]选股结果!$A$2:$G$4900,7,FALSE)</f>
        <v>5989231.16</v>
      </c>
    </row>
    <row r="2628" spans="1:47">
      <c r="A2628" s="6" t="s">
        <v>5299</v>
      </c>
      <c r="B2628" s="6" t="s">
        <v>5300</v>
      </c>
      <c r="C2628" s="7">
        <v>846676545.94</v>
      </c>
      <c r="D2628" s="7">
        <v>0</v>
      </c>
      <c r="E2628" s="7">
        <v>0</v>
      </c>
      <c r="F2628" s="7"/>
      <c r="G2628" s="7"/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/>
      <c r="N2628" s="7">
        <v>0</v>
      </c>
      <c r="O2628" s="7">
        <v>0</v>
      </c>
      <c r="P2628" s="7"/>
      <c r="Q2628" s="7"/>
      <c r="R2628" s="7">
        <v>0</v>
      </c>
      <c r="S2628" s="7">
        <v>59951085.44</v>
      </c>
      <c r="T2628" s="7">
        <v>20984072.14</v>
      </c>
      <c r="U2628" s="7"/>
      <c r="V2628" s="7">
        <v>513055590.45</v>
      </c>
      <c r="W2628" s="7">
        <v>0</v>
      </c>
      <c r="X2628" s="7"/>
      <c r="Y2628" s="7"/>
      <c r="Z2628" s="7"/>
      <c r="AA2628" s="7"/>
      <c r="AB2628" s="7"/>
      <c r="AC2628" s="7"/>
      <c r="AD2628" s="7">
        <v>0</v>
      </c>
      <c r="AE2628" s="7">
        <v>0</v>
      </c>
      <c r="AF2628" s="7"/>
      <c r="AG2628" s="7"/>
      <c r="AH2628" s="7">
        <v>0</v>
      </c>
      <c r="AI2628" s="7">
        <v>0</v>
      </c>
      <c r="AJ2628" s="7">
        <v>148675434.86</v>
      </c>
      <c r="AK2628" s="7">
        <v>179257292.04</v>
      </c>
      <c r="AL2628" s="16">
        <f t="shared" si="167"/>
        <v>867660618.08</v>
      </c>
      <c r="AM2628" s="16">
        <f t="shared" si="168"/>
        <v>900939402.79</v>
      </c>
      <c r="AN2628" s="16">
        <f t="shared" si="169"/>
        <v>-33278784.7099999</v>
      </c>
      <c r="AO2628" s="19">
        <f>C2628/(1+0.13)/VLOOKUP(A2628,[1]选股结果!$A$2:$AX$3002,3,FALSE)</f>
        <v>0.977988759145725</v>
      </c>
      <c r="AP2628" s="19">
        <f>(V2628/(1+0.1)+AJ2628)/(VLOOKUP(A2628,[1]选股结果!$A$2:$AY$3002,51,FALSE))</f>
        <v>0.784780854417276</v>
      </c>
      <c r="AQ2628" s="20"/>
      <c r="AR2628" s="19">
        <f>AN2628/VLOOKUP(A2628,[1]选股结果!$A$2:$AX$3002,35,FALSE)</f>
        <v>-0.5965650172147</v>
      </c>
      <c r="AS2628" s="16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V2628/(1+0.13)+AJ2628)</f>
        <v>181065512.816549</v>
      </c>
      <c r="AT2628" s="16">
        <f t="shared" si="170"/>
        <v>-214344297.526549</v>
      </c>
      <c r="AU2628" s="24">
        <f>AN2628-VLOOKUP(A2628,[2]选股结果!$A$2:$G$4900,7,FALSE)</f>
        <v>-33278784.7099999</v>
      </c>
    </row>
    <row r="2629" spans="1:47">
      <c r="A2629" s="6" t="s">
        <v>5301</v>
      </c>
      <c r="B2629" s="6" t="s">
        <v>5302</v>
      </c>
      <c r="C2629" s="7">
        <v>468743381.94</v>
      </c>
      <c r="D2629" s="7">
        <v>0</v>
      </c>
      <c r="E2629" s="7">
        <v>0</v>
      </c>
      <c r="F2629" s="7"/>
      <c r="G2629" s="7"/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/>
      <c r="N2629" s="7">
        <v>0</v>
      </c>
      <c r="O2629" s="7">
        <v>0</v>
      </c>
      <c r="P2629" s="7"/>
      <c r="Q2629" s="7"/>
      <c r="R2629" s="7">
        <v>0</v>
      </c>
      <c r="S2629" s="7">
        <v>15432835.72</v>
      </c>
      <c r="T2629" s="7">
        <v>18747321.42</v>
      </c>
      <c r="U2629" s="7"/>
      <c r="V2629" s="7">
        <v>277705002.59</v>
      </c>
      <c r="W2629" s="7">
        <v>0</v>
      </c>
      <c r="X2629" s="7"/>
      <c r="Y2629" s="7"/>
      <c r="Z2629" s="7"/>
      <c r="AA2629" s="7"/>
      <c r="AB2629" s="7"/>
      <c r="AC2629" s="7"/>
      <c r="AD2629" s="7">
        <v>0</v>
      </c>
      <c r="AE2629" s="7">
        <v>0</v>
      </c>
      <c r="AF2629" s="7"/>
      <c r="AG2629" s="7"/>
      <c r="AH2629" s="7">
        <v>0</v>
      </c>
      <c r="AI2629" s="7">
        <v>0</v>
      </c>
      <c r="AJ2629" s="7">
        <v>78406314.29</v>
      </c>
      <c r="AK2629" s="7">
        <v>24852127.92</v>
      </c>
      <c r="AL2629" s="16">
        <f t="shared" si="167"/>
        <v>487490703.36</v>
      </c>
      <c r="AM2629" s="16">
        <f t="shared" si="168"/>
        <v>396396280.52</v>
      </c>
      <c r="AN2629" s="16">
        <f t="shared" si="169"/>
        <v>91094422.84</v>
      </c>
      <c r="AO2629" s="19">
        <f>C2629/(1+0.13)/VLOOKUP(A2629,[1]选股结果!$A$2:$AX$3002,3,FALSE)</f>
        <v>0.845267664474903</v>
      </c>
      <c r="AP2629" s="19">
        <f>(V2629/(1+0.1)+AJ2629)/(VLOOKUP(A2629,[1]选股结果!$A$2:$AY$3002,51,FALSE))</f>
        <v>0.763964221506677</v>
      </c>
      <c r="AQ2629" s="20"/>
      <c r="AR2629" s="19">
        <f>AN2629/VLOOKUP(A2629,[1]选股结果!$A$2:$AX$3002,35,FALSE)</f>
        <v>2.58761251645448</v>
      </c>
      <c r="AS2629" s="16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V2629/(1+0.13)+AJ2629)</f>
        <v>108927233.249823</v>
      </c>
      <c r="AT2629" s="16">
        <f t="shared" si="170"/>
        <v>-17832810.4098231</v>
      </c>
      <c r="AU2629" s="24">
        <f>AN2629-VLOOKUP(A2629,[2]选股结果!$A$2:$G$4900,7,FALSE)</f>
        <v>91455614.33</v>
      </c>
    </row>
    <row r="2630" spans="1:47">
      <c r="A2630" s="6" t="s">
        <v>5303</v>
      </c>
      <c r="B2630" s="6" t="s">
        <v>5304</v>
      </c>
      <c r="C2630" s="7">
        <v>681554525.19</v>
      </c>
      <c r="D2630" s="7">
        <v>0</v>
      </c>
      <c r="E2630" s="7">
        <v>0</v>
      </c>
      <c r="F2630" s="7"/>
      <c r="G2630" s="7"/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/>
      <c r="N2630" s="7">
        <v>0</v>
      </c>
      <c r="O2630" s="7">
        <v>0</v>
      </c>
      <c r="P2630" s="7"/>
      <c r="Q2630" s="7"/>
      <c r="R2630" s="7">
        <v>0</v>
      </c>
      <c r="S2630" s="7">
        <v>44001217.15</v>
      </c>
      <c r="T2630" s="7">
        <v>51920763.45</v>
      </c>
      <c r="U2630" s="7"/>
      <c r="V2630" s="7">
        <v>781828622.51</v>
      </c>
      <c r="W2630" s="7">
        <v>0</v>
      </c>
      <c r="X2630" s="7"/>
      <c r="Y2630" s="7"/>
      <c r="Z2630" s="7"/>
      <c r="AA2630" s="7"/>
      <c r="AB2630" s="7"/>
      <c r="AC2630" s="7"/>
      <c r="AD2630" s="7">
        <v>0</v>
      </c>
      <c r="AE2630" s="7">
        <v>0</v>
      </c>
      <c r="AF2630" s="7"/>
      <c r="AG2630" s="7"/>
      <c r="AH2630" s="7">
        <v>0</v>
      </c>
      <c r="AI2630" s="7">
        <v>0</v>
      </c>
      <c r="AJ2630" s="7">
        <v>234486395.21</v>
      </c>
      <c r="AK2630" s="7">
        <v>164187145.98</v>
      </c>
      <c r="AL2630" s="16">
        <f t="shared" si="167"/>
        <v>733475288.64</v>
      </c>
      <c r="AM2630" s="16">
        <f t="shared" si="168"/>
        <v>1224503380.85</v>
      </c>
      <c r="AN2630" s="16">
        <f t="shared" si="169"/>
        <v>-491028092.21</v>
      </c>
      <c r="AO2630" s="19">
        <f>C2630/(1+0.13)/VLOOKUP(A2630,[1]选股结果!$A$2:$AX$3002,3,FALSE)</f>
        <v>0.924851776231813</v>
      </c>
      <c r="AP2630" s="19">
        <f>(V2630/(1+0.1)+AJ2630)/(VLOOKUP(A2630,[1]选股结果!$A$2:$AY$3002,51,FALSE))</f>
        <v>1.37358135765894</v>
      </c>
      <c r="AQ2630" s="20"/>
      <c r="AR2630" s="19">
        <f>AN2630/VLOOKUP(A2630,[1]选股结果!$A$2:$AX$3002,35,FALSE)</f>
        <v>14.9494906074406</v>
      </c>
      <c r="AS2630" s="16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V2630/(1+0.13)+AJ2630)</f>
        <v>-238213086.764513</v>
      </c>
      <c r="AT2630" s="16">
        <f t="shared" si="170"/>
        <v>-252815005.445487</v>
      </c>
      <c r="AU2630" s="24">
        <f>AN2630-VLOOKUP(A2630,[2]选股结果!$A$2:$G$4900,7,FALSE)</f>
        <v>-490911360.25</v>
      </c>
    </row>
    <row r="2631" spans="1:47">
      <c r="A2631" s="6" t="s">
        <v>5305</v>
      </c>
      <c r="B2631" s="6" t="s">
        <v>5306</v>
      </c>
      <c r="C2631" s="7">
        <v>891967941.17</v>
      </c>
      <c r="D2631" s="7">
        <v>0</v>
      </c>
      <c r="E2631" s="7">
        <v>0</v>
      </c>
      <c r="F2631" s="7"/>
      <c r="G2631" s="7"/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/>
      <c r="N2631" s="7">
        <v>0</v>
      </c>
      <c r="O2631" s="7">
        <v>0</v>
      </c>
      <c r="P2631" s="7"/>
      <c r="Q2631" s="7"/>
      <c r="R2631" s="7">
        <v>0</v>
      </c>
      <c r="S2631" s="7">
        <v>21170581.55</v>
      </c>
      <c r="T2631" s="7">
        <v>30887672.32</v>
      </c>
      <c r="U2631" s="7"/>
      <c r="V2631" s="7">
        <v>627794857.07</v>
      </c>
      <c r="W2631" s="7">
        <v>0</v>
      </c>
      <c r="X2631" s="7"/>
      <c r="Y2631" s="7"/>
      <c r="Z2631" s="7"/>
      <c r="AA2631" s="7"/>
      <c r="AB2631" s="7"/>
      <c r="AC2631" s="7"/>
      <c r="AD2631" s="7">
        <v>0</v>
      </c>
      <c r="AE2631" s="7">
        <v>0</v>
      </c>
      <c r="AF2631" s="7"/>
      <c r="AG2631" s="7"/>
      <c r="AH2631" s="7">
        <v>0</v>
      </c>
      <c r="AI2631" s="7">
        <v>0</v>
      </c>
      <c r="AJ2631" s="7">
        <v>65462682.82</v>
      </c>
      <c r="AK2631" s="7">
        <v>16671030.33</v>
      </c>
      <c r="AL2631" s="16">
        <f t="shared" si="167"/>
        <v>922855613.49</v>
      </c>
      <c r="AM2631" s="16">
        <f t="shared" si="168"/>
        <v>731099151.77</v>
      </c>
      <c r="AN2631" s="16">
        <f t="shared" si="169"/>
        <v>191756461.72</v>
      </c>
      <c r="AO2631" s="19">
        <f>C2631/(1+0.13)/VLOOKUP(A2631,[1]选股结果!$A$2:$AX$3002,3,FALSE)</f>
        <v>1.18709693241759</v>
      </c>
      <c r="AP2631" s="19">
        <f>(V2631/(1+0.1)+AJ2631)/(VLOOKUP(A2631,[1]选股结果!$A$2:$AY$3002,51,FALSE))</f>
        <v>0.994188808669135</v>
      </c>
      <c r="AQ2631" s="20"/>
      <c r="AR2631" s="19">
        <f>AN2631/VLOOKUP(A2631,[1]选股结果!$A$2:$AX$3002,35,FALSE)</f>
        <v>4.22352155774724</v>
      </c>
      <c r="AS2631" s="16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V2631/(1+0.13)+AJ2631)</f>
        <v>18870531.2665484</v>
      </c>
      <c r="AT2631" s="16">
        <f t="shared" si="170"/>
        <v>172885930.453452</v>
      </c>
      <c r="AU2631" s="24">
        <f>AN2631-VLOOKUP(A2631,[2]选股结果!$A$2:$G$4900,7,FALSE)</f>
        <v>191751859.97</v>
      </c>
    </row>
    <row r="2632" spans="1:47">
      <c r="A2632" s="6" t="s">
        <v>5307</v>
      </c>
      <c r="B2632" s="6" t="s">
        <v>5308</v>
      </c>
      <c r="C2632" s="7">
        <v>1460784792.64</v>
      </c>
      <c r="D2632" s="7">
        <v>0</v>
      </c>
      <c r="E2632" s="7">
        <v>0</v>
      </c>
      <c r="F2632" s="7"/>
      <c r="G2632" s="7"/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/>
      <c r="N2632" s="7">
        <v>0</v>
      </c>
      <c r="O2632" s="7">
        <v>0</v>
      </c>
      <c r="P2632" s="7"/>
      <c r="Q2632" s="7"/>
      <c r="R2632" s="7">
        <v>0</v>
      </c>
      <c r="S2632" s="7">
        <v>126291564.52</v>
      </c>
      <c r="T2632" s="7">
        <v>34093090.8</v>
      </c>
      <c r="U2632" s="7"/>
      <c r="V2632" s="7">
        <v>878858377.62</v>
      </c>
      <c r="W2632" s="7">
        <v>0</v>
      </c>
      <c r="X2632" s="7"/>
      <c r="Y2632" s="7"/>
      <c r="Z2632" s="7"/>
      <c r="AA2632" s="7"/>
      <c r="AB2632" s="7"/>
      <c r="AC2632" s="7"/>
      <c r="AD2632" s="7">
        <v>0</v>
      </c>
      <c r="AE2632" s="7">
        <v>0</v>
      </c>
      <c r="AF2632" s="7"/>
      <c r="AG2632" s="7"/>
      <c r="AH2632" s="7">
        <v>0</v>
      </c>
      <c r="AI2632" s="7">
        <v>0</v>
      </c>
      <c r="AJ2632" s="7">
        <v>232953532.57</v>
      </c>
      <c r="AK2632" s="7">
        <v>67030577.3</v>
      </c>
      <c r="AL2632" s="16">
        <f t="shared" si="167"/>
        <v>1494877883.44</v>
      </c>
      <c r="AM2632" s="16">
        <f t="shared" si="168"/>
        <v>1305134052.01</v>
      </c>
      <c r="AN2632" s="16">
        <f t="shared" si="169"/>
        <v>189743831.43</v>
      </c>
      <c r="AO2632" s="19">
        <f>C2632/(1+0.13)/VLOOKUP(A2632,[1]选股结果!$A$2:$AX$3002,3,FALSE)</f>
        <v>0.608490718835715</v>
      </c>
      <c r="AP2632" s="19">
        <f>(V2632/(1+0.1)+AJ2632)/(VLOOKUP(A2632,[1]选股结果!$A$2:$AY$3002,51,FALSE))</f>
        <v>0.617546601281667</v>
      </c>
      <c r="AQ2632" s="20"/>
      <c r="AR2632" s="19">
        <f>AN2632/VLOOKUP(A2632,[1]选股结果!$A$2:$AX$3002,35,FALSE)</f>
        <v>0.499741424380209</v>
      </c>
      <c r="AS2632" s="16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V2632/(1+0.13)+AJ2632)</f>
        <v>660288117.745133</v>
      </c>
      <c r="AT2632" s="16">
        <f t="shared" si="170"/>
        <v>-470544286.315133</v>
      </c>
      <c r="AU2632" s="24">
        <f>AN2632-VLOOKUP(A2632,[2]选股结果!$A$2:$G$4900,7,FALSE)</f>
        <v>189670028.05</v>
      </c>
    </row>
    <row r="2633" spans="1:47">
      <c r="A2633" s="6" t="s">
        <v>5309</v>
      </c>
      <c r="B2633" s="6" t="s">
        <v>5310</v>
      </c>
      <c r="C2633" s="7">
        <v>1745141124.69</v>
      </c>
      <c r="D2633" s="7">
        <v>0</v>
      </c>
      <c r="E2633" s="7">
        <v>0</v>
      </c>
      <c r="F2633" s="7"/>
      <c r="G2633" s="7"/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/>
      <c r="N2633" s="7">
        <v>0</v>
      </c>
      <c r="O2633" s="7">
        <v>0</v>
      </c>
      <c r="P2633" s="7"/>
      <c r="Q2633" s="7"/>
      <c r="R2633" s="7">
        <v>0</v>
      </c>
      <c r="S2633" s="7">
        <v>58607773.53</v>
      </c>
      <c r="T2633" s="7">
        <v>15885002.08</v>
      </c>
      <c r="U2633" s="7"/>
      <c r="V2633" s="7">
        <v>1311733202.16</v>
      </c>
      <c r="W2633" s="7">
        <v>0</v>
      </c>
      <c r="X2633" s="7"/>
      <c r="Y2633" s="7"/>
      <c r="Z2633" s="7"/>
      <c r="AA2633" s="7"/>
      <c r="AB2633" s="7"/>
      <c r="AC2633" s="7"/>
      <c r="AD2633" s="7">
        <v>0</v>
      </c>
      <c r="AE2633" s="7">
        <v>0</v>
      </c>
      <c r="AF2633" s="7"/>
      <c r="AG2633" s="7"/>
      <c r="AH2633" s="7">
        <v>0</v>
      </c>
      <c r="AI2633" s="7">
        <v>0</v>
      </c>
      <c r="AJ2633" s="7">
        <v>228585137.23</v>
      </c>
      <c r="AK2633" s="7">
        <v>112377923.09</v>
      </c>
      <c r="AL2633" s="16">
        <f t="shared" si="167"/>
        <v>1761026126.77</v>
      </c>
      <c r="AM2633" s="16">
        <f t="shared" si="168"/>
        <v>1711304036.01</v>
      </c>
      <c r="AN2633" s="16">
        <f t="shared" si="169"/>
        <v>49722090.76</v>
      </c>
      <c r="AO2633" s="19">
        <f>C2633/(1+0.13)/VLOOKUP(A2633,[1]选股结果!$A$2:$AX$3002,3,FALSE)</f>
        <v>0.597841247897798</v>
      </c>
      <c r="AP2633" s="19">
        <f>(V2633/(1+0.1)+AJ2633)/(VLOOKUP(A2633,[1]选股结果!$A$2:$AY$3002,51,FALSE))</f>
        <v>0.64546198457766</v>
      </c>
      <c r="AQ2633" s="20"/>
      <c r="AR2633" s="19">
        <f>AN2633/VLOOKUP(A2633,[1]选股结果!$A$2:$AX$3002,35,FALSE)</f>
        <v>0.163764914131479</v>
      </c>
      <c r="AS2633" s="16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V2633/(1+0.13)+AJ2633)</f>
        <v>812221185.050531</v>
      </c>
      <c r="AT2633" s="16">
        <f t="shared" si="170"/>
        <v>-762499094.290531</v>
      </c>
      <c r="AU2633" s="24">
        <f>AN2633-VLOOKUP(A2633,[2]选股结果!$A$2:$G$4900,7,FALSE)</f>
        <v>49909571.56</v>
      </c>
    </row>
    <row r="2634" spans="1:47">
      <c r="A2634" s="6" t="s">
        <v>5311</v>
      </c>
      <c r="B2634" s="6" t="s">
        <v>5312</v>
      </c>
      <c r="C2634" s="7">
        <v>1233696497.13</v>
      </c>
      <c r="D2634" s="7">
        <v>0</v>
      </c>
      <c r="E2634" s="7">
        <v>0</v>
      </c>
      <c r="F2634" s="7"/>
      <c r="G2634" s="7"/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/>
      <c r="N2634" s="7">
        <v>0</v>
      </c>
      <c r="O2634" s="7">
        <v>0</v>
      </c>
      <c r="P2634" s="7"/>
      <c r="Q2634" s="7"/>
      <c r="R2634" s="7">
        <v>0</v>
      </c>
      <c r="S2634" s="7">
        <v>54945345.47</v>
      </c>
      <c r="T2634" s="7">
        <v>57625671.36</v>
      </c>
      <c r="U2634" s="7"/>
      <c r="V2634" s="7">
        <v>738087745.46</v>
      </c>
      <c r="W2634" s="7">
        <v>0</v>
      </c>
      <c r="X2634" s="7"/>
      <c r="Y2634" s="7"/>
      <c r="Z2634" s="7"/>
      <c r="AA2634" s="7"/>
      <c r="AB2634" s="7"/>
      <c r="AC2634" s="7"/>
      <c r="AD2634" s="7">
        <v>0</v>
      </c>
      <c r="AE2634" s="7">
        <v>0</v>
      </c>
      <c r="AF2634" s="7"/>
      <c r="AG2634" s="7"/>
      <c r="AH2634" s="7">
        <v>0</v>
      </c>
      <c r="AI2634" s="7">
        <v>0</v>
      </c>
      <c r="AJ2634" s="7">
        <v>262920706.62</v>
      </c>
      <c r="AK2634" s="7">
        <v>57475673.98</v>
      </c>
      <c r="AL2634" s="16">
        <f t="shared" si="167"/>
        <v>1291322168.49</v>
      </c>
      <c r="AM2634" s="16">
        <f t="shared" si="168"/>
        <v>1113429471.53</v>
      </c>
      <c r="AN2634" s="16">
        <f t="shared" si="169"/>
        <v>177892696.96</v>
      </c>
      <c r="AO2634" s="19">
        <f>C2634/(1+0.13)/VLOOKUP(A2634,[1]选股结果!$A$2:$AX$3002,3,FALSE)</f>
        <v>0.916059353986169</v>
      </c>
      <c r="AP2634" s="19">
        <f>(V2634/(1+0.1)+AJ2634)/(VLOOKUP(A2634,[1]选股结果!$A$2:$AY$3002,51,FALSE))</f>
        <v>0.872288269751853</v>
      </c>
      <c r="AQ2634" s="20"/>
      <c r="AR2634" s="19">
        <f>AN2634/VLOOKUP(A2634,[1]选股结果!$A$2:$AX$3002,35,FALSE)</f>
        <v>1.62373969370918</v>
      </c>
      <c r="AS2634" s="16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V2634/(1+0.13)+AJ2634)</f>
        <v>154547568.107699</v>
      </c>
      <c r="AT2634" s="16">
        <f t="shared" si="170"/>
        <v>23345128.852301</v>
      </c>
      <c r="AU2634" s="24">
        <f>AN2634-VLOOKUP(A2634,[2]选股结果!$A$2:$G$4900,7,FALSE)</f>
        <v>178595791.63</v>
      </c>
    </row>
    <row r="2635" spans="1:47">
      <c r="A2635" s="6" t="s">
        <v>5313</v>
      </c>
      <c r="B2635" s="6" t="s">
        <v>5314</v>
      </c>
      <c r="C2635" s="7">
        <v>1343378241.87</v>
      </c>
      <c r="D2635" s="7">
        <v>0</v>
      </c>
      <c r="E2635" s="7">
        <v>0</v>
      </c>
      <c r="F2635" s="7"/>
      <c r="G2635" s="7"/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/>
      <c r="N2635" s="7">
        <v>0</v>
      </c>
      <c r="O2635" s="7">
        <v>0</v>
      </c>
      <c r="P2635" s="7"/>
      <c r="Q2635" s="7"/>
      <c r="R2635" s="7">
        <v>0</v>
      </c>
      <c r="S2635" s="7">
        <v>104183824.12</v>
      </c>
      <c r="T2635" s="7">
        <v>34778276.61</v>
      </c>
      <c r="U2635" s="7"/>
      <c r="V2635" s="7">
        <v>809068834.58</v>
      </c>
      <c r="W2635" s="7">
        <v>0</v>
      </c>
      <c r="X2635" s="7"/>
      <c r="Y2635" s="7"/>
      <c r="Z2635" s="7"/>
      <c r="AA2635" s="7"/>
      <c r="AB2635" s="7"/>
      <c r="AC2635" s="7"/>
      <c r="AD2635" s="7">
        <v>0</v>
      </c>
      <c r="AE2635" s="7">
        <v>0</v>
      </c>
      <c r="AF2635" s="7"/>
      <c r="AG2635" s="7"/>
      <c r="AH2635" s="7">
        <v>0</v>
      </c>
      <c r="AI2635" s="7">
        <v>0</v>
      </c>
      <c r="AJ2635" s="7">
        <v>151197555.11</v>
      </c>
      <c r="AK2635" s="7">
        <v>101943099.21</v>
      </c>
      <c r="AL2635" s="16">
        <f t="shared" si="167"/>
        <v>1378156518.48</v>
      </c>
      <c r="AM2635" s="16">
        <f t="shared" si="168"/>
        <v>1166393313.02</v>
      </c>
      <c r="AN2635" s="16">
        <f t="shared" si="169"/>
        <v>211763205.46</v>
      </c>
      <c r="AO2635" s="19">
        <f>C2635/(1+0.13)/VLOOKUP(A2635,[1]选股结果!$A$2:$AX$3002,3,FALSE)</f>
        <v>0.69352333710527</v>
      </c>
      <c r="AP2635" s="19">
        <f>(V2635/(1+0.1)+AJ2635)/(VLOOKUP(A2635,[1]选股结果!$A$2:$AY$3002,51,FALSE))</f>
        <v>0.576857879543655</v>
      </c>
      <c r="AQ2635" s="20"/>
      <c r="AR2635" s="19">
        <f>AN2635/VLOOKUP(A2635,[1]选股结果!$A$2:$AX$3002,35,FALSE)</f>
        <v>0.845663329032893</v>
      </c>
      <c r="AS2635" s="16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V2635/(1+0.13)+AJ2635)</f>
        <v>669958144.372655</v>
      </c>
      <c r="AT2635" s="16">
        <f t="shared" si="170"/>
        <v>-458194938.912655</v>
      </c>
      <c r="AU2635" s="24">
        <f>AN2635-VLOOKUP(A2635,[2]选股结果!$A$2:$G$4900,7,FALSE)</f>
        <v>229586206.43</v>
      </c>
    </row>
    <row r="2636" spans="1:47">
      <c r="A2636" s="6" t="s">
        <v>5315</v>
      </c>
      <c r="B2636" s="6" t="s">
        <v>5316</v>
      </c>
      <c r="C2636" s="7">
        <v>134186369.72</v>
      </c>
      <c r="D2636" s="7">
        <v>0</v>
      </c>
      <c r="E2636" s="7">
        <v>0</v>
      </c>
      <c r="F2636" s="7"/>
      <c r="G2636" s="7"/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/>
      <c r="N2636" s="7">
        <v>0</v>
      </c>
      <c r="O2636" s="7">
        <v>0</v>
      </c>
      <c r="P2636" s="7"/>
      <c r="Q2636" s="7"/>
      <c r="R2636" s="7">
        <v>0</v>
      </c>
      <c r="S2636" s="7">
        <v>15920478.26</v>
      </c>
      <c r="T2636" s="7">
        <v>1659084.92</v>
      </c>
      <c r="U2636" s="7"/>
      <c r="V2636" s="7">
        <v>36068886.63</v>
      </c>
      <c r="W2636" s="7">
        <v>0</v>
      </c>
      <c r="X2636" s="7"/>
      <c r="Y2636" s="7"/>
      <c r="Z2636" s="7"/>
      <c r="AA2636" s="7"/>
      <c r="AB2636" s="7"/>
      <c r="AC2636" s="7"/>
      <c r="AD2636" s="7">
        <v>0</v>
      </c>
      <c r="AE2636" s="7">
        <v>0</v>
      </c>
      <c r="AF2636" s="7"/>
      <c r="AG2636" s="7"/>
      <c r="AH2636" s="7">
        <v>0</v>
      </c>
      <c r="AI2636" s="7">
        <v>0</v>
      </c>
      <c r="AJ2636" s="7">
        <v>37488848.17</v>
      </c>
      <c r="AK2636" s="7">
        <v>16343047.32</v>
      </c>
      <c r="AL2636" s="16">
        <f t="shared" si="167"/>
        <v>135845454.64</v>
      </c>
      <c r="AM2636" s="16">
        <f t="shared" si="168"/>
        <v>105821260.38</v>
      </c>
      <c r="AN2636" s="16">
        <f t="shared" si="169"/>
        <v>30024194.26</v>
      </c>
      <c r="AO2636" s="19">
        <f>C2636/(1+0.13)/VLOOKUP(A2636,[1]选股结果!$A$2:$AX$3002,3,FALSE)</f>
        <v>0.831361590283736</v>
      </c>
      <c r="AP2636" s="19">
        <f>(V2636/(1+0.1)+AJ2636)/(VLOOKUP(A2636,[1]选股结果!$A$2:$AY$3002,51,FALSE))</f>
        <v>0.578303422640798</v>
      </c>
      <c r="AQ2636" s="20"/>
      <c r="AR2636" s="19">
        <f>AN2636/VLOOKUP(A2636,[1]选股结果!$A$2:$AX$3002,35,FALSE)</f>
        <v>1.456977344359</v>
      </c>
      <c r="AS2636" s="16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V2636/(1+0.13)+AJ2636)</f>
        <v>52117512.2808849</v>
      </c>
      <c r="AT2636" s="16">
        <f t="shared" si="170"/>
        <v>-22093318.020885</v>
      </c>
      <c r="AU2636" s="24">
        <f>AN2636-VLOOKUP(A2636,[2]选股结果!$A$2:$G$4900,7,FALSE)</f>
        <v>30049211.28</v>
      </c>
    </row>
    <row r="2637" spans="1:47">
      <c r="A2637" s="6" t="s">
        <v>5317</v>
      </c>
      <c r="B2637" s="6" t="s">
        <v>5318</v>
      </c>
      <c r="C2637" s="7">
        <v>326565153.63</v>
      </c>
      <c r="D2637" s="7">
        <v>0</v>
      </c>
      <c r="E2637" s="7">
        <v>0</v>
      </c>
      <c r="F2637" s="7"/>
      <c r="G2637" s="7"/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/>
      <c r="N2637" s="7">
        <v>0</v>
      </c>
      <c r="O2637" s="7">
        <v>0</v>
      </c>
      <c r="P2637" s="7"/>
      <c r="Q2637" s="7"/>
      <c r="R2637" s="7">
        <v>0</v>
      </c>
      <c r="S2637" s="7">
        <v>14419741.53</v>
      </c>
      <c r="T2637" s="7">
        <v>33459159.91</v>
      </c>
      <c r="U2637" s="7"/>
      <c r="V2637" s="7">
        <v>223256694.03</v>
      </c>
      <c r="W2637" s="7">
        <v>0</v>
      </c>
      <c r="X2637" s="7"/>
      <c r="Y2637" s="7"/>
      <c r="Z2637" s="7"/>
      <c r="AA2637" s="7"/>
      <c r="AB2637" s="7"/>
      <c r="AC2637" s="7"/>
      <c r="AD2637" s="7">
        <v>0</v>
      </c>
      <c r="AE2637" s="7">
        <v>0</v>
      </c>
      <c r="AF2637" s="7"/>
      <c r="AG2637" s="7"/>
      <c r="AH2637" s="7">
        <v>0</v>
      </c>
      <c r="AI2637" s="7">
        <v>0</v>
      </c>
      <c r="AJ2637" s="7">
        <v>111422163.63</v>
      </c>
      <c r="AK2637" s="7">
        <v>52910999.37</v>
      </c>
      <c r="AL2637" s="16">
        <f t="shared" si="167"/>
        <v>360024313.54</v>
      </c>
      <c r="AM2637" s="16">
        <f t="shared" si="168"/>
        <v>402009598.56</v>
      </c>
      <c r="AN2637" s="16">
        <f t="shared" si="169"/>
        <v>-41985285.0199999</v>
      </c>
      <c r="AO2637" s="19">
        <f>C2637/(1+0.13)/VLOOKUP(A2637,[1]选股结果!$A$2:$AX$3002,3,FALSE)</f>
        <v>0.818314458279107</v>
      </c>
      <c r="AP2637" s="19">
        <f>(V2637/(1+0.1)+AJ2637)/(VLOOKUP(A2637,[1]选股结果!$A$2:$AY$3002,51,FALSE))</f>
        <v>0.881804901631798</v>
      </c>
      <c r="AQ2637" s="20"/>
      <c r="AR2637" s="19">
        <f>AN2637/VLOOKUP(A2637,[1]选股结果!$A$2:$AX$3002,35,FALSE)</f>
        <v>-6.01589264103849</v>
      </c>
      <c r="AS2637" s="16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V2637/(1+0.13)+AJ2637)</f>
        <v>47527481.1482301</v>
      </c>
      <c r="AT2637" s="16">
        <f t="shared" si="170"/>
        <v>-89512766.16823</v>
      </c>
      <c r="AU2637" s="24">
        <f>AN2637-VLOOKUP(A2637,[2]选股结果!$A$2:$G$4900,7,FALSE)</f>
        <v>-41893386.8199999</v>
      </c>
    </row>
    <row r="2638" spans="1:47">
      <c r="A2638" s="6" t="s">
        <v>5319</v>
      </c>
      <c r="B2638" s="6" t="s">
        <v>5320</v>
      </c>
      <c r="C2638" s="7">
        <v>814129870.25</v>
      </c>
      <c r="D2638" s="7">
        <v>0</v>
      </c>
      <c r="E2638" s="7">
        <v>0</v>
      </c>
      <c r="F2638" s="7"/>
      <c r="G2638" s="7"/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/>
      <c r="N2638" s="7">
        <v>0</v>
      </c>
      <c r="O2638" s="7">
        <v>0</v>
      </c>
      <c r="P2638" s="7"/>
      <c r="Q2638" s="7"/>
      <c r="R2638" s="7">
        <v>0</v>
      </c>
      <c r="S2638" s="7">
        <v>33156993.38</v>
      </c>
      <c r="T2638" s="7">
        <v>22816723.74</v>
      </c>
      <c r="U2638" s="7"/>
      <c r="V2638" s="7">
        <v>584265946.48</v>
      </c>
      <c r="W2638" s="7">
        <v>0</v>
      </c>
      <c r="X2638" s="7"/>
      <c r="Y2638" s="7"/>
      <c r="Z2638" s="7"/>
      <c r="AA2638" s="7"/>
      <c r="AB2638" s="7"/>
      <c r="AC2638" s="7"/>
      <c r="AD2638" s="7">
        <v>0</v>
      </c>
      <c r="AE2638" s="7">
        <v>0</v>
      </c>
      <c r="AF2638" s="7"/>
      <c r="AG2638" s="7"/>
      <c r="AH2638" s="7">
        <v>0</v>
      </c>
      <c r="AI2638" s="7">
        <v>0</v>
      </c>
      <c r="AJ2638" s="7">
        <v>100682175.06</v>
      </c>
      <c r="AK2638" s="7">
        <v>77768779.7</v>
      </c>
      <c r="AL2638" s="16">
        <f t="shared" si="167"/>
        <v>836946593.99</v>
      </c>
      <c r="AM2638" s="16">
        <f t="shared" si="168"/>
        <v>795873894.62</v>
      </c>
      <c r="AN2638" s="16">
        <f t="shared" si="169"/>
        <v>41072699.37</v>
      </c>
      <c r="AO2638" s="19">
        <f>C2638/(1+0.13)/VLOOKUP(A2638,[1]选股结果!$A$2:$AX$3002,3,FALSE)</f>
        <v>0.835969418605196</v>
      </c>
      <c r="AP2638" s="19">
        <f>(V2638/(1+0.1)+AJ2638)/(VLOOKUP(A2638,[1]选股结果!$A$2:$AY$3002,51,FALSE))</f>
        <v>0.824414991354987</v>
      </c>
      <c r="AQ2638" s="20"/>
      <c r="AR2638" s="19">
        <f>AN2638/VLOOKUP(A2638,[1]选股结果!$A$2:$AX$3002,35,FALSE)</f>
        <v>0.486366972689933</v>
      </c>
      <c r="AS2638" s="16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V2638/(1+0.13)+AJ2638)</f>
        <v>148669996.120708</v>
      </c>
      <c r="AT2638" s="16">
        <f t="shared" si="170"/>
        <v>-107597296.750708</v>
      </c>
      <c r="AU2638" s="24">
        <f>AN2638-VLOOKUP(A2638,[2]选股结果!$A$2:$G$4900,7,FALSE)</f>
        <v>41325912.17</v>
      </c>
    </row>
    <row r="2639" spans="1:47">
      <c r="A2639" s="6" t="s">
        <v>5321</v>
      </c>
      <c r="B2639" s="6" t="s">
        <v>5322</v>
      </c>
      <c r="C2639" s="7">
        <v>2977288864.34</v>
      </c>
      <c r="D2639" s="7">
        <v>0</v>
      </c>
      <c r="E2639" s="7">
        <v>0</v>
      </c>
      <c r="F2639" s="7"/>
      <c r="G2639" s="7"/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/>
      <c r="N2639" s="7">
        <v>0</v>
      </c>
      <c r="O2639" s="7">
        <v>0</v>
      </c>
      <c r="P2639" s="7"/>
      <c r="Q2639" s="7"/>
      <c r="R2639" s="7">
        <v>0</v>
      </c>
      <c r="S2639" s="7">
        <v>224387738.04</v>
      </c>
      <c r="T2639" s="7">
        <v>120324789.92</v>
      </c>
      <c r="U2639" s="7"/>
      <c r="V2639" s="7">
        <v>1052019729.95</v>
      </c>
      <c r="W2639" s="7">
        <v>0</v>
      </c>
      <c r="X2639" s="7"/>
      <c r="Y2639" s="7"/>
      <c r="Z2639" s="7"/>
      <c r="AA2639" s="7"/>
      <c r="AB2639" s="7"/>
      <c r="AC2639" s="7"/>
      <c r="AD2639" s="7">
        <v>0</v>
      </c>
      <c r="AE2639" s="7">
        <v>0</v>
      </c>
      <c r="AF2639" s="7"/>
      <c r="AG2639" s="7"/>
      <c r="AH2639" s="7">
        <v>0</v>
      </c>
      <c r="AI2639" s="7">
        <v>0</v>
      </c>
      <c r="AJ2639" s="7">
        <v>591944430.72</v>
      </c>
      <c r="AK2639" s="7">
        <v>309706707.27</v>
      </c>
      <c r="AL2639" s="16">
        <f t="shared" si="167"/>
        <v>3097613654.26</v>
      </c>
      <c r="AM2639" s="16">
        <f t="shared" si="168"/>
        <v>2178058605.98</v>
      </c>
      <c r="AN2639" s="16">
        <f t="shared" si="169"/>
        <v>919555048.28</v>
      </c>
      <c r="AO2639" s="19">
        <f>C2639/(1+0.13)/VLOOKUP(A2639,[1]选股结果!$A$2:$AX$3002,3,FALSE)</f>
        <v>0.977570332738824</v>
      </c>
      <c r="AP2639" s="19">
        <f>(V2639/(1+0.1)+AJ2639)/(VLOOKUP(A2639,[1]选股结果!$A$2:$AY$3002,51,FALSE))</f>
        <v>0.783253341024529</v>
      </c>
      <c r="AQ2639" s="20"/>
      <c r="AR2639" s="19">
        <f>AN2639/VLOOKUP(A2639,[1]选股结果!$A$2:$AX$3002,35,FALSE)</f>
        <v>1.32808576833991</v>
      </c>
      <c r="AS2639" s="16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V2639/(1+0.13)+AJ2639)</f>
        <v>453852910.489823</v>
      </c>
      <c r="AT2639" s="16">
        <f t="shared" si="170"/>
        <v>465702137.790178</v>
      </c>
      <c r="AU2639" s="24">
        <f>AN2639-VLOOKUP(A2639,[2]选股结果!$A$2:$G$4900,7,FALSE)</f>
        <v>919530857.58</v>
      </c>
    </row>
    <row r="2640" spans="1:47">
      <c r="A2640" s="6" t="s">
        <v>5323</v>
      </c>
      <c r="B2640" s="6" t="s">
        <v>5324</v>
      </c>
      <c r="C2640" s="7">
        <v>5233996812.38</v>
      </c>
      <c r="D2640" s="7">
        <v>0</v>
      </c>
      <c r="E2640" s="7">
        <v>0</v>
      </c>
      <c r="F2640" s="7"/>
      <c r="G2640" s="7"/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/>
      <c r="N2640" s="7">
        <v>0</v>
      </c>
      <c r="O2640" s="7">
        <v>0</v>
      </c>
      <c r="P2640" s="7"/>
      <c r="Q2640" s="7"/>
      <c r="R2640" s="7">
        <v>0</v>
      </c>
      <c r="S2640" s="7">
        <v>395005098.99</v>
      </c>
      <c r="T2640" s="7">
        <v>375626237.78</v>
      </c>
      <c r="U2640" s="7"/>
      <c r="V2640" s="7">
        <v>3036232958.69</v>
      </c>
      <c r="W2640" s="7">
        <v>0</v>
      </c>
      <c r="X2640" s="7"/>
      <c r="Y2640" s="7"/>
      <c r="Z2640" s="7"/>
      <c r="AA2640" s="7"/>
      <c r="AB2640" s="7"/>
      <c r="AC2640" s="7"/>
      <c r="AD2640" s="7">
        <v>0</v>
      </c>
      <c r="AE2640" s="7">
        <v>0</v>
      </c>
      <c r="AF2640" s="7"/>
      <c r="AG2640" s="7"/>
      <c r="AH2640" s="7">
        <v>0</v>
      </c>
      <c r="AI2640" s="7">
        <v>0</v>
      </c>
      <c r="AJ2640" s="7">
        <v>658768326.91</v>
      </c>
      <c r="AK2640" s="7">
        <v>207128555.2</v>
      </c>
      <c r="AL2640" s="16">
        <f t="shared" si="167"/>
        <v>5609623050.16</v>
      </c>
      <c r="AM2640" s="16">
        <f t="shared" si="168"/>
        <v>4297134939.79</v>
      </c>
      <c r="AN2640" s="16">
        <f t="shared" si="169"/>
        <v>1312488110.37</v>
      </c>
      <c r="AO2640" s="19">
        <f>C2640/(1+0.13)/VLOOKUP(A2640,[1]选股结果!$A$2:$AX$3002,3,FALSE)</f>
        <v>0.735786148580217</v>
      </c>
      <c r="AP2640" s="19">
        <f>(V2640/(1+0.1)+AJ2640)/(VLOOKUP(A2640,[1]选股结果!$A$2:$AY$3002,51,FALSE))</f>
        <v>0.711916644994224</v>
      </c>
      <c r="AQ2640" s="20"/>
      <c r="AR2640" s="19">
        <f>AN2640/VLOOKUP(A2640,[1]选股结果!$A$2:$AX$3002,35,FALSE)</f>
        <v>1.13568763316493</v>
      </c>
      <c r="AS2640" s="16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V2640/(1+0.13)+AJ2640)</f>
        <v>1456800441.13044</v>
      </c>
      <c r="AT2640" s="16">
        <f t="shared" si="170"/>
        <v>-144312330.760443</v>
      </c>
      <c r="AU2640" s="24">
        <f>AN2640-VLOOKUP(A2640,[2]选股结果!$A$2:$G$4900,7,FALSE)</f>
        <v>1312990565.44</v>
      </c>
    </row>
    <row r="2641" spans="1:47">
      <c r="A2641" s="6" t="s">
        <v>5325</v>
      </c>
      <c r="B2641" s="6" t="s">
        <v>5326</v>
      </c>
      <c r="C2641" s="7">
        <v>1753848162.58</v>
      </c>
      <c r="D2641" s="7">
        <v>0</v>
      </c>
      <c r="E2641" s="7">
        <v>0</v>
      </c>
      <c r="F2641" s="7"/>
      <c r="G2641" s="7"/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/>
      <c r="N2641" s="7">
        <v>0</v>
      </c>
      <c r="O2641" s="7">
        <v>0</v>
      </c>
      <c r="P2641" s="7"/>
      <c r="Q2641" s="7"/>
      <c r="R2641" s="7">
        <v>0</v>
      </c>
      <c r="S2641" s="7">
        <v>136742241.51</v>
      </c>
      <c r="T2641" s="7">
        <v>30045109.08</v>
      </c>
      <c r="U2641" s="7"/>
      <c r="V2641" s="7">
        <v>918185147.25</v>
      </c>
      <c r="W2641" s="7">
        <v>0</v>
      </c>
      <c r="X2641" s="7"/>
      <c r="Y2641" s="7"/>
      <c r="Z2641" s="7"/>
      <c r="AA2641" s="7"/>
      <c r="AB2641" s="7"/>
      <c r="AC2641" s="7"/>
      <c r="AD2641" s="7">
        <v>0</v>
      </c>
      <c r="AE2641" s="7">
        <v>0</v>
      </c>
      <c r="AF2641" s="7"/>
      <c r="AG2641" s="7"/>
      <c r="AH2641" s="7">
        <v>0</v>
      </c>
      <c r="AI2641" s="7">
        <v>0</v>
      </c>
      <c r="AJ2641" s="7">
        <v>967980124.96</v>
      </c>
      <c r="AK2641" s="7">
        <v>228447006.55</v>
      </c>
      <c r="AL2641" s="16">
        <f t="shared" si="167"/>
        <v>1783893271.66</v>
      </c>
      <c r="AM2641" s="16">
        <f t="shared" si="168"/>
        <v>2251354520.27</v>
      </c>
      <c r="AN2641" s="16">
        <f t="shared" si="169"/>
        <v>-467461248.61</v>
      </c>
      <c r="AO2641" s="19">
        <f>C2641/(1+0.13)/VLOOKUP(A2641,[1]选股结果!$A$2:$AX$3002,3,FALSE)</f>
        <v>0.976422012013276</v>
      </c>
      <c r="AP2641" s="19">
        <f>(V2641/(1+0.1)+AJ2641)/(VLOOKUP(A2641,[1]选股结果!$A$2:$AY$3002,51,FALSE))</f>
        <v>1.03303952681614</v>
      </c>
      <c r="AQ2641" s="20"/>
      <c r="AR2641" s="19">
        <f>AN2641/VLOOKUP(A2641,[1]选股结果!$A$2:$AX$3002,35,FALSE)</f>
        <v>2.47383928628964</v>
      </c>
      <c r="AS2641" s="16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V2641/(1+0.13)+AJ2641)</f>
        <v>-35494708.5048671</v>
      </c>
      <c r="AT2641" s="16">
        <f t="shared" si="170"/>
        <v>-431966540.105133</v>
      </c>
      <c r="AU2641" s="24">
        <f>AN2641-VLOOKUP(A2641,[2]选股结果!$A$2:$G$4900,7,FALSE)</f>
        <v>-467963856.47</v>
      </c>
    </row>
    <row r="2642" spans="1:47">
      <c r="A2642" s="6" t="s">
        <v>5327</v>
      </c>
      <c r="B2642" s="6" t="s">
        <v>5328</v>
      </c>
      <c r="C2642" s="7">
        <v>3997323409.07</v>
      </c>
      <c r="D2642" s="7">
        <v>0</v>
      </c>
      <c r="E2642" s="7">
        <v>0</v>
      </c>
      <c r="F2642" s="7"/>
      <c r="G2642" s="7"/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/>
      <c r="N2642" s="7">
        <v>0</v>
      </c>
      <c r="O2642" s="7">
        <v>0</v>
      </c>
      <c r="P2642" s="7"/>
      <c r="Q2642" s="7"/>
      <c r="R2642" s="7">
        <v>0</v>
      </c>
      <c r="S2642" s="7">
        <v>129470117.41</v>
      </c>
      <c r="T2642" s="7">
        <v>26481717.51</v>
      </c>
      <c r="U2642" s="7"/>
      <c r="V2642" s="7">
        <v>3217506771.29</v>
      </c>
      <c r="W2642" s="7">
        <v>0</v>
      </c>
      <c r="X2642" s="7"/>
      <c r="Y2642" s="7"/>
      <c r="Z2642" s="7"/>
      <c r="AA2642" s="7"/>
      <c r="AB2642" s="7"/>
      <c r="AC2642" s="7"/>
      <c r="AD2642" s="7">
        <v>0</v>
      </c>
      <c r="AE2642" s="7">
        <v>0</v>
      </c>
      <c r="AF2642" s="7"/>
      <c r="AG2642" s="7"/>
      <c r="AH2642" s="7">
        <v>0</v>
      </c>
      <c r="AI2642" s="7">
        <v>0</v>
      </c>
      <c r="AJ2642" s="7">
        <v>697564631.15</v>
      </c>
      <c r="AK2642" s="7">
        <v>289634031.42</v>
      </c>
      <c r="AL2642" s="16">
        <f t="shared" si="167"/>
        <v>4023805126.58</v>
      </c>
      <c r="AM2642" s="16">
        <f t="shared" si="168"/>
        <v>4334175551.27</v>
      </c>
      <c r="AN2642" s="16">
        <f t="shared" si="169"/>
        <v>-310370424.69</v>
      </c>
      <c r="AO2642" s="19">
        <f>C2642/(1+0.13)/VLOOKUP(A2642,[1]选股结果!$A$2:$AX$3002,3,FALSE)</f>
        <v>0.890847564486662</v>
      </c>
      <c r="AP2642" s="19">
        <f>(V2642/(1+0.1)+AJ2642)/(VLOOKUP(A2642,[1]选股结果!$A$2:$AY$3002,51,FALSE))</f>
        <v>0.983996161981603</v>
      </c>
      <c r="AQ2642" s="20"/>
      <c r="AR2642" s="19">
        <f>AN2642/VLOOKUP(A2642,[1]选股结果!$A$2:$AX$3002,35,FALSE)</f>
        <v>-1.20546150718675</v>
      </c>
      <c r="AS2642" s="16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V2642/(1+0.13)+AJ2642)</f>
        <v>136572980.084601</v>
      </c>
      <c r="AT2642" s="16">
        <f t="shared" si="170"/>
        <v>-446943404.774601</v>
      </c>
      <c r="AU2642" s="24">
        <f>AN2642-VLOOKUP(A2642,[2]选股结果!$A$2:$G$4900,7,FALSE)</f>
        <v>-311240550.29</v>
      </c>
    </row>
    <row r="2643" spans="1:47">
      <c r="A2643" s="6" t="s">
        <v>5329</v>
      </c>
      <c r="B2643" s="6" t="s">
        <v>5330</v>
      </c>
      <c r="C2643" s="7">
        <v>937245237.03</v>
      </c>
      <c r="D2643" s="7">
        <v>0</v>
      </c>
      <c r="E2643" s="7">
        <v>0</v>
      </c>
      <c r="F2643" s="7"/>
      <c r="G2643" s="7"/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/>
      <c r="N2643" s="7">
        <v>0</v>
      </c>
      <c r="O2643" s="7">
        <v>0</v>
      </c>
      <c r="P2643" s="7"/>
      <c r="Q2643" s="7"/>
      <c r="R2643" s="7">
        <v>0</v>
      </c>
      <c r="S2643" s="7">
        <v>66727621.29</v>
      </c>
      <c r="T2643" s="7">
        <v>55577517.92</v>
      </c>
      <c r="U2643" s="7"/>
      <c r="V2643" s="7">
        <v>583075211.01</v>
      </c>
      <c r="W2643" s="7">
        <v>0</v>
      </c>
      <c r="X2643" s="7"/>
      <c r="Y2643" s="7"/>
      <c r="Z2643" s="7"/>
      <c r="AA2643" s="7"/>
      <c r="AB2643" s="7"/>
      <c r="AC2643" s="7"/>
      <c r="AD2643" s="7">
        <v>0</v>
      </c>
      <c r="AE2643" s="7">
        <v>0</v>
      </c>
      <c r="AF2643" s="7"/>
      <c r="AG2643" s="7"/>
      <c r="AH2643" s="7">
        <v>0</v>
      </c>
      <c r="AI2643" s="7">
        <v>0</v>
      </c>
      <c r="AJ2643" s="7">
        <v>156346106.76</v>
      </c>
      <c r="AK2643" s="7">
        <v>77757938.79</v>
      </c>
      <c r="AL2643" s="16">
        <f t="shared" si="167"/>
        <v>992822754.95</v>
      </c>
      <c r="AM2643" s="16">
        <f t="shared" si="168"/>
        <v>883906877.85</v>
      </c>
      <c r="AN2643" s="16">
        <f t="shared" si="169"/>
        <v>108915877.1</v>
      </c>
      <c r="AO2643" s="19">
        <f>C2643/(1+0.13)/VLOOKUP(A2643,[1]选股结果!$A$2:$AX$3002,3,FALSE)</f>
        <v>1.09101148255413</v>
      </c>
      <c r="AP2643" s="19">
        <f>(V2643/(1+0.1)+AJ2643)/(VLOOKUP(A2643,[1]选股结果!$A$2:$AY$3002,51,FALSE))</f>
        <v>1.1421363114051</v>
      </c>
      <c r="AQ2643" s="20"/>
      <c r="AR2643" s="19">
        <f>AN2643/VLOOKUP(A2643,[1]选股结果!$A$2:$AX$3002,35,FALSE)</f>
        <v>0.616479729561256</v>
      </c>
      <c r="AS2643" s="16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V2643/(1+0.13)+AJ2643)</f>
        <v>-71350136.3357524</v>
      </c>
      <c r="AT2643" s="16">
        <f t="shared" si="170"/>
        <v>180266013.435752</v>
      </c>
      <c r="AU2643" s="24">
        <f>AN2643-VLOOKUP(A2643,[2]选股结果!$A$2:$G$4900,7,FALSE)</f>
        <v>108951514.65</v>
      </c>
    </row>
    <row r="2644" spans="1:47">
      <c r="A2644" s="6" t="s">
        <v>5331</v>
      </c>
      <c r="B2644" s="6" t="s">
        <v>5332</v>
      </c>
      <c r="C2644" s="7">
        <v>563067352.52</v>
      </c>
      <c r="D2644" s="7">
        <v>0</v>
      </c>
      <c r="E2644" s="7">
        <v>0</v>
      </c>
      <c r="F2644" s="7"/>
      <c r="G2644" s="7"/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/>
      <c r="N2644" s="7">
        <v>0</v>
      </c>
      <c r="O2644" s="7">
        <v>0</v>
      </c>
      <c r="P2644" s="7"/>
      <c r="Q2644" s="7"/>
      <c r="R2644" s="7">
        <v>0</v>
      </c>
      <c r="S2644" s="7">
        <v>45879123.81</v>
      </c>
      <c r="T2644" s="7">
        <v>10299230.63</v>
      </c>
      <c r="U2644" s="7"/>
      <c r="V2644" s="7">
        <v>306577342</v>
      </c>
      <c r="W2644" s="7">
        <v>0</v>
      </c>
      <c r="X2644" s="7"/>
      <c r="Y2644" s="7"/>
      <c r="Z2644" s="7"/>
      <c r="AA2644" s="7"/>
      <c r="AB2644" s="7"/>
      <c r="AC2644" s="7"/>
      <c r="AD2644" s="7">
        <v>0</v>
      </c>
      <c r="AE2644" s="7">
        <v>0</v>
      </c>
      <c r="AF2644" s="7"/>
      <c r="AG2644" s="7"/>
      <c r="AH2644" s="7">
        <v>0</v>
      </c>
      <c r="AI2644" s="7">
        <v>0</v>
      </c>
      <c r="AJ2644" s="7">
        <v>52895532.04</v>
      </c>
      <c r="AK2644" s="7">
        <v>30927526.05</v>
      </c>
      <c r="AL2644" s="16">
        <f t="shared" si="167"/>
        <v>573366583.15</v>
      </c>
      <c r="AM2644" s="16">
        <f t="shared" si="168"/>
        <v>436279523.9</v>
      </c>
      <c r="AN2644" s="16">
        <f t="shared" si="169"/>
        <v>137087059.25</v>
      </c>
      <c r="AO2644" s="19">
        <f>C2644/(1+0.13)/VLOOKUP(A2644,[1]选股结果!$A$2:$AX$3002,3,FALSE)</f>
        <v>0.804864465305471</v>
      </c>
      <c r="AP2644" s="19">
        <f>(V2644/(1+0.1)+AJ2644)/(VLOOKUP(A2644,[1]选股结果!$A$2:$AY$3002,51,FALSE))</f>
        <v>0.631898309280887</v>
      </c>
      <c r="AQ2644" s="20"/>
      <c r="AR2644" s="19">
        <f>AN2644/VLOOKUP(A2644,[1]选股结果!$A$2:$AX$3002,35,FALSE)</f>
        <v>1.886535453186</v>
      </c>
      <c r="AS2644" s="16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V2644/(1+0.13)+AJ2644)</f>
        <v>200568558.719115</v>
      </c>
      <c r="AT2644" s="16">
        <f t="shared" si="170"/>
        <v>-63481499.4691151</v>
      </c>
      <c r="AU2644" s="24">
        <f>AN2644-VLOOKUP(A2644,[2]选股结果!$A$2:$G$4900,7,FALSE)</f>
        <v>137087059.25</v>
      </c>
    </row>
    <row r="2645" spans="1:47">
      <c r="A2645" s="6" t="s">
        <v>5333</v>
      </c>
      <c r="B2645" s="6" t="s">
        <v>5334</v>
      </c>
      <c r="C2645" s="7">
        <v>820357776.04</v>
      </c>
      <c r="D2645" s="7">
        <v>0</v>
      </c>
      <c r="E2645" s="7">
        <v>0</v>
      </c>
      <c r="F2645" s="7"/>
      <c r="G2645" s="7"/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/>
      <c r="N2645" s="7">
        <v>0</v>
      </c>
      <c r="O2645" s="7">
        <v>0</v>
      </c>
      <c r="P2645" s="7"/>
      <c r="Q2645" s="7"/>
      <c r="R2645" s="7">
        <v>0</v>
      </c>
      <c r="S2645" s="7">
        <v>35813564.38</v>
      </c>
      <c r="T2645" s="7">
        <v>7587921.4</v>
      </c>
      <c r="U2645" s="7"/>
      <c r="V2645" s="7">
        <v>615683285.86</v>
      </c>
      <c r="W2645" s="7">
        <v>0</v>
      </c>
      <c r="X2645" s="7"/>
      <c r="Y2645" s="7"/>
      <c r="Z2645" s="7"/>
      <c r="AA2645" s="7"/>
      <c r="AB2645" s="7"/>
      <c r="AC2645" s="7"/>
      <c r="AD2645" s="7">
        <v>0</v>
      </c>
      <c r="AE2645" s="7">
        <v>0</v>
      </c>
      <c r="AF2645" s="7"/>
      <c r="AG2645" s="7"/>
      <c r="AH2645" s="7">
        <v>0</v>
      </c>
      <c r="AI2645" s="7">
        <v>0</v>
      </c>
      <c r="AJ2645" s="7">
        <v>150750445.03</v>
      </c>
      <c r="AK2645" s="7">
        <v>64923354.72</v>
      </c>
      <c r="AL2645" s="16">
        <f t="shared" si="167"/>
        <v>827945697.44</v>
      </c>
      <c r="AM2645" s="16">
        <f t="shared" si="168"/>
        <v>867170649.99</v>
      </c>
      <c r="AN2645" s="16">
        <f t="shared" si="169"/>
        <v>-39224952.5500001</v>
      </c>
      <c r="AO2645" s="19">
        <f>C2645/(1+0.13)/VLOOKUP(A2645,[1]选股结果!$A$2:$AX$3002,3,FALSE)</f>
        <v>0.940713638705271</v>
      </c>
      <c r="AP2645" s="19">
        <f>(V2645/(1+0.1)+AJ2645)/(VLOOKUP(A2645,[1]选股结果!$A$2:$AY$3002,51,FALSE))</f>
        <v>0.970360207019163</v>
      </c>
      <c r="AQ2645" s="20"/>
      <c r="AR2645" s="19">
        <f>AN2645/VLOOKUP(A2645,[1]选股结果!$A$2:$AX$3002,35,FALSE)</f>
        <v>-1.50401874275034</v>
      </c>
      <c r="AS2645" s="16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V2645/(1+0.13)+AJ2645)</f>
        <v>36560793.297168</v>
      </c>
      <c r="AT2645" s="16">
        <f t="shared" si="170"/>
        <v>-75785745.8471681</v>
      </c>
      <c r="AU2645" s="24">
        <f>AN2645-VLOOKUP(A2645,[2]选股结果!$A$2:$G$4900,7,FALSE)</f>
        <v>2328061.33999993</v>
      </c>
    </row>
    <row r="2646" spans="1:47">
      <c r="A2646" s="6" t="s">
        <v>5335</v>
      </c>
      <c r="B2646" s="6" t="s">
        <v>5336</v>
      </c>
      <c r="C2646" s="7">
        <v>643354528.74</v>
      </c>
      <c r="D2646" s="7">
        <v>0</v>
      </c>
      <c r="E2646" s="7">
        <v>0</v>
      </c>
      <c r="F2646" s="7"/>
      <c r="G2646" s="7"/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/>
      <c r="N2646" s="7">
        <v>0</v>
      </c>
      <c r="O2646" s="7">
        <v>0</v>
      </c>
      <c r="P2646" s="7"/>
      <c r="Q2646" s="7"/>
      <c r="R2646" s="7">
        <v>0</v>
      </c>
      <c r="S2646" s="7">
        <v>95895420.95</v>
      </c>
      <c r="T2646" s="7">
        <v>70432496.55</v>
      </c>
      <c r="U2646" s="7"/>
      <c r="V2646" s="7">
        <v>406375614.8</v>
      </c>
      <c r="W2646" s="7">
        <v>0</v>
      </c>
      <c r="X2646" s="7"/>
      <c r="Y2646" s="7"/>
      <c r="Z2646" s="7"/>
      <c r="AA2646" s="7"/>
      <c r="AB2646" s="7"/>
      <c r="AC2646" s="7"/>
      <c r="AD2646" s="7">
        <v>0</v>
      </c>
      <c r="AE2646" s="7">
        <v>0</v>
      </c>
      <c r="AF2646" s="7"/>
      <c r="AG2646" s="7"/>
      <c r="AH2646" s="7">
        <v>0</v>
      </c>
      <c r="AI2646" s="7">
        <v>0</v>
      </c>
      <c r="AJ2646" s="7">
        <v>180256791.54</v>
      </c>
      <c r="AK2646" s="7">
        <v>69956827.6</v>
      </c>
      <c r="AL2646" s="16">
        <f t="shared" si="167"/>
        <v>713787025.29</v>
      </c>
      <c r="AM2646" s="16">
        <f t="shared" si="168"/>
        <v>752484654.89</v>
      </c>
      <c r="AN2646" s="16">
        <f t="shared" si="169"/>
        <v>-38697629.6000001</v>
      </c>
      <c r="AO2646" s="19">
        <f>C2646/(1+0.13)/VLOOKUP(A2646,[1]选股结果!$A$2:$AX$3002,3,FALSE)</f>
        <v>0.821862119560719</v>
      </c>
      <c r="AP2646" s="19">
        <f>(V2646/(1+0.1)+AJ2646)/(VLOOKUP(A2646,[1]选股结果!$A$2:$AY$3002,51,FALSE))</f>
        <v>1.09135982930634</v>
      </c>
      <c r="AQ2646" s="20"/>
      <c r="AR2646" s="19">
        <f>AN2646/VLOOKUP(A2646,[1]选股结果!$A$2:$AX$3002,35,FALSE)</f>
        <v>-0.192201097156995</v>
      </c>
      <c r="AS2646" s="16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V2646/(1+0.13)+AJ2646)</f>
        <v>-36207597.7961062</v>
      </c>
      <c r="AT2646" s="16">
        <f t="shared" si="170"/>
        <v>-2490031.80389392</v>
      </c>
      <c r="AU2646" s="24">
        <f>AN2646-VLOOKUP(A2646,[2]选股结果!$A$2:$G$4900,7,FALSE)</f>
        <v>-38545183.3100001</v>
      </c>
    </row>
    <row r="2647" spans="1:47">
      <c r="A2647" s="6" t="s">
        <v>5337</v>
      </c>
      <c r="B2647" s="6" t="s">
        <v>5338</v>
      </c>
      <c r="C2647" s="7">
        <v>1790407694.45</v>
      </c>
      <c r="D2647" s="7">
        <v>0</v>
      </c>
      <c r="E2647" s="7">
        <v>0</v>
      </c>
      <c r="F2647" s="7"/>
      <c r="G2647" s="7"/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/>
      <c r="N2647" s="7">
        <v>0</v>
      </c>
      <c r="O2647" s="7">
        <v>0</v>
      </c>
      <c r="P2647" s="7"/>
      <c r="Q2647" s="7"/>
      <c r="R2647" s="7">
        <v>0</v>
      </c>
      <c r="S2647" s="7">
        <v>49664878.35</v>
      </c>
      <c r="T2647" s="7">
        <v>78907746.34</v>
      </c>
      <c r="U2647" s="7"/>
      <c r="V2647" s="7">
        <v>1366429021.38</v>
      </c>
      <c r="W2647" s="7">
        <v>0</v>
      </c>
      <c r="X2647" s="7"/>
      <c r="Y2647" s="7"/>
      <c r="Z2647" s="7"/>
      <c r="AA2647" s="7"/>
      <c r="AB2647" s="7"/>
      <c r="AC2647" s="7"/>
      <c r="AD2647" s="7">
        <v>0</v>
      </c>
      <c r="AE2647" s="7">
        <v>0</v>
      </c>
      <c r="AF2647" s="7"/>
      <c r="AG2647" s="7"/>
      <c r="AH2647" s="7">
        <v>0</v>
      </c>
      <c r="AI2647" s="7">
        <v>0</v>
      </c>
      <c r="AJ2647" s="7">
        <v>293397452.27</v>
      </c>
      <c r="AK2647" s="7">
        <v>129937509.81</v>
      </c>
      <c r="AL2647" s="16">
        <f t="shared" si="167"/>
        <v>1869315440.79</v>
      </c>
      <c r="AM2647" s="16">
        <f t="shared" si="168"/>
        <v>1839428861.81</v>
      </c>
      <c r="AN2647" s="16">
        <f t="shared" si="169"/>
        <v>29886578.98</v>
      </c>
      <c r="AO2647" s="19">
        <f>C2647/(1+0.13)/VLOOKUP(A2647,[1]选股结果!$A$2:$AX$3002,3,FALSE)</f>
        <v>0.897415351681189</v>
      </c>
      <c r="AP2647" s="19">
        <f>(V2647/(1+0.1)+AJ2647)/(VLOOKUP(A2647,[1]选股结果!$A$2:$AY$3002,51,FALSE))</f>
        <v>0.96178283947877</v>
      </c>
      <c r="AQ2647" s="20"/>
      <c r="AR2647" s="19">
        <f>AN2647/VLOOKUP(A2647,[1]选股结果!$A$2:$AX$3002,35,FALSE)</f>
        <v>0.267423023935774</v>
      </c>
      <c r="AS2647" s="16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V2647/(1+0.13)+AJ2647)</f>
        <v>93997418.0398228</v>
      </c>
      <c r="AT2647" s="16">
        <f t="shared" si="170"/>
        <v>-64110839.0598228</v>
      </c>
      <c r="AU2647" s="24">
        <f>AN2647-VLOOKUP(A2647,[2]选股结果!$A$2:$G$4900,7,FALSE)</f>
        <v>29829270.73</v>
      </c>
    </row>
    <row r="2648" spans="1:47">
      <c r="A2648" s="6" t="s">
        <v>5339</v>
      </c>
      <c r="B2648" s="6" t="s">
        <v>5340</v>
      </c>
      <c r="C2648" s="7">
        <v>3629318369.44</v>
      </c>
      <c r="D2648" s="7">
        <v>0</v>
      </c>
      <c r="E2648" s="7">
        <v>0</v>
      </c>
      <c r="F2648" s="7"/>
      <c r="G2648" s="7"/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/>
      <c r="N2648" s="7">
        <v>0</v>
      </c>
      <c r="O2648" s="7">
        <v>0</v>
      </c>
      <c r="P2648" s="7"/>
      <c r="Q2648" s="7"/>
      <c r="R2648" s="7">
        <v>0</v>
      </c>
      <c r="S2648" s="7">
        <v>40881226.49</v>
      </c>
      <c r="T2648" s="7">
        <v>14859572.86</v>
      </c>
      <c r="U2648" s="7"/>
      <c r="V2648" s="7">
        <v>3432515540.13</v>
      </c>
      <c r="W2648" s="7">
        <v>0</v>
      </c>
      <c r="X2648" s="7"/>
      <c r="Y2648" s="7"/>
      <c r="Z2648" s="7"/>
      <c r="AA2648" s="7"/>
      <c r="AB2648" s="7"/>
      <c r="AC2648" s="7"/>
      <c r="AD2648" s="7">
        <v>0</v>
      </c>
      <c r="AE2648" s="7">
        <v>0</v>
      </c>
      <c r="AF2648" s="7"/>
      <c r="AG2648" s="7"/>
      <c r="AH2648" s="7">
        <v>0</v>
      </c>
      <c r="AI2648" s="7">
        <v>0</v>
      </c>
      <c r="AJ2648" s="7">
        <v>151247653.81</v>
      </c>
      <c r="AK2648" s="7">
        <v>131598777.25</v>
      </c>
      <c r="AL2648" s="16">
        <f t="shared" si="167"/>
        <v>3644177942.3</v>
      </c>
      <c r="AM2648" s="16">
        <f t="shared" si="168"/>
        <v>3756243197.68</v>
      </c>
      <c r="AN2648" s="16">
        <f t="shared" si="169"/>
        <v>-112065255.38</v>
      </c>
      <c r="AO2648" s="19">
        <f>C2648/(1+0.13)/VLOOKUP(A2648,[1]选股结果!$A$2:$AX$3002,3,FALSE)</f>
        <v>0.802949106430582</v>
      </c>
      <c r="AP2648" s="19">
        <f>(V2648/(1+0.1)+AJ2648)/(VLOOKUP(A2648,[1]选股结果!$A$2:$AY$3002,51,FALSE))</f>
        <v>0.861476068673747</v>
      </c>
      <c r="AQ2648" s="20"/>
      <c r="AR2648" s="19">
        <f>AN2648/VLOOKUP(A2648,[1]选股结果!$A$2:$AX$3002,35,FALSE)</f>
        <v>-0.998708645527498</v>
      </c>
      <c r="AS2648" s="16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V2648/(1+0.13)+AJ2648)</f>
        <v>608930891.533539</v>
      </c>
      <c r="AT2648" s="16">
        <f t="shared" si="170"/>
        <v>-720996146.913539</v>
      </c>
      <c r="AU2648" s="24">
        <f>AN2648-VLOOKUP(A2648,[2]选股结果!$A$2:$G$4900,7,FALSE)</f>
        <v>-112111807.95</v>
      </c>
    </row>
    <row r="2649" spans="1:47">
      <c r="A2649" s="6" t="s">
        <v>5341</v>
      </c>
      <c r="B2649" s="6" t="s">
        <v>5342</v>
      </c>
      <c r="C2649" s="7">
        <v>759776294.04</v>
      </c>
      <c r="D2649" s="7">
        <v>0</v>
      </c>
      <c r="E2649" s="7">
        <v>0</v>
      </c>
      <c r="F2649" s="7"/>
      <c r="G2649" s="7"/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/>
      <c r="N2649" s="7">
        <v>0</v>
      </c>
      <c r="O2649" s="7">
        <v>0</v>
      </c>
      <c r="P2649" s="7"/>
      <c r="Q2649" s="7"/>
      <c r="R2649" s="7">
        <v>0</v>
      </c>
      <c r="S2649" s="7">
        <v>68916457.7</v>
      </c>
      <c r="T2649" s="7">
        <v>28343133.27</v>
      </c>
      <c r="U2649" s="7"/>
      <c r="V2649" s="7">
        <v>96818104.39</v>
      </c>
      <c r="W2649" s="7">
        <v>0</v>
      </c>
      <c r="X2649" s="7"/>
      <c r="Y2649" s="7"/>
      <c r="Z2649" s="7"/>
      <c r="AA2649" s="7"/>
      <c r="AB2649" s="7"/>
      <c r="AC2649" s="7"/>
      <c r="AD2649" s="7">
        <v>0</v>
      </c>
      <c r="AE2649" s="7">
        <v>0</v>
      </c>
      <c r="AF2649" s="7"/>
      <c r="AG2649" s="7"/>
      <c r="AH2649" s="7">
        <v>0</v>
      </c>
      <c r="AI2649" s="7">
        <v>0</v>
      </c>
      <c r="AJ2649" s="7">
        <v>50763588.65</v>
      </c>
      <c r="AK2649" s="7">
        <v>578044333.59</v>
      </c>
      <c r="AL2649" s="16">
        <f t="shared" si="167"/>
        <v>788119427.31</v>
      </c>
      <c r="AM2649" s="16">
        <f t="shared" si="168"/>
        <v>794542484.33</v>
      </c>
      <c r="AN2649" s="16">
        <f t="shared" si="169"/>
        <v>-6423057.0200001</v>
      </c>
      <c r="AO2649" s="19">
        <f>C2649/(1+0.13)/VLOOKUP(A2649,[1]选股结果!$A$2:$AX$3002,3,FALSE)</f>
        <v>1.02812975196371</v>
      </c>
      <c r="AP2649" s="19">
        <f>(V2649/(1+0.1)+AJ2649)/(VLOOKUP(A2649,[1]选股结果!$A$2:$AY$3002,51,FALSE))</f>
        <v>0.23392518221601</v>
      </c>
      <c r="AQ2649" s="20"/>
      <c r="AR2649" s="19">
        <f>AN2649/VLOOKUP(A2649,[1]选股结果!$A$2:$AX$3002,35,FALSE)</f>
        <v>-0.117568695871922</v>
      </c>
      <c r="AS2649" s="16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V2649/(1+0.13)+AJ2649)</f>
        <v>456823485.32177</v>
      </c>
      <c r="AT2649" s="16">
        <f t="shared" si="170"/>
        <v>-463246542.34177</v>
      </c>
      <c r="AU2649" s="24">
        <f>AN2649-VLOOKUP(A2649,[2]选股结果!$A$2:$G$4900,7,FALSE)</f>
        <v>-6433090.1300001</v>
      </c>
    </row>
    <row r="2650" spans="1:47">
      <c r="A2650" s="6" t="s">
        <v>5343</v>
      </c>
      <c r="B2650" s="6" t="s">
        <v>5344</v>
      </c>
      <c r="C2650" s="7">
        <v>810832631.57</v>
      </c>
      <c r="D2650" s="7">
        <v>0</v>
      </c>
      <c r="E2650" s="7">
        <v>0</v>
      </c>
      <c r="F2650" s="7"/>
      <c r="G2650" s="7"/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/>
      <c r="N2650" s="7">
        <v>0</v>
      </c>
      <c r="O2650" s="7">
        <v>0</v>
      </c>
      <c r="P2650" s="7"/>
      <c r="Q2650" s="7"/>
      <c r="R2650" s="7">
        <v>0</v>
      </c>
      <c r="S2650" s="7">
        <v>76648130.47</v>
      </c>
      <c r="T2650" s="7">
        <v>57638148.45</v>
      </c>
      <c r="U2650" s="7"/>
      <c r="V2650" s="7">
        <v>409165226.84</v>
      </c>
      <c r="W2650" s="7">
        <v>0</v>
      </c>
      <c r="X2650" s="7"/>
      <c r="Y2650" s="7"/>
      <c r="Z2650" s="7"/>
      <c r="AA2650" s="7"/>
      <c r="AB2650" s="7"/>
      <c r="AC2650" s="7"/>
      <c r="AD2650" s="7">
        <v>0</v>
      </c>
      <c r="AE2650" s="7">
        <v>0</v>
      </c>
      <c r="AF2650" s="7"/>
      <c r="AG2650" s="7"/>
      <c r="AH2650" s="7">
        <v>0</v>
      </c>
      <c r="AI2650" s="7">
        <v>0</v>
      </c>
      <c r="AJ2650" s="7">
        <v>67280691.4</v>
      </c>
      <c r="AK2650" s="7">
        <v>213681634.43</v>
      </c>
      <c r="AL2650" s="16">
        <f t="shared" si="167"/>
        <v>868470780.02</v>
      </c>
      <c r="AM2650" s="16">
        <f t="shared" si="168"/>
        <v>766775683.14</v>
      </c>
      <c r="AN2650" s="16">
        <f t="shared" si="169"/>
        <v>101695096.88</v>
      </c>
      <c r="AO2650" s="19">
        <f>C2650/(1+0.13)/VLOOKUP(A2650,[1]选股结果!$A$2:$AX$3002,3,FALSE)</f>
        <v>0.954499184772517</v>
      </c>
      <c r="AP2650" s="19">
        <f>(V2650/(1+0.1)+AJ2650)/(VLOOKUP(A2650,[1]选股结果!$A$2:$AY$3002,51,FALSE))</f>
        <v>0.654893966812187</v>
      </c>
      <c r="AQ2650" s="20"/>
      <c r="AR2650" s="19">
        <f>AN2650/VLOOKUP(A2650,[1]选股结果!$A$2:$AX$3002,35,FALSE)</f>
        <v>1.26905676242324</v>
      </c>
      <c r="AS2650" s="16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V2650/(1+0.13)+AJ2650)</f>
        <v>241344046.722655</v>
      </c>
      <c r="AT2650" s="16">
        <f t="shared" si="170"/>
        <v>-139648949.842655</v>
      </c>
      <c r="AU2650" s="24">
        <f>AN2650-VLOOKUP(A2650,[2]选股结果!$A$2:$G$4900,7,FALSE)</f>
        <v>101730482.19</v>
      </c>
    </row>
    <row r="2651" spans="1:47">
      <c r="A2651" s="6" t="s">
        <v>5345</v>
      </c>
      <c r="B2651" s="6" t="s">
        <v>5346</v>
      </c>
      <c r="C2651" s="7">
        <v>1255876135.42</v>
      </c>
      <c r="D2651" s="7">
        <v>0</v>
      </c>
      <c r="E2651" s="7">
        <v>0</v>
      </c>
      <c r="F2651" s="7"/>
      <c r="G2651" s="7"/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/>
      <c r="N2651" s="7">
        <v>0</v>
      </c>
      <c r="O2651" s="7">
        <v>0</v>
      </c>
      <c r="P2651" s="7"/>
      <c r="Q2651" s="7"/>
      <c r="R2651" s="7">
        <v>0</v>
      </c>
      <c r="S2651" s="7">
        <v>20290616.22</v>
      </c>
      <c r="T2651" s="7">
        <v>25895171.22</v>
      </c>
      <c r="U2651" s="7"/>
      <c r="V2651" s="7">
        <v>1016790431.69</v>
      </c>
      <c r="W2651" s="7">
        <v>0</v>
      </c>
      <c r="X2651" s="7"/>
      <c r="Y2651" s="7"/>
      <c r="Z2651" s="7"/>
      <c r="AA2651" s="7"/>
      <c r="AB2651" s="7"/>
      <c r="AC2651" s="7"/>
      <c r="AD2651" s="7">
        <v>0</v>
      </c>
      <c r="AE2651" s="7">
        <v>0</v>
      </c>
      <c r="AF2651" s="7"/>
      <c r="AG2651" s="7"/>
      <c r="AH2651" s="7">
        <v>0</v>
      </c>
      <c r="AI2651" s="7">
        <v>0</v>
      </c>
      <c r="AJ2651" s="7">
        <v>197988899.84</v>
      </c>
      <c r="AK2651" s="7">
        <v>53458372.32</v>
      </c>
      <c r="AL2651" s="16">
        <f t="shared" si="167"/>
        <v>1281771306.64</v>
      </c>
      <c r="AM2651" s="16">
        <f t="shared" si="168"/>
        <v>1288528320.07</v>
      </c>
      <c r="AN2651" s="16">
        <f t="shared" si="169"/>
        <v>-6757013.42999983</v>
      </c>
      <c r="AO2651" s="19">
        <f>C2651/(1+0.13)/VLOOKUP(A2651,[1]选股结果!$A$2:$AX$3002,3,FALSE)</f>
        <v>0.764795543810462</v>
      </c>
      <c r="AP2651" s="19">
        <f>(V2651/(1+0.1)+AJ2651)/(VLOOKUP(A2651,[1]选股结果!$A$2:$AY$3002,51,FALSE))</f>
        <v>0.826655833764442</v>
      </c>
      <c r="AQ2651" s="20"/>
      <c r="AR2651" s="19">
        <f>AN2651/VLOOKUP(A2651,[1]选股结果!$A$2:$AX$3002,35,FALSE)</f>
        <v>-0.0952017501835785</v>
      </c>
      <c r="AS2651" s="16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V2651/(1+0.13)+AJ2651)</f>
        <v>259888347.731416</v>
      </c>
      <c r="AT2651" s="16">
        <f t="shared" si="170"/>
        <v>-266645361.161416</v>
      </c>
      <c r="AU2651" s="24">
        <f>AN2651-VLOOKUP(A2651,[2]选股结果!$A$2:$G$4900,7,FALSE)</f>
        <v>-7356391.83999983</v>
      </c>
    </row>
    <row r="2652" spans="1:47">
      <c r="A2652" s="6" t="s">
        <v>5347</v>
      </c>
      <c r="B2652" s="6" t="s">
        <v>5348</v>
      </c>
      <c r="C2652" s="7">
        <v>3637237329.87</v>
      </c>
      <c r="D2652" s="7">
        <v>0</v>
      </c>
      <c r="E2652" s="7">
        <v>0</v>
      </c>
      <c r="F2652" s="7"/>
      <c r="G2652" s="7"/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/>
      <c r="N2652" s="7">
        <v>0</v>
      </c>
      <c r="O2652" s="7">
        <v>0</v>
      </c>
      <c r="P2652" s="7"/>
      <c r="Q2652" s="7"/>
      <c r="R2652" s="7">
        <v>0</v>
      </c>
      <c r="S2652" s="7">
        <v>294125988.69</v>
      </c>
      <c r="T2652" s="7">
        <v>40388469.24</v>
      </c>
      <c r="U2652" s="7"/>
      <c r="V2652" s="7">
        <v>2783582504.79</v>
      </c>
      <c r="W2652" s="7">
        <v>0</v>
      </c>
      <c r="X2652" s="7"/>
      <c r="Y2652" s="7"/>
      <c r="Z2652" s="7"/>
      <c r="AA2652" s="7"/>
      <c r="AB2652" s="7"/>
      <c r="AC2652" s="7"/>
      <c r="AD2652" s="7">
        <v>0</v>
      </c>
      <c r="AE2652" s="7">
        <v>0</v>
      </c>
      <c r="AF2652" s="7"/>
      <c r="AG2652" s="7"/>
      <c r="AH2652" s="7">
        <v>0</v>
      </c>
      <c r="AI2652" s="7">
        <v>0</v>
      </c>
      <c r="AJ2652" s="7">
        <v>225263964.85</v>
      </c>
      <c r="AK2652" s="7">
        <v>145434696.41</v>
      </c>
      <c r="AL2652" s="16">
        <f t="shared" si="167"/>
        <v>3677625799.11</v>
      </c>
      <c r="AM2652" s="16">
        <f t="shared" si="168"/>
        <v>3448407154.74</v>
      </c>
      <c r="AN2652" s="16">
        <f t="shared" si="169"/>
        <v>229218644.37</v>
      </c>
      <c r="AO2652" s="19">
        <f>C2652/(1+0.13)/VLOOKUP(A2652,[1]选股结果!$A$2:$AX$3002,3,FALSE)</f>
        <v>0.894914123884367</v>
      </c>
      <c r="AP2652" s="19">
        <f>(V2652/(1+0.1)+AJ2652)/(VLOOKUP(A2652,[1]选股结果!$A$2:$AY$3002,51,FALSE))</f>
        <v>1.06004068212082</v>
      </c>
      <c r="AQ2652" s="20"/>
      <c r="AR2652" s="19">
        <f>AN2652/VLOOKUP(A2652,[1]选股结果!$A$2:$AX$3002,35,FALSE)</f>
        <v>0.294695764080797</v>
      </c>
      <c r="AS2652" s="16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V2652/(1+0.13)+AJ2652)</f>
        <v>-88905886.7416816</v>
      </c>
      <c r="AT2652" s="16">
        <f t="shared" si="170"/>
        <v>318124531.111681</v>
      </c>
      <c r="AU2652" s="24">
        <f>AN2652-VLOOKUP(A2652,[2]选股结果!$A$2:$G$4900,7,FALSE)</f>
        <v>228252172.86</v>
      </c>
    </row>
    <row r="2653" spans="1:47">
      <c r="A2653" s="6" t="s">
        <v>5349</v>
      </c>
      <c r="B2653" s="6" t="s">
        <v>5350</v>
      </c>
      <c r="C2653" s="7">
        <v>424136758.07</v>
      </c>
      <c r="D2653" s="7">
        <v>0</v>
      </c>
      <c r="E2653" s="7">
        <v>0</v>
      </c>
      <c r="F2653" s="7"/>
      <c r="G2653" s="7"/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/>
      <c r="N2653" s="7">
        <v>0</v>
      </c>
      <c r="O2653" s="7">
        <v>0</v>
      </c>
      <c r="P2653" s="7"/>
      <c r="Q2653" s="7"/>
      <c r="R2653" s="7">
        <v>0</v>
      </c>
      <c r="S2653" s="7">
        <v>27470040.5</v>
      </c>
      <c r="T2653" s="7">
        <v>13361196.55</v>
      </c>
      <c r="U2653" s="7"/>
      <c r="V2653" s="7">
        <v>305978632.44</v>
      </c>
      <c r="W2653" s="7">
        <v>0</v>
      </c>
      <c r="X2653" s="7"/>
      <c r="Y2653" s="7"/>
      <c r="Z2653" s="7"/>
      <c r="AA2653" s="7"/>
      <c r="AB2653" s="7"/>
      <c r="AC2653" s="7"/>
      <c r="AD2653" s="7">
        <v>0</v>
      </c>
      <c r="AE2653" s="7">
        <v>0</v>
      </c>
      <c r="AF2653" s="7"/>
      <c r="AG2653" s="7"/>
      <c r="AH2653" s="7">
        <v>0</v>
      </c>
      <c r="AI2653" s="7">
        <v>0</v>
      </c>
      <c r="AJ2653" s="7">
        <v>87063509.3</v>
      </c>
      <c r="AK2653" s="7">
        <v>47011999.03</v>
      </c>
      <c r="AL2653" s="16">
        <f t="shared" si="167"/>
        <v>437497954.62</v>
      </c>
      <c r="AM2653" s="16">
        <f t="shared" si="168"/>
        <v>467524181.27</v>
      </c>
      <c r="AN2653" s="16">
        <f t="shared" si="169"/>
        <v>-30026226.65</v>
      </c>
      <c r="AO2653" s="19">
        <f>C2653/(1+0.13)/VLOOKUP(A2653,[1]选股结果!$A$2:$AX$3002,3,FALSE)</f>
        <v>0.843969686136339</v>
      </c>
      <c r="AP2653" s="19">
        <f>(V2653/(1+0.1)+AJ2653)/(VLOOKUP(A2653,[1]选股结果!$A$2:$AY$3002,51,FALSE))</f>
        <v>0.907846456091124</v>
      </c>
      <c r="AQ2653" s="20"/>
      <c r="AR2653" s="19">
        <f>AN2653/VLOOKUP(A2653,[1]选股结果!$A$2:$AX$3002,35,FALSE)</f>
        <v>-4.44349639668471</v>
      </c>
      <c r="AS2653" s="16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V2653/(1+0.13)+AJ2653)</f>
        <v>44458139.2281415</v>
      </c>
      <c r="AT2653" s="16">
        <f t="shared" si="170"/>
        <v>-74484365.8781415</v>
      </c>
      <c r="AU2653" s="24">
        <f>AN2653-VLOOKUP(A2653,[2]选股结果!$A$2:$G$4900,7,FALSE)</f>
        <v>-30018266.38</v>
      </c>
    </row>
    <row r="2654" spans="1:47">
      <c r="A2654" s="6" t="s">
        <v>5351</v>
      </c>
      <c r="B2654" s="6" t="s">
        <v>5352</v>
      </c>
      <c r="C2654" s="7">
        <v>2188801696.64</v>
      </c>
      <c r="D2654" s="7">
        <v>0</v>
      </c>
      <c r="E2654" s="7">
        <v>0</v>
      </c>
      <c r="F2654" s="7"/>
      <c r="G2654" s="7"/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/>
      <c r="N2654" s="7">
        <v>0</v>
      </c>
      <c r="O2654" s="7">
        <v>0</v>
      </c>
      <c r="P2654" s="7"/>
      <c r="Q2654" s="7"/>
      <c r="R2654" s="7">
        <v>0</v>
      </c>
      <c r="S2654" s="7">
        <v>196989917.88</v>
      </c>
      <c r="T2654" s="7">
        <v>160364776.83</v>
      </c>
      <c r="U2654" s="7"/>
      <c r="V2654" s="7">
        <v>1383268470.06</v>
      </c>
      <c r="W2654" s="7">
        <v>0</v>
      </c>
      <c r="X2654" s="7"/>
      <c r="Y2654" s="7"/>
      <c r="Z2654" s="7"/>
      <c r="AA2654" s="7"/>
      <c r="AB2654" s="7"/>
      <c r="AC2654" s="7"/>
      <c r="AD2654" s="7">
        <v>0</v>
      </c>
      <c r="AE2654" s="7">
        <v>0</v>
      </c>
      <c r="AF2654" s="7"/>
      <c r="AG2654" s="7"/>
      <c r="AH2654" s="7">
        <v>0</v>
      </c>
      <c r="AI2654" s="7">
        <v>0</v>
      </c>
      <c r="AJ2654" s="7">
        <v>670855774.04</v>
      </c>
      <c r="AK2654" s="7">
        <v>285719957.36</v>
      </c>
      <c r="AL2654" s="16">
        <f t="shared" si="167"/>
        <v>2349166473.47</v>
      </c>
      <c r="AM2654" s="16">
        <f t="shared" si="168"/>
        <v>2536834119.34</v>
      </c>
      <c r="AN2654" s="16">
        <f t="shared" si="169"/>
        <v>-187667645.87</v>
      </c>
      <c r="AO2654" s="19">
        <f>C2654/(1+0.13)/VLOOKUP(A2654,[1]选股结果!$A$2:$AX$3002,3,FALSE)</f>
        <v>0.701653803973813</v>
      </c>
      <c r="AP2654" s="19">
        <f>(V2654/(1+0.1)+AJ2654)/(VLOOKUP(A2654,[1]选股结果!$A$2:$AY$3002,51,FALSE))</f>
        <v>0.771319516649588</v>
      </c>
      <c r="AQ2654" s="20"/>
      <c r="AR2654" s="19">
        <f>AN2654/VLOOKUP(A2654,[1]选股结果!$A$2:$AX$3002,35,FALSE)</f>
        <v>-0.885134919215884</v>
      </c>
      <c r="AS2654" s="16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V2654/(1+0.13)+AJ2654)</f>
        <v>605108482.206372</v>
      </c>
      <c r="AT2654" s="16">
        <f t="shared" si="170"/>
        <v>-792776128.076372</v>
      </c>
      <c r="AU2654" s="24">
        <f>AN2654-VLOOKUP(A2654,[2]选股结果!$A$2:$G$4900,7,FALSE)</f>
        <v>-187929202.62</v>
      </c>
    </row>
    <row r="2655" spans="1:47">
      <c r="A2655" s="6" t="s">
        <v>5353</v>
      </c>
      <c r="B2655" s="6" t="s">
        <v>5354</v>
      </c>
      <c r="C2655" s="7">
        <v>2609252189.95</v>
      </c>
      <c r="D2655" s="7">
        <v>0</v>
      </c>
      <c r="E2655" s="7">
        <v>0</v>
      </c>
      <c r="F2655" s="7"/>
      <c r="G2655" s="7"/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/>
      <c r="N2655" s="7">
        <v>0</v>
      </c>
      <c r="O2655" s="7">
        <v>0</v>
      </c>
      <c r="P2655" s="7"/>
      <c r="Q2655" s="7"/>
      <c r="R2655" s="7">
        <v>0</v>
      </c>
      <c r="S2655" s="7">
        <v>69073625.5</v>
      </c>
      <c r="T2655" s="7">
        <v>81223836.57</v>
      </c>
      <c r="U2655" s="7"/>
      <c r="V2655" s="7">
        <v>2626957499.16</v>
      </c>
      <c r="W2655" s="7">
        <v>0</v>
      </c>
      <c r="X2655" s="7"/>
      <c r="Y2655" s="7"/>
      <c r="Z2655" s="7"/>
      <c r="AA2655" s="7"/>
      <c r="AB2655" s="7"/>
      <c r="AC2655" s="7"/>
      <c r="AD2655" s="7">
        <v>0</v>
      </c>
      <c r="AE2655" s="7">
        <v>0</v>
      </c>
      <c r="AF2655" s="7"/>
      <c r="AG2655" s="7"/>
      <c r="AH2655" s="7">
        <v>0</v>
      </c>
      <c r="AI2655" s="7">
        <v>0</v>
      </c>
      <c r="AJ2655" s="7">
        <v>159301697.39</v>
      </c>
      <c r="AK2655" s="7">
        <v>35033649.2</v>
      </c>
      <c r="AL2655" s="16">
        <f t="shared" si="167"/>
        <v>2690476026.52</v>
      </c>
      <c r="AM2655" s="16">
        <f t="shared" si="168"/>
        <v>2890366471.25</v>
      </c>
      <c r="AN2655" s="16">
        <f t="shared" si="169"/>
        <v>-199890444.73</v>
      </c>
      <c r="AO2655" s="19">
        <f>C2655/(1+0.13)/VLOOKUP(A2655,[1]选股结果!$A$2:$AX$3002,3,FALSE)</f>
        <v>0.871360973789781</v>
      </c>
      <c r="AP2655" s="19">
        <f>(V2655/(1+0.1)+AJ2655)/(VLOOKUP(A2655,[1]选股结果!$A$2:$AY$3002,51,FALSE))</f>
        <v>1.04081449876638</v>
      </c>
      <c r="AQ2655" s="20"/>
      <c r="AR2655" s="19">
        <f>AN2655/VLOOKUP(A2655,[1]选股结果!$A$2:$AX$3002,35,FALSE)</f>
        <v>-1.25354658445625</v>
      </c>
      <c r="AS2655" s="16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V2655/(1+0.13)+AJ2655)</f>
        <v>-36493469.6891155</v>
      </c>
      <c r="AT2655" s="16">
        <f t="shared" si="170"/>
        <v>-163396975.040884</v>
      </c>
      <c r="AU2655" s="24">
        <f>AN2655-VLOOKUP(A2655,[2]选股结果!$A$2:$G$4900,7,FALSE)</f>
        <v>-199896755.34</v>
      </c>
    </row>
    <row r="2656" spans="1:47">
      <c r="A2656" s="6" t="s">
        <v>5355</v>
      </c>
      <c r="B2656" s="6" t="s">
        <v>5356</v>
      </c>
      <c r="C2656" s="7">
        <v>687545872.53</v>
      </c>
      <c r="D2656" s="7">
        <v>0</v>
      </c>
      <c r="E2656" s="7">
        <v>0</v>
      </c>
      <c r="F2656" s="7"/>
      <c r="G2656" s="7"/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/>
      <c r="N2656" s="7">
        <v>0</v>
      </c>
      <c r="O2656" s="7">
        <v>0</v>
      </c>
      <c r="P2656" s="7"/>
      <c r="Q2656" s="7"/>
      <c r="R2656" s="7">
        <v>0</v>
      </c>
      <c r="S2656" s="7">
        <v>82444709.09</v>
      </c>
      <c r="T2656" s="7">
        <v>157282167.73</v>
      </c>
      <c r="U2656" s="7"/>
      <c r="V2656" s="7">
        <v>142612926.87</v>
      </c>
      <c r="W2656" s="7">
        <v>0</v>
      </c>
      <c r="X2656" s="7"/>
      <c r="Y2656" s="7"/>
      <c r="Z2656" s="7"/>
      <c r="AA2656" s="7"/>
      <c r="AB2656" s="7"/>
      <c r="AC2656" s="7"/>
      <c r="AD2656" s="7">
        <v>0</v>
      </c>
      <c r="AE2656" s="7">
        <v>0</v>
      </c>
      <c r="AF2656" s="7"/>
      <c r="AG2656" s="7"/>
      <c r="AH2656" s="7">
        <v>0</v>
      </c>
      <c r="AI2656" s="7">
        <v>0</v>
      </c>
      <c r="AJ2656" s="7">
        <v>75724550.73</v>
      </c>
      <c r="AK2656" s="7">
        <v>302532262.77</v>
      </c>
      <c r="AL2656" s="16">
        <f t="shared" si="167"/>
        <v>844828040.26</v>
      </c>
      <c r="AM2656" s="16">
        <f t="shared" si="168"/>
        <v>603314449.46</v>
      </c>
      <c r="AN2656" s="16">
        <f t="shared" si="169"/>
        <v>241513590.8</v>
      </c>
      <c r="AO2656" s="19">
        <f>C2656/(1+0.13)/VLOOKUP(A2656,[1]选股结果!$A$2:$AX$3002,3,FALSE)</f>
        <v>0.911807140766882</v>
      </c>
      <c r="AP2656" s="19">
        <f>(V2656/(1+0.1)+AJ2656)/(VLOOKUP(A2656,[1]选股结果!$A$2:$AY$3002,51,FALSE))</f>
        <v>0.426781458763001</v>
      </c>
      <c r="AQ2656" s="20"/>
      <c r="AR2656" s="19">
        <f>AN2656/VLOOKUP(A2656,[1]选股结果!$A$2:$AX$3002,35,FALSE)</f>
        <v>2.78201391324337</v>
      </c>
      <c r="AS2656" s="16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V2656/(1+0.13)+AJ2656)</f>
        <v>279282038.006549</v>
      </c>
      <c r="AT2656" s="16">
        <f t="shared" si="170"/>
        <v>-37768447.2065488</v>
      </c>
      <c r="AU2656" s="24">
        <f>AN2656-VLOOKUP(A2656,[2]选股结果!$A$2:$G$4900,7,FALSE)</f>
        <v>241513590.8</v>
      </c>
    </row>
    <row r="2657" spans="1:47">
      <c r="A2657" s="6" t="s">
        <v>5357</v>
      </c>
      <c r="B2657" s="6" t="s">
        <v>5358</v>
      </c>
      <c r="C2657" s="7">
        <v>973108673.4</v>
      </c>
      <c r="D2657" s="7">
        <v>0</v>
      </c>
      <c r="E2657" s="7">
        <v>0</v>
      </c>
      <c r="F2657" s="7"/>
      <c r="G2657" s="7"/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/>
      <c r="N2657" s="7">
        <v>0</v>
      </c>
      <c r="O2657" s="7">
        <v>0</v>
      </c>
      <c r="P2657" s="7"/>
      <c r="Q2657" s="7"/>
      <c r="R2657" s="7">
        <v>0</v>
      </c>
      <c r="S2657" s="7">
        <v>47123800.97</v>
      </c>
      <c r="T2657" s="7">
        <v>10955953.83</v>
      </c>
      <c r="U2657" s="7"/>
      <c r="V2657" s="7">
        <v>776679633.04</v>
      </c>
      <c r="W2657" s="7">
        <v>0</v>
      </c>
      <c r="X2657" s="7"/>
      <c r="Y2657" s="7"/>
      <c r="Z2657" s="7"/>
      <c r="AA2657" s="7"/>
      <c r="AB2657" s="7"/>
      <c r="AC2657" s="7"/>
      <c r="AD2657" s="7">
        <v>0</v>
      </c>
      <c r="AE2657" s="7">
        <v>0</v>
      </c>
      <c r="AF2657" s="7"/>
      <c r="AG2657" s="7"/>
      <c r="AH2657" s="7">
        <v>0</v>
      </c>
      <c r="AI2657" s="7">
        <v>0</v>
      </c>
      <c r="AJ2657" s="7">
        <v>113963075.33</v>
      </c>
      <c r="AK2657" s="7">
        <v>24881047.45</v>
      </c>
      <c r="AL2657" s="16">
        <f t="shared" si="167"/>
        <v>984064627.23</v>
      </c>
      <c r="AM2657" s="16">
        <f t="shared" si="168"/>
        <v>962647556.79</v>
      </c>
      <c r="AN2657" s="16">
        <f t="shared" si="169"/>
        <v>21417070.4399999</v>
      </c>
      <c r="AO2657" s="19">
        <f>C2657/(1+0.13)/VLOOKUP(A2657,[1]选股结果!$A$2:$AX$3002,3,FALSE)</f>
        <v>0.845664988936328</v>
      </c>
      <c r="AP2657" s="19">
        <f>(V2657/(1+0.1)+AJ2657)/(VLOOKUP(A2657,[1]选股结果!$A$2:$AY$3002,51,FALSE))</f>
        <v>0.849825193833645</v>
      </c>
      <c r="AQ2657" s="20"/>
      <c r="AR2657" s="19">
        <f>AN2657/VLOOKUP(A2657,[1]选股结果!$A$2:$AX$3002,35,FALSE)</f>
        <v>0.768565301266374</v>
      </c>
      <c r="AS2657" s="16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V2657/(1+0.13)+AJ2657)</f>
        <v>163655871.695044</v>
      </c>
      <c r="AT2657" s="16">
        <f t="shared" si="170"/>
        <v>-142238801.255044</v>
      </c>
      <c r="AU2657" s="24">
        <f>AN2657-VLOOKUP(A2657,[2]选股结果!$A$2:$G$4900,7,FALSE)</f>
        <v>21484455.5299999</v>
      </c>
    </row>
    <row r="2658" spans="1:47">
      <c r="A2658" s="6" t="s">
        <v>5359</v>
      </c>
      <c r="B2658" s="6" t="s">
        <v>5360</v>
      </c>
      <c r="C2658" s="7">
        <v>763008644.47</v>
      </c>
      <c r="D2658" s="7">
        <v>0</v>
      </c>
      <c r="E2658" s="7">
        <v>0</v>
      </c>
      <c r="F2658" s="7"/>
      <c r="G2658" s="7"/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/>
      <c r="N2658" s="7">
        <v>0</v>
      </c>
      <c r="O2658" s="7">
        <v>0</v>
      </c>
      <c r="P2658" s="7"/>
      <c r="Q2658" s="7"/>
      <c r="R2658" s="7">
        <v>0</v>
      </c>
      <c r="S2658" s="7">
        <v>31111230.49</v>
      </c>
      <c r="T2658" s="7">
        <v>11935156.67</v>
      </c>
      <c r="U2658" s="7"/>
      <c r="V2658" s="7">
        <v>572638022.42</v>
      </c>
      <c r="W2658" s="7">
        <v>0</v>
      </c>
      <c r="X2658" s="7"/>
      <c r="Y2658" s="7"/>
      <c r="Z2658" s="7"/>
      <c r="AA2658" s="7"/>
      <c r="AB2658" s="7"/>
      <c r="AC2658" s="7"/>
      <c r="AD2658" s="7">
        <v>0</v>
      </c>
      <c r="AE2658" s="7">
        <v>0</v>
      </c>
      <c r="AF2658" s="7"/>
      <c r="AG2658" s="7"/>
      <c r="AH2658" s="7">
        <v>0</v>
      </c>
      <c r="AI2658" s="7">
        <v>0</v>
      </c>
      <c r="AJ2658" s="7">
        <v>141025357.37</v>
      </c>
      <c r="AK2658" s="7">
        <v>89593194.01</v>
      </c>
      <c r="AL2658" s="16">
        <f t="shared" si="167"/>
        <v>774943801.14</v>
      </c>
      <c r="AM2658" s="16">
        <f t="shared" si="168"/>
        <v>834367804.29</v>
      </c>
      <c r="AN2658" s="16">
        <f t="shared" si="169"/>
        <v>-59424003.15</v>
      </c>
      <c r="AO2658" s="19">
        <f>C2658/(1+0.13)/VLOOKUP(A2658,[1]选股结果!$A$2:$AX$3002,3,FALSE)</f>
        <v>0.594968593024357</v>
      </c>
      <c r="AP2658" s="19">
        <f>(V2658/(1+0.1)+AJ2658)/(VLOOKUP(A2658,[1]选股结果!$A$2:$AY$3002,51,FALSE))</f>
        <v>0.649605547206239</v>
      </c>
      <c r="AQ2658" s="20"/>
      <c r="AR2658" s="19">
        <f>AN2658/VLOOKUP(A2658,[1]选股结果!$A$2:$AX$3002,35,FALSE)</f>
        <v>-0.629325674277897</v>
      </c>
      <c r="AS2658" s="16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V2658/(1+0.13)+AJ2658)</f>
        <v>370687818.553894</v>
      </c>
      <c r="AT2658" s="16">
        <f t="shared" si="170"/>
        <v>-430111821.703894</v>
      </c>
      <c r="AU2658" s="24">
        <f>AN2658-VLOOKUP(A2658,[2]选股结果!$A$2:$G$4900,7,FALSE)</f>
        <v>-60571736.69</v>
      </c>
    </row>
    <row r="2659" spans="1:47">
      <c r="A2659" s="6" t="s">
        <v>5361</v>
      </c>
      <c r="B2659" s="6" t="s">
        <v>5362</v>
      </c>
      <c r="C2659" s="7">
        <v>3704958963.78</v>
      </c>
      <c r="D2659" s="7">
        <v>0</v>
      </c>
      <c r="E2659" s="7">
        <v>0</v>
      </c>
      <c r="F2659" s="7"/>
      <c r="G2659" s="7"/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/>
      <c r="N2659" s="7">
        <v>0</v>
      </c>
      <c r="O2659" s="7">
        <v>0</v>
      </c>
      <c r="P2659" s="7"/>
      <c r="Q2659" s="7"/>
      <c r="R2659" s="7">
        <v>0</v>
      </c>
      <c r="S2659" s="7">
        <v>193017548.57</v>
      </c>
      <c r="T2659" s="7">
        <v>196029316.35</v>
      </c>
      <c r="U2659" s="7"/>
      <c r="V2659" s="7">
        <v>2059923737.54</v>
      </c>
      <c r="W2659" s="7">
        <v>0</v>
      </c>
      <c r="X2659" s="7"/>
      <c r="Y2659" s="7"/>
      <c r="Z2659" s="7"/>
      <c r="AA2659" s="7"/>
      <c r="AB2659" s="7"/>
      <c r="AC2659" s="7"/>
      <c r="AD2659" s="7">
        <v>0</v>
      </c>
      <c r="AE2659" s="7">
        <v>0</v>
      </c>
      <c r="AF2659" s="7"/>
      <c r="AG2659" s="7"/>
      <c r="AH2659" s="7">
        <v>0</v>
      </c>
      <c r="AI2659" s="7">
        <v>0</v>
      </c>
      <c r="AJ2659" s="7">
        <v>1524346414.69</v>
      </c>
      <c r="AK2659" s="7">
        <v>305416121.69</v>
      </c>
      <c r="AL2659" s="16">
        <f t="shared" si="167"/>
        <v>3900988280.13</v>
      </c>
      <c r="AM2659" s="16">
        <f t="shared" si="168"/>
        <v>4082703822.49</v>
      </c>
      <c r="AN2659" s="16">
        <f t="shared" si="169"/>
        <v>-181715542.36</v>
      </c>
      <c r="AO2659" s="19">
        <f>C2659/(1+0.13)/VLOOKUP(A2659,[1]选股结果!$A$2:$AX$3002,3,FALSE)</f>
        <v>0.775651981708924</v>
      </c>
      <c r="AP2659" s="19">
        <f>(V2659/(1+0.1)+AJ2659)/(VLOOKUP(A2659,[1]选股结果!$A$2:$AY$3002,51,FALSE))</f>
        <v>0.90300409210584</v>
      </c>
      <c r="AQ2659" s="20"/>
      <c r="AR2659" s="19">
        <f>AN2659/VLOOKUP(A2659,[1]选股结果!$A$2:$AX$3002,35,FALSE)</f>
        <v>-0.494778912226287</v>
      </c>
      <c r="AS2659" s="16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V2659/(1+0.13)+AJ2659)</f>
        <v>414604764.905132</v>
      </c>
      <c r="AT2659" s="16">
        <f t="shared" si="170"/>
        <v>-596320307.265132</v>
      </c>
      <c r="AU2659" s="24">
        <f>AN2659-VLOOKUP(A2659,[2]选股结果!$A$2:$G$4900,7,FALSE)</f>
        <v>-183038476.89</v>
      </c>
    </row>
    <row r="2660" spans="1:47">
      <c r="A2660" s="6" t="s">
        <v>5363</v>
      </c>
      <c r="B2660" s="6" t="s">
        <v>5364</v>
      </c>
      <c r="C2660" s="7">
        <v>890075471.22</v>
      </c>
      <c r="D2660" s="7">
        <v>0</v>
      </c>
      <c r="E2660" s="7">
        <v>0</v>
      </c>
      <c r="F2660" s="7"/>
      <c r="G2660" s="7"/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/>
      <c r="N2660" s="7">
        <v>0</v>
      </c>
      <c r="O2660" s="7">
        <v>0</v>
      </c>
      <c r="P2660" s="7"/>
      <c r="Q2660" s="7"/>
      <c r="R2660" s="7">
        <v>0</v>
      </c>
      <c r="S2660" s="7">
        <v>34949366.37</v>
      </c>
      <c r="T2660" s="7">
        <v>32425842.88</v>
      </c>
      <c r="U2660" s="7"/>
      <c r="V2660" s="7">
        <v>665736772.43</v>
      </c>
      <c r="W2660" s="7">
        <v>0</v>
      </c>
      <c r="X2660" s="7"/>
      <c r="Y2660" s="7"/>
      <c r="Z2660" s="7"/>
      <c r="AA2660" s="7"/>
      <c r="AB2660" s="7"/>
      <c r="AC2660" s="7"/>
      <c r="AD2660" s="7">
        <v>0</v>
      </c>
      <c r="AE2660" s="7">
        <v>0</v>
      </c>
      <c r="AF2660" s="7"/>
      <c r="AG2660" s="7"/>
      <c r="AH2660" s="7">
        <v>0</v>
      </c>
      <c r="AI2660" s="7">
        <v>0</v>
      </c>
      <c r="AJ2660" s="7">
        <v>134187374.12</v>
      </c>
      <c r="AK2660" s="7">
        <v>59911484.52</v>
      </c>
      <c r="AL2660" s="16">
        <f t="shared" si="167"/>
        <v>922501314.1</v>
      </c>
      <c r="AM2660" s="16">
        <f t="shared" si="168"/>
        <v>894784997.44</v>
      </c>
      <c r="AN2660" s="16">
        <f t="shared" si="169"/>
        <v>27716316.6600001</v>
      </c>
      <c r="AO2660" s="19">
        <f>C2660/(1+0.13)/VLOOKUP(A2660,[1]选股结果!$A$2:$AX$3002,3,FALSE)</f>
        <v>0.675743255919193</v>
      </c>
      <c r="AP2660" s="19">
        <f>(V2660/(1+0.1)+AJ2660)/(VLOOKUP(A2660,[1]选股结果!$A$2:$AY$3002,51,FALSE))</f>
        <v>0.650128988375016</v>
      </c>
      <c r="AQ2660" s="20"/>
      <c r="AR2660" s="19">
        <f>AN2660/VLOOKUP(A2660,[1]选股结果!$A$2:$AX$3002,35,FALSE)</f>
        <v>0.908124258386436</v>
      </c>
      <c r="AS2660" s="16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V2660/(1+0.13)+AJ2660)</f>
        <v>413981841.408761</v>
      </c>
      <c r="AT2660" s="16">
        <f t="shared" si="170"/>
        <v>-386265524.748761</v>
      </c>
      <c r="AU2660" s="24">
        <f>AN2660-VLOOKUP(A2660,[2]选股结果!$A$2:$G$4900,7,FALSE)</f>
        <v>27704005.7900001</v>
      </c>
    </row>
    <row r="2661" spans="1:47">
      <c r="A2661" s="6" t="s">
        <v>5365</v>
      </c>
      <c r="B2661" s="6" t="s">
        <v>5366</v>
      </c>
      <c r="C2661" s="7">
        <v>510733161.47</v>
      </c>
      <c r="D2661" s="7">
        <v>0</v>
      </c>
      <c r="E2661" s="7">
        <v>0</v>
      </c>
      <c r="F2661" s="7"/>
      <c r="G2661" s="7"/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/>
      <c r="N2661" s="7">
        <v>0</v>
      </c>
      <c r="O2661" s="7">
        <v>0</v>
      </c>
      <c r="P2661" s="7"/>
      <c r="Q2661" s="7"/>
      <c r="R2661" s="7">
        <v>0</v>
      </c>
      <c r="S2661" s="7">
        <v>42121495.85</v>
      </c>
      <c r="T2661" s="7">
        <v>2880043.92</v>
      </c>
      <c r="U2661" s="7"/>
      <c r="V2661" s="7">
        <v>263820029.46</v>
      </c>
      <c r="W2661" s="7">
        <v>0</v>
      </c>
      <c r="X2661" s="7"/>
      <c r="Y2661" s="7"/>
      <c r="Z2661" s="7"/>
      <c r="AA2661" s="7"/>
      <c r="AB2661" s="7"/>
      <c r="AC2661" s="7"/>
      <c r="AD2661" s="7">
        <v>0</v>
      </c>
      <c r="AE2661" s="7">
        <v>0</v>
      </c>
      <c r="AF2661" s="7"/>
      <c r="AG2661" s="7"/>
      <c r="AH2661" s="7">
        <v>0</v>
      </c>
      <c r="AI2661" s="7">
        <v>0</v>
      </c>
      <c r="AJ2661" s="7">
        <v>97443902.6</v>
      </c>
      <c r="AK2661" s="7">
        <v>44510255.8</v>
      </c>
      <c r="AL2661" s="16">
        <f t="shared" si="167"/>
        <v>513613205.39</v>
      </c>
      <c r="AM2661" s="16">
        <f t="shared" si="168"/>
        <v>447895683.71</v>
      </c>
      <c r="AN2661" s="16">
        <f t="shared" si="169"/>
        <v>65717521.68</v>
      </c>
      <c r="AO2661" s="19">
        <f>C2661/(1+0.13)/VLOOKUP(A2661,[1]选股结果!$A$2:$AX$3002,3,FALSE)</f>
        <v>0.665132913539678</v>
      </c>
      <c r="AP2661" s="19">
        <f>(V2661/(1+0.1)+AJ2661)/(VLOOKUP(A2661,[1]选股结果!$A$2:$AY$3002,51,FALSE))</f>
        <v>0.69277406213791</v>
      </c>
      <c r="AQ2661" s="20"/>
      <c r="AR2661" s="19">
        <f>AN2661/VLOOKUP(A2661,[1]选股结果!$A$2:$AX$3002,35,FALSE)</f>
        <v>0.380462373933251</v>
      </c>
      <c r="AS2661" s="16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V2661/(1+0.13)+AJ2661)</f>
        <v>155941722.880531</v>
      </c>
      <c r="AT2661" s="16">
        <f t="shared" si="170"/>
        <v>-90224201.2005309</v>
      </c>
      <c r="AU2661" s="24">
        <f>AN2661-VLOOKUP(A2661,[2]选股结果!$A$2:$G$4900,7,FALSE)</f>
        <v>65232102.36</v>
      </c>
    </row>
    <row r="2662" spans="1:47">
      <c r="A2662" s="6" t="s">
        <v>5367</v>
      </c>
      <c r="B2662" s="6" t="s">
        <v>5368</v>
      </c>
      <c r="C2662" s="7">
        <v>3932726245.84</v>
      </c>
      <c r="D2662" s="7">
        <v>0</v>
      </c>
      <c r="E2662" s="7">
        <v>0</v>
      </c>
      <c r="F2662" s="7"/>
      <c r="G2662" s="7"/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/>
      <c r="N2662" s="7">
        <v>0</v>
      </c>
      <c r="O2662" s="7">
        <v>0</v>
      </c>
      <c r="P2662" s="7"/>
      <c r="Q2662" s="7"/>
      <c r="R2662" s="7">
        <v>0</v>
      </c>
      <c r="S2662" s="7">
        <v>126441325.4</v>
      </c>
      <c r="T2662" s="7">
        <v>19163646.74</v>
      </c>
      <c r="U2662" s="7"/>
      <c r="V2662" s="7">
        <v>3244956381.51</v>
      </c>
      <c r="W2662" s="7">
        <v>0</v>
      </c>
      <c r="X2662" s="7"/>
      <c r="Y2662" s="7"/>
      <c r="Z2662" s="7"/>
      <c r="AA2662" s="7"/>
      <c r="AB2662" s="7"/>
      <c r="AC2662" s="7"/>
      <c r="AD2662" s="7">
        <v>0</v>
      </c>
      <c r="AE2662" s="7">
        <v>0</v>
      </c>
      <c r="AF2662" s="7"/>
      <c r="AG2662" s="7"/>
      <c r="AH2662" s="7">
        <v>0</v>
      </c>
      <c r="AI2662" s="7">
        <v>0</v>
      </c>
      <c r="AJ2662" s="7">
        <v>106266325.65</v>
      </c>
      <c r="AK2662" s="7">
        <v>33653113.85</v>
      </c>
      <c r="AL2662" s="16">
        <f t="shared" si="167"/>
        <v>3951889892.58</v>
      </c>
      <c r="AM2662" s="16">
        <f t="shared" si="168"/>
        <v>3511317146.41</v>
      </c>
      <c r="AN2662" s="16">
        <f t="shared" si="169"/>
        <v>440572746.17</v>
      </c>
      <c r="AO2662" s="19">
        <f>C2662/(1+0.13)/VLOOKUP(A2662,[1]选股结果!$A$2:$AX$3002,3,FALSE)</f>
        <v>0.988589569638691</v>
      </c>
      <c r="AP2662" s="19">
        <f>(V2662/(1+0.1)+AJ2662)/(VLOOKUP(A2662,[1]选股结果!$A$2:$AY$3002,51,FALSE))</f>
        <v>0.927047095434643</v>
      </c>
      <c r="AQ2662" s="20"/>
      <c r="AR2662" s="19">
        <f>AN2662/VLOOKUP(A2662,[1]选股结果!$A$2:$AX$3002,35,FALSE)</f>
        <v>2.86511822281834</v>
      </c>
      <c r="AS2662" s="16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V2662/(1+0.13)+AJ2662)</f>
        <v>318823772.994424</v>
      </c>
      <c r="AT2662" s="16">
        <f t="shared" si="170"/>
        <v>121748973.175575</v>
      </c>
      <c r="AU2662" s="24">
        <f>AN2662-VLOOKUP(A2662,[2]选股结果!$A$2:$G$4900,7,FALSE)</f>
        <v>440575038.69</v>
      </c>
    </row>
    <row r="2663" spans="1:47">
      <c r="A2663" s="6" t="s">
        <v>5369</v>
      </c>
      <c r="B2663" s="6" t="s">
        <v>5370</v>
      </c>
      <c r="C2663" s="7">
        <v>1149630838.25</v>
      </c>
      <c r="D2663" s="7">
        <v>0</v>
      </c>
      <c r="E2663" s="7">
        <v>0</v>
      </c>
      <c r="F2663" s="7"/>
      <c r="G2663" s="7"/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/>
      <c r="N2663" s="7">
        <v>0</v>
      </c>
      <c r="O2663" s="7">
        <v>0</v>
      </c>
      <c r="P2663" s="7"/>
      <c r="Q2663" s="7"/>
      <c r="R2663" s="7">
        <v>0</v>
      </c>
      <c r="S2663" s="7">
        <v>76323494.62</v>
      </c>
      <c r="T2663" s="7">
        <v>247039755</v>
      </c>
      <c r="U2663" s="7"/>
      <c r="V2663" s="7">
        <v>1166510933.9</v>
      </c>
      <c r="W2663" s="7">
        <v>0</v>
      </c>
      <c r="X2663" s="7"/>
      <c r="Y2663" s="7"/>
      <c r="Z2663" s="7"/>
      <c r="AA2663" s="7"/>
      <c r="AB2663" s="7"/>
      <c r="AC2663" s="7"/>
      <c r="AD2663" s="7">
        <v>0</v>
      </c>
      <c r="AE2663" s="7">
        <v>0</v>
      </c>
      <c r="AF2663" s="7"/>
      <c r="AG2663" s="7"/>
      <c r="AH2663" s="7">
        <v>0</v>
      </c>
      <c r="AI2663" s="7">
        <v>0</v>
      </c>
      <c r="AJ2663" s="7">
        <v>175318462.75</v>
      </c>
      <c r="AK2663" s="7">
        <v>202228904.84</v>
      </c>
      <c r="AL2663" s="16">
        <f t="shared" si="167"/>
        <v>1396670593.25</v>
      </c>
      <c r="AM2663" s="16">
        <f t="shared" si="168"/>
        <v>1620381796.11</v>
      </c>
      <c r="AN2663" s="16">
        <f t="shared" si="169"/>
        <v>-223711202.86</v>
      </c>
      <c r="AO2663" s="19">
        <f>C2663/(1+0.13)/VLOOKUP(A2663,[1]选股结果!$A$2:$AX$3002,3,FALSE)</f>
        <v>0.793264146224251</v>
      </c>
      <c r="AP2663" s="19">
        <f>(V2663/(1+0.1)+AJ2663)/(VLOOKUP(A2663,[1]选股结果!$A$2:$AY$3002,51,FALSE))</f>
        <v>1.12298281616717</v>
      </c>
      <c r="AQ2663" s="20"/>
      <c r="AR2663" s="19">
        <f>AN2663/VLOOKUP(A2663,[1]选股结果!$A$2:$AX$3002,35,FALSE)</f>
        <v>-2.11613018679984</v>
      </c>
      <c r="AS2663" s="16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V2663/(1+0.13)+AJ2663)</f>
        <v>-107182133.243452</v>
      </c>
      <c r="AT2663" s="16">
        <f t="shared" si="170"/>
        <v>-116529069.616549</v>
      </c>
      <c r="AU2663" s="24">
        <f>AN2663-VLOOKUP(A2663,[2]选股结果!$A$2:$G$4900,7,FALSE)</f>
        <v>-223729208.6</v>
      </c>
    </row>
    <row r="2664" spans="1:47">
      <c r="A2664" s="6" t="s">
        <v>5371</v>
      </c>
      <c r="B2664" s="6" t="s">
        <v>5372</v>
      </c>
      <c r="C2664" s="7">
        <v>1052699236.99</v>
      </c>
      <c r="D2664" s="7">
        <v>0</v>
      </c>
      <c r="E2664" s="7">
        <v>0</v>
      </c>
      <c r="F2664" s="7"/>
      <c r="G2664" s="7"/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/>
      <c r="N2664" s="7">
        <v>0</v>
      </c>
      <c r="O2664" s="7">
        <v>0</v>
      </c>
      <c r="P2664" s="7"/>
      <c r="Q2664" s="7"/>
      <c r="R2664" s="7">
        <v>0</v>
      </c>
      <c r="S2664" s="7">
        <v>156554709.78</v>
      </c>
      <c r="T2664" s="7">
        <v>18833055.55</v>
      </c>
      <c r="U2664" s="7"/>
      <c r="V2664" s="7">
        <v>334459986</v>
      </c>
      <c r="W2664" s="7">
        <v>0</v>
      </c>
      <c r="X2664" s="7"/>
      <c r="Y2664" s="7"/>
      <c r="Z2664" s="7"/>
      <c r="AA2664" s="7"/>
      <c r="AB2664" s="7"/>
      <c r="AC2664" s="7"/>
      <c r="AD2664" s="7">
        <v>0</v>
      </c>
      <c r="AE2664" s="7">
        <v>0</v>
      </c>
      <c r="AF2664" s="7"/>
      <c r="AG2664" s="7"/>
      <c r="AH2664" s="7">
        <v>0</v>
      </c>
      <c r="AI2664" s="7">
        <v>0</v>
      </c>
      <c r="AJ2664" s="7">
        <v>92115704.2</v>
      </c>
      <c r="AK2664" s="7">
        <v>23042847.6</v>
      </c>
      <c r="AL2664" s="16">
        <f t="shared" si="167"/>
        <v>1071532292.54</v>
      </c>
      <c r="AM2664" s="16">
        <f t="shared" si="168"/>
        <v>606173247.58</v>
      </c>
      <c r="AN2664" s="16">
        <f t="shared" si="169"/>
        <v>465359044.96</v>
      </c>
      <c r="AO2664" s="19">
        <f>C2664/(1+0.13)/VLOOKUP(A2664,[1]选股结果!$A$2:$AX$3002,3,FALSE)</f>
        <v>0.684701252510566</v>
      </c>
      <c r="AP2664" s="19">
        <f>(V2664/(1+0.1)+AJ2664)/(VLOOKUP(A2664,[1]选股结果!$A$2:$AY$3002,51,FALSE))</f>
        <v>0.540333553485002</v>
      </c>
      <c r="AQ2664" s="20"/>
      <c r="AR2664" s="19">
        <f>AN2664/VLOOKUP(A2664,[1]选股结果!$A$2:$AX$3002,35,FALSE)</f>
        <v>1.12912902589235</v>
      </c>
      <c r="AS2664" s="16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V2664/(1+0.13)+AJ2664)</f>
        <v>345097705.354425</v>
      </c>
      <c r="AT2664" s="16">
        <f t="shared" si="170"/>
        <v>120261339.605575</v>
      </c>
      <c r="AU2664" s="24">
        <f>AN2664-VLOOKUP(A2664,[2]选股结果!$A$2:$G$4900,7,FALSE)</f>
        <v>465359044.96</v>
      </c>
    </row>
    <row r="2665" spans="1:47">
      <c r="A2665" s="6" t="s">
        <v>5373</v>
      </c>
      <c r="B2665" s="6" t="s">
        <v>5374</v>
      </c>
      <c r="C2665" s="7">
        <v>435351034.21</v>
      </c>
      <c r="D2665" s="7">
        <v>0</v>
      </c>
      <c r="E2665" s="7">
        <v>0</v>
      </c>
      <c r="F2665" s="7"/>
      <c r="G2665" s="7"/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/>
      <c r="N2665" s="7">
        <v>0</v>
      </c>
      <c r="O2665" s="7">
        <v>0</v>
      </c>
      <c r="P2665" s="7"/>
      <c r="Q2665" s="7"/>
      <c r="R2665" s="7">
        <v>0</v>
      </c>
      <c r="S2665" s="7">
        <v>19594498.85</v>
      </c>
      <c r="T2665" s="7">
        <v>13987014.05</v>
      </c>
      <c r="U2665" s="7"/>
      <c r="V2665" s="7">
        <v>306757864.29</v>
      </c>
      <c r="W2665" s="7">
        <v>0</v>
      </c>
      <c r="X2665" s="7"/>
      <c r="Y2665" s="7"/>
      <c r="Z2665" s="7"/>
      <c r="AA2665" s="7"/>
      <c r="AB2665" s="7"/>
      <c r="AC2665" s="7"/>
      <c r="AD2665" s="7">
        <v>0</v>
      </c>
      <c r="AE2665" s="7">
        <v>0</v>
      </c>
      <c r="AF2665" s="7"/>
      <c r="AG2665" s="7"/>
      <c r="AH2665" s="7">
        <v>0</v>
      </c>
      <c r="AI2665" s="7">
        <v>0</v>
      </c>
      <c r="AJ2665" s="7">
        <v>29512464.1</v>
      </c>
      <c r="AK2665" s="7">
        <v>30943633.31</v>
      </c>
      <c r="AL2665" s="16">
        <f t="shared" si="167"/>
        <v>449338048.26</v>
      </c>
      <c r="AM2665" s="16">
        <f t="shared" si="168"/>
        <v>386808460.55</v>
      </c>
      <c r="AN2665" s="16">
        <f t="shared" si="169"/>
        <v>62529587.7099999</v>
      </c>
      <c r="AO2665" s="19">
        <f>C2665/(1+0.13)/VLOOKUP(A2665,[1]选股结果!$A$2:$AX$3002,3,FALSE)</f>
        <v>0.962278954834335</v>
      </c>
      <c r="AP2665" s="19">
        <f>(V2665/(1+0.1)+AJ2665)/(VLOOKUP(A2665,[1]选股结果!$A$2:$AY$3002,51,FALSE))</f>
        <v>0.841318934258885</v>
      </c>
      <c r="AQ2665" s="20"/>
      <c r="AR2665" s="19">
        <f>AN2665/VLOOKUP(A2665,[1]选股结果!$A$2:$AX$3002,35,FALSE)</f>
        <v>1.75198050822564</v>
      </c>
      <c r="AS2665" s="16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V2665/(1+0.13)+AJ2665)</f>
        <v>65567777.840177</v>
      </c>
      <c r="AT2665" s="16">
        <f t="shared" si="170"/>
        <v>-3038190.13017708</v>
      </c>
      <c r="AU2665" s="24">
        <f>AN2665-VLOOKUP(A2665,[2]选股结果!$A$2:$G$4900,7,FALSE)</f>
        <v>62529587.7099999</v>
      </c>
    </row>
    <row r="2666" spans="1:47">
      <c r="A2666" s="6" t="s">
        <v>5375</v>
      </c>
      <c r="B2666" s="6" t="s">
        <v>5376</v>
      </c>
      <c r="C2666" s="7">
        <v>1005670361.5</v>
      </c>
      <c r="D2666" s="7">
        <v>0</v>
      </c>
      <c r="E2666" s="7">
        <v>0</v>
      </c>
      <c r="F2666" s="7"/>
      <c r="G2666" s="7"/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/>
      <c r="N2666" s="7">
        <v>0</v>
      </c>
      <c r="O2666" s="7">
        <v>0</v>
      </c>
      <c r="P2666" s="7"/>
      <c r="Q2666" s="7"/>
      <c r="R2666" s="7">
        <v>0</v>
      </c>
      <c r="S2666" s="7">
        <v>84890530.77</v>
      </c>
      <c r="T2666" s="7">
        <v>11477094.15</v>
      </c>
      <c r="U2666" s="7"/>
      <c r="V2666" s="7">
        <v>540317047.96</v>
      </c>
      <c r="W2666" s="7">
        <v>0</v>
      </c>
      <c r="X2666" s="7"/>
      <c r="Y2666" s="7"/>
      <c r="Z2666" s="7"/>
      <c r="AA2666" s="7"/>
      <c r="AB2666" s="7"/>
      <c r="AC2666" s="7"/>
      <c r="AD2666" s="7">
        <v>0</v>
      </c>
      <c r="AE2666" s="7">
        <v>0</v>
      </c>
      <c r="AF2666" s="7"/>
      <c r="AG2666" s="7"/>
      <c r="AH2666" s="7">
        <v>0</v>
      </c>
      <c r="AI2666" s="7">
        <v>0</v>
      </c>
      <c r="AJ2666" s="7">
        <v>101914998.03</v>
      </c>
      <c r="AK2666" s="7">
        <v>40570996.34</v>
      </c>
      <c r="AL2666" s="16">
        <f t="shared" si="167"/>
        <v>1017147455.65</v>
      </c>
      <c r="AM2666" s="16">
        <f t="shared" si="168"/>
        <v>767693573.1</v>
      </c>
      <c r="AN2666" s="16">
        <f t="shared" si="169"/>
        <v>249453882.55</v>
      </c>
      <c r="AO2666" s="19">
        <f>C2666/(1+0.13)/VLOOKUP(A2666,[1]选股结果!$A$2:$AX$3002,3,FALSE)</f>
        <v>0.958815053576256</v>
      </c>
      <c r="AP2666" s="19">
        <f>(V2666/(1+0.1)+AJ2666)/(VLOOKUP(A2666,[1]选股结果!$A$2:$AY$3002,51,FALSE))</f>
        <v>0.799017694915883</v>
      </c>
      <c r="AQ2666" s="20"/>
      <c r="AR2666" s="19">
        <f>AN2666/VLOOKUP(A2666,[1]选股结果!$A$2:$AX$3002,35,FALSE)</f>
        <v>1.37763979122485</v>
      </c>
      <c r="AS2666" s="16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V2666/(1+0.13)+AJ2666)</f>
        <v>162230173.90938</v>
      </c>
      <c r="AT2666" s="16">
        <f t="shared" si="170"/>
        <v>87223708.6406195</v>
      </c>
      <c r="AU2666" s="24">
        <f>AN2666-VLOOKUP(A2666,[2]选股结果!$A$2:$G$4900,7,FALSE)</f>
        <v>249430952.61</v>
      </c>
    </row>
    <row r="2667" spans="1:47">
      <c r="A2667" s="6" t="s">
        <v>5377</v>
      </c>
      <c r="B2667" s="6" t="s">
        <v>5378</v>
      </c>
      <c r="C2667" s="7">
        <v>1730879551.78</v>
      </c>
      <c r="D2667" s="7">
        <v>0</v>
      </c>
      <c r="E2667" s="7">
        <v>0</v>
      </c>
      <c r="F2667" s="7"/>
      <c r="G2667" s="7"/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/>
      <c r="N2667" s="7">
        <v>0</v>
      </c>
      <c r="O2667" s="7">
        <v>0</v>
      </c>
      <c r="P2667" s="7"/>
      <c r="Q2667" s="7"/>
      <c r="R2667" s="7">
        <v>0</v>
      </c>
      <c r="S2667" s="7">
        <v>77025159.83</v>
      </c>
      <c r="T2667" s="7">
        <v>174956543.56</v>
      </c>
      <c r="U2667" s="7"/>
      <c r="V2667" s="7">
        <v>832110764.25</v>
      </c>
      <c r="W2667" s="7">
        <v>0</v>
      </c>
      <c r="X2667" s="7"/>
      <c r="Y2667" s="7"/>
      <c r="Z2667" s="7"/>
      <c r="AA2667" s="7"/>
      <c r="AB2667" s="7"/>
      <c r="AC2667" s="7"/>
      <c r="AD2667" s="7">
        <v>0</v>
      </c>
      <c r="AE2667" s="7">
        <v>0</v>
      </c>
      <c r="AF2667" s="7"/>
      <c r="AG2667" s="7"/>
      <c r="AH2667" s="7">
        <v>0</v>
      </c>
      <c r="AI2667" s="7">
        <v>0</v>
      </c>
      <c r="AJ2667" s="7">
        <v>197757135</v>
      </c>
      <c r="AK2667" s="7">
        <v>303814263.73</v>
      </c>
      <c r="AL2667" s="16">
        <f t="shared" si="167"/>
        <v>1905836095.34</v>
      </c>
      <c r="AM2667" s="16">
        <f t="shared" si="168"/>
        <v>1410707322.81</v>
      </c>
      <c r="AN2667" s="16">
        <f t="shared" si="169"/>
        <v>495128772.53</v>
      </c>
      <c r="AO2667" s="19">
        <f>C2667/(1+0.13)/VLOOKUP(A2667,[1]选股结果!$A$2:$AX$3002,3,FALSE)</f>
        <v>1.47003652121622</v>
      </c>
      <c r="AP2667" s="19">
        <f>(V2667/(1+0.1)+AJ2667)/(VLOOKUP(A2667,[1]选股结果!$A$2:$AY$3002,51,FALSE))</f>
        <v>0.945612143496421</v>
      </c>
      <c r="AQ2667" s="20"/>
      <c r="AR2667" s="19">
        <f>AN2667/VLOOKUP(A2667,[1]选股结果!$A$2:$AX$3002,35,FALSE)</f>
        <v>5.70144208000745</v>
      </c>
      <c r="AS2667" s="16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V2667/(1+0.13)+AJ2667)</f>
        <v>74966154.399115</v>
      </c>
      <c r="AT2667" s="16">
        <f t="shared" si="170"/>
        <v>420162618.130885</v>
      </c>
      <c r="AU2667" s="24">
        <f>AN2667-VLOOKUP(A2667,[2]选股结果!$A$2:$G$4900,7,FALSE)</f>
        <v>495128772.53</v>
      </c>
    </row>
    <row r="2668" spans="1:47">
      <c r="A2668" s="6" t="s">
        <v>5379</v>
      </c>
      <c r="B2668" s="6" t="s">
        <v>5380</v>
      </c>
      <c r="C2668" s="7">
        <v>2529260681.7</v>
      </c>
      <c r="D2668" s="7">
        <v>0</v>
      </c>
      <c r="E2668" s="7">
        <v>0</v>
      </c>
      <c r="F2668" s="7"/>
      <c r="G2668" s="7"/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/>
      <c r="N2668" s="7">
        <v>0</v>
      </c>
      <c r="O2668" s="7">
        <v>0</v>
      </c>
      <c r="P2668" s="7"/>
      <c r="Q2668" s="7"/>
      <c r="R2668" s="7">
        <v>0</v>
      </c>
      <c r="S2668" s="7">
        <v>137000533.66</v>
      </c>
      <c r="T2668" s="7">
        <v>120810274.33</v>
      </c>
      <c r="U2668" s="7"/>
      <c r="V2668" s="7">
        <v>1480240659.01</v>
      </c>
      <c r="W2668" s="7">
        <v>0</v>
      </c>
      <c r="X2668" s="7"/>
      <c r="Y2668" s="7"/>
      <c r="Z2668" s="7"/>
      <c r="AA2668" s="7"/>
      <c r="AB2668" s="7"/>
      <c r="AC2668" s="7"/>
      <c r="AD2668" s="7">
        <v>0</v>
      </c>
      <c r="AE2668" s="7">
        <v>0</v>
      </c>
      <c r="AF2668" s="7"/>
      <c r="AG2668" s="7"/>
      <c r="AH2668" s="7">
        <v>0</v>
      </c>
      <c r="AI2668" s="7">
        <v>0</v>
      </c>
      <c r="AJ2668" s="7">
        <v>456389445.99</v>
      </c>
      <c r="AK2668" s="7">
        <v>366052223.74</v>
      </c>
      <c r="AL2668" s="16">
        <f t="shared" si="167"/>
        <v>2650070956.03</v>
      </c>
      <c r="AM2668" s="16">
        <f t="shared" si="168"/>
        <v>2439682862.4</v>
      </c>
      <c r="AN2668" s="16">
        <f t="shared" si="169"/>
        <v>210388093.63</v>
      </c>
      <c r="AO2668" s="19">
        <f>C2668/(1+0.13)/VLOOKUP(A2668,[1]选股结果!$A$2:$AX$3002,3,FALSE)</f>
        <v>0.771210731974354</v>
      </c>
      <c r="AP2668" s="19">
        <f>(V2668/(1+0.1)+AJ2668)/(VLOOKUP(A2668,[1]选股结果!$A$2:$AY$3002,51,FALSE))</f>
        <v>0.70783319271272</v>
      </c>
      <c r="AQ2668" s="20"/>
      <c r="AR2668" s="19">
        <f>AN2668/VLOOKUP(A2668,[1]选股结果!$A$2:$AX$3002,35,FALSE)</f>
        <v>0.746763558408927</v>
      </c>
      <c r="AS2668" s="16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V2668/(1+0.13)+AJ2668)</f>
        <v>779549289.540442</v>
      </c>
      <c r="AT2668" s="16">
        <f t="shared" si="170"/>
        <v>-569161195.910442</v>
      </c>
      <c r="AU2668" s="24">
        <f>AN2668-VLOOKUP(A2668,[2]选股结果!$A$2:$G$4900,7,FALSE)</f>
        <v>210014165.67</v>
      </c>
    </row>
    <row r="2669" spans="1:47">
      <c r="A2669" s="6" t="s">
        <v>5381</v>
      </c>
      <c r="B2669" s="6" t="s">
        <v>5382</v>
      </c>
      <c r="C2669" s="7">
        <v>1080164696.39</v>
      </c>
      <c r="D2669" s="7">
        <v>0</v>
      </c>
      <c r="E2669" s="7">
        <v>0</v>
      </c>
      <c r="F2669" s="7"/>
      <c r="G2669" s="7"/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/>
      <c r="N2669" s="7">
        <v>0</v>
      </c>
      <c r="O2669" s="7">
        <v>0</v>
      </c>
      <c r="P2669" s="7"/>
      <c r="Q2669" s="7"/>
      <c r="R2669" s="7">
        <v>0</v>
      </c>
      <c r="S2669" s="7">
        <v>121187955</v>
      </c>
      <c r="T2669" s="7">
        <v>36498285.47</v>
      </c>
      <c r="U2669" s="7"/>
      <c r="V2669" s="7">
        <v>852880700.65</v>
      </c>
      <c r="W2669" s="7">
        <v>0</v>
      </c>
      <c r="X2669" s="7"/>
      <c r="Y2669" s="7"/>
      <c r="Z2669" s="7"/>
      <c r="AA2669" s="7"/>
      <c r="AB2669" s="7"/>
      <c r="AC2669" s="7"/>
      <c r="AD2669" s="7">
        <v>0</v>
      </c>
      <c r="AE2669" s="7">
        <v>0</v>
      </c>
      <c r="AF2669" s="7"/>
      <c r="AG2669" s="7"/>
      <c r="AH2669" s="7">
        <v>0</v>
      </c>
      <c r="AI2669" s="7">
        <v>0</v>
      </c>
      <c r="AJ2669" s="7">
        <v>171580649.58</v>
      </c>
      <c r="AK2669" s="7">
        <v>129948580</v>
      </c>
      <c r="AL2669" s="16">
        <f t="shared" si="167"/>
        <v>1116662981.86</v>
      </c>
      <c r="AM2669" s="16">
        <f t="shared" si="168"/>
        <v>1275597885.23</v>
      </c>
      <c r="AN2669" s="16">
        <f t="shared" si="169"/>
        <v>-158934903.37</v>
      </c>
      <c r="AO2669" s="19">
        <f>C2669/(1+0.13)/VLOOKUP(A2669,[1]选股结果!$A$2:$AX$3002,3,FALSE)</f>
        <v>0.812840785182768</v>
      </c>
      <c r="AP2669" s="19">
        <f>(V2669/(1+0.1)+AJ2669)/(VLOOKUP(A2669,[1]选股结果!$A$2:$AY$3002,51,FALSE))</f>
        <v>0.938654689135126</v>
      </c>
      <c r="AQ2669" s="20"/>
      <c r="AR2669" s="19">
        <f>AN2669/VLOOKUP(A2669,[1]选股结果!$A$2:$AX$3002,35,FALSE)</f>
        <v>-1.15934796289134</v>
      </c>
      <c r="AS2669" s="16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V2669/(1+0.13)+AJ2669)</f>
        <v>82470336.2188494</v>
      </c>
      <c r="AT2669" s="16">
        <f t="shared" si="170"/>
        <v>-241405239.588849</v>
      </c>
      <c r="AU2669" s="24">
        <f>AN2669-VLOOKUP(A2669,[2]选股结果!$A$2:$G$4900,7,FALSE)</f>
        <v>-158931982.42</v>
      </c>
    </row>
    <row r="2670" spans="1:47">
      <c r="A2670" s="6" t="s">
        <v>5383</v>
      </c>
      <c r="B2670" s="6" t="s">
        <v>5384</v>
      </c>
      <c r="C2670" s="7">
        <v>290943408.7</v>
      </c>
      <c r="D2670" s="7">
        <v>0</v>
      </c>
      <c r="E2670" s="7">
        <v>0</v>
      </c>
      <c r="F2670" s="7"/>
      <c r="G2670" s="7"/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/>
      <c r="N2670" s="7">
        <v>0</v>
      </c>
      <c r="O2670" s="7">
        <v>0</v>
      </c>
      <c r="P2670" s="7"/>
      <c r="Q2670" s="7"/>
      <c r="R2670" s="7">
        <v>0</v>
      </c>
      <c r="S2670" s="7">
        <v>15099227.48</v>
      </c>
      <c r="T2670" s="7">
        <v>8166857.28</v>
      </c>
      <c r="U2670" s="7"/>
      <c r="V2670" s="7">
        <v>178398272.74</v>
      </c>
      <c r="W2670" s="7">
        <v>0</v>
      </c>
      <c r="X2670" s="7"/>
      <c r="Y2670" s="7"/>
      <c r="Z2670" s="7"/>
      <c r="AA2670" s="7"/>
      <c r="AB2670" s="7"/>
      <c r="AC2670" s="7"/>
      <c r="AD2670" s="7">
        <v>0</v>
      </c>
      <c r="AE2670" s="7">
        <v>0</v>
      </c>
      <c r="AF2670" s="7"/>
      <c r="AG2670" s="7"/>
      <c r="AH2670" s="7">
        <v>0</v>
      </c>
      <c r="AI2670" s="7">
        <v>0</v>
      </c>
      <c r="AJ2670" s="7">
        <v>44585260.76</v>
      </c>
      <c r="AK2670" s="7">
        <v>28410768.16</v>
      </c>
      <c r="AL2670" s="16">
        <f t="shared" si="167"/>
        <v>299110265.98</v>
      </c>
      <c r="AM2670" s="16">
        <f t="shared" si="168"/>
        <v>266493529.14</v>
      </c>
      <c r="AN2670" s="16">
        <f t="shared" si="169"/>
        <v>32616736.84</v>
      </c>
      <c r="AO2670" s="19">
        <f>C2670/(1+0.13)/VLOOKUP(A2670,[1]选股结果!$A$2:$AX$3002,3,FALSE)</f>
        <v>0.572343293079282</v>
      </c>
      <c r="AP2670" s="19">
        <f>(V2670/(1+0.1)+AJ2670)/(VLOOKUP(A2670,[1]选股结果!$A$2:$AY$3002,51,FALSE))</f>
        <v>0.488269446803111</v>
      </c>
      <c r="AQ2670" s="20"/>
      <c r="AR2670" s="19">
        <f>AN2670/VLOOKUP(A2670,[1]选股结果!$A$2:$AX$3002,35,FALSE)</f>
        <v>1.16599513790797</v>
      </c>
      <c r="AS2670" s="16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V2670/(1+0.13)+AJ2670)</f>
        <v>221006159.843982</v>
      </c>
      <c r="AT2670" s="16">
        <f t="shared" si="170"/>
        <v>-188389423.003982</v>
      </c>
      <c r="AU2670" s="24">
        <f>AN2670-VLOOKUP(A2670,[2]选股结果!$A$2:$G$4900,7,FALSE)</f>
        <v>32558786.15</v>
      </c>
    </row>
    <row r="2671" spans="1:47">
      <c r="A2671" s="6" t="s">
        <v>5385</v>
      </c>
      <c r="B2671" s="6" t="s">
        <v>5386</v>
      </c>
      <c r="C2671" s="7">
        <v>645419850.47</v>
      </c>
      <c r="D2671" s="7">
        <v>0</v>
      </c>
      <c r="E2671" s="7">
        <v>0</v>
      </c>
      <c r="F2671" s="7"/>
      <c r="G2671" s="7"/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/>
      <c r="N2671" s="7">
        <v>0</v>
      </c>
      <c r="O2671" s="7">
        <v>0</v>
      </c>
      <c r="P2671" s="7"/>
      <c r="Q2671" s="7"/>
      <c r="R2671" s="7">
        <v>0</v>
      </c>
      <c r="S2671" s="7">
        <v>10314617.84</v>
      </c>
      <c r="T2671" s="7">
        <v>8703919.88</v>
      </c>
      <c r="U2671" s="7"/>
      <c r="V2671" s="7">
        <v>428846230.82</v>
      </c>
      <c r="W2671" s="7">
        <v>0</v>
      </c>
      <c r="X2671" s="7"/>
      <c r="Y2671" s="7"/>
      <c r="Z2671" s="7"/>
      <c r="AA2671" s="7"/>
      <c r="AB2671" s="7"/>
      <c r="AC2671" s="7"/>
      <c r="AD2671" s="7">
        <v>0</v>
      </c>
      <c r="AE2671" s="7">
        <v>0</v>
      </c>
      <c r="AF2671" s="7"/>
      <c r="AG2671" s="7"/>
      <c r="AH2671" s="7">
        <v>0</v>
      </c>
      <c r="AI2671" s="7">
        <v>0</v>
      </c>
      <c r="AJ2671" s="7">
        <v>125332035.9</v>
      </c>
      <c r="AK2671" s="7">
        <v>46055083.85</v>
      </c>
      <c r="AL2671" s="16">
        <f t="shared" si="167"/>
        <v>654123770.35</v>
      </c>
      <c r="AM2671" s="16">
        <f t="shared" si="168"/>
        <v>610547968.41</v>
      </c>
      <c r="AN2671" s="16">
        <f t="shared" si="169"/>
        <v>43575801.9399999</v>
      </c>
      <c r="AO2671" s="19">
        <f>C2671/(1+0.13)/VLOOKUP(A2671,[1]选股结果!$A$2:$AX$3002,3,FALSE)</f>
        <v>0.774148466733868</v>
      </c>
      <c r="AP2671" s="19">
        <f>(V2671/(1+0.1)+AJ2671)/(VLOOKUP(A2671,[1]选股结果!$A$2:$AY$3002,51,FALSE))</f>
        <v>0.730972219330122</v>
      </c>
      <c r="AQ2671" s="20"/>
      <c r="AR2671" s="19">
        <f>AN2671/VLOOKUP(A2671,[1]选股结果!$A$2:$AX$3002,35,FALSE)</f>
        <v>1.85165072378345</v>
      </c>
      <c r="AS2671" s="16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V2671/(1+0.13)+AJ2671)</f>
        <v>199962164.401239</v>
      </c>
      <c r="AT2671" s="16">
        <f t="shared" si="170"/>
        <v>-156386362.461239</v>
      </c>
      <c r="AU2671" s="24">
        <f>AN2671-VLOOKUP(A2671,[2]选股结果!$A$2:$G$4900,7,FALSE)</f>
        <v>43732647.5999999</v>
      </c>
    </row>
    <row r="2672" spans="1:47">
      <c r="A2672" s="6" t="s">
        <v>5387</v>
      </c>
      <c r="B2672" s="6" t="s">
        <v>5388</v>
      </c>
      <c r="C2672" s="7">
        <v>610840647.38</v>
      </c>
      <c r="D2672" s="7">
        <v>3198563.96</v>
      </c>
      <c r="E2672" s="7">
        <v>0</v>
      </c>
      <c r="F2672" s="7"/>
      <c r="G2672" s="7"/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/>
      <c r="N2672" s="7">
        <v>0</v>
      </c>
      <c r="O2672" s="7">
        <v>0</v>
      </c>
      <c r="P2672" s="7"/>
      <c r="Q2672" s="7"/>
      <c r="R2672" s="7">
        <v>0</v>
      </c>
      <c r="S2672" s="7">
        <v>46848428.53</v>
      </c>
      <c r="T2672" s="7">
        <v>33935334.62</v>
      </c>
      <c r="U2672" s="7"/>
      <c r="V2672" s="7">
        <v>364205942.26</v>
      </c>
      <c r="W2672" s="7">
        <v>0</v>
      </c>
      <c r="X2672" s="7"/>
      <c r="Y2672" s="7"/>
      <c r="Z2672" s="7"/>
      <c r="AA2672" s="7"/>
      <c r="AB2672" s="7"/>
      <c r="AC2672" s="7"/>
      <c r="AD2672" s="7">
        <v>0</v>
      </c>
      <c r="AE2672" s="7">
        <v>0</v>
      </c>
      <c r="AF2672" s="7"/>
      <c r="AG2672" s="7"/>
      <c r="AH2672" s="7">
        <v>0</v>
      </c>
      <c r="AI2672" s="7">
        <v>0</v>
      </c>
      <c r="AJ2672" s="7">
        <v>75457848.12</v>
      </c>
      <c r="AK2672" s="7">
        <v>32367901.4</v>
      </c>
      <c r="AL2672" s="16">
        <f t="shared" si="167"/>
        <v>647974545.96</v>
      </c>
      <c r="AM2672" s="16">
        <f t="shared" si="168"/>
        <v>518880120.31</v>
      </c>
      <c r="AN2672" s="16">
        <f t="shared" si="169"/>
        <v>129094425.65</v>
      </c>
      <c r="AO2672" s="19">
        <f>C2672/(1+0.13)/VLOOKUP(A2672,[1]选股结果!$A$2:$AX$3002,3,FALSE)</f>
        <v>0.855946397708985</v>
      </c>
      <c r="AP2672" s="19">
        <f>(V2672/(1+0.1)+AJ2672)/(VLOOKUP(A2672,[1]选股结果!$A$2:$AY$3002,51,FALSE))</f>
        <v>0.755956165396625</v>
      </c>
      <c r="AQ2672" s="20"/>
      <c r="AR2672" s="19">
        <f>AN2672/VLOOKUP(A2672,[1]选股结果!$A$2:$AX$3002,35,FALSE)</f>
        <v>1.46500600717267</v>
      </c>
      <c r="AS2672" s="16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V2672/(1+0.13)+AJ2672)</f>
        <v>140037243.16708</v>
      </c>
      <c r="AT2672" s="16">
        <f t="shared" si="170"/>
        <v>-10942817.5170795</v>
      </c>
      <c r="AU2672" s="24">
        <f>AN2672-VLOOKUP(A2672,[2]选股结果!$A$2:$G$4900,7,FALSE)</f>
        <v>129046017.35</v>
      </c>
    </row>
    <row r="2673" spans="1:47">
      <c r="A2673" s="6" t="s">
        <v>5389</v>
      </c>
      <c r="B2673" s="6" t="s">
        <v>5390</v>
      </c>
      <c r="C2673" s="7">
        <v>2470372441.72</v>
      </c>
      <c r="D2673" s="7">
        <v>0</v>
      </c>
      <c r="E2673" s="7">
        <v>0</v>
      </c>
      <c r="F2673" s="7"/>
      <c r="G2673" s="7"/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/>
      <c r="N2673" s="7">
        <v>0</v>
      </c>
      <c r="O2673" s="7">
        <v>0</v>
      </c>
      <c r="P2673" s="7"/>
      <c r="Q2673" s="7"/>
      <c r="R2673" s="7">
        <v>0</v>
      </c>
      <c r="S2673" s="7">
        <v>162258331.57</v>
      </c>
      <c r="T2673" s="7">
        <v>133475772.72</v>
      </c>
      <c r="U2673" s="7"/>
      <c r="V2673" s="7">
        <v>1738359694.91</v>
      </c>
      <c r="W2673" s="7">
        <v>0</v>
      </c>
      <c r="X2673" s="7"/>
      <c r="Y2673" s="7"/>
      <c r="Z2673" s="7"/>
      <c r="AA2673" s="7"/>
      <c r="AB2673" s="7"/>
      <c r="AC2673" s="7"/>
      <c r="AD2673" s="7">
        <v>0</v>
      </c>
      <c r="AE2673" s="7">
        <v>0</v>
      </c>
      <c r="AF2673" s="7"/>
      <c r="AG2673" s="7"/>
      <c r="AH2673" s="7">
        <v>0</v>
      </c>
      <c r="AI2673" s="7">
        <v>0</v>
      </c>
      <c r="AJ2673" s="7">
        <v>153226802.21</v>
      </c>
      <c r="AK2673" s="7">
        <v>442517660.44</v>
      </c>
      <c r="AL2673" s="16">
        <f t="shared" si="167"/>
        <v>2603848214.44</v>
      </c>
      <c r="AM2673" s="16">
        <f t="shared" si="168"/>
        <v>2496362489.13</v>
      </c>
      <c r="AN2673" s="16">
        <f t="shared" si="169"/>
        <v>107485725.309999</v>
      </c>
      <c r="AO2673" s="19">
        <f>C2673/(1+0.13)/VLOOKUP(A2673,[1]选股结果!$A$2:$AX$3002,3,FALSE)</f>
        <v>0.786364729226262</v>
      </c>
      <c r="AP2673" s="19">
        <f>(V2673/(1+0.1)+AJ2673)/(VLOOKUP(A2673,[1]选股结果!$A$2:$AY$3002,51,FALSE))</f>
        <v>0.965911179116736</v>
      </c>
      <c r="AQ2673" s="20"/>
      <c r="AR2673" s="19">
        <f>AN2673/VLOOKUP(A2673,[1]选股结果!$A$2:$AX$3002,35,FALSE)</f>
        <v>0.127162728192546</v>
      </c>
      <c r="AS2673" s="16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V2673/(1+0.13)+AJ2673)</f>
        <v>103135955.575221</v>
      </c>
      <c r="AT2673" s="16">
        <f t="shared" si="170"/>
        <v>4349769.7347784</v>
      </c>
      <c r="AU2673" s="24">
        <f>AN2673-VLOOKUP(A2673,[2]选股结果!$A$2:$G$4900,7,FALSE)</f>
        <v>107424915.549999</v>
      </c>
    </row>
    <row r="2674" spans="1:47">
      <c r="A2674" s="6" t="s">
        <v>5391</v>
      </c>
      <c r="B2674" s="6" t="s">
        <v>5392</v>
      </c>
      <c r="C2674" s="7">
        <v>16955591962.97</v>
      </c>
      <c r="D2674" s="7">
        <v>0</v>
      </c>
      <c r="E2674" s="7">
        <v>0</v>
      </c>
      <c r="F2674" s="7"/>
      <c r="G2674" s="7"/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/>
      <c r="N2674" s="7">
        <v>0</v>
      </c>
      <c r="O2674" s="7">
        <v>0</v>
      </c>
      <c r="P2674" s="7"/>
      <c r="Q2674" s="7"/>
      <c r="R2674" s="7">
        <v>0</v>
      </c>
      <c r="S2674" s="7">
        <v>355615714.91</v>
      </c>
      <c r="T2674" s="7">
        <v>87630080.47</v>
      </c>
      <c r="U2674" s="7"/>
      <c r="V2674" s="7">
        <v>13101756523.97</v>
      </c>
      <c r="W2674" s="7">
        <v>0</v>
      </c>
      <c r="X2674" s="7"/>
      <c r="Y2674" s="7"/>
      <c r="Z2674" s="7"/>
      <c r="AA2674" s="7"/>
      <c r="AB2674" s="7"/>
      <c r="AC2674" s="7"/>
      <c r="AD2674" s="7">
        <v>0</v>
      </c>
      <c r="AE2674" s="7">
        <v>0</v>
      </c>
      <c r="AF2674" s="7"/>
      <c r="AG2674" s="7"/>
      <c r="AH2674" s="7">
        <v>0</v>
      </c>
      <c r="AI2674" s="7">
        <v>0</v>
      </c>
      <c r="AJ2674" s="7">
        <v>1421164578.01</v>
      </c>
      <c r="AK2674" s="7">
        <v>740086488.81</v>
      </c>
      <c r="AL2674" s="16">
        <f t="shared" si="167"/>
        <v>17043222043.44</v>
      </c>
      <c r="AM2674" s="16">
        <f t="shared" si="168"/>
        <v>15618623305.7</v>
      </c>
      <c r="AN2674" s="16">
        <f t="shared" si="169"/>
        <v>1424598737.74</v>
      </c>
      <c r="AO2674" s="19">
        <f>C2674/(1+0.13)/VLOOKUP(A2674,[1]选股结果!$A$2:$AX$3002,3,FALSE)</f>
        <v>1.13652854873547</v>
      </c>
      <c r="AP2674" s="19">
        <f>(V2674/(1+0.1)+AJ2674)/(VLOOKUP(A2674,[1]选股结果!$A$2:$AY$3002,51,FALSE))</f>
        <v>1.04070845755821</v>
      </c>
      <c r="AQ2674" s="20"/>
      <c r="AR2674" s="19">
        <f>AN2674/VLOOKUP(A2674,[1]选股结果!$A$2:$AX$3002,35,FALSE)</f>
        <v>13.468880300252</v>
      </c>
      <c r="AS2674" s="16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V2674/(1+0.13)+AJ2674)</f>
        <v>-205277138.443453</v>
      </c>
      <c r="AT2674" s="16">
        <f t="shared" si="170"/>
        <v>1629875876.18345</v>
      </c>
      <c r="AU2674" s="24">
        <f>AN2674-VLOOKUP(A2674,[2]选股结果!$A$2:$G$4900,7,FALSE)</f>
        <v>1422412408.13</v>
      </c>
    </row>
    <row r="2675" spans="1:47">
      <c r="A2675" s="6" t="s">
        <v>5393</v>
      </c>
      <c r="B2675" s="6" t="s">
        <v>5394</v>
      </c>
      <c r="C2675" s="7">
        <v>781570431.41</v>
      </c>
      <c r="D2675" s="7">
        <v>0</v>
      </c>
      <c r="E2675" s="7">
        <v>0</v>
      </c>
      <c r="F2675" s="7"/>
      <c r="G2675" s="7"/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/>
      <c r="N2675" s="7">
        <v>0</v>
      </c>
      <c r="O2675" s="7">
        <v>0</v>
      </c>
      <c r="P2675" s="7"/>
      <c r="Q2675" s="7"/>
      <c r="R2675" s="7">
        <v>0</v>
      </c>
      <c r="S2675" s="7">
        <v>12542602.25</v>
      </c>
      <c r="T2675" s="7">
        <v>45533084.61</v>
      </c>
      <c r="U2675" s="7"/>
      <c r="V2675" s="7">
        <v>643431647.72</v>
      </c>
      <c r="W2675" s="7">
        <v>0</v>
      </c>
      <c r="X2675" s="7"/>
      <c r="Y2675" s="7"/>
      <c r="Z2675" s="7"/>
      <c r="AA2675" s="7"/>
      <c r="AB2675" s="7"/>
      <c r="AC2675" s="7"/>
      <c r="AD2675" s="7">
        <v>0</v>
      </c>
      <c r="AE2675" s="7">
        <v>0</v>
      </c>
      <c r="AF2675" s="7"/>
      <c r="AG2675" s="7"/>
      <c r="AH2675" s="7">
        <v>0</v>
      </c>
      <c r="AI2675" s="7">
        <v>0</v>
      </c>
      <c r="AJ2675" s="7">
        <v>150271661.58</v>
      </c>
      <c r="AK2675" s="7">
        <v>126587780.8</v>
      </c>
      <c r="AL2675" s="16">
        <f t="shared" si="167"/>
        <v>827103516.02</v>
      </c>
      <c r="AM2675" s="16">
        <f t="shared" si="168"/>
        <v>932833692.35</v>
      </c>
      <c r="AN2675" s="16">
        <f t="shared" si="169"/>
        <v>-105730176.33</v>
      </c>
      <c r="AO2675" s="19">
        <f>C2675/(1+0.13)/VLOOKUP(A2675,[1]选股结果!$A$2:$AX$3002,3,FALSE)</f>
        <v>0.928193064034821</v>
      </c>
      <c r="AP2675" s="19">
        <f>(V2675/(1+0.1)+AJ2675)/(VLOOKUP(A2675,[1]选股结果!$A$2:$AY$3002,51,FALSE))</f>
        <v>0.999144437128039</v>
      </c>
      <c r="AQ2675" s="20"/>
      <c r="AR2675" s="19">
        <f>AN2675/VLOOKUP(A2675,[1]选股结果!$A$2:$AX$3002,35,FALSE)</f>
        <v>-16.0671844939517</v>
      </c>
      <c r="AS2675" s="16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V2675/(1+0.13)+AJ2675)</f>
        <v>16158880.3546902</v>
      </c>
      <c r="AT2675" s="16">
        <f t="shared" si="170"/>
        <v>-121889056.68469</v>
      </c>
      <c r="AU2675" s="24">
        <f>AN2675-VLOOKUP(A2675,[2]选股结果!$A$2:$G$4900,7,FALSE)</f>
        <v>-106093159.75</v>
      </c>
    </row>
    <row r="2676" spans="1:47">
      <c r="A2676" s="6" t="s">
        <v>5395</v>
      </c>
      <c r="B2676" s="6" t="s">
        <v>5396</v>
      </c>
      <c r="C2676" s="7">
        <v>2548952533.25</v>
      </c>
      <c r="D2676" s="7">
        <v>0</v>
      </c>
      <c r="E2676" s="7">
        <v>0</v>
      </c>
      <c r="F2676" s="7"/>
      <c r="G2676" s="7"/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/>
      <c r="N2676" s="7">
        <v>0</v>
      </c>
      <c r="O2676" s="7">
        <v>0</v>
      </c>
      <c r="P2676" s="7"/>
      <c r="Q2676" s="7"/>
      <c r="R2676" s="7">
        <v>0</v>
      </c>
      <c r="S2676" s="7">
        <v>253622417.28</v>
      </c>
      <c r="T2676" s="7">
        <v>81638104.36</v>
      </c>
      <c r="U2676" s="7"/>
      <c r="V2676" s="7">
        <v>1633507337.38</v>
      </c>
      <c r="W2676" s="7">
        <v>0</v>
      </c>
      <c r="X2676" s="7"/>
      <c r="Y2676" s="7"/>
      <c r="Z2676" s="7"/>
      <c r="AA2676" s="7"/>
      <c r="AB2676" s="7"/>
      <c r="AC2676" s="7"/>
      <c r="AD2676" s="7">
        <v>0</v>
      </c>
      <c r="AE2676" s="7">
        <v>0</v>
      </c>
      <c r="AF2676" s="7"/>
      <c r="AG2676" s="7"/>
      <c r="AH2676" s="7">
        <v>0</v>
      </c>
      <c r="AI2676" s="7">
        <v>0</v>
      </c>
      <c r="AJ2676" s="7">
        <v>430387471.49</v>
      </c>
      <c r="AK2676" s="7">
        <v>413475763.73</v>
      </c>
      <c r="AL2676" s="16">
        <f t="shared" si="167"/>
        <v>2630590637.61</v>
      </c>
      <c r="AM2676" s="16">
        <f t="shared" si="168"/>
        <v>2730992989.88</v>
      </c>
      <c r="AN2676" s="16">
        <f t="shared" si="169"/>
        <v>-100402352.27</v>
      </c>
      <c r="AO2676" s="19">
        <f>C2676/(1+0.13)/VLOOKUP(A2676,[1]选股结果!$A$2:$AX$3002,3,FALSE)</f>
        <v>1.14271170825452</v>
      </c>
      <c r="AP2676" s="19">
        <f>(V2676/(1+0.1)+AJ2676)/(VLOOKUP(A2676,[1]选股结果!$A$2:$AY$3002,51,FALSE))</f>
        <v>0.947117548276392</v>
      </c>
      <c r="AQ2676" s="20"/>
      <c r="AR2676" s="19">
        <f>AN2676/VLOOKUP(A2676,[1]选股结果!$A$2:$AX$3002,35,FALSE)</f>
        <v>28.8055324646512</v>
      </c>
      <c r="AS2676" s="16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V2676/(1+0.13)+AJ2676)</f>
        <v>146371277.794424</v>
      </c>
      <c r="AT2676" s="16">
        <f t="shared" si="170"/>
        <v>-246773630.064425</v>
      </c>
      <c r="AU2676" s="24">
        <f>AN2676-VLOOKUP(A2676,[2]选股结果!$A$2:$G$4900,7,FALSE)</f>
        <v>-76671393.3000005</v>
      </c>
    </row>
    <row r="2677" spans="1:47">
      <c r="A2677" s="6" t="s">
        <v>5397</v>
      </c>
      <c r="B2677" s="6" t="s">
        <v>5398</v>
      </c>
      <c r="C2677" s="7">
        <v>2152136985.67</v>
      </c>
      <c r="D2677" s="7">
        <v>0</v>
      </c>
      <c r="E2677" s="7">
        <v>0</v>
      </c>
      <c r="F2677" s="7"/>
      <c r="G2677" s="7"/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/>
      <c r="N2677" s="7">
        <v>0</v>
      </c>
      <c r="O2677" s="7">
        <v>0</v>
      </c>
      <c r="P2677" s="7"/>
      <c r="Q2677" s="7"/>
      <c r="R2677" s="7">
        <v>0</v>
      </c>
      <c r="S2677" s="7">
        <v>134449475.58</v>
      </c>
      <c r="T2677" s="7">
        <v>159631718.24</v>
      </c>
      <c r="U2677" s="7"/>
      <c r="V2677" s="7">
        <v>1190578656.94</v>
      </c>
      <c r="W2677" s="7">
        <v>0</v>
      </c>
      <c r="X2677" s="7"/>
      <c r="Y2677" s="7"/>
      <c r="Z2677" s="7"/>
      <c r="AA2677" s="7"/>
      <c r="AB2677" s="7"/>
      <c r="AC2677" s="7"/>
      <c r="AD2677" s="7">
        <v>0</v>
      </c>
      <c r="AE2677" s="7">
        <v>0</v>
      </c>
      <c r="AF2677" s="7"/>
      <c r="AG2677" s="7"/>
      <c r="AH2677" s="7">
        <v>0</v>
      </c>
      <c r="AI2677" s="7">
        <v>0</v>
      </c>
      <c r="AJ2677" s="7">
        <v>449355728.52</v>
      </c>
      <c r="AK2677" s="7">
        <v>189935250.68</v>
      </c>
      <c r="AL2677" s="16">
        <f t="shared" si="167"/>
        <v>2311768703.91</v>
      </c>
      <c r="AM2677" s="16">
        <f t="shared" si="168"/>
        <v>1964319111.72</v>
      </c>
      <c r="AN2677" s="16">
        <f t="shared" si="169"/>
        <v>347449592.19</v>
      </c>
      <c r="AO2677" s="19">
        <f>C2677/(1+0.13)/VLOOKUP(A2677,[1]选股结果!$A$2:$AX$3002,3,FALSE)</f>
        <v>1.08318054023165</v>
      </c>
      <c r="AP2677" s="19">
        <f>(V2677/(1+0.1)+AJ2677)/(VLOOKUP(A2677,[1]选股结果!$A$2:$AY$3002,51,FALSE))</f>
        <v>0.974306255401412</v>
      </c>
      <c r="AQ2677" s="20"/>
      <c r="AR2677" s="19">
        <f>AN2677/VLOOKUP(A2677,[1]选股结果!$A$2:$AX$3002,35,FALSE)</f>
        <v>1.54924688099022</v>
      </c>
      <c r="AS2677" s="16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V2677/(1+0.13)+AJ2677)</f>
        <v>69127756.5296459</v>
      </c>
      <c r="AT2677" s="16">
        <f t="shared" si="170"/>
        <v>278321835.660354</v>
      </c>
      <c r="AU2677" s="24">
        <f>AN2677-VLOOKUP(A2677,[2]选股结果!$A$2:$G$4900,7,FALSE)</f>
        <v>354000076.8</v>
      </c>
    </row>
    <row r="2678" spans="1:47">
      <c r="A2678" s="6" t="s">
        <v>5399</v>
      </c>
      <c r="B2678" s="6" t="s">
        <v>5400</v>
      </c>
      <c r="C2678" s="7">
        <v>5370998586.26</v>
      </c>
      <c r="D2678" s="7">
        <v>0</v>
      </c>
      <c r="E2678" s="7">
        <v>0</v>
      </c>
      <c r="F2678" s="7"/>
      <c r="G2678" s="7"/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/>
      <c r="N2678" s="7">
        <v>0</v>
      </c>
      <c r="O2678" s="7">
        <v>0</v>
      </c>
      <c r="P2678" s="7"/>
      <c r="Q2678" s="7"/>
      <c r="R2678" s="7">
        <v>0</v>
      </c>
      <c r="S2678" s="7">
        <v>101984998.76</v>
      </c>
      <c r="T2678" s="7">
        <v>225726501.13</v>
      </c>
      <c r="U2678" s="7"/>
      <c r="V2678" s="7">
        <v>4722406952.59</v>
      </c>
      <c r="W2678" s="7">
        <v>0</v>
      </c>
      <c r="X2678" s="7"/>
      <c r="Y2678" s="7"/>
      <c r="Z2678" s="7"/>
      <c r="AA2678" s="7"/>
      <c r="AB2678" s="7"/>
      <c r="AC2678" s="7"/>
      <c r="AD2678" s="7">
        <v>0</v>
      </c>
      <c r="AE2678" s="7">
        <v>0</v>
      </c>
      <c r="AF2678" s="7"/>
      <c r="AG2678" s="7"/>
      <c r="AH2678" s="7">
        <v>0</v>
      </c>
      <c r="AI2678" s="7">
        <v>0</v>
      </c>
      <c r="AJ2678" s="7">
        <v>314513287.8</v>
      </c>
      <c r="AK2678" s="7">
        <v>364914804.72</v>
      </c>
      <c r="AL2678" s="16">
        <f t="shared" si="167"/>
        <v>5596725087.39</v>
      </c>
      <c r="AM2678" s="16">
        <f t="shared" si="168"/>
        <v>5503820043.87</v>
      </c>
      <c r="AN2678" s="16">
        <f t="shared" si="169"/>
        <v>92905043.5199995</v>
      </c>
      <c r="AO2678" s="19">
        <f>C2678/(1+0.13)/VLOOKUP(A2678,[1]选股结果!$A$2:$AX$3002,3,FALSE)</f>
        <v>0.798897473387308</v>
      </c>
      <c r="AP2678" s="19">
        <f>(V2678/(1+0.1)+AJ2678)/(VLOOKUP(A2678,[1]选股结果!$A$2:$AY$3002,51,FALSE))</f>
        <v>0.825759031854862</v>
      </c>
      <c r="AQ2678" s="20"/>
      <c r="AR2678" s="19">
        <f>AN2678/VLOOKUP(A2678,[1]选股结果!$A$2:$AX$3002,35,FALSE)</f>
        <v>0.325134035408288</v>
      </c>
      <c r="AS2678" s="16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V2678/(1+0.13)+AJ2678)</f>
        <v>1086214284.2677</v>
      </c>
      <c r="AT2678" s="16">
        <f t="shared" si="170"/>
        <v>-993309240.747698</v>
      </c>
      <c r="AU2678" s="24">
        <f>AN2678-VLOOKUP(A2678,[2]选股结果!$A$2:$G$4900,7,FALSE)</f>
        <v>110722395.86</v>
      </c>
    </row>
    <row r="2679" spans="1:47">
      <c r="A2679" s="6" t="s">
        <v>5401</v>
      </c>
      <c r="B2679" s="6" t="s">
        <v>5402</v>
      </c>
      <c r="C2679" s="7">
        <v>1820383288.69</v>
      </c>
      <c r="D2679" s="7">
        <v>0</v>
      </c>
      <c r="E2679" s="7">
        <v>0</v>
      </c>
      <c r="F2679" s="7"/>
      <c r="G2679" s="7"/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/>
      <c r="N2679" s="7">
        <v>0</v>
      </c>
      <c r="O2679" s="7">
        <v>0</v>
      </c>
      <c r="P2679" s="7"/>
      <c r="Q2679" s="7"/>
      <c r="R2679" s="7">
        <v>0</v>
      </c>
      <c r="S2679" s="7">
        <v>108858376.98</v>
      </c>
      <c r="T2679" s="7">
        <v>8674400.84</v>
      </c>
      <c r="U2679" s="7"/>
      <c r="V2679" s="7">
        <v>1632024427.8</v>
      </c>
      <c r="W2679" s="7">
        <v>0</v>
      </c>
      <c r="X2679" s="7"/>
      <c r="Y2679" s="7"/>
      <c r="Z2679" s="7"/>
      <c r="AA2679" s="7"/>
      <c r="AB2679" s="7"/>
      <c r="AC2679" s="7"/>
      <c r="AD2679" s="7">
        <v>0</v>
      </c>
      <c r="AE2679" s="7">
        <v>0</v>
      </c>
      <c r="AF2679" s="7"/>
      <c r="AG2679" s="7"/>
      <c r="AH2679" s="7">
        <v>0</v>
      </c>
      <c r="AI2679" s="7">
        <v>0</v>
      </c>
      <c r="AJ2679" s="7">
        <v>147537701.37</v>
      </c>
      <c r="AK2679" s="7">
        <v>140213043.38</v>
      </c>
      <c r="AL2679" s="16">
        <f t="shared" si="167"/>
        <v>1829057689.53</v>
      </c>
      <c r="AM2679" s="16">
        <f t="shared" si="168"/>
        <v>2028633549.53</v>
      </c>
      <c r="AN2679" s="16">
        <f t="shared" si="169"/>
        <v>-199575860</v>
      </c>
      <c r="AO2679" s="19">
        <f>C2679/(1+0.13)/VLOOKUP(A2679,[1]选股结果!$A$2:$AX$3002,3,FALSE)</f>
        <v>0.882246214835735</v>
      </c>
      <c r="AP2679" s="19">
        <f>(V2679/(1+0.1)+AJ2679)/(VLOOKUP(A2679,[1]选股结果!$A$2:$AY$3002,51,FALSE))</f>
        <v>0.94474388597035</v>
      </c>
      <c r="AQ2679" s="20"/>
      <c r="AR2679" s="19">
        <f>AN2679/VLOOKUP(A2679,[1]选股结果!$A$2:$AX$3002,35,FALSE)</f>
        <v>-14.1946679577489</v>
      </c>
      <c r="AS2679" s="16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V2679/(1+0.13)+AJ2679)</f>
        <v>134794458.557257</v>
      </c>
      <c r="AT2679" s="16">
        <f t="shared" si="170"/>
        <v>-334370318.557257</v>
      </c>
      <c r="AU2679" s="24">
        <f>AN2679-VLOOKUP(A2679,[2]选股结果!$A$2:$G$4900,7,FALSE)</f>
        <v>-199501119.92</v>
      </c>
    </row>
    <row r="2680" spans="1:47">
      <c r="A2680" s="6" t="s">
        <v>5403</v>
      </c>
      <c r="B2680" s="6" t="s">
        <v>5404</v>
      </c>
      <c r="C2680" s="7">
        <v>551977732.07</v>
      </c>
      <c r="D2680" s="7">
        <v>0</v>
      </c>
      <c r="E2680" s="7">
        <v>0</v>
      </c>
      <c r="F2680" s="7"/>
      <c r="G2680" s="7"/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/>
      <c r="N2680" s="7">
        <v>0</v>
      </c>
      <c r="O2680" s="7">
        <v>0</v>
      </c>
      <c r="P2680" s="7"/>
      <c r="Q2680" s="7"/>
      <c r="R2680" s="7">
        <v>0</v>
      </c>
      <c r="S2680" s="7">
        <v>25998784.01</v>
      </c>
      <c r="T2680" s="7">
        <v>97125963.38</v>
      </c>
      <c r="U2680" s="7"/>
      <c r="V2680" s="7">
        <v>542560195.89</v>
      </c>
      <c r="W2680" s="7">
        <v>0</v>
      </c>
      <c r="X2680" s="7"/>
      <c r="Y2680" s="7"/>
      <c r="Z2680" s="7"/>
      <c r="AA2680" s="7"/>
      <c r="AB2680" s="7"/>
      <c r="AC2680" s="7"/>
      <c r="AD2680" s="7">
        <v>0</v>
      </c>
      <c r="AE2680" s="7">
        <v>0</v>
      </c>
      <c r="AF2680" s="7"/>
      <c r="AG2680" s="7"/>
      <c r="AH2680" s="7">
        <v>0</v>
      </c>
      <c r="AI2680" s="7">
        <v>0</v>
      </c>
      <c r="AJ2680" s="7">
        <v>74483953.39</v>
      </c>
      <c r="AK2680" s="7">
        <v>126478121.67</v>
      </c>
      <c r="AL2680" s="16">
        <f t="shared" si="167"/>
        <v>649103695.45</v>
      </c>
      <c r="AM2680" s="16">
        <f t="shared" si="168"/>
        <v>769521054.96</v>
      </c>
      <c r="AN2680" s="16">
        <f t="shared" si="169"/>
        <v>-120417359.51</v>
      </c>
      <c r="AO2680" s="19">
        <f>C2680/(1+0.13)/VLOOKUP(A2680,[1]选股结果!$A$2:$AX$3002,3,FALSE)</f>
        <v>1.1003627503948</v>
      </c>
      <c r="AP2680" s="19">
        <f>(V2680/(1+0.1)+AJ2680)/(VLOOKUP(A2680,[1]选股结果!$A$2:$AY$3002,51,FALSE))</f>
        <v>1.24383015515722</v>
      </c>
      <c r="AQ2680" s="20"/>
      <c r="AR2680" s="19">
        <f>AN2680/VLOOKUP(A2680,[1]选股结果!$A$2:$AX$3002,35,FALSE)</f>
        <v>1.81238590149757</v>
      </c>
      <c r="AS2680" s="16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V2680/(1+0.13)+AJ2680)</f>
        <v>-98196445.3343363</v>
      </c>
      <c r="AT2680" s="16">
        <f t="shared" si="170"/>
        <v>-22220914.1756635</v>
      </c>
      <c r="AU2680" s="24">
        <f>AN2680-VLOOKUP(A2680,[2]选股结果!$A$2:$G$4900,7,FALSE)</f>
        <v>-111632299.86</v>
      </c>
    </row>
    <row r="2681" spans="1:47">
      <c r="A2681" s="6" t="s">
        <v>5405</v>
      </c>
      <c r="B2681" s="6" t="s">
        <v>5406</v>
      </c>
      <c r="C2681" s="7">
        <v>220837902.5</v>
      </c>
      <c r="D2681" s="7">
        <v>0</v>
      </c>
      <c r="E2681" s="7">
        <v>0</v>
      </c>
      <c r="F2681" s="7"/>
      <c r="G2681" s="7"/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/>
      <c r="N2681" s="7">
        <v>0</v>
      </c>
      <c r="O2681" s="7">
        <v>0</v>
      </c>
      <c r="P2681" s="7"/>
      <c r="Q2681" s="7"/>
      <c r="R2681" s="7">
        <v>0</v>
      </c>
      <c r="S2681" s="7">
        <v>21360396.38</v>
      </c>
      <c r="T2681" s="7">
        <v>73027515.8</v>
      </c>
      <c r="U2681" s="7"/>
      <c r="V2681" s="7">
        <v>94020510.95</v>
      </c>
      <c r="W2681" s="7">
        <v>0</v>
      </c>
      <c r="X2681" s="7"/>
      <c r="Y2681" s="7"/>
      <c r="Z2681" s="7"/>
      <c r="AA2681" s="7"/>
      <c r="AB2681" s="7"/>
      <c r="AC2681" s="7"/>
      <c r="AD2681" s="7">
        <v>0</v>
      </c>
      <c r="AE2681" s="7">
        <v>0</v>
      </c>
      <c r="AF2681" s="7"/>
      <c r="AG2681" s="7"/>
      <c r="AH2681" s="7">
        <v>0</v>
      </c>
      <c r="AI2681" s="7">
        <v>0</v>
      </c>
      <c r="AJ2681" s="7">
        <v>54572331.2</v>
      </c>
      <c r="AK2681" s="7">
        <v>74269958.49</v>
      </c>
      <c r="AL2681" s="16">
        <f t="shared" si="167"/>
        <v>293865418.3</v>
      </c>
      <c r="AM2681" s="16">
        <f t="shared" si="168"/>
        <v>244223197.02</v>
      </c>
      <c r="AN2681" s="16">
        <f t="shared" si="169"/>
        <v>49642221.28</v>
      </c>
      <c r="AO2681" s="19">
        <f>C2681/(1+0.13)/VLOOKUP(A2681,[1]选股结果!$A$2:$AX$3002,3,FALSE)</f>
        <v>0.731062623651774</v>
      </c>
      <c r="AP2681" s="19">
        <f>(V2681/(1+0.1)+AJ2681)/(VLOOKUP(A2681,[1]选股结果!$A$2:$AY$3002,51,FALSE))</f>
        <v>0.569791062036071</v>
      </c>
      <c r="AQ2681" s="20"/>
      <c r="AR2681" s="19">
        <f>AN2681/VLOOKUP(A2681,[1]选股结果!$A$2:$AX$3002,35,FALSE)</f>
        <v>1.71982295173389</v>
      </c>
      <c r="AS2681" s="16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V2681/(1+0.13)+AJ2681)</f>
        <v>108007670.80885</v>
      </c>
      <c r="AT2681" s="16">
        <f t="shared" si="170"/>
        <v>-58365449.5288495</v>
      </c>
      <c r="AU2681" s="24">
        <f>AN2681-VLOOKUP(A2681,[2]选股结果!$A$2:$G$4900,7,FALSE)</f>
        <v>57067292.18</v>
      </c>
    </row>
    <row r="2682" spans="1:47">
      <c r="A2682" s="6" t="s">
        <v>5407</v>
      </c>
      <c r="B2682" s="6" t="s">
        <v>5408</v>
      </c>
      <c r="C2682" s="7">
        <v>7088368292.07</v>
      </c>
      <c r="D2682" s="7">
        <v>0</v>
      </c>
      <c r="E2682" s="7">
        <v>0</v>
      </c>
      <c r="F2682" s="7"/>
      <c r="G2682" s="7"/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/>
      <c r="N2682" s="7">
        <v>0</v>
      </c>
      <c r="O2682" s="7">
        <v>0</v>
      </c>
      <c r="P2682" s="7"/>
      <c r="Q2682" s="7"/>
      <c r="R2682" s="7">
        <v>0</v>
      </c>
      <c r="S2682" s="7">
        <v>312535034.21</v>
      </c>
      <c r="T2682" s="7">
        <v>121726557.54</v>
      </c>
      <c r="U2682" s="7"/>
      <c r="V2682" s="7">
        <v>4631908711.36</v>
      </c>
      <c r="W2682" s="7">
        <v>0</v>
      </c>
      <c r="X2682" s="7"/>
      <c r="Y2682" s="7"/>
      <c r="Z2682" s="7"/>
      <c r="AA2682" s="7"/>
      <c r="AB2682" s="7"/>
      <c r="AC2682" s="7"/>
      <c r="AD2682" s="7">
        <v>0</v>
      </c>
      <c r="AE2682" s="7">
        <v>0</v>
      </c>
      <c r="AF2682" s="7"/>
      <c r="AG2682" s="7"/>
      <c r="AH2682" s="7">
        <v>0</v>
      </c>
      <c r="AI2682" s="7">
        <v>0</v>
      </c>
      <c r="AJ2682" s="7">
        <v>669991464.91</v>
      </c>
      <c r="AK2682" s="7">
        <v>1202192543.65</v>
      </c>
      <c r="AL2682" s="16">
        <f t="shared" si="167"/>
        <v>7210094849.61</v>
      </c>
      <c r="AM2682" s="16">
        <f t="shared" si="168"/>
        <v>6816627754.13</v>
      </c>
      <c r="AN2682" s="16">
        <f t="shared" si="169"/>
        <v>393467095.48</v>
      </c>
      <c r="AO2682" s="19">
        <f>C2682/(1+0.13)/VLOOKUP(A2682,[1]选股结果!$A$2:$AX$3002,3,FALSE)</f>
        <v>0.954985602127009</v>
      </c>
      <c r="AP2682" s="19">
        <f>(V2682/(1+0.1)+AJ2682)/(VLOOKUP(A2682,[1]选股结果!$A$2:$AY$3002,51,FALSE))</f>
        <v>0.779115953850526</v>
      </c>
      <c r="AQ2682" s="20"/>
      <c r="AR2682" s="19">
        <f>AN2682/VLOOKUP(A2682,[1]选股结果!$A$2:$AX$3002,35,FALSE)</f>
        <v>1.73724075203791</v>
      </c>
      <c r="AS2682" s="16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V2682/(1+0.13)+AJ2682)</f>
        <v>1495532899.13929</v>
      </c>
      <c r="AT2682" s="16">
        <f t="shared" si="170"/>
        <v>-1102065803.65929</v>
      </c>
      <c r="AU2682" s="24">
        <f>AN2682-VLOOKUP(A2682,[2]选股结果!$A$2:$G$4900,7,FALSE)</f>
        <v>395123013.15</v>
      </c>
    </row>
    <row r="2683" spans="1:47">
      <c r="A2683" s="6" t="s">
        <v>5409</v>
      </c>
      <c r="B2683" s="6" t="s">
        <v>5410</v>
      </c>
      <c r="C2683" s="7">
        <v>209058510.02</v>
      </c>
      <c r="D2683" s="7">
        <v>0</v>
      </c>
      <c r="E2683" s="7">
        <v>0</v>
      </c>
      <c r="F2683" s="7"/>
      <c r="G2683" s="7"/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/>
      <c r="N2683" s="7">
        <v>0</v>
      </c>
      <c r="O2683" s="7">
        <v>0</v>
      </c>
      <c r="P2683" s="7"/>
      <c r="Q2683" s="7"/>
      <c r="R2683" s="7">
        <v>0</v>
      </c>
      <c r="S2683" s="7">
        <v>2097804.85</v>
      </c>
      <c r="T2683" s="7">
        <v>45380564.43</v>
      </c>
      <c r="U2683" s="7"/>
      <c r="V2683" s="7">
        <v>116350914.7</v>
      </c>
      <c r="W2683" s="7">
        <v>0</v>
      </c>
      <c r="X2683" s="7"/>
      <c r="Y2683" s="7"/>
      <c r="Z2683" s="7"/>
      <c r="AA2683" s="7"/>
      <c r="AB2683" s="7"/>
      <c r="AC2683" s="7"/>
      <c r="AD2683" s="7">
        <v>0</v>
      </c>
      <c r="AE2683" s="7">
        <v>0</v>
      </c>
      <c r="AF2683" s="7"/>
      <c r="AG2683" s="7"/>
      <c r="AH2683" s="7">
        <v>0</v>
      </c>
      <c r="AI2683" s="7">
        <v>0</v>
      </c>
      <c r="AJ2683" s="7">
        <v>70490814.05</v>
      </c>
      <c r="AK2683" s="7">
        <v>63749902.19</v>
      </c>
      <c r="AL2683" s="16">
        <f t="shared" si="167"/>
        <v>254439074.45</v>
      </c>
      <c r="AM2683" s="16">
        <f t="shared" si="168"/>
        <v>252689435.79</v>
      </c>
      <c r="AN2683" s="16">
        <f t="shared" si="169"/>
        <v>1749638.66000003</v>
      </c>
      <c r="AO2683" s="19">
        <f>C2683/(1+0.13)/VLOOKUP(A2683,[1]选股结果!$A$2:$AX$3002,3,FALSE)</f>
        <v>0.997997772364643</v>
      </c>
      <c r="AP2683" s="19">
        <f>(V2683/(1+0.1)+AJ2683)/(VLOOKUP(A2683,[1]选股结果!$A$2:$AY$3002,51,FALSE))</f>
        <v>1.00520585626078</v>
      </c>
      <c r="AQ2683" s="20"/>
      <c r="AR2683" s="19">
        <f>AN2683/VLOOKUP(A2683,[1]选股结果!$A$2:$AX$3002,35,FALSE)</f>
        <v>0.243262576710505</v>
      </c>
      <c r="AS2683" s="16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V2683/(1+0.13)+AJ2683)</f>
        <v>1895292.78106198</v>
      </c>
      <c r="AT2683" s="16">
        <f t="shared" si="170"/>
        <v>-145654.121061951</v>
      </c>
      <c r="AU2683" s="24">
        <f>AN2683-VLOOKUP(A2683,[2]选股结果!$A$2:$G$4900,7,FALSE)</f>
        <v>1749638.66000003</v>
      </c>
    </row>
    <row r="2684" spans="1:47">
      <c r="A2684" s="6" t="s">
        <v>5411</v>
      </c>
      <c r="B2684" s="6" t="s">
        <v>5412</v>
      </c>
      <c r="C2684" s="7">
        <v>498979152.9</v>
      </c>
      <c r="D2684" s="7">
        <v>0</v>
      </c>
      <c r="E2684" s="7">
        <v>0</v>
      </c>
      <c r="F2684" s="7"/>
      <c r="G2684" s="7"/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/>
      <c r="N2684" s="7">
        <v>0</v>
      </c>
      <c r="O2684" s="7">
        <v>0</v>
      </c>
      <c r="P2684" s="7"/>
      <c r="Q2684" s="7"/>
      <c r="R2684" s="7">
        <v>0</v>
      </c>
      <c r="S2684" s="7">
        <v>17430042.81</v>
      </c>
      <c r="T2684" s="7">
        <v>11996181.45</v>
      </c>
      <c r="U2684" s="7"/>
      <c r="V2684" s="7">
        <v>296504089.72</v>
      </c>
      <c r="W2684" s="7">
        <v>0</v>
      </c>
      <c r="X2684" s="7"/>
      <c r="Y2684" s="7"/>
      <c r="Z2684" s="7"/>
      <c r="AA2684" s="7"/>
      <c r="AB2684" s="7"/>
      <c r="AC2684" s="7"/>
      <c r="AD2684" s="7">
        <v>0</v>
      </c>
      <c r="AE2684" s="7">
        <v>0</v>
      </c>
      <c r="AF2684" s="7"/>
      <c r="AG2684" s="7"/>
      <c r="AH2684" s="7">
        <v>0</v>
      </c>
      <c r="AI2684" s="7">
        <v>0</v>
      </c>
      <c r="AJ2684" s="7">
        <v>25696250.15</v>
      </c>
      <c r="AK2684" s="7">
        <v>65639592.85</v>
      </c>
      <c r="AL2684" s="16">
        <f t="shared" ref="AL2684:AL2747" si="171">C2684+D2684+E2684+F2684+G2684+H2684+I2684+J2684+K2684+L2684+M2684+N2684+O2684+P2684+Q2684+R2684+T2684+U2684</f>
        <v>510975334.35</v>
      </c>
      <c r="AM2684" s="16">
        <f t="shared" ref="AM2684:AM2747" si="172">V2684+W2684+X2684+Y2684+Z2684+AA2684+AB2684+AC2684+AD2684+AE2684+AF2684+AG2684+AH2684+AI2684+AJ2684+AK2684+S2684</f>
        <v>405269975.53</v>
      </c>
      <c r="AN2684" s="16">
        <f t="shared" ref="AN2684:AN2747" si="173">AL2684-AM2684</f>
        <v>105705358.82</v>
      </c>
      <c r="AO2684" s="19">
        <f>C2684/(1+0.13)/VLOOKUP(A2684,[1]选股结果!$A$2:$AX$3002,3,FALSE)</f>
        <v>0.690248375677036</v>
      </c>
      <c r="AP2684" s="19">
        <f>(V2684/(1+0.1)+AJ2684)/(VLOOKUP(A2684,[1]选股结果!$A$2:$AY$3002,51,FALSE))</f>
        <v>0.522914605455433</v>
      </c>
      <c r="AQ2684" s="20"/>
      <c r="AR2684" s="19">
        <f>AN2684/VLOOKUP(A2684,[1]选股结果!$A$2:$AX$3002,35,FALSE)</f>
        <v>1.5856717002611</v>
      </c>
      <c r="AS2684" s="16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V2684/(1+0.13)+AJ2684)</f>
        <v>276525736.067787</v>
      </c>
      <c r="AT2684" s="16">
        <f t="shared" si="170"/>
        <v>-170820377.247788</v>
      </c>
      <c r="AU2684" s="24">
        <f>AN2684-VLOOKUP(A2684,[2]选股结果!$A$2:$G$4900,7,FALSE)</f>
        <v>105683752.3</v>
      </c>
    </row>
    <row r="2685" spans="1:47">
      <c r="A2685" s="6" t="s">
        <v>5413</v>
      </c>
      <c r="B2685" s="6" t="s">
        <v>5414</v>
      </c>
      <c r="C2685" s="7">
        <v>1115297483.46</v>
      </c>
      <c r="D2685" s="7">
        <v>0</v>
      </c>
      <c r="E2685" s="7">
        <v>0</v>
      </c>
      <c r="F2685" s="7"/>
      <c r="G2685" s="7"/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/>
      <c r="N2685" s="7">
        <v>0</v>
      </c>
      <c r="O2685" s="7">
        <v>0</v>
      </c>
      <c r="P2685" s="7"/>
      <c r="Q2685" s="7"/>
      <c r="R2685" s="7">
        <v>0</v>
      </c>
      <c r="S2685" s="7">
        <v>49119106.17</v>
      </c>
      <c r="T2685" s="7">
        <v>234336348.5</v>
      </c>
      <c r="U2685" s="7"/>
      <c r="V2685" s="7">
        <v>786318643.58</v>
      </c>
      <c r="W2685" s="7">
        <v>0</v>
      </c>
      <c r="X2685" s="7"/>
      <c r="Y2685" s="7"/>
      <c r="Z2685" s="7"/>
      <c r="AA2685" s="7"/>
      <c r="AB2685" s="7"/>
      <c r="AC2685" s="7"/>
      <c r="AD2685" s="7">
        <v>0</v>
      </c>
      <c r="AE2685" s="7">
        <v>0</v>
      </c>
      <c r="AF2685" s="7"/>
      <c r="AG2685" s="7"/>
      <c r="AH2685" s="7">
        <v>0</v>
      </c>
      <c r="AI2685" s="7">
        <v>0</v>
      </c>
      <c r="AJ2685" s="7">
        <v>137263496.53</v>
      </c>
      <c r="AK2685" s="7">
        <v>266690599.25</v>
      </c>
      <c r="AL2685" s="16">
        <f t="shared" si="171"/>
        <v>1349633831.96</v>
      </c>
      <c r="AM2685" s="16">
        <f t="shared" si="172"/>
        <v>1239391845.53</v>
      </c>
      <c r="AN2685" s="16">
        <f t="shared" si="173"/>
        <v>110241986.43</v>
      </c>
      <c r="AO2685" s="19">
        <f>C2685/(1+0.13)/VLOOKUP(A2685,[1]选股结果!$A$2:$AX$3002,3,FALSE)</f>
        <v>0.78975738539177</v>
      </c>
      <c r="AP2685" s="19">
        <f>(V2685/(1+0.1)+AJ2685)/(VLOOKUP(A2685,[1]选股结果!$A$2:$AY$3002,51,FALSE))</f>
        <v>0.719711905116618</v>
      </c>
      <c r="AQ2685" s="20"/>
      <c r="AR2685" s="19">
        <f>AN2685/VLOOKUP(A2685,[1]选股结果!$A$2:$AX$3002,35,FALSE)</f>
        <v>2.86892469939089</v>
      </c>
      <c r="AS2685" s="16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V2685/(1+0.13)+AJ2685)</f>
        <v>350823345.762036</v>
      </c>
      <c r="AT2685" s="16">
        <f t="shared" si="170"/>
        <v>-240581359.332036</v>
      </c>
      <c r="AU2685" s="24">
        <f>AN2685-VLOOKUP(A2685,[2]选股结果!$A$2:$G$4900,7,FALSE)</f>
        <v>110030471.42</v>
      </c>
    </row>
    <row r="2686" spans="1:47">
      <c r="A2686" s="6" t="s">
        <v>5415</v>
      </c>
      <c r="B2686" s="6" t="s">
        <v>5416</v>
      </c>
      <c r="C2686" s="7">
        <v>1055265123.06</v>
      </c>
      <c r="D2686" s="7">
        <v>0</v>
      </c>
      <c r="E2686" s="7">
        <v>0</v>
      </c>
      <c r="F2686" s="7"/>
      <c r="G2686" s="7"/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/>
      <c r="N2686" s="7">
        <v>0</v>
      </c>
      <c r="O2686" s="7">
        <v>0</v>
      </c>
      <c r="P2686" s="7"/>
      <c r="Q2686" s="7"/>
      <c r="R2686" s="7">
        <v>0</v>
      </c>
      <c r="S2686" s="7">
        <v>81988286.02</v>
      </c>
      <c r="T2686" s="7">
        <v>11557623.53</v>
      </c>
      <c r="U2686" s="7"/>
      <c r="V2686" s="7">
        <v>669722818.38</v>
      </c>
      <c r="W2686" s="7">
        <v>0</v>
      </c>
      <c r="X2686" s="7"/>
      <c r="Y2686" s="7"/>
      <c r="Z2686" s="7"/>
      <c r="AA2686" s="7"/>
      <c r="AB2686" s="7"/>
      <c r="AC2686" s="7"/>
      <c r="AD2686" s="7">
        <v>0</v>
      </c>
      <c r="AE2686" s="7">
        <v>0</v>
      </c>
      <c r="AF2686" s="7"/>
      <c r="AG2686" s="7"/>
      <c r="AH2686" s="7">
        <v>0</v>
      </c>
      <c r="AI2686" s="7">
        <v>0</v>
      </c>
      <c r="AJ2686" s="7">
        <v>193809967.03</v>
      </c>
      <c r="AK2686" s="7">
        <v>34605563.93</v>
      </c>
      <c r="AL2686" s="16">
        <f t="shared" si="171"/>
        <v>1066822746.59</v>
      </c>
      <c r="AM2686" s="16">
        <f t="shared" si="172"/>
        <v>980126635.36</v>
      </c>
      <c r="AN2686" s="16">
        <f t="shared" si="173"/>
        <v>86696111.23</v>
      </c>
      <c r="AO2686" s="19">
        <f>C2686/(1+0.13)/VLOOKUP(A2686,[1]选股结果!$A$2:$AX$3002,3,FALSE)</f>
        <v>0.657576981426344</v>
      </c>
      <c r="AP2686" s="19">
        <f>(V2686/(1+0.1)+AJ2686)/(VLOOKUP(A2686,[1]选股结果!$A$2:$AY$3002,51,FALSE))</f>
        <v>0.624348923678561</v>
      </c>
      <c r="AQ2686" s="20"/>
      <c r="AR2686" s="19">
        <f>AN2686/VLOOKUP(A2686,[1]选股结果!$A$2:$AX$3002,35,FALSE)</f>
        <v>0.762964469734959</v>
      </c>
      <c r="AS2686" s="16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V2686/(1+0.13)+AJ2686)</f>
        <v>499092415.436726</v>
      </c>
      <c r="AT2686" s="16">
        <f t="shared" si="170"/>
        <v>-412396304.206726</v>
      </c>
      <c r="AU2686" s="24">
        <f>AN2686-VLOOKUP(A2686,[2]选股结果!$A$2:$G$4900,7,FALSE)</f>
        <v>87421663.41</v>
      </c>
    </row>
    <row r="2687" spans="1:47">
      <c r="A2687" s="6" t="s">
        <v>5417</v>
      </c>
      <c r="B2687" s="6" t="s">
        <v>5418</v>
      </c>
      <c r="C2687" s="7">
        <v>2611852098.17</v>
      </c>
      <c r="D2687" s="7">
        <v>0</v>
      </c>
      <c r="E2687" s="7">
        <v>0</v>
      </c>
      <c r="F2687" s="7"/>
      <c r="G2687" s="7"/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/>
      <c r="N2687" s="7">
        <v>0</v>
      </c>
      <c r="O2687" s="7">
        <v>0</v>
      </c>
      <c r="P2687" s="7"/>
      <c r="Q2687" s="7"/>
      <c r="R2687" s="7">
        <v>0</v>
      </c>
      <c r="S2687" s="7">
        <v>7094031.77</v>
      </c>
      <c r="T2687" s="7">
        <v>14227946.19</v>
      </c>
      <c r="U2687" s="7"/>
      <c r="V2687" s="7">
        <v>2458161966.83</v>
      </c>
      <c r="W2687" s="7">
        <v>0</v>
      </c>
      <c r="X2687" s="7"/>
      <c r="Y2687" s="7"/>
      <c r="Z2687" s="7"/>
      <c r="AA2687" s="7"/>
      <c r="AB2687" s="7"/>
      <c r="AC2687" s="7"/>
      <c r="AD2687" s="7">
        <v>0</v>
      </c>
      <c r="AE2687" s="7">
        <v>0</v>
      </c>
      <c r="AF2687" s="7"/>
      <c r="AG2687" s="7"/>
      <c r="AH2687" s="7">
        <v>0</v>
      </c>
      <c r="AI2687" s="7">
        <v>0</v>
      </c>
      <c r="AJ2687" s="7">
        <v>236731711.16</v>
      </c>
      <c r="AK2687" s="7">
        <v>99706894.44</v>
      </c>
      <c r="AL2687" s="16">
        <f t="shared" si="171"/>
        <v>2626080044.36</v>
      </c>
      <c r="AM2687" s="16">
        <f t="shared" si="172"/>
        <v>2801694604.2</v>
      </c>
      <c r="AN2687" s="16">
        <f t="shared" si="173"/>
        <v>-175614559.84</v>
      </c>
      <c r="AO2687" s="19">
        <f>C2687/(1+0.13)/VLOOKUP(A2687,[1]选股结果!$A$2:$AX$3002,3,FALSE)</f>
        <v>0.791283670062535</v>
      </c>
      <c r="AP2687" s="19">
        <f>(V2687/(1+0.1)+AJ2687)/(VLOOKUP(A2687,[1]选股结果!$A$2:$AY$3002,51,FALSE))</f>
        <v>0.9035996952591</v>
      </c>
      <c r="AQ2687" s="20"/>
      <c r="AR2687" s="19">
        <f>AN2687/VLOOKUP(A2687,[1]选股结果!$A$2:$AX$3002,35,FALSE)</f>
        <v>-0.983673324691257</v>
      </c>
      <c r="AS2687" s="16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V2687/(1+0.13)+AJ2687)</f>
        <v>322991412.054071</v>
      </c>
      <c r="AT2687" s="16">
        <f t="shared" si="170"/>
        <v>-498605971.894071</v>
      </c>
      <c r="AU2687" s="24">
        <f>AN2687-VLOOKUP(A2687,[2]选股结果!$A$2:$G$4900,7,FALSE)</f>
        <v>-175596990.85</v>
      </c>
    </row>
    <row r="2688" spans="1:47">
      <c r="A2688" s="6" t="s">
        <v>5419</v>
      </c>
      <c r="B2688" s="6" t="s">
        <v>5420</v>
      </c>
      <c r="C2688" s="7">
        <v>2085816336.4</v>
      </c>
      <c r="D2688" s="7">
        <v>0</v>
      </c>
      <c r="E2688" s="7">
        <v>0</v>
      </c>
      <c r="F2688" s="7"/>
      <c r="G2688" s="7"/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/>
      <c r="N2688" s="7">
        <v>0</v>
      </c>
      <c r="O2688" s="7">
        <v>0</v>
      </c>
      <c r="P2688" s="7"/>
      <c r="Q2688" s="7"/>
      <c r="R2688" s="7">
        <v>0</v>
      </c>
      <c r="S2688" s="7">
        <v>100041790.57</v>
      </c>
      <c r="T2688" s="7">
        <v>40558835.22</v>
      </c>
      <c r="U2688" s="7"/>
      <c r="V2688" s="7">
        <v>1244483791.08</v>
      </c>
      <c r="W2688" s="7">
        <v>0</v>
      </c>
      <c r="X2688" s="7"/>
      <c r="Y2688" s="7"/>
      <c r="Z2688" s="7"/>
      <c r="AA2688" s="7"/>
      <c r="AB2688" s="7"/>
      <c r="AC2688" s="7"/>
      <c r="AD2688" s="7">
        <v>0</v>
      </c>
      <c r="AE2688" s="7">
        <v>0</v>
      </c>
      <c r="AF2688" s="7"/>
      <c r="AG2688" s="7"/>
      <c r="AH2688" s="7">
        <v>0</v>
      </c>
      <c r="AI2688" s="7">
        <v>0</v>
      </c>
      <c r="AJ2688" s="7">
        <v>522375316.03</v>
      </c>
      <c r="AK2688" s="7">
        <v>196523705.7</v>
      </c>
      <c r="AL2688" s="16">
        <f t="shared" si="171"/>
        <v>2126375171.62</v>
      </c>
      <c r="AM2688" s="16">
        <f t="shared" si="172"/>
        <v>2063424603.38</v>
      </c>
      <c r="AN2688" s="16">
        <f t="shared" si="173"/>
        <v>62950568.2400002</v>
      </c>
      <c r="AO2688" s="19">
        <f>C2688/(1+0.13)/VLOOKUP(A2688,[1]选股结果!$A$2:$AX$3002,3,FALSE)</f>
        <v>0.920811210227117</v>
      </c>
      <c r="AP2688" s="19">
        <f>(V2688/(1+0.1)+AJ2688)/(VLOOKUP(A2688,[1]选股结果!$A$2:$AY$3002,51,FALSE))</f>
        <v>0.930685254744488</v>
      </c>
      <c r="AQ2688" s="20"/>
      <c r="AR2688" s="19">
        <f>AN2688/VLOOKUP(A2688,[1]选股结果!$A$2:$AX$3002,35,FALSE)</f>
        <v>0.336129816212341</v>
      </c>
      <c r="AS2688" s="16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V2688/(1+0.13)+AJ2688)</f>
        <v>153200406.908673</v>
      </c>
      <c r="AT2688" s="16">
        <f t="shared" si="170"/>
        <v>-90249838.6686726</v>
      </c>
      <c r="AU2688" s="24">
        <f>AN2688-VLOOKUP(A2688,[2]选股结果!$A$2:$G$4900,7,FALSE)</f>
        <v>62950568.2400002</v>
      </c>
    </row>
    <row r="2689" spans="1:47">
      <c r="A2689" s="6" t="s">
        <v>5421</v>
      </c>
      <c r="B2689" s="6" t="s">
        <v>5422</v>
      </c>
      <c r="C2689" s="7">
        <v>3359903026.25</v>
      </c>
      <c r="D2689" s="7">
        <v>0</v>
      </c>
      <c r="E2689" s="7">
        <v>0</v>
      </c>
      <c r="F2689" s="7"/>
      <c r="G2689" s="7"/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/>
      <c r="N2689" s="7">
        <v>0</v>
      </c>
      <c r="O2689" s="7">
        <v>0</v>
      </c>
      <c r="P2689" s="7"/>
      <c r="Q2689" s="7"/>
      <c r="R2689" s="7">
        <v>0</v>
      </c>
      <c r="S2689" s="7">
        <v>122906443.32</v>
      </c>
      <c r="T2689" s="7">
        <v>46139747.84</v>
      </c>
      <c r="U2689" s="7"/>
      <c r="V2689" s="7">
        <v>2254873335.7</v>
      </c>
      <c r="W2689" s="7">
        <v>0</v>
      </c>
      <c r="X2689" s="7"/>
      <c r="Y2689" s="7"/>
      <c r="Z2689" s="7"/>
      <c r="AA2689" s="7"/>
      <c r="AB2689" s="7"/>
      <c r="AC2689" s="7"/>
      <c r="AD2689" s="7">
        <v>0</v>
      </c>
      <c r="AE2689" s="7">
        <v>0</v>
      </c>
      <c r="AF2689" s="7"/>
      <c r="AG2689" s="7"/>
      <c r="AH2689" s="7">
        <v>0</v>
      </c>
      <c r="AI2689" s="7">
        <v>0</v>
      </c>
      <c r="AJ2689" s="7">
        <v>764405523.15</v>
      </c>
      <c r="AK2689" s="7">
        <v>170041518.16</v>
      </c>
      <c r="AL2689" s="16">
        <f t="shared" si="171"/>
        <v>3406042774.09</v>
      </c>
      <c r="AM2689" s="16">
        <f t="shared" si="172"/>
        <v>3312226820.33</v>
      </c>
      <c r="AN2689" s="16">
        <f t="shared" si="173"/>
        <v>93815953.7600002</v>
      </c>
      <c r="AO2689" s="19">
        <f>C2689/(1+0.13)/VLOOKUP(A2689,[1]选股结果!$A$2:$AX$3002,3,FALSE)</f>
        <v>0.928239621197834</v>
      </c>
      <c r="AP2689" s="19">
        <f>(V2689/(1+0.1)+AJ2689)/(VLOOKUP(A2689,[1]选股结果!$A$2:$AY$3002,51,FALSE))</f>
        <v>1.04234068917429</v>
      </c>
      <c r="AQ2689" s="20"/>
      <c r="AR2689" s="19">
        <f>AN2689/VLOOKUP(A2689,[1]选股结果!$A$2:$AX$3002,35,FALSE)</f>
        <v>0.221949790522788</v>
      </c>
      <c r="AS2689" s="16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V2689/(1+0.13)+AJ2689)</f>
        <v>-59896941.288053</v>
      </c>
      <c r="AT2689" s="16">
        <f t="shared" si="170"/>
        <v>153712895.048053</v>
      </c>
      <c r="AU2689" s="24">
        <f>AN2689-VLOOKUP(A2689,[2]选股结果!$A$2:$G$4900,7,FALSE)</f>
        <v>93828775.5200002</v>
      </c>
    </row>
    <row r="2690" spans="1:47">
      <c r="A2690" s="6" t="s">
        <v>5423</v>
      </c>
      <c r="B2690" s="6" t="s">
        <v>5424</v>
      </c>
      <c r="C2690" s="7">
        <v>3913135412.61</v>
      </c>
      <c r="D2690" s="7">
        <v>0</v>
      </c>
      <c r="E2690" s="7">
        <v>0</v>
      </c>
      <c r="F2690" s="7"/>
      <c r="G2690" s="7"/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/>
      <c r="N2690" s="7">
        <v>0</v>
      </c>
      <c r="O2690" s="7">
        <v>0</v>
      </c>
      <c r="P2690" s="7"/>
      <c r="Q2690" s="7"/>
      <c r="R2690" s="7">
        <v>0</v>
      </c>
      <c r="S2690" s="7">
        <v>271323731.46</v>
      </c>
      <c r="T2690" s="7">
        <v>94426884.78</v>
      </c>
      <c r="U2690" s="7"/>
      <c r="V2690" s="7">
        <v>3001009440.3</v>
      </c>
      <c r="W2690" s="7">
        <v>0</v>
      </c>
      <c r="X2690" s="7"/>
      <c r="Y2690" s="7"/>
      <c r="Z2690" s="7"/>
      <c r="AA2690" s="7"/>
      <c r="AB2690" s="7"/>
      <c r="AC2690" s="7"/>
      <c r="AD2690" s="7">
        <v>0</v>
      </c>
      <c r="AE2690" s="7">
        <v>0</v>
      </c>
      <c r="AF2690" s="7"/>
      <c r="AG2690" s="7"/>
      <c r="AH2690" s="7">
        <v>0</v>
      </c>
      <c r="AI2690" s="7">
        <v>0</v>
      </c>
      <c r="AJ2690" s="7">
        <v>299083744.06</v>
      </c>
      <c r="AK2690" s="7">
        <v>33998581.23</v>
      </c>
      <c r="AL2690" s="16">
        <f t="shared" si="171"/>
        <v>4007562297.39</v>
      </c>
      <c r="AM2690" s="16">
        <f t="shared" si="172"/>
        <v>3605415497.05</v>
      </c>
      <c r="AN2690" s="16">
        <f t="shared" si="173"/>
        <v>402146800.34</v>
      </c>
      <c r="AO2690" s="19">
        <f>C2690/(1+0.13)/VLOOKUP(A2690,[1]选股结果!$A$2:$AX$3002,3,FALSE)</f>
        <v>0.793887204670156</v>
      </c>
      <c r="AP2690" s="19">
        <f>(V2690/(1+0.1)+AJ2690)/(VLOOKUP(A2690,[1]选股结果!$A$2:$AY$3002,51,FALSE))</f>
        <v>0.841890692624948</v>
      </c>
      <c r="AQ2690" s="20"/>
      <c r="AR2690" s="19">
        <f>AN2690/VLOOKUP(A2690,[1]选股结果!$A$2:$AX$3002,35,FALSE)</f>
        <v>0.466907475264094</v>
      </c>
      <c r="AS2690" s="16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V2690/(1+0.13)+AJ2690)</f>
        <v>640959955.642831</v>
      </c>
      <c r="AT2690" s="16">
        <f t="shared" si="170"/>
        <v>-238813155.302831</v>
      </c>
      <c r="AU2690" s="24">
        <f>AN2690-VLOOKUP(A2690,[2]选股结果!$A$2:$G$4900,7,FALSE)</f>
        <v>402080102.6</v>
      </c>
    </row>
    <row r="2691" spans="1:47">
      <c r="A2691" s="6" t="s">
        <v>5425</v>
      </c>
      <c r="B2691" s="6" t="s">
        <v>5426</v>
      </c>
      <c r="C2691" s="7">
        <v>7879359048.3</v>
      </c>
      <c r="D2691" s="7">
        <v>0</v>
      </c>
      <c r="E2691" s="7">
        <v>0</v>
      </c>
      <c r="F2691" s="7"/>
      <c r="G2691" s="7"/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/>
      <c r="N2691" s="7">
        <v>0</v>
      </c>
      <c r="O2691" s="7">
        <v>0</v>
      </c>
      <c r="P2691" s="7"/>
      <c r="Q2691" s="7"/>
      <c r="R2691" s="7">
        <v>0</v>
      </c>
      <c r="S2691" s="7">
        <v>277984352.2</v>
      </c>
      <c r="T2691" s="7">
        <v>470561759.65</v>
      </c>
      <c r="U2691" s="7"/>
      <c r="V2691" s="7">
        <v>5383069384.96</v>
      </c>
      <c r="W2691" s="7">
        <v>0</v>
      </c>
      <c r="X2691" s="7"/>
      <c r="Y2691" s="7"/>
      <c r="Z2691" s="7"/>
      <c r="AA2691" s="7"/>
      <c r="AB2691" s="7"/>
      <c r="AC2691" s="7"/>
      <c r="AD2691" s="7">
        <v>0</v>
      </c>
      <c r="AE2691" s="7">
        <v>0</v>
      </c>
      <c r="AF2691" s="7"/>
      <c r="AG2691" s="7"/>
      <c r="AH2691" s="7">
        <v>0</v>
      </c>
      <c r="AI2691" s="7">
        <v>0</v>
      </c>
      <c r="AJ2691" s="7">
        <v>1305549821.37</v>
      </c>
      <c r="AK2691" s="7">
        <v>1429473516.8</v>
      </c>
      <c r="AL2691" s="16">
        <f t="shared" si="171"/>
        <v>8349920807.95</v>
      </c>
      <c r="AM2691" s="16">
        <f t="shared" si="172"/>
        <v>8396077075.33</v>
      </c>
      <c r="AN2691" s="16">
        <f t="shared" si="173"/>
        <v>-46156267.3800001</v>
      </c>
      <c r="AO2691" s="19">
        <f>C2691/(1+0.13)/VLOOKUP(A2691,[1]选股结果!$A$2:$AX$3002,3,FALSE)</f>
        <v>0.882000756825796</v>
      </c>
      <c r="AP2691" s="19">
        <f>(V2691/(1+0.1)+AJ2691)/(VLOOKUP(A2691,[1]选股结果!$A$2:$AY$3002,51,FALSE))</f>
        <v>0.819873418405864</v>
      </c>
      <c r="AQ2691" s="20"/>
      <c r="AR2691" s="19">
        <f>AN2691/VLOOKUP(A2691,[1]选股结果!$A$2:$AX$3002,35,FALSE)</f>
        <v>2.45679621874881</v>
      </c>
      <c r="AS2691" s="16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V2691/(1+0.13)+AJ2691)</f>
        <v>1491899247.76124</v>
      </c>
      <c r="AT2691" s="16">
        <f t="shared" ref="AT2691:AT2754" si="174">AN2691-AS2691</f>
        <v>-1538055515.14124</v>
      </c>
      <c r="AU2691" s="24">
        <f>AN2691-VLOOKUP(A2691,[2]选股结果!$A$2:$G$4900,7,FALSE)</f>
        <v>-46351997.6300001</v>
      </c>
    </row>
    <row r="2692" spans="1:47">
      <c r="A2692" s="6" t="s">
        <v>5427</v>
      </c>
      <c r="B2692" s="6" t="s">
        <v>5428</v>
      </c>
      <c r="C2692" s="7">
        <v>672164617.65</v>
      </c>
      <c r="D2692" s="7">
        <v>0</v>
      </c>
      <c r="E2692" s="7">
        <v>0</v>
      </c>
      <c r="F2692" s="7"/>
      <c r="G2692" s="7"/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/>
      <c r="N2692" s="7">
        <v>0</v>
      </c>
      <c r="O2692" s="7">
        <v>0</v>
      </c>
      <c r="P2692" s="7"/>
      <c r="Q2692" s="7"/>
      <c r="R2692" s="7">
        <v>0</v>
      </c>
      <c r="S2692" s="7">
        <v>46164091.35</v>
      </c>
      <c r="T2692" s="7">
        <v>7234920.5</v>
      </c>
      <c r="U2692" s="7"/>
      <c r="V2692" s="7">
        <v>280696367.1</v>
      </c>
      <c r="W2692" s="7">
        <v>0</v>
      </c>
      <c r="X2692" s="7"/>
      <c r="Y2692" s="7"/>
      <c r="Z2692" s="7"/>
      <c r="AA2692" s="7"/>
      <c r="AB2692" s="7"/>
      <c r="AC2692" s="7"/>
      <c r="AD2692" s="7">
        <v>0</v>
      </c>
      <c r="AE2692" s="7">
        <v>0</v>
      </c>
      <c r="AF2692" s="7"/>
      <c r="AG2692" s="7"/>
      <c r="AH2692" s="7">
        <v>0</v>
      </c>
      <c r="AI2692" s="7">
        <v>0</v>
      </c>
      <c r="AJ2692" s="7">
        <v>133992268.57</v>
      </c>
      <c r="AK2692" s="7">
        <v>40028149.02</v>
      </c>
      <c r="AL2692" s="16">
        <f t="shared" si="171"/>
        <v>679399538.15</v>
      </c>
      <c r="AM2692" s="16">
        <f t="shared" si="172"/>
        <v>500880876.04</v>
      </c>
      <c r="AN2692" s="16">
        <f t="shared" si="173"/>
        <v>178518662.11</v>
      </c>
      <c r="AO2692" s="19">
        <f>C2692/(1+0.13)/VLOOKUP(A2692,[1]选股结果!$A$2:$AX$3002,3,FALSE)</f>
        <v>0.662462344622684</v>
      </c>
      <c r="AP2692" s="19">
        <f>(V2692/(1+0.1)+AJ2692)/(VLOOKUP(A2692,[1]选股结果!$A$2:$AY$3002,51,FALSE))</f>
        <v>0.579099453852585</v>
      </c>
      <c r="AQ2692" s="20"/>
      <c r="AR2692" s="19">
        <f>AN2692/VLOOKUP(A2692,[1]选股结果!$A$2:$AX$3002,35,FALSE)</f>
        <v>1.08255124870614</v>
      </c>
      <c r="AS2692" s="16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V2692/(1+0.13)+AJ2692)</f>
        <v>289631411.449735</v>
      </c>
      <c r="AT2692" s="16">
        <f t="shared" si="174"/>
        <v>-111112749.339735</v>
      </c>
      <c r="AU2692" s="24">
        <f>AN2692-VLOOKUP(A2692,[2]选股结果!$A$2:$G$4900,7,FALSE)</f>
        <v>178330679.37</v>
      </c>
    </row>
    <row r="2693" spans="1:47">
      <c r="A2693" s="6" t="s">
        <v>5429</v>
      </c>
      <c r="B2693" s="6" t="s">
        <v>5430</v>
      </c>
      <c r="C2693" s="7">
        <v>843877680.15</v>
      </c>
      <c r="D2693" s="7">
        <v>0</v>
      </c>
      <c r="E2693" s="7">
        <v>0</v>
      </c>
      <c r="F2693" s="7"/>
      <c r="G2693" s="7"/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/>
      <c r="N2693" s="7">
        <v>0</v>
      </c>
      <c r="O2693" s="7">
        <v>0</v>
      </c>
      <c r="P2693" s="7"/>
      <c r="Q2693" s="7"/>
      <c r="R2693" s="7">
        <v>0</v>
      </c>
      <c r="S2693" s="7">
        <v>48679090.67</v>
      </c>
      <c r="T2693" s="7">
        <v>82334374.17</v>
      </c>
      <c r="U2693" s="7"/>
      <c r="V2693" s="7">
        <v>480990082.04</v>
      </c>
      <c r="W2693" s="7">
        <v>0</v>
      </c>
      <c r="X2693" s="7"/>
      <c r="Y2693" s="7"/>
      <c r="Z2693" s="7"/>
      <c r="AA2693" s="7"/>
      <c r="AB2693" s="7"/>
      <c r="AC2693" s="7"/>
      <c r="AD2693" s="7">
        <v>0</v>
      </c>
      <c r="AE2693" s="7">
        <v>0</v>
      </c>
      <c r="AF2693" s="7"/>
      <c r="AG2693" s="7"/>
      <c r="AH2693" s="7">
        <v>0</v>
      </c>
      <c r="AI2693" s="7">
        <v>0</v>
      </c>
      <c r="AJ2693" s="7">
        <v>168639324.84</v>
      </c>
      <c r="AK2693" s="7">
        <v>157213779.96</v>
      </c>
      <c r="AL2693" s="16">
        <f t="shared" si="171"/>
        <v>926212054.32</v>
      </c>
      <c r="AM2693" s="16">
        <f t="shared" si="172"/>
        <v>855522277.51</v>
      </c>
      <c r="AN2693" s="16">
        <f t="shared" si="173"/>
        <v>70689776.8099999</v>
      </c>
      <c r="AO2693" s="19">
        <f>C2693/(1+0.13)/VLOOKUP(A2693,[1]选股结果!$A$2:$AX$3002,3,FALSE)</f>
        <v>0.896895821081526</v>
      </c>
      <c r="AP2693" s="19">
        <f>(V2693/(1+0.1)+AJ2693)/(VLOOKUP(A2693,[1]选股结果!$A$2:$AY$3002,51,FALSE))</f>
        <v>0.822281552632028</v>
      </c>
      <c r="AQ2693" s="20"/>
      <c r="AR2693" s="19">
        <f>AN2693/VLOOKUP(A2693,[1]选股结果!$A$2:$AX$3002,35,FALSE)</f>
        <v>0.870121125344425</v>
      </c>
      <c r="AS2693" s="16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V2693/(1+0.13)+AJ2693)</f>
        <v>142561662.381593</v>
      </c>
      <c r="AT2693" s="16">
        <f t="shared" si="174"/>
        <v>-71871885.5715928</v>
      </c>
      <c r="AU2693" s="24">
        <f>AN2693-VLOOKUP(A2693,[2]选股结果!$A$2:$G$4900,7,FALSE)</f>
        <v>70703587.2799999</v>
      </c>
    </row>
    <row r="2694" spans="1:47">
      <c r="A2694" s="6" t="s">
        <v>5431</v>
      </c>
      <c r="B2694" s="6" t="s">
        <v>5432</v>
      </c>
      <c r="C2694" s="7">
        <v>231668821.64</v>
      </c>
      <c r="D2694" s="7">
        <v>0</v>
      </c>
      <c r="E2694" s="7">
        <v>0</v>
      </c>
      <c r="F2694" s="7"/>
      <c r="G2694" s="7"/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/>
      <c r="N2694" s="7">
        <v>0</v>
      </c>
      <c r="O2694" s="7">
        <v>0</v>
      </c>
      <c r="P2694" s="7"/>
      <c r="Q2694" s="7"/>
      <c r="R2694" s="7">
        <v>0</v>
      </c>
      <c r="S2694" s="7">
        <v>28503388.46</v>
      </c>
      <c r="T2694" s="7">
        <v>9443191.47</v>
      </c>
      <c r="U2694" s="7"/>
      <c r="V2694" s="7">
        <v>127190383.99</v>
      </c>
      <c r="W2694" s="7">
        <v>0</v>
      </c>
      <c r="X2694" s="7"/>
      <c r="Y2694" s="7"/>
      <c r="Z2694" s="7"/>
      <c r="AA2694" s="7"/>
      <c r="AB2694" s="7"/>
      <c r="AC2694" s="7"/>
      <c r="AD2694" s="7">
        <v>0</v>
      </c>
      <c r="AE2694" s="7">
        <v>0</v>
      </c>
      <c r="AF2694" s="7"/>
      <c r="AG2694" s="7"/>
      <c r="AH2694" s="7">
        <v>0</v>
      </c>
      <c r="AI2694" s="7">
        <v>0</v>
      </c>
      <c r="AJ2694" s="7">
        <v>38477864.74</v>
      </c>
      <c r="AK2694" s="7">
        <v>22828519.39</v>
      </c>
      <c r="AL2694" s="16">
        <f t="shared" si="171"/>
        <v>241112013.11</v>
      </c>
      <c r="AM2694" s="16">
        <f t="shared" si="172"/>
        <v>217000156.58</v>
      </c>
      <c r="AN2694" s="16">
        <f t="shared" si="173"/>
        <v>24111856.53</v>
      </c>
      <c r="AO2694" s="19">
        <f>C2694/(1+0.13)/VLOOKUP(A2694,[1]选股结果!$A$2:$AX$3002,3,FALSE)</f>
        <v>0.853338791961082</v>
      </c>
      <c r="AP2694" s="19">
        <f>(V2694/(1+0.1)+AJ2694)/(VLOOKUP(A2694,[1]选股结果!$A$2:$AY$3002,51,FALSE))</f>
        <v>0.838664676771444</v>
      </c>
      <c r="AQ2694" s="20"/>
      <c r="AR2694" s="19">
        <f>AN2694/VLOOKUP(A2694,[1]选股结果!$A$2:$AX$3002,35,FALSE)</f>
        <v>0.444446162800421</v>
      </c>
      <c r="AS2694" s="16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V2694/(1+0.13)+AJ2694)</f>
        <v>32715289.4519469</v>
      </c>
      <c r="AT2694" s="16">
        <f t="shared" si="174"/>
        <v>-8603432.92194691</v>
      </c>
      <c r="AU2694" s="24">
        <f>AN2694-VLOOKUP(A2694,[2]选股结果!$A$2:$G$4900,7,FALSE)</f>
        <v>24111856.53</v>
      </c>
    </row>
    <row r="2695" spans="1:47">
      <c r="A2695" s="6" t="s">
        <v>5433</v>
      </c>
      <c r="B2695" s="6" t="s">
        <v>5434</v>
      </c>
      <c r="C2695" s="7">
        <v>1053165722.41</v>
      </c>
      <c r="D2695" s="7">
        <v>0</v>
      </c>
      <c r="E2695" s="7">
        <v>0</v>
      </c>
      <c r="F2695" s="7"/>
      <c r="G2695" s="7"/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/>
      <c r="N2695" s="7">
        <v>0</v>
      </c>
      <c r="O2695" s="7">
        <v>0</v>
      </c>
      <c r="P2695" s="7"/>
      <c r="Q2695" s="7"/>
      <c r="R2695" s="7">
        <v>0</v>
      </c>
      <c r="S2695" s="7">
        <v>23917061.95</v>
      </c>
      <c r="T2695" s="7">
        <v>11957578.58</v>
      </c>
      <c r="U2695" s="7"/>
      <c r="V2695" s="7">
        <v>754414907.51</v>
      </c>
      <c r="W2695" s="7">
        <v>0</v>
      </c>
      <c r="X2695" s="7"/>
      <c r="Y2695" s="7"/>
      <c r="Z2695" s="7"/>
      <c r="AA2695" s="7"/>
      <c r="AB2695" s="7"/>
      <c r="AC2695" s="7"/>
      <c r="AD2695" s="7">
        <v>0</v>
      </c>
      <c r="AE2695" s="7">
        <v>0</v>
      </c>
      <c r="AF2695" s="7"/>
      <c r="AG2695" s="7"/>
      <c r="AH2695" s="7">
        <v>0</v>
      </c>
      <c r="AI2695" s="7">
        <v>0</v>
      </c>
      <c r="AJ2695" s="7">
        <v>160490937.67</v>
      </c>
      <c r="AK2695" s="7">
        <v>61920848.63</v>
      </c>
      <c r="AL2695" s="16">
        <f t="shared" si="171"/>
        <v>1065123300.99</v>
      </c>
      <c r="AM2695" s="16">
        <f t="shared" si="172"/>
        <v>1000743755.76</v>
      </c>
      <c r="AN2695" s="16">
        <f t="shared" si="173"/>
        <v>64379545.23</v>
      </c>
      <c r="AO2695" s="19">
        <f>C2695/(1+0.13)/VLOOKUP(A2695,[1]选股结果!$A$2:$AX$3002,3,FALSE)</f>
        <v>0.866351883861796</v>
      </c>
      <c r="AP2695" s="19">
        <f>(V2695/(1+0.1)+AJ2695)/(VLOOKUP(A2695,[1]选股结果!$A$2:$AY$3002,51,FALSE))</f>
        <v>0.88503345360809</v>
      </c>
      <c r="AQ2695" s="20"/>
      <c r="AR2695" s="19">
        <f>AN2695/VLOOKUP(A2695,[1]选股结果!$A$2:$AX$3002,35,FALSE)</f>
        <v>0.588345638012507</v>
      </c>
      <c r="AS2695" s="16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V2695/(1+0.13)+AJ2695)</f>
        <v>128145907.324248</v>
      </c>
      <c r="AT2695" s="16">
        <f t="shared" si="174"/>
        <v>-63766362.0942477</v>
      </c>
      <c r="AU2695" s="24">
        <f>AN2695-VLOOKUP(A2695,[2]选股结果!$A$2:$G$4900,7,FALSE)</f>
        <v>64372153.15</v>
      </c>
    </row>
    <row r="2696" spans="1:47">
      <c r="A2696" s="6" t="s">
        <v>5435</v>
      </c>
      <c r="B2696" s="6" t="s">
        <v>5436</v>
      </c>
      <c r="C2696" s="7">
        <v>1116921085.28</v>
      </c>
      <c r="D2696" s="7">
        <v>0</v>
      </c>
      <c r="E2696" s="7">
        <v>0</v>
      </c>
      <c r="F2696" s="7"/>
      <c r="G2696" s="7"/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/>
      <c r="N2696" s="7">
        <v>0</v>
      </c>
      <c r="O2696" s="7">
        <v>0</v>
      </c>
      <c r="P2696" s="7"/>
      <c r="Q2696" s="7"/>
      <c r="R2696" s="7">
        <v>0</v>
      </c>
      <c r="S2696" s="7">
        <v>94418677.79</v>
      </c>
      <c r="T2696" s="7">
        <v>19123909.24</v>
      </c>
      <c r="U2696" s="7"/>
      <c r="V2696" s="7">
        <v>591421964.25</v>
      </c>
      <c r="W2696" s="7">
        <v>0</v>
      </c>
      <c r="X2696" s="7"/>
      <c r="Y2696" s="7"/>
      <c r="Z2696" s="7"/>
      <c r="AA2696" s="7"/>
      <c r="AB2696" s="7"/>
      <c r="AC2696" s="7"/>
      <c r="AD2696" s="7">
        <v>0</v>
      </c>
      <c r="AE2696" s="7">
        <v>0</v>
      </c>
      <c r="AF2696" s="7"/>
      <c r="AG2696" s="7"/>
      <c r="AH2696" s="7">
        <v>0</v>
      </c>
      <c r="AI2696" s="7">
        <v>0</v>
      </c>
      <c r="AJ2696" s="7">
        <v>158433552.69</v>
      </c>
      <c r="AK2696" s="7">
        <v>33741501.26</v>
      </c>
      <c r="AL2696" s="16">
        <f t="shared" si="171"/>
        <v>1136044994.52</v>
      </c>
      <c r="AM2696" s="16">
        <f t="shared" si="172"/>
        <v>878015695.99</v>
      </c>
      <c r="AN2696" s="16">
        <f t="shared" si="173"/>
        <v>258029298.53</v>
      </c>
      <c r="AO2696" s="19">
        <f>C2696/(1+0.13)/VLOOKUP(A2696,[1]选股结果!$A$2:$AX$3002,3,FALSE)</f>
        <v>0.970377538967852</v>
      </c>
      <c r="AP2696" s="19">
        <f>(V2696/(1+0.1)+AJ2696)/(VLOOKUP(A2696,[1]选股结果!$A$2:$AY$3002,51,FALSE))</f>
        <v>0.774350623844998</v>
      </c>
      <c r="AQ2696" s="20"/>
      <c r="AR2696" s="19">
        <f>AN2696/VLOOKUP(A2696,[1]选股结果!$A$2:$AX$3002,35,FALSE)</f>
        <v>3.33059524688893</v>
      </c>
      <c r="AS2696" s="16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V2696/(1+0.13)+AJ2696)</f>
        <v>217117894.122212</v>
      </c>
      <c r="AT2696" s="16">
        <f t="shared" si="174"/>
        <v>40911404.4077876</v>
      </c>
      <c r="AU2696" s="24">
        <f>AN2696-VLOOKUP(A2696,[2]选股结果!$A$2:$G$4900,7,FALSE)</f>
        <v>258330382.51</v>
      </c>
    </row>
    <row r="2697" spans="1:47">
      <c r="A2697" s="6" t="s">
        <v>5437</v>
      </c>
      <c r="B2697" s="6" t="s">
        <v>5438</v>
      </c>
      <c r="C2697" s="7">
        <v>647724662.88</v>
      </c>
      <c r="D2697" s="7">
        <v>0</v>
      </c>
      <c r="E2697" s="7">
        <v>0</v>
      </c>
      <c r="F2697" s="7"/>
      <c r="G2697" s="7"/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/>
      <c r="N2697" s="7">
        <v>0</v>
      </c>
      <c r="O2697" s="7">
        <v>0</v>
      </c>
      <c r="P2697" s="7"/>
      <c r="Q2697" s="7"/>
      <c r="R2697" s="7">
        <v>0</v>
      </c>
      <c r="S2697" s="7">
        <v>74443585.48</v>
      </c>
      <c r="T2697" s="7">
        <v>82258899.05</v>
      </c>
      <c r="U2697" s="7"/>
      <c r="V2697" s="7">
        <v>263746927.7</v>
      </c>
      <c r="W2697" s="7">
        <v>0</v>
      </c>
      <c r="X2697" s="7"/>
      <c r="Y2697" s="7"/>
      <c r="Z2697" s="7"/>
      <c r="AA2697" s="7"/>
      <c r="AB2697" s="7"/>
      <c r="AC2697" s="7"/>
      <c r="AD2697" s="7">
        <v>0</v>
      </c>
      <c r="AE2697" s="7">
        <v>0</v>
      </c>
      <c r="AF2697" s="7"/>
      <c r="AG2697" s="7"/>
      <c r="AH2697" s="7">
        <v>0</v>
      </c>
      <c r="AI2697" s="7">
        <v>0</v>
      </c>
      <c r="AJ2697" s="7">
        <v>94541485.12</v>
      </c>
      <c r="AK2697" s="7">
        <v>121550149.47</v>
      </c>
      <c r="AL2697" s="16">
        <f t="shared" si="171"/>
        <v>729983561.93</v>
      </c>
      <c r="AM2697" s="16">
        <f t="shared" si="172"/>
        <v>554282147.77</v>
      </c>
      <c r="AN2697" s="16">
        <f t="shared" si="173"/>
        <v>175701414.16</v>
      </c>
      <c r="AO2697" s="19">
        <f>C2697/(1+0.13)/VLOOKUP(A2697,[1]选股结果!$A$2:$AX$3002,3,FALSE)</f>
        <v>0.791792378749151</v>
      </c>
      <c r="AP2697" s="19">
        <f>(V2697/(1+0.1)+AJ2697)/(VLOOKUP(A2697,[1]选股结果!$A$2:$AY$3002,51,FALSE))</f>
        <v>0.667491683055951</v>
      </c>
      <c r="AQ2697" s="20"/>
      <c r="AR2697" s="19">
        <f>AN2697/VLOOKUP(A2697,[1]选股结果!$A$2:$AX$3002,35,FALSE)</f>
        <v>1.41399478428602</v>
      </c>
      <c r="AS2697" s="16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V2697/(1+0.13)+AJ2697)</f>
        <v>172901472.30354</v>
      </c>
      <c r="AT2697" s="16">
        <f t="shared" si="174"/>
        <v>2799941.85646009</v>
      </c>
      <c r="AU2697" s="24">
        <f>AN2697-VLOOKUP(A2697,[2]选股结果!$A$2:$G$4900,7,FALSE)</f>
        <v>179077387.57</v>
      </c>
    </row>
    <row r="2698" spans="1:47">
      <c r="A2698" s="6" t="s">
        <v>5439</v>
      </c>
      <c r="B2698" s="6" t="s">
        <v>5440</v>
      </c>
      <c r="C2698" s="7">
        <v>8557468912.77</v>
      </c>
      <c r="D2698" s="7">
        <v>0</v>
      </c>
      <c r="E2698" s="7">
        <v>0</v>
      </c>
      <c r="F2698" s="7"/>
      <c r="G2698" s="7"/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/>
      <c r="N2698" s="7">
        <v>0</v>
      </c>
      <c r="O2698" s="7">
        <v>0</v>
      </c>
      <c r="P2698" s="7"/>
      <c r="Q2698" s="7"/>
      <c r="R2698" s="7">
        <v>0</v>
      </c>
      <c r="S2698" s="7">
        <v>291136513.87</v>
      </c>
      <c r="T2698" s="7">
        <v>106187167.5</v>
      </c>
      <c r="U2698" s="7"/>
      <c r="V2698" s="7">
        <v>7130895537.47</v>
      </c>
      <c r="W2698" s="7">
        <v>0</v>
      </c>
      <c r="X2698" s="7"/>
      <c r="Y2698" s="7"/>
      <c r="Z2698" s="7"/>
      <c r="AA2698" s="7"/>
      <c r="AB2698" s="7"/>
      <c r="AC2698" s="7"/>
      <c r="AD2698" s="7">
        <v>0</v>
      </c>
      <c r="AE2698" s="7">
        <v>0</v>
      </c>
      <c r="AF2698" s="7"/>
      <c r="AG2698" s="7"/>
      <c r="AH2698" s="7">
        <v>0</v>
      </c>
      <c r="AI2698" s="7">
        <v>0</v>
      </c>
      <c r="AJ2698" s="7">
        <v>630495296.5</v>
      </c>
      <c r="AK2698" s="7">
        <v>272795750.4</v>
      </c>
      <c r="AL2698" s="16">
        <f t="shared" si="171"/>
        <v>8663656080.27</v>
      </c>
      <c r="AM2698" s="16">
        <f t="shared" si="172"/>
        <v>8325323098.24</v>
      </c>
      <c r="AN2698" s="16">
        <f t="shared" si="173"/>
        <v>338332982.030001</v>
      </c>
      <c r="AO2698" s="19">
        <f>C2698/(1+0.13)/VLOOKUP(A2698,[1]选股结果!$A$2:$AX$3002,3,FALSE)</f>
        <v>0.811261632764395</v>
      </c>
      <c r="AP2698" s="19">
        <f>(V2698/(1+0.1)+AJ2698)/(VLOOKUP(A2698,[1]选股结果!$A$2:$AY$3002,51,FALSE))</f>
        <v>0.802711434158566</v>
      </c>
      <c r="AQ2698" s="20"/>
      <c r="AR2698" s="19">
        <f>AN2698/VLOOKUP(A2698,[1]选股结果!$A$2:$AX$3002,35,FALSE)</f>
        <v>0.510194283083124</v>
      </c>
      <c r="AS2698" s="16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V2698/(1+0.13)+AJ2698)</f>
        <v>1920353387.32026</v>
      </c>
      <c r="AT2698" s="16">
        <f t="shared" si="174"/>
        <v>-1582020405.29026</v>
      </c>
      <c r="AU2698" s="24">
        <f>AN2698-VLOOKUP(A2698,[2]选股结果!$A$2:$G$4900,7,FALSE)</f>
        <v>338585598.340001</v>
      </c>
    </row>
    <row r="2699" spans="1:47">
      <c r="A2699" s="6" t="s">
        <v>5441</v>
      </c>
      <c r="B2699" s="6" t="s">
        <v>5442</v>
      </c>
      <c r="C2699" s="7">
        <v>646965478.31</v>
      </c>
      <c r="D2699" s="7">
        <v>0</v>
      </c>
      <c r="E2699" s="7">
        <v>0</v>
      </c>
      <c r="F2699" s="7"/>
      <c r="G2699" s="7"/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/>
      <c r="N2699" s="7">
        <v>0</v>
      </c>
      <c r="O2699" s="7">
        <v>0</v>
      </c>
      <c r="P2699" s="7"/>
      <c r="Q2699" s="7"/>
      <c r="R2699" s="7">
        <v>0</v>
      </c>
      <c r="S2699" s="7">
        <v>24999414.93</v>
      </c>
      <c r="T2699" s="7">
        <v>282559629.2</v>
      </c>
      <c r="U2699" s="7"/>
      <c r="V2699" s="7">
        <v>414784920.36</v>
      </c>
      <c r="W2699" s="7">
        <v>0</v>
      </c>
      <c r="X2699" s="7"/>
      <c r="Y2699" s="7"/>
      <c r="Z2699" s="7"/>
      <c r="AA2699" s="7"/>
      <c r="AB2699" s="7"/>
      <c r="AC2699" s="7"/>
      <c r="AD2699" s="7">
        <v>0</v>
      </c>
      <c r="AE2699" s="7">
        <v>0</v>
      </c>
      <c r="AF2699" s="7"/>
      <c r="AG2699" s="7"/>
      <c r="AH2699" s="7">
        <v>0</v>
      </c>
      <c r="AI2699" s="7">
        <v>0</v>
      </c>
      <c r="AJ2699" s="7">
        <v>79848823.75</v>
      </c>
      <c r="AK2699" s="7">
        <v>217294907.68</v>
      </c>
      <c r="AL2699" s="16">
        <f t="shared" si="171"/>
        <v>929525107.51</v>
      </c>
      <c r="AM2699" s="16">
        <f t="shared" si="172"/>
        <v>736928066.72</v>
      </c>
      <c r="AN2699" s="16">
        <f t="shared" si="173"/>
        <v>192597040.79</v>
      </c>
      <c r="AO2699" s="19">
        <f>C2699/(1+0.13)/VLOOKUP(A2699,[1]选股结果!$A$2:$AX$3002,3,FALSE)</f>
        <v>0.726037292644664</v>
      </c>
      <c r="AP2699" s="19">
        <f>(V2699/(1+0.1)+AJ2699)/(VLOOKUP(A2699,[1]选股结果!$A$2:$AY$3002,51,FALSE))</f>
        <v>0.611981234664291</v>
      </c>
      <c r="AQ2699" s="20"/>
      <c r="AR2699" s="19">
        <f>AN2699/VLOOKUP(A2699,[1]选股结果!$A$2:$AX$3002,35,FALSE)</f>
        <v>4.2193353836423</v>
      </c>
      <c r="AS2699" s="16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V2699/(1+0.13)+AJ2699)</f>
        <v>299718919.02646</v>
      </c>
      <c r="AT2699" s="16">
        <f t="shared" si="174"/>
        <v>-107121878.23646</v>
      </c>
      <c r="AU2699" s="24">
        <f>AN2699-VLOOKUP(A2699,[2]选股结果!$A$2:$G$4900,7,FALSE)</f>
        <v>194299765.63</v>
      </c>
    </row>
    <row r="2700" spans="1:47">
      <c r="A2700" s="6" t="s">
        <v>5443</v>
      </c>
      <c r="B2700" s="6" t="s">
        <v>5444</v>
      </c>
      <c r="C2700" s="7">
        <v>942709261.4</v>
      </c>
      <c r="D2700" s="7">
        <v>0</v>
      </c>
      <c r="E2700" s="7">
        <v>0</v>
      </c>
      <c r="F2700" s="7"/>
      <c r="G2700" s="7"/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/>
      <c r="N2700" s="7">
        <v>0</v>
      </c>
      <c r="O2700" s="7">
        <v>0</v>
      </c>
      <c r="P2700" s="7"/>
      <c r="Q2700" s="7"/>
      <c r="R2700" s="7">
        <v>0</v>
      </c>
      <c r="S2700" s="7">
        <v>84199728.51</v>
      </c>
      <c r="T2700" s="7">
        <v>7375562.07</v>
      </c>
      <c r="U2700" s="7"/>
      <c r="V2700" s="7">
        <v>761806215.33</v>
      </c>
      <c r="W2700" s="7">
        <v>0</v>
      </c>
      <c r="X2700" s="7"/>
      <c r="Y2700" s="7"/>
      <c r="Z2700" s="7"/>
      <c r="AA2700" s="7"/>
      <c r="AB2700" s="7"/>
      <c r="AC2700" s="7"/>
      <c r="AD2700" s="7">
        <v>0</v>
      </c>
      <c r="AE2700" s="7">
        <v>0</v>
      </c>
      <c r="AF2700" s="7"/>
      <c r="AG2700" s="7"/>
      <c r="AH2700" s="7">
        <v>0</v>
      </c>
      <c r="AI2700" s="7">
        <v>0</v>
      </c>
      <c r="AJ2700" s="7">
        <v>255157980.52</v>
      </c>
      <c r="AK2700" s="7">
        <v>24341983.41</v>
      </c>
      <c r="AL2700" s="16">
        <f t="shared" si="171"/>
        <v>950084823.47</v>
      </c>
      <c r="AM2700" s="16">
        <f t="shared" si="172"/>
        <v>1125505907.77</v>
      </c>
      <c r="AN2700" s="16">
        <f t="shared" si="173"/>
        <v>-175421084.3</v>
      </c>
      <c r="AO2700" s="19">
        <f>C2700/(1+0.13)/VLOOKUP(A2700,[1]选股结果!$A$2:$AX$3002,3,FALSE)</f>
        <v>0.367156787460929</v>
      </c>
      <c r="AP2700" s="19">
        <f>(V2700/(1+0.1)+AJ2700)/(VLOOKUP(A2700,[1]选股结果!$A$2:$AY$3002,51,FALSE))</f>
        <v>0.446940672539801</v>
      </c>
      <c r="AQ2700" s="20"/>
      <c r="AR2700" s="19">
        <f>AN2700/VLOOKUP(A2700,[1]选股结果!$A$2:$AX$3002,35,FALSE)</f>
        <v>-2.67909879183309</v>
      </c>
      <c r="AS2700" s="16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V2700/(1+0.13)+AJ2700)</f>
        <v>1191113212.49257</v>
      </c>
      <c r="AT2700" s="16">
        <f t="shared" si="174"/>
        <v>-1366534296.79257</v>
      </c>
      <c r="AU2700" s="24">
        <f>AN2700-VLOOKUP(A2700,[2]选股结果!$A$2:$G$4900,7,FALSE)</f>
        <v>-175787520.91</v>
      </c>
    </row>
    <row r="2701" spans="1:47">
      <c r="A2701" s="6" t="s">
        <v>5445</v>
      </c>
      <c r="B2701" s="6" t="s">
        <v>5446</v>
      </c>
      <c r="C2701" s="7">
        <v>1053580360.26</v>
      </c>
      <c r="D2701" s="7">
        <v>0</v>
      </c>
      <c r="E2701" s="7">
        <v>0</v>
      </c>
      <c r="F2701" s="7"/>
      <c r="G2701" s="7"/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/>
      <c r="N2701" s="7">
        <v>0</v>
      </c>
      <c r="O2701" s="7">
        <v>0</v>
      </c>
      <c r="P2701" s="7"/>
      <c r="Q2701" s="7"/>
      <c r="R2701" s="7">
        <v>0</v>
      </c>
      <c r="S2701" s="7">
        <v>26316855.1</v>
      </c>
      <c r="T2701" s="7">
        <v>29097337.78</v>
      </c>
      <c r="U2701" s="7"/>
      <c r="V2701" s="7">
        <v>761937053.59</v>
      </c>
      <c r="W2701" s="7">
        <v>0</v>
      </c>
      <c r="X2701" s="7"/>
      <c r="Y2701" s="7"/>
      <c r="Z2701" s="7"/>
      <c r="AA2701" s="7"/>
      <c r="AB2701" s="7"/>
      <c r="AC2701" s="7"/>
      <c r="AD2701" s="7">
        <v>0</v>
      </c>
      <c r="AE2701" s="7">
        <v>0</v>
      </c>
      <c r="AF2701" s="7"/>
      <c r="AG2701" s="7"/>
      <c r="AH2701" s="7">
        <v>0</v>
      </c>
      <c r="AI2701" s="7">
        <v>0</v>
      </c>
      <c r="AJ2701" s="7">
        <v>247666090.88</v>
      </c>
      <c r="AK2701" s="7">
        <v>69553165.88</v>
      </c>
      <c r="AL2701" s="16">
        <f t="shared" si="171"/>
        <v>1082677698.04</v>
      </c>
      <c r="AM2701" s="16">
        <f t="shared" si="172"/>
        <v>1105473165.45</v>
      </c>
      <c r="AN2701" s="16">
        <f t="shared" si="173"/>
        <v>-22795467.4099998</v>
      </c>
      <c r="AO2701" s="19">
        <f>C2701/(1+0.13)/VLOOKUP(A2701,[1]选股结果!$A$2:$AX$3002,3,FALSE)</f>
        <v>1.37489210745655</v>
      </c>
      <c r="AP2701" s="19">
        <f>(V2701/(1+0.1)+AJ2701)/(VLOOKUP(A2701,[1]选股结果!$A$2:$AY$3002,51,FALSE))</f>
        <v>1.39221796666231</v>
      </c>
      <c r="AQ2701" s="20"/>
      <c r="AR2701" s="19">
        <f>AN2701/VLOOKUP(A2701,[1]选股结果!$A$2:$AX$3002,35,FALSE)</f>
        <v>2.1684936408275</v>
      </c>
      <c r="AS2701" s="16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V2701/(1+0.13)+AJ2701)</f>
        <v>-246523594.64823</v>
      </c>
      <c r="AT2701" s="16">
        <f t="shared" si="174"/>
        <v>223728127.23823</v>
      </c>
      <c r="AU2701" s="24">
        <f>AN2701-VLOOKUP(A2701,[2]选股结果!$A$2:$G$4900,7,FALSE)</f>
        <v>-22600077.1799998</v>
      </c>
    </row>
    <row r="2702" spans="1:47">
      <c r="A2702" s="6" t="s">
        <v>5447</v>
      </c>
      <c r="B2702" s="6" t="s">
        <v>5448</v>
      </c>
      <c r="C2702" s="7">
        <v>491577072.4</v>
      </c>
      <c r="D2702" s="7">
        <v>0</v>
      </c>
      <c r="E2702" s="7">
        <v>0</v>
      </c>
      <c r="F2702" s="7"/>
      <c r="G2702" s="7"/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/>
      <c r="N2702" s="7">
        <v>0</v>
      </c>
      <c r="O2702" s="7">
        <v>0</v>
      </c>
      <c r="P2702" s="7"/>
      <c r="Q2702" s="7"/>
      <c r="R2702" s="7">
        <v>0</v>
      </c>
      <c r="S2702" s="7">
        <v>20726879.11</v>
      </c>
      <c r="T2702" s="7">
        <v>208235481.89</v>
      </c>
      <c r="U2702" s="7"/>
      <c r="V2702" s="7">
        <v>38739565.54</v>
      </c>
      <c r="W2702" s="7">
        <v>0</v>
      </c>
      <c r="X2702" s="7"/>
      <c r="Y2702" s="7"/>
      <c r="Z2702" s="7"/>
      <c r="AA2702" s="7"/>
      <c r="AB2702" s="7"/>
      <c r="AC2702" s="7"/>
      <c r="AD2702" s="7">
        <v>0</v>
      </c>
      <c r="AE2702" s="7">
        <v>0</v>
      </c>
      <c r="AF2702" s="7"/>
      <c r="AG2702" s="7"/>
      <c r="AH2702" s="7">
        <v>0</v>
      </c>
      <c r="AI2702" s="7">
        <v>0</v>
      </c>
      <c r="AJ2702" s="7">
        <v>211141882.8</v>
      </c>
      <c r="AK2702" s="7">
        <v>257561999.34</v>
      </c>
      <c r="AL2702" s="16">
        <f t="shared" si="171"/>
        <v>699812554.29</v>
      </c>
      <c r="AM2702" s="16">
        <f t="shared" si="172"/>
        <v>528170326.79</v>
      </c>
      <c r="AN2702" s="16">
        <f t="shared" si="173"/>
        <v>171642227.5</v>
      </c>
      <c r="AO2702" s="19">
        <f>C2702/(1+0.13)/VLOOKUP(A2702,[1]选股结果!$A$2:$AX$3002,3,FALSE)</f>
        <v>0.647402594656118</v>
      </c>
      <c r="AP2702" s="19">
        <f>(V2702/(1+0.1)+AJ2702)/(VLOOKUP(A2702,[1]选股结果!$A$2:$AY$3002,51,FALSE))</f>
        <v>0.431075663012074</v>
      </c>
      <c r="AQ2702" s="20"/>
      <c r="AR2702" s="19">
        <f>AN2702/VLOOKUP(A2702,[1]选股结果!$A$2:$AX$3002,35,FALSE)</f>
        <v>1.71473157007721</v>
      </c>
      <c r="AS2702" s="16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V2702/(1+0.13)+AJ2702)</f>
        <v>326075149.377168</v>
      </c>
      <c r="AT2702" s="16">
        <f t="shared" si="174"/>
        <v>-154432921.877168</v>
      </c>
      <c r="AU2702" s="24">
        <f>AN2702-VLOOKUP(A2702,[2]选股结果!$A$2:$G$4900,7,FALSE)</f>
        <v>170709304.49</v>
      </c>
    </row>
    <row r="2703" spans="1:47">
      <c r="A2703" s="6" t="s">
        <v>5449</v>
      </c>
      <c r="B2703" s="6" t="s">
        <v>5450</v>
      </c>
      <c r="C2703" s="7">
        <v>3451515577.37</v>
      </c>
      <c r="D2703" s="7">
        <v>0</v>
      </c>
      <c r="E2703" s="7">
        <v>0</v>
      </c>
      <c r="F2703" s="7"/>
      <c r="G2703" s="7"/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/>
      <c r="N2703" s="7">
        <v>0</v>
      </c>
      <c r="O2703" s="7">
        <v>0</v>
      </c>
      <c r="P2703" s="7"/>
      <c r="Q2703" s="7"/>
      <c r="R2703" s="7">
        <v>0</v>
      </c>
      <c r="S2703" s="7">
        <v>179291759.76</v>
      </c>
      <c r="T2703" s="7">
        <v>97058834.92</v>
      </c>
      <c r="U2703" s="7"/>
      <c r="V2703" s="7">
        <v>1879478332.41</v>
      </c>
      <c r="W2703" s="7">
        <v>0</v>
      </c>
      <c r="X2703" s="7"/>
      <c r="Y2703" s="7"/>
      <c r="Z2703" s="7"/>
      <c r="AA2703" s="7"/>
      <c r="AB2703" s="7"/>
      <c r="AC2703" s="7"/>
      <c r="AD2703" s="7">
        <v>0</v>
      </c>
      <c r="AE2703" s="7">
        <v>0</v>
      </c>
      <c r="AF2703" s="7"/>
      <c r="AG2703" s="7"/>
      <c r="AH2703" s="7">
        <v>0</v>
      </c>
      <c r="AI2703" s="7">
        <v>0</v>
      </c>
      <c r="AJ2703" s="7">
        <v>562927519.52</v>
      </c>
      <c r="AK2703" s="7">
        <v>475736554.1</v>
      </c>
      <c r="AL2703" s="16">
        <f t="shared" si="171"/>
        <v>3548574412.29</v>
      </c>
      <c r="AM2703" s="16">
        <f t="shared" si="172"/>
        <v>3097434165.79</v>
      </c>
      <c r="AN2703" s="16">
        <f t="shared" si="173"/>
        <v>451140246.5</v>
      </c>
      <c r="AO2703" s="19">
        <f>C2703/(1+0.13)/VLOOKUP(A2703,[1]选股结果!$A$2:$AX$3002,3,FALSE)</f>
        <v>1.00133188856262</v>
      </c>
      <c r="AP2703" s="19">
        <f>(V2703/(1+0.1)+AJ2703)/(VLOOKUP(A2703,[1]选股结果!$A$2:$AY$3002,51,FALSE))</f>
        <v>0.733158322557323</v>
      </c>
      <c r="AQ2703" s="20"/>
      <c r="AR2703" s="19">
        <f>AN2703/VLOOKUP(A2703,[1]选股结果!$A$2:$AX$3002,35,FALSE)</f>
        <v>1055.85460927002</v>
      </c>
      <c r="AS2703" s="16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V2703/(1+0.13)+AJ2703)</f>
        <v>872116984.295221</v>
      </c>
      <c r="AT2703" s="16">
        <f t="shared" si="174"/>
        <v>-420976737.795221</v>
      </c>
      <c r="AU2703" s="24">
        <f>AN2703-VLOOKUP(A2703,[2]选股结果!$A$2:$G$4900,7,FALSE)</f>
        <v>450973082.87</v>
      </c>
    </row>
    <row r="2704" spans="1:47">
      <c r="A2704" s="6" t="s">
        <v>5451</v>
      </c>
      <c r="B2704" s="6" t="s">
        <v>5452</v>
      </c>
      <c r="C2704" s="7">
        <v>117821770.84</v>
      </c>
      <c r="D2704" s="7">
        <v>0</v>
      </c>
      <c r="E2704" s="7">
        <v>0</v>
      </c>
      <c r="F2704" s="7"/>
      <c r="G2704" s="7"/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/>
      <c r="N2704" s="7">
        <v>0</v>
      </c>
      <c r="O2704" s="7">
        <v>0</v>
      </c>
      <c r="P2704" s="7"/>
      <c r="Q2704" s="7"/>
      <c r="R2704" s="7">
        <v>0</v>
      </c>
      <c r="S2704" s="7">
        <v>5312585.22</v>
      </c>
      <c r="T2704" s="7">
        <v>12476389.97</v>
      </c>
      <c r="U2704" s="7"/>
      <c r="V2704" s="7">
        <v>190409618.16</v>
      </c>
      <c r="W2704" s="7">
        <v>0</v>
      </c>
      <c r="X2704" s="7"/>
      <c r="Y2704" s="7"/>
      <c r="Z2704" s="7"/>
      <c r="AA2704" s="7"/>
      <c r="AB2704" s="7"/>
      <c r="AC2704" s="7"/>
      <c r="AD2704" s="7">
        <v>0</v>
      </c>
      <c r="AE2704" s="7">
        <v>0</v>
      </c>
      <c r="AF2704" s="7"/>
      <c r="AG2704" s="7"/>
      <c r="AH2704" s="7">
        <v>0</v>
      </c>
      <c r="AI2704" s="7">
        <v>0</v>
      </c>
      <c r="AJ2704" s="7">
        <v>23827892.73</v>
      </c>
      <c r="AK2704" s="7">
        <v>56994165.12</v>
      </c>
      <c r="AL2704" s="16">
        <f t="shared" si="171"/>
        <v>130298160.81</v>
      </c>
      <c r="AM2704" s="16">
        <f t="shared" si="172"/>
        <v>276544261.23</v>
      </c>
      <c r="AN2704" s="16">
        <f t="shared" si="173"/>
        <v>-146246100.42</v>
      </c>
      <c r="AO2704" s="19">
        <f>C2704/(1+0.13)/VLOOKUP(A2704,[1]选股结果!$A$2:$AX$3002,3,FALSE)</f>
        <v>0.737310506884748</v>
      </c>
      <c r="AP2704" s="19">
        <f>(V2704/(1+0.1)+AJ2704)/(VLOOKUP(A2704,[1]选股结果!$A$2:$AY$3002,51,FALSE))</f>
        <v>1.35894980740061</v>
      </c>
      <c r="AQ2704" s="20"/>
      <c r="AR2704" s="19">
        <f>AN2704/VLOOKUP(A2704,[1]选股结果!$A$2:$AX$3002,35,FALSE)</f>
        <v>2.74037499544437</v>
      </c>
      <c r="AS2704" s="16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V2704/(1+0.13)+AJ2704)</f>
        <v>-47420412.9372566</v>
      </c>
      <c r="AT2704" s="16">
        <f t="shared" si="174"/>
        <v>-98825687.4827434</v>
      </c>
      <c r="AU2704" s="24">
        <f>AN2704-VLOOKUP(A2704,[2]选股结果!$A$2:$G$4900,7,FALSE)</f>
        <v>-146245415.52</v>
      </c>
    </row>
    <row r="2705" spans="1:47">
      <c r="A2705" s="6" t="s">
        <v>5453</v>
      </c>
      <c r="B2705" s="6" t="s">
        <v>5454</v>
      </c>
      <c r="C2705" s="7">
        <v>284292939.43</v>
      </c>
      <c r="D2705" s="7">
        <v>0</v>
      </c>
      <c r="E2705" s="7">
        <v>0</v>
      </c>
      <c r="F2705" s="7"/>
      <c r="G2705" s="7"/>
      <c r="H2705" s="7">
        <v>0</v>
      </c>
      <c r="I2705" s="7">
        <v>0</v>
      </c>
      <c r="J2705" s="7">
        <v>0</v>
      </c>
      <c r="K2705" s="7">
        <v>0</v>
      </c>
      <c r="L2705" s="7">
        <v>0</v>
      </c>
      <c r="M2705" s="7"/>
      <c r="N2705" s="7">
        <v>0</v>
      </c>
      <c r="O2705" s="7">
        <v>0</v>
      </c>
      <c r="P2705" s="7"/>
      <c r="Q2705" s="7"/>
      <c r="R2705" s="7">
        <v>0</v>
      </c>
      <c r="S2705" s="7">
        <v>58950814.34</v>
      </c>
      <c r="T2705" s="7">
        <v>4577793.78</v>
      </c>
      <c r="U2705" s="7"/>
      <c r="V2705" s="7">
        <v>108297230.13</v>
      </c>
      <c r="W2705" s="7">
        <v>0</v>
      </c>
      <c r="X2705" s="7"/>
      <c r="Y2705" s="7"/>
      <c r="Z2705" s="7"/>
      <c r="AA2705" s="7"/>
      <c r="AB2705" s="7"/>
      <c r="AC2705" s="7"/>
      <c r="AD2705" s="7">
        <v>0</v>
      </c>
      <c r="AE2705" s="7">
        <v>0</v>
      </c>
      <c r="AF2705" s="7"/>
      <c r="AG2705" s="7"/>
      <c r="AH2705" s="7">
        <v>0</v>
      </c>
      <c r="AI2705" s="7">
        <v>0</v>
      </c>
      <c r="AJ2705" s="7">
        <v>68361802.6</v>
      </c>
      <c r="AK2705" s="7">
        <v>40501416.44</v>
      </c>
      <c r="AL2705" s="16">
        <f t="shared" si="171"/>
        <v>288870733.21</v>
      </c>
      <c r="AM2705" s="16">
        <f t="shared" si="172"/>
        <v>276111263.51</v>
      </c>
      <c r="AN2705" s="16">
        <f t="shared" si="173"/>
        <v>12759469.7</v>
      </c>
      <c r="AO2705" s="19">
        <f>C2705/(1+0.13)/VLOOKUP(A2705,[1]选股结果!$A$2:$AX$3002,3,FALSE)</f>
        <v>0.755607290942461</v>
      </c>
      <c r="AP2705" s="19">
        <f>(V2705/(1+0.1)+AJ2705)/(VLOOKUP(A2705,[1]选股结果!$A$2:$AY$3002,51,FALSE))</f>
        <v>0.533850924757504</v>
      </c>
      <c r="AQ2705" s="20"/>
      <c r="AR2705" s="19">
        <f>AN2705/VLOOKUP(A2705,[1]选股结果!$A$2:$AX$3002,35,FALSE)</f>
        <v>-13.1892671619736</v>
      </c>
      <c r="AS2705" s="16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V2705/(1+0.13)+AJ2705)</f>
        <v>148272622.167788</v>
      </c>
      <c r="AT2705" s="16">
        <f t="shared" si="174"/>
        <v>-135513152.467788</v>
      </c>
      <c r="AU2705" s="24">
        <f>AN2705-VLOOKUP(A2705,[2]选股结果!$A$2:$G$4900,7,FALSE)</f>
        <v>12811920.57</v>
      </c>
    </row>
    <row r="2706" spans="1:47">
      <c r="A2706" s="6" t="s">
        <v>5455</v>
      </c>
      <c r="B2706" s="6" t="s">
        <v>5456</v>
      </c>
      <c r="C2706" s="7">
        <v>2076845838.26</v>
      </c>
      <c r="D2706" s="7">
        <v>0</v>
      </c>
      <c r="E2706" s="7">
        <v>0</v>
      </c>
      <c r="F2706" s="7"/>
      <c r="G2706" s="7"/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/>
      <c r="N2706" s="7">
        <v>0</v>
      </c>
      <c r="O2706" s="7">
        <v>0</v>
      </c>
      <c r="P2706" s="7"/>
      <c r="Q2706" s="7"/>
      <c r="R2706" s="7">
        <v>0</v>
      </c>
      <c r="S2706" s="7">
        <v>123212652.11</v>
      </c>
      <c r="T2706" s="7">
        <v>18713209.34</v>
      </c>
      <c r="U2706" s="7"/>
      <c r="V2706" s="7">
        <v>1327611043.23</v>
      </c>
      <c r="W2706" s="7">
        <v>0</v>
      </c>
      <c r="X2706" s="7"/>
      <c r="Y2706" s="7"/>
      <c r="Z2706" s="7"/>
      <c r="AA2706" s="7"/>
      <c r="AB2706" s="7"/>
      <c r="AC2706" s="7"/>
      <c r="AD2706" s="7">
        <v>0</v>
      </c>
      <c r="AE2706" s="7">
        <v>0</v>
      </c>
      <c r="AF2706" s="7"/>
      <c r="AG2706" s="7"/>
      <c r="AH2706" s="7">
        <v>0</v>
      </c>
      <c r="AI2706" s="7">
        <v>0</v>
      </c>
      <c r="AJ2706" s="7">
        <v>346948173.69</v>
      </c>
      <c r="AK2706" s="7">
        <v>89774812.71</v>
      </c>
      <c r="AL2706" s="16">
        <f t="shared" si="171"/>
        <v>2095559047.6</v>
      </c>
      <c r="AM2706" s="16">
        <f t="shared" si="172"/>
        <v>1887546681.74</v>
      </c>
      <c r="AN2706" s="16">
        <f t="shared" si="173"/>
        <v>208012365.86</v>
      </c>
      <c r="AO2706" s="19">
        <f>C2706/(1+0.13)/VLOOKUP(A2706,[1]选股结果!$A$2:$AX$3002,3,FALSE)</f>
        <v>0.898943832459007</v>
      </c>
      <c r="AP2706" s="19">
        <f>(V2706/(1+0.1)+AJ2706)/(VLOOKUP(A2706,[1]选股结果!$A$2:$AY$3002,51,FALSE))</f>
        <v>0.905600609316708</v>
      </c>
      <c r="AQ2706" s="20"/>
      <c r="AR2706" s="19">
        <f>AN2706/VLOOKUP(A2706,[1]选股结果!$A$2:$AX$3002,35,FALSE)</f>
        <v>0.722817003816408</v>
      </c>
      <c r="AS2706" s="16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V2706/(1+0.13)+AJ2706)</f>
        <v>194016513.34292</v>
      </c>
      <c r="AT2706" s="16">
        <f t="shared" si="174"/>
        <v>13995852.5170796</v>
      </c>
      <c r="AU2706" s="24">
        <f>AN2706-VLOOKUP(A2706,[2]选股结果!$A$2:$G$4900,7,FALSE)</f>
        <v>207807454.76</v>
      </c>
    </row>
    <row r="2707" spans="1:47">
      <c r="A2707" s="6" t="s">
        <v>5457</v>
      </c>
      <c r="B2707" s="6" t="s">
        <v>5458</v>
      </c>
      <c r="C2707" s="7">
        <v>3547356438.62</v>
      </c>
      <c r="D2707" s="7">
        <v>0</v>
      </c>
      <c r="E2707" s="7">
        <v>0</v>
      </c>
      <c r="F2707" s="7"/>
      <c r="G2707" s="7"/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/>
      <c r="N2707" s="7">
        <v>0</v>
      </c>
      <c r="O2707" s="7">
        <v>0</v>
      </c>
      <c r="P2707" s="7"/>
      <c r="Q2707" s="7"/>
      <c r="R2707" s="7">
        <v>0</v>
      </c>
      <c r="S2707" s="7">
        <v>82873975.81</v>
      </c>
      <c r="T2707" s="7">
        <v>101002502.18</v>
      </c>
      <c r="U2707" s="7"/>
      <c r="V2707" s="7">
        <v>2453958530.49</v>
      </c>
      <c r="W2707" s="7">
        <v>0</v>
      </c>
      <c r="X2707" s="7"/>
      <c r="Y2707" s="7"/>
      <c r="Z2707" s="7"/>
      <c r="AA2707" s="7"/>
      <c r="AB2707" s="7"/>
      <c r="AC2707" s="7"/>
      <c r="AD2707" s="7">
        <v>0</v>
      </c>
      <c r="AE2707" s="7">
        <v>0</v>
      </c>
      <c r="AF2707" s="7"/>
      <c r="AG2707" s="7"/>
      <c r="AH2707" s="7">
        <v>0</v>
      </c>
      <c r="AI2707" s="7">
        <v>0</v>
      </c>
      <c r="AJ2707" s="7">
        <v>260204530.17</v>
      </c>
      <c r="AK2707" s="7">
        <v>198024310.97</v>
      </c>
      <c r="AL2707" s="16">
        <f t="shared" si="171"/>
        <v>3648358940.8</v>
      </c>
      <c r="AM2707" s="16">
        <f t="shared" si="172"/>
        <v>2995061347.44</v>
      </c>
      <c r="AN2707" s="16">
        <f t="shared" si="173"/>
        <v>653297593.36</v>
      </c>
      <c r="AO2707" s="19">
        <f>C2707/(1+0.13)/VLOOKUP(A2707,[1]选股结果!$A$2:$AX$3002,3,FALSE)</f>
        <v>0.923869948347381</v>
      </c>
      <c r="AP2707" s="19">
        <f>(V2707/(1+0.1)+AJ2707)/(VLOOKUP(A2707,[1]选股结果!$A$2:$AY$3002,51,FALSE))</f>
        <v>0.733151636181506</v>
      </c>
      <c r="AQ2707" s="20"/>
      <c r="AR2707" s="19">
        <f>AN2707/VLOOKUP(A2707,[1]选股结果!$A$2:$AX$3002,35,FALSE)</f>
        <v>28.5768015718208</v>
      </c>
      <c r="AS2707" s="16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V2707/(1+0.13)+AJ2707)</f>
        <v>965914323.702212</v>
      </c>
      <c r="AT2707" s="16">
        <f t="shared" si="174"/>
        <v>-312616730.342212</v>
      </c>
      <c r="AU2707" s="24">
        <f>AN2707-VLOOKUP(A2707,[2]选股结果!$A$2:$G$4900,7,FALSE)</f>
        <v>653779359.62</v>
      </c>
    </row>
    <row r="2708" spans="1:47">
      <c r="A2708" s="6" t="s">
        <v>5459</v>
      </c>
      <c r="B2708" s="6" t="s">
        <v>5460</v>
      </c>
      <c r="C2708" s="7">
        <v>802695596.81</v>
      </c>
      <c r="D2708" s="7">
        <v>0</v>
      </c>
      <c r="E2708" s="7">
        <v>0</v>
      </c>
      <c r="F2708" s="7"/>
      <c r="G2708" s="7"/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/>
      <c r="N2708" s="7">
        <v>0</v>
      </c>
      <c r="O2708" s="7">
        <v>0</v>
      </c>
      <c r="P2708" s="7"/>
      <c r="Q2708" s="7"/>
      <c r="R2708" s="7">
        <v>0</v>
      </c>
      <c r="S2708" s="7">
        <v>70695860.31</v>
      </c>
      <c r="T2708" s="7">
        <v>30859317.75</v>
      </c>
      <c r="U2708" s="7"/>
      <c r="V2708" s="7">
        <v>543419783.5</v>
      </c>
      <c r="W2708" s="7">
        <v>0</v>
      </c>
      <c r="X2708" s="7"/>
      <c r="Y2708" s="7"/>
      <c r="Z2708" s="7"/>
      <c r="AA2708" s="7"/>
      <c r="AB2708" s="7"/>
      <c r="AC2708" s="7"/>
      <c r="AD2708" s="7">
        <v>0</v>
      </c>
      <c r="AE2708" s="7">
        <v>0</v>
      </c>
      <c r="AF2708" s="7"/>
      <c r="AG2708" s="7"/>
      <c r="AH2708" s="7">
        <v>0</v>
      </c>
      <c r="AI2708" s="7">
        <v>0</v>
      </c>
      <c r="AJ2708" s="7">
        <v>120711283.76</v>
      </c>
      <c r="AK2708" s="7">
        <v>28782014.99</v>
      </c>
      <c r="AL2708" s="16">
        <f t="shared" si="171"/>
        <v>833554914.56</v>
      </c>
      <c r="AM2708" s="16">
        <f t="shared" si="172"/>
        <v>763608942.56</v>
      </c>
      <c r="AN2708" s="16">
        <f t="shared" si="173"/>
        <v>69945972</v>
      </c>
      <c r="AO2708" s="19">
        <f>C2708/(1+0.13)/VLOOKUP(A2708,[1]选股结果!$A$2:$AX$3002,3,FALSE)</f>
        <v>1.01527548463507</v>
      </c>
      <c r="AP2708" s="19">
        <f>(V2708/(1+0.1)+AJ2708)/(VLOOKUP(A2708,[1]选股结果!$A$2:$AY$3002,51,FALSE))</f>
        <v>1.06120331285126</v>
      </c>
      <c r="AQ2708" s="20"/>
      <c r="AR2708" s="19">
        <f>AN2708/VLOOKUP(A2708,[1]选股结果!$A$2:$AX$3002,35,FALSE)</f>
        <v>0.559529458482674</v>
      </c>
      <c r="AS2708" s="16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V2708/(1+0.13)+AJ2708)</f>
        <v>-22338068.8343363</v>
      </c>
      <c r="AT2708" s="16">
        <f t="shared" si="174"/>
        <v>92284040.8343363</v>
      </c>
      <c r="AU2708" s="24">
        <f>AN2708-VLOOKUP(A2708,[2]选股结果!$A$2:$G$4900,7,FALSE)</f>
        <v>69940940.06</v>
      </c>
    </row>
    <row r="2709" spans="1:47">
      <c r="A2709" s="6" t="s">
        <v>5461</v>
      </c>
      <c r="B2709" s="6" t="s">
        <v>5462</v>
      </c>
      <c r="C2709" s="7">
        <v>363391357.54</v>
      </c>
      <c r="D2709" s="7">
        <v>0</v>
      </c>
      <c r="E2709" s="7">
        <v>0</v>
      </c>
      <c r="F2709" s="7"/>
      <c r="G2709" s="7"/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/>
      <c r="N2709" s="7">
        <v>0</v>
      </c>
      <c r="O2709" s="7">
        <v>0</v>
      </c>
      <c r="P2709" s="7"/>
      <c r="Q2709" s="7"/>
      <c r="R2709" s="7">
        <v>0</v>
      </c>
      <c r="S2709" s="7">
        <v>9271593.69</v>
      </c>
      <c r="T2709" s="7">
        <v>17809785.41</v>
      </c>
      <c r="U2709" s="7"/>
      <c r="V2709" s="7">
        <v>271818435.08</v>
      </c>
      <c r="W2709" s="7">
        <v>0</v>
      </c>
      <c r="X2709" s="7"/>
      <c r="Y2709" s="7"/>
      <c r="Z2709" s="7"/>
      <c r="AA2709" s="7"/>
      <c r="AB2709" s="7"/>
      <c r="AC2709" s="7"/>
      <c r="AD2709" s="7">
        <v>0</v>
      </c>
      <c r="AE2709" s="7">
        <v>0</v>
      </c>
      <c r="AF2709" s="7"/>
      <c r="AG2709" s="7"/>
      <c r="AH2709" s="7">
        <v>0</v>
      </c>
      <c r="AI2709" s="7">
        <v>0</v>
      </c>
      <c r="AJ2709" s="7">
        <v>47022105.83</v>
      </c>
      <c r="AK2709" s="7">
        <v>32032486.25</v>
      </c>
      <c r="AL2709" s="16">
        <f t="shared" si="171"/>
        <v>381201142.95</v>
      </c>
      <c r="AM2709" s="16">
        <f t="shared" si="172"/>
        <v>360144620.85</v>
      </c>
      <c r="AN2709" s="16">
        <f t="shared" si="173"/>
        <v>21056522.1000001</v>
      </c>
      <c r="AO2709" s="19">
        <f>C2709/(1+0.13)/VLOOKUP(A2709,[1]选股结果!$A$2:$AX$3002,3,FALSE)</f>
        <v>0.807748380179444</v>
      </c>
      <c r="AP2709" s="19">
        <f>(V2709/(1+0.1)+AJ2709)/(VLOOKUP(A2709,[1]选股结果!$A$2:$AY$3002,51,FALSE))</f>
        <v>0.682759069495552</v>
      </c>
      <c r="AQ2709" s="20"/>
      <c r="AR2709" s="19">
        <f>AN2709/VLOOKUP(A2709,[1]选股结果!$A$2:$AX$3002,35,FALSE)</f>
        <v>-0.276766228676403</v>
      </c>
      <c r="AS2709" s="16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V2709/(1+0.13)+AJ2709)</f>
        <v>143226457.068584</v>
      </c>
      <c r="AT2709" s="16">
        <f t="shared" si="174"/>
        <v>-122169934.968584</v>
      </c>
      <c r="AU2709" s="24">
        <f>AN2709-VLOOKUP(A2709,[2]选股结果!$A$2:$G$4900,7,FALSE)</f>
        <v>21088465.4300001</v>
      </c>
    </row>
    <row r="2710" spans="1:47">
      <c r="A2710" s="6" t="s">
        <v>5463</v>
      </c>
      <c r="B2710" s="6" t="s">
        <v>5464</v>
      </c>
      <c r="C2710" s="7">
        <v>377116784.09</v>
      </c>
      <c r="D2710" s="7">
        <v>0</v>
      </c>
      <c r="E2710" s="7">
        <v>0</v>
      </c>
      <c r="F2710" s="7"/>
      <c r="G2710" s="7"/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/>
      <c r="N2710" s="7">
        <v>0</v>
      </c>
      <c r="O2710" s="7">
        <v>0</v>
      </c>
      <c r="P2710" s="7"/>
      <c r="Q2710" s="7"/>
      <c r="R2710" s="7">
        <v>0</v>
      </c>
      <c r="S2710" s="7">
        <v>42623917.01</v>
      </c>
      <c r="T2710" s="7">
        <v>7181886.89</v>
      </c>
      <c r="U2710" s="7"/>
      <c r="V2710" s="7">
        <v>205670539.52</v>
      </c>
      <c r="W2710" s="7">
        <v>0</v>
      </c>
      <c r="X2710" s="7"/>
      <c r="Y2710" s="7"/>
      <c r="Z2710" s="7"/>
      <c r="AA2710" s="7"/>
      <c r="AB2710" s="7"/>
      <c r="AC2710" s="7"/>
      <c r="AD2710" s="7">
        <v>0</v>
      </c>
      <c r="AE2710" s="7">
        <v>0</v>
      </c>
      <c r="AF2710" s="7"/>
      <c r="AG2710" s="7"/>
      <c r="AH2710" s="7">
        <v>0</v>
      </c>
      <c r="AI2710" s="7">
        <v>0</v>
      </c>
      <c r="AJ2710" s="7">
        <v>76616663.46</v>
      </c>
      <c r="AK2710" s="7">
        <v>49161113.21</v>
      </c>
      <c r="AL2710" s="16">
        <f t="shared" si="171"/>
        <v>384298670.98</v>
      </c>
      <c r="AM2710" s="16">
        <f t="shared" si="172"/>
        <v>374072233.2</v>
      </c>
      <c r="AN2710" s="16">
        <f t="shared" si="173"/>
        <v>10226437.78</v>
      </c>
      <c r="AO2710" s="19">
        <f>C2710/(1+0.13)/VLOOKUP(A2710,[1]选股结果!$A$2:$AX$3002,3,FALSE)</f>
        <v>0.479370410281986</v>
      </c>
      <c r="AP2710" s="19">
        <f>(V2710/(1+0.1)+AJ2710)/(VLOOKUP(A2710,[1]选股结果!$A$2:$AY$3002,51,FALSE))</f>
        <v>0.433488002422996</v>
      </c>
      <c r="AQ2710" s="20"/>
      <c r="AR2710" s="19">
        <f>AN2710/VLOOKUP(A2710,[1]选股结果!$A$2:$AX$3002,35,FALSE)</f>
        <v>0.185528697395482</v>
      </c>
      <c r="AS2710" s="16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V2710/(1+0.13)+AJ2710)</f>
        <v>349441314.12115</v>
      </c>
      <c r="AT2710" s="16">
        <f t="shared" si="174"/>
        <v>-339214876.34115</v>
      </c>
      <c r="AU2710" s="24">
        <f>AN2710-VLOOKUP(A2710,[2]选股结果!$A$2:$G$4900,7,FALSE)</f>
        <v>7464105.25999997</v>
      </c>
    </row>
    <row r="2711" spans="1:47">
      <c r="A2711" s="6" t="s">
        <v>5465</v>
      </c>
      <c r="B2711" s="6" t="s">
        <v>5466</v>
      </c>
      <c r="C2711" s="7">
        <v>479053795.83</v>
      </c>
      <c r="D2711" s="7">
        <v>0</v>
      </c>
      <c r="E2711" s="7">
        <v>0</v>
      </c>
      <c r="F2711" s="7"/>
      <c r="G2711" s="7"/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/>
      <c r="N2711" s="7">
        <v>0</v>
      </c>
      <c r="O2711" s="7">
        <v>0</v>
      </c>
      <c r="P2711" s="7"/>
      <c r="Q2711" s="7"/>
      <c r="R2711" s="7">
        <v>0</v>
      </c>
      <c r="S2711" s="7">
        <v>38390372.87</v>
      </c>
      <c r="T2711" s="7">
        <v>49206903.3</v>
      </c>
      <c r="U2711" s="7"/>
      <c r="V2711" s="7">
        <v>638654784.5</v>
      </c>
      <c r="W2711" s="7">
        <v>0</v>
      </c>
      <c r="X2711" s="7"/>
      <c r="Y2711" s="7"/>
      <c r="Z2711" s="7"/>
      <c r="AA2711" s="7"/>
      <c r="AB2711" s="7"/>
      <c r="AC2711" s="7"/>
      <c r="AD2711" s="7">
        <v>0</v>
      </c>
      <c r="AE2711" s="7">
        <v>0</v>
      </c>
      <c r="AF2711" s="7"/>
      <c r="AG2711" s="7"/>
      <c r="AH2711" s="7">
        <v>0</v>
      </c>
      <c r="AI2711" s="7">
        <v>0</v>
      </c>
      <c r="AJ2711" s="7">
        <v>39709383.98</v>
      </c>
      <c r="AK2711" s="7">
        <v>17334551.37</v>
      </c>
      <c r="AL2711" s="16">
        <f t="shared" si="171"/>
        <v>528260699.13</v>
      </c>
      <c r="AM2711" s="16">
        <f t="shared" si="172"/>
        <v>734089092.72</v>
      </c>
      <c r="AN2711" s="16">
        <f t="shared" si="173"/>
        <v>-205828393.59</v>
      </c>
      <c r="AO2711" s="19">
        <f>C2711/(1+0.13)/VLOOKUP(A2711,[1]选股结果!$A$2:$AX$3002,3,FALSE)</f>
        <v>0.748046765910462</v>
      </c>
      <c r="AP2711" s="19">
        <f>(V2711/(1+0.1)+AJ2711)/(VLOOKUP(A2711,[1]选股结果!$A$2:$AY$3002,51,FALSE))</f>
        <v>3.09962197470403</v>
      </c>
      <c r="AQ2711" s="20"/>
      <c r="AR2711" s="19">
        <f>AN2711/VLOOKUP(A2711,[1]选股结果!$A$2:$AX$3002,35,FALSE)</f>
        <v>-1.15118339679664</v>
      </c>
      <c r="AS2711" s="16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V2711/(1+0.13)+AJ2711)</f>
        <v>-404767933.701239</v>
      </c>
      <c r="AT2711" s="16">
        <f t="shared" si="174"/>
        <v>198939540.111239</v>
      </c>
      <c r="AU2711" s="24">
        <f>AN2711-VLOOKUP(A2711,[2]选股结果!$A$2:$G$4900,7,FALSE)</f>
        <v>-205828393.59</v>
      </c>
    </row>
    <row r="2712" spans="1:47">
      <c r="A2712" s="6" t="s">
        <v>5467</v>
      </c>
      <c r="B2712" s="6" t="s">
        <v>5468</v>
      </c>
      <c r="C2712" s="7">
        <v>825395966.39</v>
      </c>
      <c r="D2712" s="7">
        <v>0</v>
      </c>
      <c r="E2712" s="7">
        <v>0</v>
      </c>
      <c r="F2712" s="7"/>
      <c r="G2712" s="7"/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/>
      <c r="N2712" s="7">
        <v>0</v>
      </c>
      <c r="O2712" s="7">
        <v>0</v>
      </c>
      <c r="P2712" s="7"/>
      <c r="Q2712" s="7"/>
      <c r="R2712" s="7">
        <v>0</v>
      </c>
      <c r="S2712" s="7">
        <v>85937318.75</v>
      </c>
      <c r="T2712" s="7">
        <v>13933651.29</v>
      </c>
      <c r="U2712" s="7"/>
      <c r="V2712" s="7">
        <v>486364427.9</v>
      </c>
      <c r="W2712" s="7">
        <v>0</v>
      </c>
      <c r="X2712" s="7"/>
      <c r="Y2712" s="7"/>
      <c r="Z2712" s="7"/>
      <c r="AA2712" s="7"/>
      <c r="AB2712" s="7"/>
      <c r="AC2712" s="7"/>
      <c r="AD2712" s="7">
        <v>0</v>
      </c>
      <c r="AE2712" s="7">
        <v>0</v>
      </c>
      <c r="AF2712" s="7"/>
      <c r="AG2712" s="7"/>
      <c r="AH2712" s="7">
        <v>0</v>
      </c>
      <c r="AI2712" s="7">
        <v>0</v>
      </c>
      <c r="AJ2712" s="7">
        <v>50999787.68</v>
      </c>
      <c r="AK2712" s="7">
        <v>105479114.68</v>
      </c>
      <c r="AL2712" s="16">
        <f t="shared" si="171"/>
        <v>839329617.68</v>
      </c>
      <c r="AM2712" s="16">
        <f t="shared" si="172"/>
        <v>728780649.01</v>
      </c>
      <c r="AN2712" s="16">
        <f t="shared" si="173"/>
        <v>110548968.67</v>
      </c>
      <c r="AO2712" s="19">
        <f>C2712/(1+0.13)/VLOOKUP(A2712,[1]选股结果!$A$2:$AX$3002,3,FALSE)</f>
        <v>0.849361924704898</v>
      </c>
      <c r="AP2712" s="19">
        <f>(V2712/(1+0.1)+AJ2712)/(VLOOKUP(A2712,[1]选股结果!$A$2:$AY$3002,51,FALSE))</f>
        <v>0.655275343464532</v>
      </c>
      <c r="AQ2712" s="20"/>
      <c r="AR2712" s="19">
        <f>AN2712/VLOOKUP(A2712,[1]选股结果!$A$2:$AX$3002,35,FALSE)</f>
        <v>1.19578459093692</v>
      </c>
      <c r="AS2712" s="16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V2712/(1+0.13)+AJ2712)</f>
        <v>271172494.638407</v>
      </c>
      <c r="AT2712" s="16">
        <f t="shared" si="174"/>
        <v>-160623525.968407</v>
      </c>
      <c r="AU2712" s="24">
        <f>AN2712-VLOOKUP(A2712,[2]选股结果!$A$2:$G$4900,7,FALSE)</f>
        <v>110548968.67</v>
      </c>
    </row>
    <row r="2713" spans="1:47">
      <c r="A2713" s="6" t="s">
        <v>5469</v>
      </c>
      <c r="B2713" s="6" t="s">
        <v>5470</v>
      </c>
      <c r="C2713" s="7">
        <v>24198271938.59</v>
      </c>
      <c r="D2713" s="7">
        <v>0</v>
      </c>
      <c r="E2713" s="7">
        <v>0</v>
      </c>
      <c r="F2713" s="7"/>
      <c r="G2713" s="7"/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/>
      <c r="N2713" s="7">
        <v>0</v>
      </c>
      <c r="O2713" s="7">
        <v>0</v>
      </c>
      <c r="P2713" s="7"/>
      <c r="Q2713" s="7"/>
      <c r="R2713" s="7">
        <v>0</v>
      </c>
      <c r="S2713" s="7">
        <v>641779436.66</v>
      </c>
      <c r="T2713" s="7">
        <v>518873677.44</v>
      </c>
      <c r="U2713" s="7"/>
      <c r="V2713" s="7">
        <v>20306876017.73</v>
      </c>
      <c r="W2713" s="7">
        <v>0</v>
      </c>
      <c r="X2713" s="7"/>
      <c r="Y2713" s="7"/>
      <c r="Z2713" s="7"/>
      <c r="AA2713" s="7"/>
      <c r="AB2713" s="7"/>
      <c r="AC2713" s="7"/>
      <c r="AD2713" s="7">
        <v>0</v>
      </c>
      <c r="AE2713" s="7">
        <v>0</v>
      </c>
      <c r="AF2713" s="7"/>
      <c r="AG2713" s="7"/>
      <c r="AH2713" s="7">
        <v>0</v>
      </c>
      <c r="AI2713" s="7">
        <v>0</v>
      </c>
      <c r="AJ2713" s="7">
        <v>1102360530.66</v>
      </c>
      <c r="AK2713" s="7">
        <v>902582028.56</v>
      </c>
      <c r="AL2713" s="16">
        <f t="shared" si="171"/>
        <v>24717145616.03</v>
      </c>
      <c r="AM2713" s="16">
        <f t="shared" si="172"/>
        <v>22953598013.61</v>
      </c>
      <c r="AN2713" s="16">
        <f t="shared" si="173"/>
        <v>1763547602.42</v>
      </c>
      <c r="AO2713" s="19">
        <f>C2713/(1+0.13)/VLOOKUP(A2713,[1]选股结果!$A$2:$AX$3002,3,FALSE)</f>
        <v>0.939388775079214</v>
      </c>
      <c r="AP2713" s="19">
        <f>(V2713/(1+0.1)+AJ2713)/(VLOOKUP(A2713,[1]选股结果!$A$2:$AY$3002,51,FALSE))</f>
        <v>0.989664862975548</v>
      </c>
      <c r="AQ2713" s="20"/>
      <c r="AR2713" s="19">
        <f>AN2713/VLOOKUP(A2713,[1]选股结果!$A$2:$AX$3002,35,FALSE)</f>
        <v>0.720792054508053</v>
      </c>
      <c r="AS2713" s="16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V2713/(1+0.13)+AJ2713)</f>
        <v>694409007.676018</v>
      </c>
      <c r="AT2713" s="16">
        <f t="shared" si="174"/>
        <v>1069138594.74398</v>
      </c>
      <c r="AU2713" s="24">
        <f>AN2713-VLOOKUP(A2713,[2]选股结果!$A$2:$G$4900,7,FALSE)</f>
        <v>1762298875.85</v>
      </c>
    </row>
    <row r="2714" spans="1:47">
      <c r="A2714" s="6" t="s">
        <v>5471</v>
      </c>
      <c r="B2714" s="6" t="s">
        <v>5472</v>
      </c>
      <c r="C2714" s="7">
        <v>604454089.69</v>
      </c>
      <c r="D2714" s="7">
        <v>0</v>
      </c>
      <c r="E2714" s="7">
        <v>0</v>
      </c>
      <c r="F2714" s="7"/>
      <c r="G2714" s="7"/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/>
      <c r="N2714" s="7">
        <v>0</v>
      </c>
      <c r="O2714" s="7">
        <v>0</v>
      </c>
      <c r="P2714" s="7"/>
      <c r="Q2714" s="7"/>
      <c r="R2714" s="7">
        <v>0</v>
      </c>
      <c r="S2714" s="7">
        <v>16450939.67</v>
      </c>
      <c r="T2714" s="7">
        <v>11914301.52</v>
      </c>
      <c r="U2714" s="7"/>
      <c r="V2714" s="7">
        <v>551141314.54</v>
      </c>
      <c r="W2714" s="7">
        <v>0</v>
      </c>
      <c r="X2714" s="7"/>
      <c r="Y2714" s="7"/>
      <c r="Z2714" s="7"/>
      <c r="AA2714" s="7"/>
      <c r="AB2714" s="7"/>
      <c r="AC2714" s="7"/>
      <c r="AD2714" s="7">
        <v>0</v>
      </c>
      <c r="AE2714" s="7">
        <v>0</v>
      </c>
      <c r="AF2714" s="7"/>
      <c r="AG2714" s="7"/>
      <c r="AH2714" s="7">
        <v>0</v>
      </c>
      <c r="AI2714" s="7">
        <v>0</v>
      </c>
      <c r="AJ2714" s="7">
        <v>109192679.05</v>
      </c>
      <c r="AK2714" s="7">
        <v>83674629.56</v>
      </c>
      <c r="AL2714" s="16">
        <f t="shared" si="171"/>
        <v>616368391.21</v>
      </c>
      <c r="AM2714" s="16">
        <f t="shared" si="172"/>
        <v>760459562.82</v>
      </c>
      <c r="AN2714" s="16">
        <f t="shared" si="173"/>
        <v>-144091171.61</v>
      </c>
      <c r="AO2714" s="19">
        <f>C2714/(1+0.13)/VLOOKUP(A2714,[1]选股结果!$A$2:$AX$3002,3,FALSE)</f>
        <v>0.711264199155881</v>
      </c>
      <c r="AP2714" s="19">
        <f>(V2714/(1+0.1)+AJ2714)/(VLOOKUP(A2714,[1]选股结果!$A$2:$AY$3002,51,FALSE))</f>
        <v>0.785792350544774</v>
      </c>
      <c r="AQ2714" s="20"/>
      <c r="AR2714" s="19">
        <f>AN2714/VLOOKUP(A2714,[1]选股结果!$A$2:$AX$3002,35,FALSE)</f>
        <v>2.62477747720881</v>
      </c>
      <c r="AS2714" s="16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V2714/(1+0.13)+AJ2714)</f>
        <v>179651153.315929</v>
      </c>
      <c r="AT2714" s="16">
        <f t="shared" si="174"/>
        <v>-323742324.925929</v>
      </c>
      <c r="AU2714" s="24">
        <f>AN2714-VLOOKUP(A2714,[2]选股结果!$A$2:$G$4900,7,FALSE)</f>
        <v>-143165461.21</v>
      </c>
    </row>
    <row r="2715" spans="1:47">
      <c r="A2715" s="6" t="s">
        <v>5473</v>
      </c>
      <c r="B2715" s="6" t="s">
        <v>5474</v>
      </c>
      <c r="C2715" s="7">
        <v>3562313695.23</v>
      </c>
      <c r="D2715" s="7">
        <v>0</v>
      </c>
      <c r="E2715" s="7">
        <v>0</v>
      </c>
      <c r="F2715" s="7"/>
      <c r="G2715" s="7"/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/>
      <c r="N2715" s="7">
        <v>0</v>
      </c>
      <c r="O2715" s="7">
        <v>0</v>
      </c>
      <c r="P2715" s="7"/>
      <c r="Q2715" s="7"/>
      <c r="R2715" s="7">
        <v>0</v>
      </c>
      <c r="S2715" s="7">
        <v>182036355.19</v>
      </c>
      <c r="T2715" s="7">
        <v>262272594.47</v>
      </c>
      <c r="U2715" s="7"/>
      <c r="V2715" s="7">
        <v>2276292790.97</v>
      </c>
      <c r="W2715" s="7">
        <v>0</v>
      </c>
      <c r="X2715" s="7"/>
      <c r="Y2715" s="7"/>
      <c r="Z2715" s="7"/>
      <c r="AA2715" s="7"/>
      <c r="AB2715" s="7"/>
      <c r="AC2715" s="7"/>
      <c r="AD2715" s="7">
        <v>0</v>
      </c>
      <c r="AE2715" s="7">
        <v>0</v>
      </c>
      <c r="AF2715" s="7"/>
      <c r="AG2715" s="7"/>
      <c r="AH2715" s="7">
        <v>0</v>
      </c>
      <c r="AI2715" s="7">
        <v>0</v>
      </c>
      <c r="AJ2715" s="7">
        <v>482594581.8</v>
      </c>
      <c r="AK2715" s="7">
        <v>550157236.17</v>
      </c>
      <c r="AL2715" s="16">
        <f t="shared" si="171"/>
        <v>3824586289.7</v>
      </c>
      <c r="AM2715" s="16">
        <f t="shared" si="172"/>
        <v>3491080964.13</v>
      </c>
      <c r="AN2715" s="16">
        <f t="shared" si="173"/>
        <v>333505325.57</v>
      </c>
      <c r="AO2715" s="19">
        <f>C2715/(1+0.13)/VLOOKUP(A2715,[1]选股结果!$A$2:$AX$3002,3,FALSE)</f>
        <v>0.94892397764223</v>
      </c>
      <c r="AP2715" s="19">
        <f>(V2715/(1+0.1)+AJ2715)/(VLOOKUP(A2715,[1]选股结果!$A$2:$AY$3002,51,FALSE))</f>
        <v>0.852268606694979</v>
      </c>
      <c r="AQ2715" s="20"/>
      <c r="AR2715" s="19">
        <f>AN2715/VLOOKUP(A2715,[1]选股结果!$A$2:$AX$3002,35,FALSE)</f>
        <v>1.14664502219637</v>
      </c>
      <c r="AS2715" s="16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V2715/(1+0.13)+AJ2715)</f>
        <v>497291449.021504</v>
      </c>
      <c r="AT2715" s="16">
        <f t="shared" si="174"/>
        <v>-163786123.451505</v>
      </c>
      <c r="AU2715" s="24">
        <f>AN2715-VLOOKUP(A2715,[2]选股结果!$A$2:$G$4900,7,FALSE)</f>
        <v>333505325.57</v>
      </c>
    </row>
    <row r="2716" spans="1:47">
      <c r="A2716" s="6" t="s">
        <v>5475</v>
      </c>
      <c r="B2716" s="6" t="s">
        <v>5476</v>
      </c>
      <c r="C2716" s="7">
        <v>1389464774.41</v>
      </c>
      <c r="D2716" s="7">
        <v>0</v>
      </c>
      <c r="E2716" s="7">
        <v>0</v>
      </c>
      <c r="F2716" s="7"/>
      <c r="G2716" s="7"/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/>
      <c r="N2716" s="7">
        <v>0</v>
      </c>
      <c r="O2716" s="7">
        <v>0</v>
      </c>
      <c r="P2716" s="7"/>
      <c r="Q2716" s="7"/>
      <c r="R2716" s="7">
        <v>0</v>
      </c>
      <c r="S2716" s="7">
        <v>51314441.84</v>
      </c>
      <c r="T2716" s="7">
        <v>45904186.66</v>
      </c>
      <c r="U2716" s="7"/>
      <c r="V2716" s="7">
        <v>1088886382.37</v>
      </c>
      <c r="W2716" s="7">
        <v>0</v>
      </c>
      <c r="X2716" s="7"/>
      <c r="Y2716" s="7"/>
      <c r="Z2716" s="7"/>
      <c r="AA2716" s="7"/>
      <c r="AB2716" s="7"/>
      <c r="AC2716" s="7"/>
      <c r="AD2716" s="7">
        <v>0</v>
      </c>
      <c r="AE2716" s="7">
        <v>0</v>
      </c>
      <c r="AF2716" s="7"/>
      <c r="AG2716" s="7"/>
      <c r="AH2716" s="7">
        <v>0</v>
      </c>
      <c r="AI2716" s="7">
        <v>0</v>
      </c>
      <c r="AJ2716" s="7">
        <v>380429105.24</v>
      </c>
      <c r="AK2716" s="7">
        <v>175503478.71</v>
      </c>
      <c r="AL2716" s="16">
        <f t="shared" si="171"/>
        <v>1435368961.07</v>
      </c>
      <c r="AM2716" s="16">
        <f t="shared" si="172"/>
        <v>1696133408.16</v>
      </c>
      <c r="AN2716" s="16">
        <f t="shared" si="173"/>
        <v>-260764447.09</v>
      </c>
      <c r="AO2716" s="19">
        <f>C2716/(1+0.13)/VLOOKUP(A2716,[1]选股结果!$A$2:$AX$3002,3,FALSE)</f>
        <v>0.927843947234637</v>
      </c>
      <c r="AP2716" s="19">
        <f>(V2716/(1+0.1)+AJ2716)/(VLOOKUP(A2716,[1]选股结果!$A$2:$AY$3002,51,FALSE))</f>
        <v>1.06893606809061</v>
      </c>
      <c r="AQ2716" s="20"/>
      <c r="AR2716" s="19">
        <f>AN2716/VLOOKUP(A2716,[1]选股结果!$A$2:$AX$3002,35,FALSE)</f>
        <v>0.349634413898751</v>
      </c>
      <c r="AS2716" s="16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V2716/(1+0.13)+AJ2716)</f>
        <v>-62092356.744071</v>
      </c>
      <c r="AT2716" s="16">
        <f t="shared" si="174"/>
        <v>-198672090.345929</v>
      </c>
      <c r="AU2716" s="24">
        <f>AN2716-VLOOKUP(A2716,[2]选股结果!$A$2:$G$4900,7,FALSE)</f>
        <v>-260871912.06</v>
      </c>
    </row>
    <row r="2717" spans="1:47">
      <c r="A2717" s="6" t="s">
        <v>5477</v>
      </c>
      <c r="B2717" s="6" t="s">
        <v>5478</v>
      </c>
      <c r="C2717" s="7">
        <v>6112236876.45</v>
      </c>
      <c r="D2717" s="7">
        <v>0</v>
      </c>
      <c r="E2717" s="7">
        <v>0</v>
      </c>
      <c r="F2717" s="7"/>
      <c r="G2717" s="7"/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/>
      <c r="N2717" s="7">
        <v>0</v>
      </c>
      <c r="O2717" s="7">
        <v>0</v>
      </c>
      <c r="P2717" s="7"/>
      <c r="Q2717" s="7"/>
      <c r="R2717" s="7">
        <v>0</v>
      </c>
      <c r="S2717" s="7">
        <v>369284382.03</v>
      </c>
      <c r="T2717" s="7">
        <v>67806316.22</v>
      </c>
      <c r="U2717" s="7"/>
      <c r="V2717" s="7">
        <v>6146837029.48</v>
      </c>
      <c r="W2717" s="7">
        <v>0</v>
      </c>
      <c r="X2717" s="7"/>
      <c r="Y2717" s="7"/>
      <c r="Z2717" s="7"/>
      <c r="AA2717" s="7"/>
      <c r="AB2717" s="7"/>
      <c r="AC2717" s="7"/>
      <c r="AD2717" s="7">
        <v>0</v>
      </c>
      <c r="AE2717" s="7">
        <v>0</v>
      </c>
      <c r="AF2717" s="7"/>
      <c r="AG2717" s="7"/>
      <c r="AH2717" s="7">
        <v>0</v>
      </c>
      <c r="AI2717" s="7">
        <v>0</v>
      </c>
      <c r="AJ2717" s="7">
        <v>322626555.64</v>
      </c>
      <c r="AK2717" s="7">
        <v>129948391.96</v>
      </c>
      <c r="AL2717" s="16">
        <f t="shared" si="171"/>
        <v>6180043192.67</v>
      </c>
      <c r="AM2717" s="16">
        <f t="shared" si="172"/>
        <v>6968696359.11</v>
      </c>
      <c r="AN2717" s="16">
        <f t="shared" si="173"/>
        <v>-788653166.44</v>
      </c>
      <c r="AO2717" s="19">
        <f>C2717/(1+0.13)/VLOOKUP(A2717,[1]选股结果!$A$2:$AX$3002,3,FALSE)</f>
        <v>0.605741080267334</v>
      </c>
      <c r="AP2717" s="19">
        <f>(V2717/(1+0.1)+AJ2717)/(VLOOKUP(A2717,[1]选股结果!$A$2:$AY$3002,51,FALSE))</f>
        <v>0.794423876281594</v>
      </c>
      <c r="AQ2717" s="20"/>
      <c r="AR2717" s="19">
        <f>AN2717/VLOOKUP(A2717,[1]选股结果!$A$2:$AX$3002,35,FALSE)</f>
        <v>-0.596274204086302</v>
      </c>
      <c r="AS2717" s="16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V2717/(1+0.13)+AJ2717)</f>
        <v>1677879167.35956</v>
      </c>
      <c r="AT2717" s="16">
        <f t="shared" si="174"/>
        <v>-2466532333.79956</v>
      </c>
      <c r="AU2717" s="24">
        <f>AN2717-VLOOKUP(A2717,[2]选股结果!$A$2:$G$4900,7,FALSE)</f>
        <v>-788667919.15</v>
      </c>
    </row>
    <row r="2718" spans="1:47">
      <c r="A2718" s="6" t="s">
        <v>5479</v>
      </c>
      <c r="B2718" s="6" t="s">
        <v>5480</v>
      </c>
      <c r="C2718" s="7">
        <v>1731339253.56</v>
      </c>
      <c r="D2718" s="7">
        <v>0</v>
      </c>
      <c r="E2718" s="7">
        <v>0</v>
      </c>
      <c r="F2718" s="7"/>
      <c r="G2718" s="7"/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/>
      <c r="N2718" s="7">
        <v>0</v>
      </c>
      <c r="O2718" s="7">
        <v>0</v>
      </c>
      <c r="P2718" s="7"/>
      <c r="Q2718" s="7"/>
      <c r="R2718" s="7">
        <v>0</v>
      </c>
      <c r="S2718" s="7">
        <v>181698752.11</v>
      </c>
      <c r="T2718" s="7">
        <v>61980653.86</v>
      </c>
      <c r="U2718" s="7"/>
      <c r="V2718" s="7">
        <v>735500540.98</v>
      </c>
      <c r="W2718" s="7">
        <v>0</v>
      </c>
      <c r="X2718" s="7"/>
      <c r="Y2718" s="7"/>
      <c r="Z2718" s="7"/>
      <c r="AA2718" s="7"/>
      <c r="AB2718" s="7"/>
      <c r="AC2718" s="7"/>
      <c r="AD2718" s="7">
        <v>0</v>
      </c>
      <c r="AE2718" s="7">
        <v>0</v>
      </c>
      <c r="AF2718" s="7"/>
      <c r="AG2718" s="7"/>
      <c r="AH2718" s="7">
        <v>0</v>
      </c>
      <c r="AI2718" s="7">
        <v>0</v>
      </c>
      <c r="AJ2718" s="7">
        <v>391122859.06</v>
      </c>
      <c r="AK2718" s="7">
        <v>359509860.23</v>
      </c>
      <c r="AL2718" s="16">
        <f t="shared" si="171"/>
        <v>1793319907.42</v>
      </c>
      <c r="AM2718" s="16">
        <f t="shared" si="172"/>
        <v>1667832012.38</v>
      </c>
      <c r="AN2718" s="16">
        <f t="shared" si="173"/>
        <v>125487895.04</v>
      </c>
      <c r="AO2718" s="19">
        <f>C2718/(1+0.13)/VLOOKUP(A2718,[1]选股结果!$A$2:$AX$3002,3,FALSE)</f>
        <v>0.91594452871582</v>
      </c>
      <c r="AP2718" s="19">
        <f>(V2718/(1+0.1)+AJ2718)/(VLOOKUP(A2718,[1]选股结果!$A$2:$AY$3002,51,FALSE))</f>
        <v>0.75787690736304</v>
      </c>
      <c r="AQ2718" s="20"/>
      <c r="AR2718" s="19">
        <f>AN2718/VLOOKUP(A2718,[1]选股结果!$A$2:$AX$3002,35,FALSE)</f>
        <v>0.489081850835691</v>
      </c>
      <c r="AS2718" s="16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V2718/(1+0.13)+AJ2718)</f>
        <v>356318669.834424</v>
      </c>
      <c r="AT2718" s="16">
        <f t="shared" si="174"/>
        <v>-230830774.794425</v>
      </c>
      <c r="AU2718" s="24">
        <f>AN2718-VLOOKUP(A2718,[2]选股结果!$A$2:$G$4900,7,FALSE)</f>
        <v>125884374.04</v>
      </c>
    </row>
    <row r="2719" spans="1:47">
      <c r="A2719" s="6" t="s">
        <v>5481</v>
      </c>
      <c r="B2719" s="6" t="s">
        <v>5482</v>
      </c>
      <c r="C2719" s="7">
        <v>1007134495.07</v>
      </c>
      <c r="D2719" s="7">
        <v>0</v>
      </c>
      <c r="E2719" s="7">
        <v>0</v>
      </c>
      <c r="F2719" s="7"/>
      <c r="G2719" s="7"/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/>
      <c r="N2719" s="7">
        <v>0</v>
      </c>
      <c r="O2719" s="7">
        <v>0</v>
      </c>
      <c r="P2719" s="7"/>
      <c r="Q2719" s="7"/>
      <c r="R2719" s="7">
        <v>0</v>
      </c>
      <c r="S2719" s="7">
        <v>75339510.74</v>
      </c>
      <c r="T2719" s="7">
        <v>92096354.7</v>
      </c>
      <c r="U2719" s="7"/>
      <c r="V2719" s="7">
        <v>496426873.7</v>
      </c>
      <c r="W2719" s="7">
        <v>0</v>
      </c>
      <c r="X2719" s="7"/>
      <c r="Y2719" s="7"/>
      <c r="Z2719" s="7"/>
      <c r="AA2719" s="7"/>
      <c r="AB2719" s="7"/>
      <c r="AC2719" s="7"/>
      <c r="AD2719" s="7">
        <v>0</v>
      </c>
      <c r="AE2719" s="7">
        <v>0</v>
      </c>
      <c r="AF2719" s="7"/>
      <c r="AG2719" s="7"/>
      <c r="AH2719" s="7">
        <v>0</v>
      </c>
      <c r="AI2719" s="7">
        <v>0</v>
      </c>
      <c r="AJ2719" s="7">
        <v>173908003.37</v>
      </c>
      <c r="AK2719" s="7">
        <v>46600603.3</v>
      </c>
      <c r="AL2719" s="16">
        <f t="shared" si="171"/>
        <v>1099230849.77</v>
      </c>
      <c r="AM2719" s="16">
        <f t="shared" si="172"/>
        <v>792274991.11</v>
      </c>
      <c r="AN2719" s="16">
        <f t="shared" si="173"/>
        <v>306955858.66</v>
      </c>
      <c r="AO2719" s="19">
        <f>C2719/(1+0.13)/VLOOKUP(A2719,[1]选股结果!$A$2:$AX$3002,3,FALSE)</f>
        <v>0.837055331040897</v>
      </c>
      <c r="AP2719" s="19">
        <f>(V2719/(1+0.1)+AJ2719)/(VLOOKUP(A2719,[1]选股结果!$A$2:$AY$3002,51,FALSE))</f>
        <v>0.756716393252083</v>
      </c>
      <c r="AQ2719" s="20"/>
      <c r="AR2719" s="19">
        <f>AN2719/VLOOKUP(A2719,[1]选股结果!$A$2:$AX$3002,35,FALSE)</f>
        <v>1.67788345785356</v>
      </c>
      <c r="AS2719" s="16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V2719/(1+0.13)+AJ2719)</f>
        <v>212984210.176372</v>
      </c>
      <c r="AT2719" s="16">
        <f t="shared" si="174"/>
        <v>93971648.4836285</v>
      </c>
      <c r="AU2719" s="24">
        <f>AN2719-VLOOKUP(A2719,[2]选股结果!$A$2:$G$4900,7,FALSE)</f>
        <v>306210570.42</v>
      </c>
    </row>
    <row r="2720" spans="1:47">
      <c r="A2720" s="6" t="s">
        <v>5483</v>
      </c>
      <c r="B2720" s="6" t="s">
        <v>5484</v>
      </c>
      <c r="C2720" s="7">
        <v>773393642</v>
      </c>
      <c r="D2720" s="7">
        <v>0</v>
      </c>
      <c r="E2720" s="7">
        <v>0</v>
      </c>
      <c r="F2720" s="7"/>
      <c r="G2720" s="7"/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/>
      <c r="N2720" s="7">
        <v>0</v>
      </c>
      <c r="O2720" s="7">
        <v>0</v>
      </c>
      <c r="P2720" s="7"/>
      <c r="Q2720" s="7"/>
      <c r="R2720" s="7">
        <v>0</v>
      </c>
      <c r="S2720" s="7">
        <v>27648925.53</v>
      </c>
      <c r="T2720" s="7">
        <v>8218897.84</v>
      </c>
      <c r="U2720" s="7"/>
      <c r="V2720" s="7">
        <v>666857572.06</v>
      </c>
      <c r="W2720" s="7">
        <v>0</v>
      </c>
      <c r="X2720" s="7"/>
      <c r="Y2720" s="7"/>
      <c r="Z2720" s="7"/>
      <c r="AA2720" s="7"/>
      <c r="AB2720" s="7"/>
      <c r="AC2720" s="7"/>
      <c r="AD2720" s="7">
        <v>0</v>
      </c>
      <c r="AE2720" s="7">
        <v>0</v>
      </c>
      <c r="AF2720" s="7"/>
      <c r="AG2720" s="7"/>
      <c r="AH2720" s="7">
        <v>0</v>
      </c>
      <c r="AI2720" s="7">
        <v>0</v>
      </c>
      <c r="AJ2720" s="7">
        <v>139808847.34</v>
      </c>
      <c r="AK2720" s="7">
        <v>58785839.36</v>
      </c>
      <c r="AL2720" s="16">
        <f t="shared" si="171"/>
        <v>781612539.84</v>
      </c>
      <c r="AM2720" s="16">
        <f t="shared" si="172"/>
        <v>893101184.29</v>
      </c>
      <c r="AN2720" s="16">
        <f t="shared" si="173"/>
        <v>-111488644.45</v>
      </c>
      <c r="AO2720" s="19">
        <f>C2720/(1+0.13)/VLOOKUP(A2720,[1]选股结果!$A$2:$AX$3002,3,FALSE)</f>
        <v>0.591332186077911</v>
      </c>
      <c r="AP2720" s="19">
        <f>(V2720/(1+0.1)+AJ2720)/(VLOOKUP(A2720,[1]选股结果!$A$2:$AY$3002,51,FALSE))</f>
        <v>0.707047625309249</v>
      </c>
      <c r="AQ2720" s="20"/>
      <c r="AR2720" s="19">
        <f>AN2720/VLOOKUP(A2720,[1]选股结果!$A$2:$AX$3002,35,FALSE)</f>
        <v>-1.30051704505245</v>
      </c>
      <c r="AS2720" s="16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V2720/(1+0.13)+AJ2720)</f>
        <v>325204115.429115</v>
      </c>
      <c r="AT2720" s="16">
        <f t="shared" si="174"/>
        <v>-436692759.879115</v>
      </c>
      <c r="AU2720" s="24">
        <f>AN2720-VLOOKUP(A2720,[2]选股结果!$A$2:$G$4900,7,FALSE)</f>
        <v>-111797744.61</v>
      </c>
    </row>
    <row r="2721" spans="1:47">
      <c r="A2721" s="6" t="s">
        <v>5485</v>
      </c>
      <c r="B2721" s="6" t="s">
        <v>5486</v>
      </c>
      <c r="C2721" s="7">
        <v>506564787.63</v>
      </c>
      <c r="D2721" s="7">
        <v>0</v>
      </c>
      <c r="E2721" s="7">
        <v>0</v>
      </c>
      <c r="F2721" s="7"/>
      <c r="G2721" s="7"/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/>
      <c r="N2721" s="7">
        <v>0</v>
      </c>
      <c r="O2721" s="7">
        <v>0</v>
      </c>
      <c r="P2721" s="7"/>
      <c r="Q2721" s="7"/>
      <c r="R2721" s="7">
        <v>0</v>
      </c>
      <c r="S2721" s="7">
        <v>75960973.41</v>
      </c>
      <c r="T2721" s="7">
        <v>8907018.34</v>
      </c>
      <c r="U2721" s="7"/>
      <c r="V2721" s="7">
        <v>80318393.27</v>
      </c>
      <c r="W2721" s="7">
        <v>0</v>
      </c>
      <c r="X2721" s="7"/>
      <c r="Y2721" s="7"/>
      <c r="Z2721" s="7"/>
      <c r="AA2721" s="7"/>
      <c r="AB2721" s="7"/>
      <c r="AC2721" s="7"/>
      <c r="AD2721" s="7">
        <v>0</v>
      </c>
      <c r="AE2721" s="7">
        <v>0</v>
      </c>
      <c r="AF2721" s="7"/>
      <c r="AG2721" s="7"/>
      <c r="AH2721" s="7">
        <v>0</v>
      </c>
      <c r="AI2721" s="7">
        <v>0</v>
      </c>
      <c r="AJ2721" s="7">
        <v>74051681.55</v>
      </c>
      <c r="AK2721" s="7">
        <v>193531675.7</v>
      </c>
      <c r="AL2721" s="16">
        <f t="shared" si="171"/>
        <v>515471805.97</v>
      </c>
      <c r="AM2721" s="16">
        <f t="shared" si="172"/>
        <v>423862723.93</v>
      </c>
      <c r="AN2721" s="16">
        <f t="shared" si="173"/>
        <v>91609082.04</v>
      </c>
      <c r="AO2721" s="19">
        <f>C2721/(1+0.13)/VLOOKUP(A2721,[1]选股结果!$A$2:$AX$3002,3,FALSE)</f>
        <v>0.855947829967827</v>
      </c>
      <c r="AP2721" s="19">
        <f>(V2721/(1+0.1)+AJ2721)/(VLOOKUP(A2721,[1]选股结果!$A$2:$AY$3002,51,FALSE))</f>
        <v>0.364368457201988</v>
      </c>
      <c r="AQ2721" s="20"/>
      <c r="AR2721" s="19">
        <f>AN2721/VLOOKUP(A2721,[1]选股结果!$A$2:$AX$3002,35,FALSE)</f>
        <v>0.788760692875268</v>
      </c>
      <c r="AS2721" s="16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V2721/(1+0.13)+AJ2721)</f>
        <v>258495599.757257</v>
      </c>
      <c r="AT2721" s="16">
        <f t="shared" si="174"/>
        <v>-166886517.717257</v>
      </c>
      <c r="AU2721" s="24">
        <f>AN2721-VLOOKUP(A2721,[2]选股结果!$A$2:$G$4900,7,FALSE)</f>
        <v>91609082.04</v>
      </c>
    </row>
    <row r="2722" spans="1:47">
      <c r="A2722" s="6" t="s">
        <v>5487</v>
      </c>
      <c r="B2722" s="6" t="s">
        <v>5488</v>
      </c>
      <c r="C2722" s="7">
        <v>393897699.62</v>
      </c>
      <c r="D2722" s="7">
        <v>0</v>
      </c>
      <c r="E2722" s="7">
        <v>0</v>
      </c>
      <c r="F2722" s="7"/>
      <c r="G2722" s="7"/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/>
      <c r="N2722" s="7">
        <v>0</v>
      </c>
      <c r="O2722" s="7">
        <v>0</v>
      </c>
      <c r="P2722" s="7"/>
      <c r="Q2722" s="7"/>
      <c r="R2722" s="7">
        <v>0</v>
      </c>
      <c r="S2722" s="7">
        <v>11662895.78</v>
      </c>
      <c r="T2722" s="7">
        <v>12242438.68</v>
      </c>
      <c r="U2722" s="7"/>
      <c r="V2722" s="7">
        <v>205453539.33</v>
      </c>
      <c r="W2722" s="7">
        <v>0</v>
      </c>
      <c r="X2722" s="7"/>
      <c r="Y2722" s="7"/>
      <c r="Z2722" s="7"/>
      <c r="AA2722" s="7"/>
      <c r="AB2722" s="7"/>
      <c r="AC2722" s="7"/>
      <c r="AD2722" s="7">
        <v>0</v>
      </c>
      <c r="AE2722" s="7">
        <v>0</v>
      </c>
      <c r="AF2722" s="7"/>
      <c r="AG2722" s="7"/>
      <c r="AH2722" s="7">
        <v>0</v>
      </c>
      <c r="AI2722" s="7">
        <v>0</v>
      </c>
      <c r="AJ2722" s="7">
        <v>87640409.42</v>
      </c>
      <c r="AK2722" s="7">
        <v>13095671.13</v>
      </c>
      <c r="AL2722" s="16">
        <f t="shared" si="171"/>
        <v>406140138.3</v>
      </c>
      <c r="AM2722" s="16">
        <f t="shared" si="172"/>
        <v>317852515.66</v>
      </c>
      <c r="AN2722" s="16">
        <f t="shared" si="173"/>
        <v>88287622.64</v>
      </c>
      <c r="AO2722" s="19">
        <f>C2722/(1+0.13)/VLOOKUP(A2722,[1]选股结果!$A$2:$AX$3002,3,FALSE)</f>
        <v>1.05119037719719</v>
      </c>
      <c r="AP2722" s="19">
        <f>(V2722/(1+0.1)+AJ2722)/(VLOOKUP(A2722,[1]选股结果!$A$2:$AY$3002,51,FALSE))</f>
        <v>0.920446875563607</v>
      </c>
      <c r="AQ2722" s="20"/>
      <c r="AR2722" s="19">
        <f>AN2722/VLOOKUP(A2722,[1]选股结果!$A$2:$AX$3002,35,FALSE)</f>
        <v>6.77998806152415</v>
      </c>
      <c r="AS2722" s="16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V2722/(1+0.13)+AJ2722)</f>
        <v>28676131.2475221</v>
      </c>
      <c r="AT2722" s="16">
        <f t="shared" si="174"/>
        <v>59611491.3924779</v>
      </c>
      <c r="AU2722" s="24">
        <f>AN2722-VLOOKUP(A2722,[2]选股结果!$A$2:$G$4900,7,FALSE)</f>
        <v>87637551.97</v>
      </c>
    </row>
    <row r="2723" spans="1:47">
      <c r="A2723" s="6" t="s">
        <v>5489</v>
      </c>
      <c r="B2723" s="6" t="s">
        <v>5490</v>
      </c>
      <c r="C2723" s="7">
        <v>3001543531.56</v>
      </c>
      <c r="D2723" s="7">
        <v>0</v>
      </c>
      <c r="E2723" s="7">
        <v>0</v>
      </c>
      <c r="F2723" s="7"/>
      <c r="G2723" s="7"/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/>
      <c r="N2723" s="7">
        <v>0</v>
      </c>
      <c r="O2723" s="7">
        <v>0</v>
      </c>
      <c r="P2723" s="7"/>
      <c r="Q2723" s="7"/>
      <c r="R2723" s="7">
        <v>0</v>
      </c>
      <c r="S2723" s="7">
        <v>67393475.23</v>
      </c>
      <c r="T2723" s="7">
        <v>176684872.49</v>
      </c>
      <c r="U2723" s="7"/>
      <c r="V2723" s="7">
        <v>3128463391.2</v>
      </c>
      <c r="W2723" s="7">
        <v>0</v>
      </c>
      <c r="X2723" s="7"/>
      <c r="Y2723" s="7"/>
      <c r="Z2723" s="7"/>
      <c r="AA2723" s="7"/>
      <c r="AB2723" s="7"/>
      <c r="AC2723" s="7"/>
      <c r="AD2723" s="7">
        <v>0</v>
      </c>
      <c r="AE2723" s="7">
        <v>0</v>
      </c>
      <c r="AF2723" s="7"/>
      <c r="AG2723" s="7"/>
      <c r="AH2723" s="7">
        <v>0</v>
      </c>
      <c r="AI2723" s="7">
        <v>0</v>
      </c>
      <c r="AJ2723" s="7">
        <v>143862739.25</v>
      </c>
      <c r="AK2723" s="7">
        <v>345317426.42</v>
      </c>
      <c r="AL2723" s="16">
        <f t="shared" si="171"/>
        <v>3178228404.05</v>
      </c>
      <c r="AM2723" s="16">
        <f t="shared" si="172"/>
        <v>3685037032.1</v>
      </c>
      <c r="AN2723" s="16">
        <f t="shared" si="173"/>
        <v>-506808628.05</v>
      </c>
      <c r="AO2723" s="19">
        <f>C2723/(1+0.13)/VLOOKUP(A2723,[1]选股结果!$A$2:$AX$3002,3,FALSE)</f>
        <v>0.847149407222224</v>
      </c>
      <c r="AP2723" s="19">
        <f>(V2723/(1+0.1)+AJ2723)/(VLOOKUP(A2723,[1]选股结果!$A$2:$AY$3002,51,FALSE))</f>
        <v>1.01033108027765</v>
      </c>
      <c r="AQ2723" s="20"/>
      <c r="AR2723" s="19">
        <f>AN2723/VLOOKUP(A2723,[1]选股结果!$A$2:$AX$3002,35,FALSE)</f>
        <v>-5.92712159070544</v>
      </c>
      <c r="AS2723" s="16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V2723/(1+0.13)+AJ2723)</f>
        <v>44953153.0016809</v>
      </c>
      <c r="AT2723" s="16">
        <f t="shared" si="174"/>
        <v>-551761781.051681</v>
      </c>
      <c r="AU2723" s="24">
        <f>AN2723-VLOOKUP(A2723,[2]选股结果!$A$2:$G$4900,7,FALSE)</f>
        <v>-506840278.2</v>
      </c>
    </row>
    <row r="2724" spans="1:47">
      <c r="A2724" s="6" t="s">
        <v>5491</v>
      </c>
      <c r="B2724" s="6" t="s">
        <v>5492</v>
      </c>
      <c r="C2724" s="7">
        <v>14014618703.46</v>
      </c>
      <c r="D2724" s="7">
        <v>0</v>
      </c>
      <c r="E2724" s="7">
        <v>0</v>
      </c>
      <c r="F2724" s="7"/>
      <c r="G2724" s="7"/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/>
      <c r="N2724" s="7">
        <v>0</v>
      </c>
      <c r="O2724" s="7">
        <v>0</v>
      </c>
      <c r="P2724" s="7"/>
      <c r="Q2724" s="7"/>
      <c r="R2724" s="7">
        <v>0</v>
      </c>
      <c r="S2724" s="7">
        <v>646923790.42</v>
      </c>
      <c r="T2724" s="7">
        <v>278009781.8</v>
      </c>
      <c r="U2724" s="7"/>
      <c r="V2724" s="7">
        <v>8591523254.74</v>
      </c>
      <c r="W2724" s="7">
        <v>0</v>
      </c>
      <c r="X2724" s="7"/>
      <c r="Y2724" s="7"/>
      <c r="Z2724" s="7"/>
      <c r="AA2724" s="7"/>
      <c r="AB2724" s="7"/>
      <c r="AC2724" s="7"/>
      <c r="AD2724" s="7">
        <v>0</v>
      </c>
      <c r="AE2724" s="7">
        <v>0</v>
      </c>
      <c r="AF2724" s="7"/>
      <c r="AG2724" s="7"/>
      <c r="AH2724" s="7">
        <v>0</v>
      </c>
      <c r="AI2724" s="7">
        <v>0</v>
      </c>
      <c r="AJ2724" s="7">
        <v>2032331547.65</v>
      </c>
      <c r="AK2724" s="7">
        <v>2305175970</v>
      </c>
      <c r="AL2724" s="16">
        <f t="shared" si="171"/>
        <v>14292628485.26</v>
      </c>
      <c r="AM2724" s="16">
        <f t="shared" si="172"/>
        <v>13575954562.81</v>
      </c>
      <c r="AN2724" s="16">
        <f t="shared" si="173"/>
        <v>716673922.449999</v>
      </c>
      <c r="AO2724" s="19">
        <f>C2724/(1+0.13)/VLOOKUP(A2724,[1]选股结果!$A$2:$AX$3002,3,FALSE)</f>
        <v>0.937784130610236</v>
      </c>
      <c r="AP2724" s="19">
        <f>(V2724/(1+0.1)+AJ2724)/(VLOOKUP(A2724,[1]选股结果!$A$2:$AY$3002,51,FALSE))</f>
        <v>0.834244596254216</v>
      </c>
      <c r="AQ2724" s="20"/>
      <c r="AR2724" s="19">
        <f>AN2724/VLOOKUP(A2724,[1]选股结果!$A$2:$AX$3002,35,FALSE)</f>
        <v>0.5762383464526</v>
      </c>
      <c r="AS2724" s="16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V2724/(1+0.13)+AJ2724)</f>
        <v>2163017401.87133</v>
      </c>
      <c r="AT2724" s="16">
        <f t="shared" si="174"/>
        <v>-1446343479.42133</v>
      </c>
      <c r="AU2724" s="24">
        <f>AN2724-VLOOKUP(A2724,[2]选股结果!$A$2:$G$4900,7,FALSE)</f>
        <v>716673922.449999</v>
      </c>
    </row>
    <row r="2725" spans="1:47">
      <c r="A2725" s="6" t="s">
        <v>5493</v>
      </c>
      <c r="B2725" s="6" t="s">
        <v>5494</v>
      </c>
      <c r="C2725" s="7">
        <v>491756389.88</v>
      </c>
      <c r="D2725" s="7">
        <v>0</v>
      </c>
      <c r="E2725" s="7">
        <v>0</v>
      </c>
      <c r="F2725" s="7"/>
      <c r="G2725" s="7"/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/>
      <c r="N2725" s="7">
        <v>0</v>
      </c>
      <c r="O2725" s="7">
        <v>0</v>
      </c>
      <c r="P2725" s="7"/>
      <c r="Q2725" s="7"/>
      <c r="R2725" s="7">
        <v>0</v>
      </c>
      <c r="S2725" s="7">
        <v>46934849.82</v>
      </c>
      <c r="T2725" s="7">
        <v>43258882.03</v>
      </c>
      <c r="U2725" s="7"/>
      <c r="V2725" s="7">
        <v>196565325.5</v>
      </c>
      <c r="W2725" s="7">
        <v>0</v>
      </c>
      <c r="X2725" s="7"/>
      <c r="Y2725" s="7"/>
      <c r="Z2725" s="7"/>
      <c r="AA2725" s="7"/>
      <c r="AB2725" s="7"/>
      <c r="AC2725" s="7"/>
      <c r="AD2725" s="7">
        <v>0</v>
      </c>
      <c r="AE2725" s="7">
        <v>0</v>
      </c>
      <c r="AF2725" s="7"/>
      <c r="AG2725" s="7"/>
      <c r="AH2725" s="7">
        <v>0</v>
      </c>
      <c r="AI2725" s="7">
        <v>0</v>
      </c>
      <c r="AJ2725" s="7">
        <v>75976853.69</v>
      </c>
      <c r="AK2725" s="7">
        <v>41340853.47</v>
      </c>
      <c r="AL2725" s="16">
        <f t="shared" si="171"/>
        <v>535015271.91</v>
      </c>
      <c r="AM2725" s="16">
        <f t="shared" si="172"/>
        <v>360817882.48</v>
      </c>
      <c r="AN2725" s="16">
        <f t="shared" si="173"/>
        <v>174197389.43</v>
      </c>
      <c r="AO2725" s="19">
        <f>C2725/(1+0.13)/VLOOKUP(A2725,[1]选股结果!$A$2:$AX$3002,3,FALSE)</f>
        <v>0.709798740781246</v>
      </c>
      <c r="AP2725" s="19">
        <f>(V2725/(1+0.1)+AJ2725)/(VLOOKUP(A2725,[1]选股结果!$A$2:$AY$3002,51,FALSE))</f>
        <v>0.571500293487287</v>
      </c>
      <c r="AQ2725" s="20"/>
      <c r="AR2725" s="19">
        <f>AN2725/VLOOKUP(A2725,[1]选股结果!$A$2:$AX$3002,35,FALSE)</f>
        <v>2.14101081381036</v>
      </c>
      <c r="AS2725" s="16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V2725/(1+0.13)+AJ2725)</f>
        <v>195692656.563274</v>
      </c>
      <c r="AT2725" s="16">
        <f t="shared" si="174"/>
        <v>-21495267.1332743</v>
      </c>
      <c r="AU2725" s="24">
        <f>AN2725-VLOOKUP(A2725,[2]选股结果!$A$2:$G$4900,7,FALSE)</f>
        <v>174197389.43</v>
      </c>
    </row>
    <row r="2726" spans="1:47">
      <c r="A2726" s="6" t="s">
        <v>5495</v>
      </c>
      <c r="B2726" s="6" t="s">
        <v>5496</v>
      </c>
      <c r="C2726" s="7">
        <v>3963913672.42</v>
      </c>
      <c r="D2726" s="7">
        <v>0</v>
      </c>
      <c r="E2726" s="7">
        <v>0</v>
      </c>
      <c r="F2726" s="7"/>
      <c r="G2726" s="7"/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/>
      <c r="N2726" s="7">
        <v>0</v>
      </c>
      <c r="O2726" s="7">
        <v>0</v>
      </c>
      <c r="P2726" s="7"/>
      <c r="Q2726" s="7"/>
      <c r="R2726" s="7">
        <v>0</v>
      </c>
      <c r="S2726" s="7">
        <v>185036184.97</v>
      </c>
      <c r="T2726" s="7">
        <v>33238380.66</v>
      </c>
      <c r="U2726" s="7"/>
      <c r="V2726" s="7">
        <v>2025618343.33</v>
      </c>
      <c r="W2726" s="7">
        <v>0</v>
      </c>
      <c r="X2726" s="7"/>
      <c r="Y2726" s="7"/>
      <c r="Z2726" s="7"/>
      <c r="AA2726" s="7"/>
      <c r="AB2726" s="7"/>
      <c r="AC2726" s="7"/>
      <c r="AD2726" s="7">
        <v>0</v>
      </c>
      <c r="AE2726" s="7">
        <v>0</v>
      </c>
      <c r="AF2726" s="7"/>
      <c r="AG2726" s="7"/>
      <c r="AH2726" s="7">
        <v>0</v>
      </c>
      <c r="AI2726" s="7">
        <v>0</v>
      </c>
      <c r="AJ2726" s="7">
        <v>1028613627.43</v>
      </c>
      <c r="AK2726" s="7">
        <v>558155765.76</v>
      </c>
      <c r="AL2726" s="16">
        <f t="shared" si="171"/>
        <v>3997152053.08</v>
      </c>
      <c r="AM2726" s="16">
        <f t="shared" si="172"/>
        <v>3797423921.49</v>
      </c>
      <c r="AN2726" s="16">
        <f t="shared" si="173"/>
        <v>199728131.590001</v>
      </c>
      <c r="AO2726" s="19">
        <f>C2726/(1+0.13)/VLOOKUP(A2726,[1]选股结果!$A$2:$AX$3002,3,FALSE)</f>
        <v>0.937252434218892</v>
      </c>
      <c r="AP2726" s="19">
        <f>(V2726/(1+0.1)+AJ2726)/(VLOOKUP(A2726,[1]选股结果!$A$2:$AY$3002,51,FALSE))</f>
        <v>0.854904795409716</v>
      </c>
      <c r="AQ2726" s="20"/>
      <c r="AR2726" s="19">
        <f>AN2726/VLOOKUP(A2726,[1]选股结果!$A$2:$AX$3002,35,FALSE)</f>
        <v>1.10366702136146</v>
      </c>
      <c r="AS2726" s="16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V2726/(1+0.13)+AJ2726)</f>
        <v>536001977.583186</v>
      </c>
      <c r="AT2726" s="16">
        <f t="shared" si="174"/>
        <v>-336273845.993185</v>
      </c>
      <c r="AU2726" s="24">
        <f>AN2726-VLOOKUP(A2726,[2]选股结果!$A$2:$G$4900,7,FALSE)</f>
        <v>199865319.170001</v>
      </c>
    </row>
    <row r="2727" spans="1:47">
      <c r="A2727" s="6" t="s">
        <v>5497</v>
      </c>
      <c r="B2727" s="6" t="s">
        <v>5498</v>
      </c>
      <c r="C2727" s="7">
        <v>714230599.54</v>
      </c>
      <c r="D2727" s="7">
        <v>0</v>
      </c>
      <c r="E2727" s="7">
        <v>0</v>
      </c>
      <c r="F2727" s="7"/>
      <c r="G2727" s="7"/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/>
      <c r="N2727" s="7">
        <v>0</v>
      </c>
      <c r="O2727" s="7">
        <v>0</v>
      </c>
      <c r="P2727" s="7"/>
      <c r="Q2727" s="7"/>
      <c r="R2727" s="7">
        <v>0</v>
      </c>
      <c r="S2727" s="7">
        <v>20586002.12</v>
      </c>
      <c r="T2727" s="7">
        <v>13471229.18</v>
      </c>
      <c r="U2727" s="7"/>
      <c r="V2727" s="7">
        <v>684779465.75</v>
      </c>
      <c r="W2727" s="7">
        <v>0</v>
      </c>
      <c r="X2727" s="7"/>
      <c r="Y2727" s="7"/>
      <c r="Z2727" s="7"/>
      <c r="AA2727" s="7"/>
      <c r="AB2727" s="7"/>
      <c r="AC2727" s="7"/>
      <c r="AD2727" s="7">
        <v>0</v>
      </c>
      <c r="AE2727" s="7">
        <v>0</v>
      </c>
      <c r="AF2727" s="7"/>
      <c r="AG2727" s="7"/>
      <c r="AH2727" s="7">
        <v>0</v>
      </c>
      <c r="AI2727" s="7">
        <v>0</v>
      </c>
      <c r="AJ2727" s="7">
        <v>73129095.4</v>
      </c>
      <c r="AK2727" s="7">
        <v>37349295.67</v>
      </c>
      <c r="AL2727" s="16">
        <f t="shared" si="171"/>
        <v>727701828.72</v>
      </c>
      <c r="AM2727" s="16">
        <f t="shared" si="172"/>
        <v>815843858.94</v>
      </c>
      <c r="AN2727" s="16">
        <f t="shared" si="173"/>
        <v>-88142030.22</v>
      </c>
      <c r="AO2727" s="19">
        <f>C2727/(1+0.13)/VLOOKUP(A2727,[1]选股结果!$A$2:$AX$3002,3,FALSE)</f>
        <v>0.620199019277395</v>
      </c>
      <c r="AP2727" s="19">
        <f>(V2727/(1+0.1)+AJ2727)/(VLOOKUP(A2727,[1]选股结果!$A$2:$AY$3002,51,FALSE))</f>
        <v>0.71020300080102</v>
      </c>
      <c r="AQ2727" s="20"/>
      <c r="AR2727" s="19">
        <f>AN2727/VLOOKUP(A2727,[1]选股结果!$A$2:$AX$3002,35,FALSE)</f>
        <v>-6.68312038330685</v>
      </c>
      <c r="AS2727" s="16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V2727/(1+0.13)+AJ2727)</f>
        <v>300388334.737611</v>
      </c>
      <c r="AT2727" s="16">
        <f t="shared" si="174"/>
        <v>-388530364.957611</v>
      </c>
      <c r="AU2727" s="24">
        <f>AN2727-VLOOKUP(A2727,[2]选股结果!$A$2:$G$4900,7,FALSE)</f>
        <v>-88503982.93</v>
      </c>
    </row>
    <row r="2728" spans="1:47">
      <c r="A2728" s="6" t="s">
        <v>5499</v>
      </c>
      <c r="B2728" s="6" t="s">
        <v>5500</v>
      </c>
      <c r="C2728" s="7">
        <v>1213917279.78</v>
      </c>
      <c r="D2728" s="7">
        <v>0</v>
      </c>
      <c r="E2728" s="7">
        <v>0</v>
      </c>
      <c r="F2728" s="7"/>
      <c r="G2728" s="7"/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/>
      <c r="N2728" s="7">
        <v>0</v>
      </c>
      <c r="O2728" s="7">
        <v>0</v>
      </c>
      <c r="P2728" s="7"/>
      <c r="Q2728" s="7"/>
      <c r="R2728" s="7">
        <v>0</v>
      </c>
      <c r="S2728" s="7">
        <v>61642110.18</v>
      </c>
      <c r="T2728" s="7">
        <v>327957996.09</v>
      </c>
      <c r="U2728" s="7"/>
      <c r="V2728" s="7">
        <v>1351848181.67</v>
      </c>
      <c r="W2728" s="7">
        <v>0</v>
      </c>
      <c r="X2728" s="7"/>
      <c r="Y2728" s="7"/>
      <c r="Z2728" s="7"/>
      <c r="AA2728" s="7"/>
      <c r="AB2728" s="7"/>
      <c r="AC2728" s="7"/>
      <c r="AD2728" s="7">
        <v>0</v>
      </c>
      <c r="AE2728" s="7">
        <v>0</v>
      </c>
      <c r="AF2728" s="7"/>
      <c r="AG2728" s="7"/>
      <c r="AH2728" s="7">
        <v>0</v>
      </c>
      <c r="AI2728" s="7">
        <v>0</v>
      </c>
      <c r="AJ2728" s="7">
        <v>48124065.44</v>
      </c>
      <c r="AK2728" s="7">
        <v>119847630.91</v>
      </c>
      <c r="AL2728" s="16">
        <f t="shared" si="171"/>
        <v>1541875275.87</v>
      </c>
      <c r="AM2728" s="16">
        <f t="shared" si="172"/>
        <v>1581461988.2</v>
      </c>
      <c r="AN2728" s="16">
        <f t="shared" si="173"/>
        <v>-39586712.3300004</v>
      </c>
      <c r="AO2728" s="19">
        <f>C2728/(1+0.13)/VLOOKUP(A2728,[1]选股结果!$A$2:$AX$3002,3,FALSE)</f>
        <v>0.859957106289367</v>
      </c>
      <c r="AP2728" s="19">
        <f>(V2728/(1+0.1)+AJ2728)/(VLOOKUP(A2728,[1]选股结果!$A$2:$AY$3002,51,FALSE))</f>
        <v>1.10292655114667</v>
      </c>
      <c r="AQ2728" s="20"/>
      <c r="AR2728" s="19">
        <f>AN2728/VLOOKUP(A2728,[1]选股结果!$A$2:$AX$3002,35,FALSE)</f>
        <v>-0.735771657000097</v>
      </c>
      <c r="AS2728" s="16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V2728/(1+0.13)+AJ2728)</f>
        <v>-86551427.3867259</v>
      </c>
      <c r="AT2728" s="16">
        <f t="shared" si="174"/>
        <v>46964715.0567255</v>
      </c>
      <c r="AU2728" s="24">
        <f>AN2728-VLOOKUP(A2728,[2]选股结果!$A$2:$G$4900,7,FALSE)</f>
        <v>-39837197.7700004</v>
      </c>
    </row>
    <row r="2729" spans="1:47">
      <c r="A2729" s="6" t="s">
        <v>5501</v>
      </c>
      <c r="B2729" s="6" t="s">
        <v>5502</v>
      </c>
      <c r="C2729" s="7">
        <v>1065261031.47</v>
      </c>
      <c r="D2729" s="7">
        <v>0</v>
      </c>
      <c r="E2729" s="7">
        <v>0</v>
      </c>
      <c r="F2729" s="7"/>
      <c r="G2729" s="7"/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/>
      <c r="N2729" s="7">
        <v>0</v>
      </c>
      <c r="O2729" s="7">
        <v>0</v>
      </c>
      <c r="P2729" s="7"/>
      <c r="Q2729" s="7"/>
      <c r="R2729" s="7">
        <v>0</v>
      </c>
      <c r="S2729" s="7">
        <v>88879633.65</v>
      </c>
      <c r="T2729" s="7">
        <v>28874056.52</v>
      </c>
      <c r="U2729" s="7"/>
      <c r="V2729" s="7">
        <v>667153375.49</v>
      </c>
      <c r="W2729" s="7">
        <v>0</v>
      </c>
      <c r="X2729" s="7"/>
      <c r="Y2729" s="7"/>
      <c r="Z2729" s="7"/>
      <c r="AA2729" s="7"/>
      <c r="AB2729" s="7"/>
      <c r="AC2729" s="7"/>
      <c r="AD2729" s="7">
        <v>0</v>
      </c>
      <c r="AE2729" s="7">
        <v>0</v>
      </c>
      <c r="AF2729" s="7"/>
      <c r="AG2729" s="7"/>
      <c r="AH2729" s="7">
        <v>0</v>
      </c>
      <c r="AI2729" s="7">
        <v>0</v>
      </c>
      <c r="AJ2729" s="7">
        <v>162356624.61</v>
      </c>
      <c r="AK2729" s="7">
        <v>44409771.89</v>
      </c>
      <c r="AL2729" s="16">
        <f t="shared" si="171"/>
        <v>1094135087.99</v>
      </c>
      <c r="AM2729" s="16">
        <f t="shared" si="172"/>
        <v>962799405.64</v>
      </c>
      <c r="AN2729" s="16">
        <f t="shared" si="173"/>
        <v>131335682.35</v>
      </c>
      <c r="AO2729" s="19">
        <f>C2729/(1+0.13)/VLOOKUP(A2729,[1]选股结果!$A$2:$AX$3002,3,FALSE)</f>
        <v>0.516986186449429</v>
      </c>
      <c r="AP2729" s="19">
        <f>(V2729/(1+0.1)+AJ2729)/(VLOOKUP(A2729,[1]选股结果!$A$2:$AY$3002,51,FALSE))</f>
        <v>0.495496912363173</v>
      </c>
      <c r="AQ2729" s="20"/>
      <c r="AR2729" s="19">
        <f>AN2729/VLOOKUP(A2729,[1]选股结果!$A$2:$AX$3002,35,FALSE)</f>
        <v>0.53574279590186</v>
      </c>
      <c r="AS2729" s="16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V2729/(1+0.13)+AJ2729)</f>
        <v>798936374.702212</v>
      </c>
      <c r="AT2729" s="16">
        <f t="shared" si="174"/>
        <v>-667600692.352212</v>
      </c>
      <c r="AU2729" s="24">
        <f>AN2729-VLOOKUP(A2729,[2]选股结果!$A$2:$G$4900,7,FALSE)</f>
        <v>131335682.35</v>
      </c>
    </row>
    <row r="2730" spans="1:47">
      <c r="A2730" s="6" t="s">
        <v>5503</v>
      </c>
      <c r="B2730" s="6" t="s">
        <v>5504</v>
      </c>
      <c r="C2730" s="7">
        <v>9034800085.24</v>
      </c>
      <c r="D2730" s="7">
        <v>0</v>
      </c>
      <c r="E2730" s="7">
        <v>0</v>
      </c>
      <c r="F2730" s="7"/>
      <c r="G2730" s="7"/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/>
      <c r="N2730" s="7">
        <v>0</v>
      </c>
      <c r="O2730" s="7">
        <v>0</v>
      </c>
      <c r="P2730" s="7"/>
      <c r="Q2730" s="7"/>
      <c r="R2730" s="7">
        <v>0</v>
      </c>
      <c r="S2730" s="7">
        <v>100471485.05</v>
      </c>
      <c r="T2730" s="7">
        <v>212001062.92</v>
      </c>
      <c r="U2730" s="7"/>
      <c r="V2730" s="7">
        <v>7785343166.25</v>
      </c>
      <c r="W2730" s="7">
        <v>0</v>
      </c>
      <c r="X2730" s="7"/>
      <c r="Y2730" s="7"/>
      <c r="Z2730" s="7"/>
      <c r="AA2730" s="7"/>
      <c r="AB2730" s="7"/>
      <c r="AC2730" s="7"/>
      <c r="AD2730" s="7">
        <v>0</v>
      </c>
      <c r="AE2730" s="7">
        <v>0</v>
      </c>
      <c r="AF2730" s="7"/>
      <c r="AG2730" s="7"/>
      <c r="AH2730" s="7">
        <v>0</v>
      </c>
      <c r="AI2730" s="7">
        <v>0</v>
      </c>
      <c r="AJ2730" s="7">
        <v>604858819.92</v>
      </c>
      <c r="AK2730" s="7">
        <v>703264257.75</v>
      </c>
      <c r="AL2730" s="16">
        <f t="shared" si="171"/>
        <v>9246801148.16</v>
      </c>
      <c r="AM2730" s="16">
        <f t="shared" si="172"/>
        <v>9193937728.97</v>
      </c>
      <c r="AN2730" s="16">
        <f t="shared" si="173"/>
        <v>52863419.1900005</v>
      </c>
      <c r="AO2730" s="19">
        <f>C2730/(1+0.13)/VLOOKUP(A2730,[1]选股结果!$A$2:$AX$3002,3,FALSE)</f>
        <v>0.914492077145112</v>
      </c>
      <c r="AP2730" s="19">
        <f>(V2730/(1+0.1)+AJ2730)/(VLOOKUP(A2730,[1]选股结果!$A$2:$AY$3002,51,FALSE))</f>
        <v>0.899593607252837</v>
      </c>
      <c r="AQ2730" s="20"/>
      <c r="AR2730" s="19">
        <f>AN2730/VLOOKUP(A2730,[1]选股结果!$A$2:$AX$3002,35,FALSE)</f>
        <v>0.572555829545482</v>
      </c>
      <c r="AS2730" s="16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V2730/(1+0.13)+AJ2730)</f>
        <v>1045361486.34964</v>
      </c>
      <c r="AT2730" s="16">
        <f t="shared" si="174"/>
        <v>-992498067.159643</v>
      </c>
      <c r="AU2730" s="24">
        <f>AN2730-VLOOKUP(A2730,[2]选股结果!$A$2:$G$4900,7,FALSE)</f>
        <v>52863419.1900005</v>
      </c>
    </row>
    <row r="2731" spans="1:47">
      <c r="A2731" s="6" t="s">
        <v>5505</v>
      </c>
      <c r="B2731" s="6" t="s">
        <v>5506</v>
      </c>
      <c r="C2731" s="7">
        <v>525213339.24</v>
      </c>
      <c r="D2731" s="7">
        <v>0</v>
      </c>
      <c r="E2731" s="7">
        <v>0</v>
      </c>
      <c r="F2731" s="7"/>
      <c r="G2731" s="7"/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/>
      <c r="N2731" s="7">
        <v>0</v>
      </c>
      <c r="O2731" s="7">
        <v>0</v>
      </c>
      <c r="P2731" s="7"/>
      <c r="Q2731" s="7"/>
      <c r="R2731" s="7">
        <v>0</v>
      </c>
      <c r="S2731" s="7">
        <v>60478962.94</v>
      </c>
      <c r="T2731" s="7">
        <v>11386359.82</v>
      </c>
      <c r="U2731" s="7"/>
      <c r="V2731" s="7">
        <v>278503144.34</v>
      </c>
      <c r="W2731" s="7">
        <v>0</v>
      </c>
      <c r="X2731" s="7"/>
      <c r="Y2731" s="7"/>
      <c r="Z2731" s="7"/>
      <c r="AA2731" s="7"/>
      <c r="AB2731" s="7"/>
      <c r="AC2731" s="7"/>
      <c r="AD2731" s="7">
        <v>0</v>
      </c>
      <c r="AE2731" s="7">
        <v>0</v>
      </c>
      <c r="AF2731" s="7"/>
      <c r="AG2731" s="7"/>
      <c r="AH2731" s="7">
        <v>0</v>
      </c>
      <c r="AI2731" s="7">
        <v>0</v>
      </c>
      <c r="AJ2731" s="7">
        <v>73160491.79</v>
      </c>
      <c r="AK2731" s="7">
        <v>29305273.84</v>
      </c>
      <c r="AL2731" s="16">
        <f t="shared" si="171"/>
        <v>536599699.06</v>
      </c>
      <c r="AM2731" s="16">
        <f t="shared" si="172"/>
        <v>441447872.91</v>
      </c>
      <c r="AN2731" s="16">
        <f t="shared" si="173"/>
        <v>95151826.15</v>
      </c>
      <c r="AO2731" s="19">
        <f>C2731/(1+0.13)/VLOOKUP(A2731,[1]选股结果!$A$2:$AX$3002,3,FALSE)</f>
        <v>0.695766751171522</v>
      </c>
      <c r="AP2731" s="19">
        <f>(V2731/(1+0.1)+AJ2731)/(VLOOKUP(A2731,[1]选股结果!$A$2:$AY$3002,51,FALSE))</f>
        <v>0.640735203982473</v>
      </c>
      <c r="AQ2731" s="20"/>
      <c r="AR2731" s="19">
        <f>AN2731/VLOOKUP(A2731,[1]选股结果!$A$2:$AX$3002,35,FALSE)</f>
        <v>0.759020354282445</v>
      </c>
      <c r="AS2731" s="16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V2731/(1+0.13)+AJ2731)</f>
        <v>189705779.21708</v>
      </c>
      <c r="AT2731" s="16">
        <f t="shared" si="174"/>
        <v>-94553953.0670796</v>
      </c>
      <c r="AU2731" s="24">
        <f>AN2731-VLOOKUP(A2731,[2]选股结果!$A$2:$G$4900,7,FALSE)</f>
        <v>95184666.25</v>
      </c>
    </row>
    <row r="2732" spans="1:47">
      <c r="A2732" s="6" t="s">
        <v>5507</v>
      </c>
      <c r="B2732" s="6" t="s">
        <v>5508</v>
      </c>
      <c r="C2732" s="7">
        <v>1784931374</v>
      </c>
      <c r="D2732" s="7">
        <v>0</v>
      </c>
      <c r="E2732" s="7">
        <v>0</v>
      </c>
      <c r="F2732" s="7"/>
      <c r="G2732" s="7"/>
      <c r="H2732" s="7">
        <v>0</v>
      </c>
      <c r="I2732" s="7">
        <v>0</v>
      </c>
      <c r="J2732" s="7">
        <v>0</v>
      </c>
      <c r="K2732" s="7">
        <v>0</v>
      </c>
      <c r="L2732" s="7">
        <v>0</v>
      </c>
      <c r="M2732" s="7"/>
      <c r="N2732" s="7">
        <v>0</v>
      </c>
      <c r="O2732" s="7">
        <v>0</v>
      </c>
      <c r="P2732" s="7"/>
      <c r="Q2732" s="7"/>
      <c r="R2732" s="7">
        <v>0</v>
      </c>
      <c r="S2732" s="7">
        <v>32789245.22</v>
      </c>
      <c r="T2732" s="7">
        <v>250566959.97</v>
      </c>
      <c r="U2732" s="7"/>
      <c r="V2732" s="7">
        <v>1925258765.02</v>
      </c>
      <c r="W2732" s="7">
        <v>0</v>
      </c>
      <c r="X2732" s="7"/>
      <c r="Y2732" s="7"/>
      <c r="Z2732" s="7"/>
      <c r="AA2732" s="7"/>
      <c r="AB2732" s="7"/>
      <c r="AC2732" s="7"/>
      <c r="AD2732" s="7">
        <v>0</v>
      </c>
      <c r="AE2732" s="7">
        <v>0</v>
      </c>
      <c r="AF2732" s="7"/>
      <c r="AG2732" s="7"/>
      <c r="AH2732" s="7">
        <v>0</v>
      </c>
      <c r="AI2732" s="7">
        <v>0</v>
      </c>
      <c r="AJ2732" s="7">
        <v>114512518.48</v>
      </c>
      <c r="AK2732" s="7">
        <v>214472499.09</v>
      </c>
      <c r="AL2732" s="16">
        <f t="shared" si="171"/>
        <v>2035498333.97</v>
      </c>
      <c r="AM2732" s="16">
        <f t="shared" si="172"/>
        <v>2287033027.81</v>
      </c>
      <c r="AN2732" s="16">
        <f t="shared" si="173"/>
        <v>-251534693.84</v>
      </c>
      <c r="AO2732" s="19">
        <f>C2732/(1+0.13)/VLOOKUP(A2732,[1]选股结果!$A$2:$AX$3002,3,FALSE)</f>
        <v>0.841944442498071</v>
      </c>
      <c r="AP2732" s="19">
        <f>(V2732/(1+0.1)+AJ2732)/(VLOOKUP(A2732,[1]选股结果!$A$2:$AY$3002,51,FALSE))</f>
        <v>1.04343962621096</v>
      </c>
      <c r="AQ2732" s="20"/>
      <c r="AR2732" s="19">
        <f>AN2732/VLOOKUP(A2732,[1]选股结果!$A$2:$AX$3002,35,FALSE)</f>
        <v>-6.93612291768396</v>
      </c>
      <c r="AS2732" s="16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V2732/(1+0.13)+AJ2732)</f>
        <v>-31165233.2217703</v>
      </c>
      <c r="AT2732" s="16">
        <f t="shared" si="174"/>
        <v>-220369460.61823</v>
      </c>
      <c r="AU2732" s="24">
        <f>AN2732-VLOOKUP(A2732,[2]选股结果!$A$2:$G$4900,7,FALSE)</f>
        <v>-251462215.03</v>
      </c>
    </row>
    <row r="2733" spans="1:47">
      <c r="A2733" s="6" t="s">
        <v>5509</v>
      </c>
      <c r="B2733" s="6" t="s">
        <v>5510</v>
      </c>
      <c r="C2733" s="7">
        <v>511392997.6</v>
      </c>
      <c r="D2733" s="7">
        <v>0</v>
      </c>
      <c r="E2733" s="7">
        <v>0</v>
      </c>
      <c r="F2733" s="7"/>
      <c r="G2733" s="7"/>
      <c r="H2733" s="7">
        <v>0</v>
      </c>
      <c r="I2733" s="7">
        <v>0</v>
      </c>
      <c r="J2733" s="7">
        <v>0</v>
      </c>
      <c r="K2733" s="7">
        <v>0</v>
      </c>
      <c r="L2733" s="7">
        <v>0</v>
      </c>
      <c r="M2733" s="7"/>
      <c r="N2733" s="7">
        <v>0</v>
      </c>
      <c r="O2733" s="7">
        <v>0</v>
      </c>
      <c r="P2733" s="7"/>
      <c r="Q2733" s="7"/>
      <c r="R2733" s="7">
        <v>0</v>
      </c>
      <c r="S2733" s="7">
        <v>35651670.42</v>
      </c>
      <c r="T2733" s="7">
        <v>10660785.17</v>
      </c>
      <c r="U2733" s="7"/>
      <c r="V2733" s="7">
        <v>341345963.4</v>
      </c>
      <c r="W2733" s="7">
        <v>0</v>
      </c>
      <c r="X2733" s="7"/>
      <c r="Y2733" s="7"/>
      <c r="Z2733" s="7"/>
      <c r="AA2733" s="7"/>
      <c r="AB2733" s="7"/>
      <c r="AC2733" s="7"/>
      <c r="AD2733" s="7">
        <v>0</v>
      </c>
      <c r="AE2733" s="7">
        <v>0</v>
      </c>
      <c r="AF2733" s="7"/>
      <c r="AG2733" s="7"/>
      <c r="AH2733" s="7">
        <v>0</v>
      </c>
      <c r="AI2733" s="7">
        <v>0</v>
      </c>
      <c r="AJ2733" s="7">
        <v>97000621.12</v>
      </c>
      <c r="AK2733" s="7">
        <v>54995666.05</v>
      </c>
      <c r="AL2733" s="16">
        <f t="shared" si="171"/>
        <v>522053782.77</v>
      </c>
      <c r="AM2733" s="16">
        <f t="shared" si="172"/>
        <v>528993920.99</v>
      </c>
      <c r="AN2733" s="16">
        <f t="shared" si="173"/>
        <v>-6940138.21999997</v>
      </c>
      <c r="AO2733" s="19">
        <f>C2733/(1+0.13)/VLOOKUP(A2733,[1]选股结果!$A$2:$AX$3002,3,FALSE)</f>
        <v>0.520813687377418</v>
      </c>
      <c r="AP2733" s="19">
        <f>(V2733/(1+0.1)+AJ2733)/(VLOOKUP(A2733,[1]选股结果!$A$2:$AY$3002,51,FALSE))</f>
        <v>0.517362697965203</v>
      </c>
      <c r="AQ2733" s="20"/>
      <c r="AR2733" s="19">
        <f>AN2733/VLOOKUP(A2733,[1]选股结果!$A$2:$AX$3002,35,FALSE)</f>
        <v>-0.103976804209006</v>
      </c>
      <c r="AS2733" s="16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V2733/(1+0.13)+AJ2733)</f>
        <v>388214570.76469</v>
      </c>
      <c r="AT2733" s="16">
        <f t="shared" si="174"/>
        <v>-395154708.98469</v>
      </c>
      <c r="AU2733" s="24">
        <f>AN2733-VLOOKUP(A2733,[2]选股结果!$A$2:$G$4900,7,FALSE)</f>
        <v>-6951710.68999997</v>
      </c>
    </row>
    <row r="2734" spans="1:47">
      <c r="A2734" s="6" t="s">
        <v>5511</v>
      </c>
      <c r="B2734" s="6" t="s">
        <v>5512</v>
      </c>
      <c r="C2734" s="7">
        <v>16662505279.86</v>
      </c>
      <c r="D2734" s="7">
        <v>0</v>
      </c>
      <c r="E2734" s="7">
        <v>0</v>
      </c>
      <c r="F2734" s="7"/>
      <c r="G2734" s="7"/>
      <c r="H2734" s="7">
        <v>0</v>
      </c>
      <c r="I2734" s="7">
        <v>0</v>
      </c>
      <c r="J2734" s="7">
        <v>0</v>
      </c>
      <c r="K2734" s="7">
        <v>0</v>
      </c>
      <c r="L2734" s="7">
        <v>0</v>
      </c>
      <c r="M2734" s="7"/>
      <c r="N2734" s="7">
        <v>0</v>
      </c>
      <c r="O2734" s="7">
        <v>0</v>
      </c>
      <c r="P2734" s="7"/>
      <c r="Q2734" s="7"/>
      <c r="R2734" s="7">
        <v>0</v>
      </c>
      <c r="S2734" s="7">
        <v>923972088.57</v>
      </c>
      <c r="T2734" s="7">
        <v>360922329.47</v>
      </c>
      <c r="U2734" s="7"/>
      <c r="V2734" s="7">
        <v>9648343684.06</v>
      </c>
      <c r="W2734" s="7">
        <v>0</v>
      </c>
      <c r="X2734" s="7"/>
      <c r="Y2734" s="7"/>
      <c r="Z2734" s="7"/>
      <c r="AA2734" s="7"/>
      <c r="AB2734" s="7"/>
      <c r="AC2734" s="7"/>
      <c r="AD2734" s="7">
        <v>0</v>
      </c>
      <c r="AE2734" s="7">
        <v>0</v>
      </c>
      <c r="AF2734" s="7"/>
      <c r="AG2734" s="7"/>
      <c r="AH2734" s="7">
        <v>0</v>
      </c>
      <c r="AI2734" s="7">
        <v>0</v>
      </c>
      <c r="AJ2734" s="7">
        <v>2324393770.82</v>
      </c>
      <c r="AK2734" s="7">
        <v>1191648198.06</v>
      </c>
      <c r="AL2734" s="16">
        <f t="shared" si="171"/>
        <v>17023427609.33</v>
      </c>
      <c r="AM2734" s="16">
        <f t="shared" si="172"/>
        <v>14088357741.51</v>
      </c>
      <c r="AN2734" s="16">
        <f t="shared" si="173"/>
        <v>2935069867.82</v>
      </c>
      <c r="AO2734" s="19">
        <f>C2734/(1+0.13)/VLOOKUP(A2734,[1]选股结果!$A$2:$AX$3002,3,FALSE)</f>
        <v>1.02386391292491</v>
      </c>
      <c r="AP2734" s="19">
        <f>(V2734/(1+0.1)+AJ2734)/(VLOOKUP(A2734,[1]选股结果!$A$2:$AY$3002,51,FALSE))</f>
        <v>0.914546841105478</v>
      </c>
      <c r="AQ2734" s="20"/>
      <c r="AR2734" s="19">
        <f>AN2734/VLOOKUP(A2734,[1]选股结果!$A$2:$AX$3002,35,FALSE)</f>
        <v>1.43916401356175</v>
      </c>
      <c r="AS2734" s="16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V2734/(1+0.13)+AJ2734)</f>
        <v>1269613129.27903</v>
      </c>
      <c r="AT2734" s="16">
        <f t="shared" si="174"/>
        <v>1665456738.54098</v>
      </c>
      <c r="AU2734" s="24">
        <f>AN2734-VLOOKUP(A2734,[2]选股结果!$A$2:$G$4900,7,FALSE)</f>
        <v>2927777425.02</v>
      </c>
    </row>
    <row r="2735" spans="1:47">
      <c r="A2735" s="6" t="s">
        <v>5513</v>
      </c>
      <c r="B2735" s="6" t="s">
        <v>5514</v>
      </c>
      <c r="C2735" s="7">
        <v>6681790537.15</v>
      </c>
      <c r="D2735" s="7">
        <v>0</v>
      </c>
      <c r="E2735" s="7">
        <v>0</v>
      </c>
      <c r="F2735" s="7"/>
      <c r="G2735" s="7"/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/>
      <c r="N2735" s="7">
        <v>0</v>
      </c>
      <c r="O2735" s="7">
        <v>0</v>
      </c>
      <c r="P2735" s="7"/>
      <c r="Q2735" s="7"/>
      <c r="R2735" s="7">
        <v>0</v>
      </c>
      <c r="S2735" s="7">
        <v>128289701.64</v>
      </c>
      <c r="T2735" s="7">
        <v>120736163.01</v>
      </c>
      <c r="U2735" s="7"/>
      <c r="V2735" s="7">
        <v>6123832415.12</v>
      </c>
      <c r="W2735" s="7">
        <v>0</v>
      </c>
      <c r="X2735" s="7"/>
      <c r="Y2735" s="7"/>
      <c r="Z2735" s="7"/>
      <c r="AA2735" s="7"/>
      <c r="AB2735" s="7"/>
      <c r="AC2735" s="7"/>
      <c r="AD2735" s="7">
        <v>0</v>
      </c>
      <c r="AE2735" s="7">
        <v>0</v>
      </c>
      <c r="AF2735" s="7"/>
      <c r="AG2735" s="7"/>
      <c r="AH2735" s="7">
        <v>0</v>
      </c>
      <c r="AI2735" s="7">
        <v>0</v>
      </c>
      <c r="AJ2735" s="7">
        <v>267923161.21</v>
      </c>
      <c r="AK2735" s="7">
        <v>215453101.82</v>
      </c>
      <c r="AL2735" s="16">
        <f t="shared" si="171"/>
        <v>6802526700.16</v>
      </c>
      <c r="AM2735" s="16">
        <f t="shared" si="172"/>
        <v>6735498379.79</v>
      </c>
      <c r="AN2735" s="16">
        <f t="shared" si="173"/>
        <v>67028320.3699999</v>
      </c>
      <c r="AO2735" s="19">
        <f>C2735/(1+0.13)/VLOOKUP(A2735,[1]选股结果!$A$2:$AX$3002,3,FALSE)</f>
        <v>0.705099880281911</v>
      </c>
      <c r="AP2735" s="19">
        <f>(V2735/(1+0.1)+AJ2735)/(VLOOKUP(A2735,[1]选股结果!$A$2:$AY$3002,51,FALSE))</f>
        <v>0.763755138568365</v>
      </c>
      <c r="AQ2735" s="20"/>
      <c r="AR2735" s="19">
        <f>AN2735/VLOOKUP(A2735,[1]选股结果!$A$2:$AX$3002,35,FALSE)</f>
        <v>0.127853101588211</v>
      </c>
      <c r="AS2735" s="16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V2735/(1+0.13)+AJ2735)</f>
        <v>1952696255.23487</v>
      </c>
      <c r="AT2735" s="16">
        <f t="shared" si="174"/>
        <v>-1885667934.86487</v>
      </c>
      <c r="AU2735" s="24">
        <f>AN2735-VLOOKUP(A2735,[2]选股结果!$A$2:$G$4900,7,FALSE)</f>
        <v>67108348.6099999</v>
      </c>
    </row>
    <row r="2736" spans="1:47">
      <c r="A2736" s="6" t="s">
        <v>5515</v>
      </c>
      <c r="B2736" s="6" t="s">
        <v>5516</v>
      </c>
      <c r="C2736" s="7">
        <v>285161974.32</v>
      </c>
      <c r="D2736" s="7">
        <v>0</v>
      </c>
      <c r="E2736" s="7">
        <v>0</v>
      </c>
      <c r="F2736" s="7"/>
      <c r="G2736" s="7"/>
      <c r="H2736" s="7">
        <v>0</v>
      </c>
      <c r="I2736" s="7">
        <v>0</v>
      </c>
      <c r="J2736" s="7">
        <v>0</v>
      </c>
      <c r="K2736" s="7">
        <v>0</v>
      </c>
      <c r="L2736" s="7">
        <v>0</v>
      </c>
      <c r="M2736" s="7"/>
      <c r="N2736" s="7">
        <v>0</v>
      </c>
      <c r="O2736" s="7">
        <v>0</v>
      </c>
      <c r="P2736" s="7"/>
      <c r="Q2736" s="7"/>
      <c r="R2736" s="7">
        <v>0</v>
      </c>
      <c r="S2736" s="7">
        <v>10322498.37</v>
      </c>
      <c r="T2736" s="7">
        <v>16448785.52</v>
      </c>
      <c r="U2736" s="7"/>
      <c r="V2736" s="7">
        <v>166981937.52</v>
      </c>
      <c r="W2736" s="7">
        <v>0</v>
      </c>
      <c r="X2736" s="7"/>
      <c r="Y2736" s="7"/>
      <c r="Z2736" s="7"/>
      <c r="AA2736" s="7"/>
      <c r="AB2736" s="7"/>
      <c r="AC2736" s="7"/>
      <c r="AD2736" s="7">
        <v>0</v>
      </c>
      <c r="AE2736" s="7">
        <v>0</v>
      </c>
      <c r="AF2736" s="7"/>
      <c r="AG2736" s="7"/>
      <c r="AH2736" s="7">
        <v>0</v>
      </c>
      <c r="AI2736" s="7">
        <v>0</v>
      </c>
      <c r="AJ2736" s="7">
        <v>77584901.76</v>
      </c>
      <c r="AK2736" s="7">
        <v>22149075.49</v>
      </c>
      <c r="AL2736" s="16">
        <f t="shared" si="171"/>
        <v>301610759.84</v>
      </c>
      <c r="AM2736" s="16">
        <f t="shared" si="172"/>
        <v>277038413.14</v>
      </c>
      <c r="AN2736" s="16">
        <f t="shared" si="173"/>
        <v>24572346.6999999</v>
      </c>
      <c r="AO2736" s="19">
        <f>C2736/(1+0.13)/VLOOKUP(A2736,[1]选股结果!$A$2:$AX$3002,3,FALSE)</f>
        <v>0.807115764159813</v>
      </c>
      <c r="AP2736" s="19">
        <f>(V2736/(1+0.1)+AJ2736)/(VLOOKUP(A2736,[1]选股结果!$A$2:$AY$3002,51,FALSE))</f>
        <v>0.763013507231423</v>
      </c>
      <c r="AQ2736" s="20"/>
      <c r="AR2736" s="19">
        <f>AN2736/VLOOKUP(A2736,[1]选股结果!$A$2:$AX$3002,35,FALSE)</f>
        <v>0.660440968793841</v>
      </c>
      <c r="AS2736" s="16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V2736/(1+0.13)+AJ2736)</f>
        <v>75275978.5761061</v>
      </c>
      <c r="AT2736" s="16">
        <f t="shared" si="174"/>
        <v>-50703631.8761062</v>
      </c>
      <c r="AU2736" s="24">
        <f>AN2736-VLOOKUP(A2736,[2]选股结果!$A$2:$G$4900,7,FALSE)</f>
        <v>24673857.1499999</v>
      </c>
    </row>
    <row r="2737" spans="1:47">
      <c r="A2737" s="6" t="s">
        <v>5517</v>
      </c>
      <c r="B2737" s="6" t="s">
        <v>5518</v>
      </c>
      <c r="C2737" s="7">
        <v>2164764332.57</v>
      </c>
      <c r="D2737" s="7">
        <v>0</v>
      </c>
      <c r="E2737" s="7">
        <v>0</v>
      </c>
      <c r="F2737" s="7"/>
      <c r="G2737" s="7"/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/>
      <c r="N2737" s="7">
        <v>0</v>
      </c>
      <c r="O2737" s="7">
        <v>0</v>
      </c>
      <c r="P2737" s="7"/>
      <c r="Q2737" s="7"/>
      <c r="R2737" s="7">
        <v>0</v>
      </c>
      <c r="S2737" s="7">
        <v>209427394.91</v>
      </c>
      <c r="T2737" s="7">
        <v>182107909.89</v>
      </c>
      <c r="U2737" s="7"/>
      <c r="V2737" s="7">
        <v>1087052515.46</v>
      </c>
      <c r="W2737" s="7">
        <v>0</v>
      </c>
      <c r="X2737" s="7"/>
      <c r="Y2737" s="7"/>
      <c r="Z2737" s="7"/>
      <c r="AA2737" s="7"/>
      <c r="AB2737" s="7"/>
      <c r="AC2737" s="7"/>
      <c r="AD2737" s="7">
        <v>0</v>
      </c>
      <c r="AE2737" s="7">
        <v>0</v>
      </c>
      <c r="AF2737" s="7"/>
      <c r="AG2737" s="7"/>
      <c r="AH2737" s="7">
        <v>0</v>
      </c>
      <c r="AI2737" s="7">
        <v>0</v>
      </c>
      <c r="AJ2737" s="7">
        <v>478011034.94</v>
      </c>
      <c r="AK2737" s="7">
        <v>379056154.47</v>
      </c>
      <c r="AL2737" s="16">
        <f t="shared" si="171"/>
        <v>2346872242.46</v>
      </c>
      <c r="AM2737" s="16">
        <f t="shared" si="172"/>
        <v>2153547099.78</v>
      </c>
      <c r="AN2737" s="16">
        <f t="shared" si="173"/>
        <v>193325142.68</v>
      </c>
      <c r="AO2737" s="19">
        <f>C2737/(1+0.13)/VLOOKUP(A2737,[1]选股结果!$A$2:$AX$3002,3,FALSE)</f>
        <v>0.867003997991464</v>
      </c>
      <c r="AP2737" s="19">
        <f>(V2737/(1+0.1)+AJ2737)/(VLOOKUP(A2737,[1]选股结果!$A$2:$AY$3002,51,FALSE))</f>
        <v>0.727647495735216</v>
      </c>
      <c r="AQ2737" s="20"/>
      <c r="AR2737" s="19">
        <f>AN2737/VLOOKUP(A2737,[1]选股结果!$A$2:$AX$3002,35,FALSE)</f>
        <v>1.61589286964477</v>
      </c>
      <c r="AS2737" s="16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V2737/(1+0.13)+AJ2737)</f>
        <v>575038041.166726</v>
      </c>
      <c r="AT2737" s="16">
        <f t="shared" si="174"/>
        <v>-381712898.486726</v>
      </c>
      <c r="AU2737" s="24">
        <f>AN2737-VLOOKUP(A2737,[2]选股结果!$A$2:$G$4900,7,FALSE)</f>
        <v>193670191.25</v>
      </c>
    </row>
    <row r="2738" spans="1:47">
      <c r="A2738" s="6" t="s">
        <v>5519</v>
      </c>
      <c r="B2738" s="6" t="s">
        <v>5520</v>
      </c>
      <c r="C2738" s="7">
        <v>2979295125.14</v>
      </c>
      <c r="D2738" s="7">
        <v>0</v>
      </c>
      <c r="E2738" s="7">
        <v>0</v>
      </c>
      <c r="F2738" s="7"/>
      <c r="G2738" s="7"/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/>
      <c r="N2738" s="7">
        <v>0</v>
      </c>
      <c r="O2738" s="7">
        <v>0</v>
      </c>
      <c r="P2738" s="7"/>
      <c r="Q2738" s="7"/>
      <c r="R2738" s="7">
        <v>0</v>
      </c>
      <c r="S2738" s="7">
        <v>134190198.81</v>
      </c>
      <c r="T2738" s="7">
        <v>300524850.61</v>
      </c>
      <c r="U2738" s="7"/>
      <c r="V2738" s="7">
        <v>2740064954.68</v>
      </c>
      <c r="W2738" s="7">
        <v>0</v>
      </c>
      <c r="X2738" s="7"/>
      <c r="Y2738" s="7"/>
      <c r="Z2738" s="7"/>
      <c r="AA2738" s="7"/>
      <c r="AB2738" s="7"/>
      <c r="AC2738" s="7"/>
      <c r="AD2738" s="7">
        <v>0</v>
      </c>
      <c r="AE2738" s="7">
        <v>0</v>
      </c>
      <c r="AF2738" s="7"/>
      <c r="AG2738" s="7"/>
      <c r="AH2738" s="7">
        <v>0</v>
      </c>
      <c r="AI2738" s="7">
        <v>0</v>
      </c>
      <c r="AJ2738" s="7">
        <v>200797448.26</v>
      </c>
      <c r="AK2738" s="7">
        <v>316868783.22</v>
      </c>
      <c r="AL2738" s="16">
        <f t="shared" si="171"/>
        <v>3279819975.75</v>
      </c>
      <c r="AM2738" s="16">
        <f t="shared" si="172"/>
        <v>3391921384.97</v>
      </c>
      <c r="AN2738" s="16">
        <f t="shared" si="173"/>
        <v>-112101409.22</v>
      </c>
      <c r="AO2738" s="19">
        <f>C2738/(1+0.13)/VLOOKUP(A2738,[1]选股结果!$A$2:$AX$3002,3,FALSE)</f>
        <v>0.918184844175195</v>
      </c>
      <c r="AP2738" s="19">
        <f>(V2738/(1+0.1)+AJ2738)/(VLOOKUP(A2738,[1]选股结果!$A$2:$AY$3002,51,FALSE))</f>
        <v>1.00570708565936</v>
      </c>
      <c r="AQ2738" s="20"/>
      <c r="AR2738" s="19">
        <f>AN2738/VLOOKUP(A2738,[1]选股结果!$A$2:$AX$3002,35,FALSE)</f>
        <v>-1.55880081342895</v>
      </c>
      <c r="AS2738" s="16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V2738/(1+0.13)+AJ2738)</f>
        <v>50856936.260354</v>
      </c>
      <c r="AT2738" s="16">
        <f t="shared" si="174"/>
        <v>-162958345.480354</v>
      </c>
      <c r="AU2738" s="24">
        <f>AN2738-VLOOKUP(A2738,[2]选股结果!$A$2:$G$4900,7,FALSE)</f>
        <v>-112101409.22</v>
      </c>
    </row>
    <row r="2739" spans="1:47">
      <c r="A2739" s="6" t="s">
        <v>5521</v>
      </c>
      <c r="B2739" s="6" t="s">
        <v>5522</v>
      </c>
      <c r="C2739" s="7">
        <v>1053900096.87</v>
      </c>
      <c r="D2739" s="7">
        <v>0</v>
      </c>
      <c r="E2739" s="7">
        <v>0</v>
      </c>
      <c r="F2739" s="7"/>
      <c r="G2739" s="7"/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/>
      <c r="N2739" s="7">
        <v>0</v>
      </c>
      <c r="O2739" s="7">
        <v>0</v>
      </c>
      <c r="P2739" s="7"/>
      <c r="Q2739" s="7"/>
      <c r="R2739" s="7">
        <v>0</v>
      </c>
      <c r="S2739" s="7">
        <v>100261793.04</v>
      </c>
      <c r="T2739" s="7">
        <v>20179922.84</v>
      </c>
      <c r="U2739" s="7"/>
      <c r="V2739" s="7">
        <v>583582869.68</v>
      </c>
      <c r="W2739" s="7">
        <v>0</v>
      </c>
      <c r="X2739" s="7"/>
      <c r="Y2739" s="7"/>
      <c r="Z2739" s="7"/>
      <c r="AA2739" s="7"/>
      <c r="AB2739" s="7"/>
      <c r="AC2739" s="7"/>
      <c r="AD2739" s="7">
        <v>0</v>
      </c>
      <c r="AE2739" s="7">
        <v>0</v>
      </c>
      <c r="AF2739" s="7"/>
      <c r="AG2739" s="7"/>
      <c r="AH2739" s="7">
        <v>0</v>
      </c>
      <c r="AI2739" s="7">
        <v>0</v>
      </c>
      <c r="AJ2739" s="7">
        <v>141280758.89</v>
      </c>
      <c r="AK2739" s="7">
        <v>156340692.83</v>
      </c>
      <c r="AL2739" s="16">
        <f t="shared" si="171"/>
        <v>1074080019.71</v>
      </c>
      <c r="AM2739" s="16">
        <f t="shared" si="172"/>
        <v>981466114.44</v>
      </c>
      <c r="AN2739" s="16">
        <f t="shared" si="173"/>
        <v>92613905.2700001</v>
      </c>
      <c r="AO2739" s="19">
        <f>C2739/(1+0.13)/VLOOKUP(A2739,[1]选股结果!$A$2:$AX$3002,3,FALSE)</f>
        <v>0.983544106379981</v>
      </c>
      <c r="AP2739" s="19">
        <f>(V2739/(1+0.1)+AJ2739)/(VLOOKUP(A2739,[1]选股结果!$A$2:$AY$3002,51,FALSE))</f>
        <v>0.906527487740893</v>
      </c>
      <c r="AQ2739" s="20"/>
      <c r="AR2739" s="19">
        <f>AN2739/VLOOKUP(A2739,[1]选股结果!$A$2:$AX$3002,35,FALSE)</f>
        <v>0.456378019930071</v>
      </c>
      <c r="AS2739" s="16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V2739/(1+0.13)+AJ2739)</f>
        <v>83355602.3640708</v>
      </c>
      <c r="AT2739" s="16">
        <f t="shared" si="174"/>
        <v>9258302.90592933</v>
      </c>
      <c r="AU2739" s="24">
        <f>AN2739-VLOOKUP(A2739,[2]选股结果!$A$2:$G$4900,7,FALSE)</f>
        <v>92620601.7400001</v>
      </c>
    </row>
    <row r="2740" spans="1:47">
      <c r="A2740" s="6" t="s">
        <v>5523</v>
      </c>
      <c r="B2740" s="6" t="s">
        <v>5524</v>
      </c>
      <c r="C2740" s="7">
        <v>2080356502.27</v>
      </c>
      <c r="D2740" s="7">
        <v>0</v>
      </c>
      <c r="E2740" s="7">
        <v>0</v>
      </c>
      <c r="F2740" s="7"/>
      <c r="G2740" s="7"/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/>
      <c r="N2740" s="7">
        <v>0</v>
      </c>
      <c r="O2740" s="7">
        <v>0</v>
      </c>
      <c r="P2740" s="7"/>
      <c r="Q2740" s="7"/>
      <c r="R2740" s="7">
        <v>0</v>
      </c>
      <c r="S2740" s="7">
        <v>232753465.92</v>
      </c>
      <c r="T2740" s="7">
        <v>26281150.52</v>
      </c>
      <c r="U2740" s="7"/>
      <c r="V2740" s="7">
        <v>904603875.08</v>
      </c>
      <c r="W2740" s="7">
        <v>0</v>
      </c>
      <c r="X2740" s="7"/>
      <c r="Y2740" s="7"/>
      <c r="Z2740" s="7"/>
      <c r="AA2740" s="7"/>
      <c r="AB2740" s="7"/>
      <c r="AC2740" s="7"/>
      <c r="AD2740" s="7">
        <v>0</v>
      </c>
      <c r="AE2740" s="7">
        <v>0</v>
      </c>
      <c r="AF2740" s="7"/>
      <c r="AG2740" s="7"/>
      <c r="AH2740" s="7">
        <v>0</v>
      </c>
      <c r="AI2740" s="7">
        <v>0</v>
      </c>
      <c r="AJ2740" s="7">
        <v>212974187.7</v>
      </c>
      <c r="AK2740" s="7">
        <v>528526998.56</v>
      </c>
      <c r="AL2740" s="16">
        <f t="shared" si="171"/>
        <v>2106637652.79</v>
      </c>
      <c r="AM2740" s="16">
        <f t="shared" si="172"/>
        <v>1878858527.26</v>
      </c>
      <c r="AN2740" s="16">
        <f t="shared" si="173"/>
        <v>227779125.53</v>
      </c>
      <c r="AO2740" s="19">
        <f>C2740/(1+0.13)/VLOOKUP(A2740,[1]选股结果!$A$2:$AX$3002,3,FALSE)</f>
        <v>0.882353668499784</v>
      </c>
      <c r="AP2740" s="19">
        <f>(V2740/(1+0.1)+AJ2740)/(VLOOKUP(A2740,[1]选股结果!$A$2:$AY$3002,51,FALSE))</f>
        <v>0.57820487511028</v>
      </c>
      <c r="AQ2740" s="20"/>
      <c r="AR2740" s="19">
        <f>AN2740/VLOOKUP(A2740,[1]选股结果!$A$2:$AX$3002,35,FALSE)</f>
        <v>0.755818524568034</v>
      </c>
      <c r="AS2740" s="16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V2740/(1+0.13)+AJ2740)</f>
        <v>777104722.314336</v>
      </c>
      <c r="AT2740" s="16">
        <f t="shared" si="174"/>
        <v>-549325596.784336</v>
      </c>
      <c r="AU2740" s="24">
        <f>AN2740-VLOOKUP(A2740,[2]选股结果!$A$2:$G$4900,7,FALSE)</f>
        <v>227854625.53</v>
      </c>
    </row>
    <row r="2741" spans="1:47">
      <c r="A2741" s="6" t="s">
        <v>5525</v>
      </c>
      <c r="B2741" s="6" t="s">
        <v>5526</v>
      </c>
      <c r="C2741" s="7">
        <v>1321923474.47</v>
      </c>
      <c r="D2741" s="7">
        <v>0</v>
      </c>
      <c r="E2741" s="7">
        <v>0</v>
      </c>
      <c r="F2741" s="7"/>
      <c r="G2741" s="7"/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/>
      <c r="N2741" s="7">
        <v>0</v>
      </c>
      <c r="O2741" s="7">
        <v>0</v>
      </c>
      <c r="P2741" s="7"/>
      <c r="Q2741" s="7"/>
      <c r="R2741" s="7">
        <v>0</v>
      </c>
      <c r="S2741" s="7">
        <v>99424136.58</v>
      </c>
      <c r="T2741" s="7">
        <v>108112594.69</v>
      </c>
      <c r="U2741" s="7"/>
      <c r="V2741" s="7">
        <v>1250153094.65</v>
      </c>
      <c r="W2741" s="7">
        <v>0</v>
      </c>
      <c r="X2741" s="7"/>
      <c r="Y2741" s="7"/>
      <c r="Z2741" s="7"/>
      <c r="AA2741" s="7"/>
      <c r="AB2741" s="7"/>
      <c r="AC2741" s="7"/>
      <c r="AD2741" s="7">
        <v>0</v>
      </c>
      <c r="AE2741" s="7">
        <v>0</v>
      </c>
      <c r="AF2741" s="7"/>
      <c r="AG2741" s="7"/>
      <c r="AH2741" s="7">
        <v>0</v>
      </c>
      <c r="AI2741" s="7">
        <v>0</v>
      </c>
      <c r="AJ2741" s="7">
        <v>118422923.18</v>
      </c>
      <c r="AK2741" s="7">
        <v>205406163.15</v>
      </c>
      <c r="AL2741" s="16">
        <f t="shared" si="171"/>
        <v>1430036069.16</v>
      </c>
      <c r="AM2741" s="16">
        <f t="shared" si="172"/>
        <v>1673406317.56</v>
      </c>
      <c r="AN2741" s="16">
        <f t="shared" si="173"/>
        <v>-243370248.4</v>
      </c>
      <c r="AO2741" s="19">
        <f>C2741/(1+0.13)/VLOOKUP(A2741,[1]选股结果!$A$2:$AX$3002,3,FALSE)</f>
        <v>0.713800106741498</v>
      </c>
      <c r="AP2741" s="19">
        <f>(V2741/(1+0.1)+AJ2741)/(VLOOKUP(A2741,[1]选股结果!$A$2:$AY$3002,51,FALSE))</f>
        <v>0.870383547484671</v>
      </c>
      <c r="AQ2741" s="20"/>
      <c r="AR2741" s="19">
        <f>AN2741/VLOOKUP(A2741,[1]选股结果!$A$2:$AX$3002,35,FALSE)</f>
        <v>-1.77538226370171</v>
      </c>
      <c r="AS2741" s="16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V2741/(1+0.13)+AJ2741)</f>
        <v>217054645.673363</v>
      </c>
      <c r="AT2741" s="16">
        <f t="shared" si="174"/>
        <v>-460424894.073363</v>
      </c>
      <c r="AU2741" s="24">
        <f>AN2741-VLOOKUP(A2741,[2]选股结果!$A$2:$G$4900,7,FALSE)</f>
        <v>-242929087.19</v>
      </c>
    </row>
    <row r="2742" spans="1:47">
      <c r="A2742" s="6" t="s">
        <v>5527</v>
      </c>
      <c r="B2742" s="6" t="s">
        <v>5528</v>
      </c>
      <c r="C2742" s="7">
        <v>12267645768.63</v>
      </c>
      <c r="D2742" s="7">
        <v>0</v>
      </c>
      <c r="E2742" s="7">
        <v>0</v>
      </c>
      <c r="F2742" s="7"/>
      <c r="G2742" s="7"/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/>
      <c r="N2742" s="7">
        <v>0</v>
      </c>
      <c r="O2742" s="7">
        <v>0</v>
      </c>
      <c r="P2742" s="7"/>
      <c r="Q2742" s="7"/>
      <c r="R2742" s="7">
        <v>0</v>
      </c>
      <c r="S2742" s="7">
        <v>1816140247.28</v>
      </c>
      <c r="T2742" s="7">
        <v>334664228.47</v>
      </c>
      <c r="U2742" s="7"/>
      <c r="V2742" s="7">
        <v>2698293680.27</v>
      </c>
      <c r="W2742" s="7">
        <v>0</v>
      </c>
      <c r="X2742" s="7"/>
      <c r="Y2742" s="7"/>
      <c r="Z2742" s="7"/>
      <c r="AA2742" s="7"/>
      <c r="AB2742" s="7"/>
      <c r="AC2742" s="7"/>
      <c r="AD2742" s="7">
        <v>0</v>
      </c>
      <c r="AE2742" s="7">
        <v>0</v>
      </c>
      <c r="AF2742" s="7"/>
      <c r="AG2742" s="7"/>
      <c r="AH2742" s="7">
        <v>0</v>
      </c>
      <c r="AI2742" s="7">
        <v>0</v>
      </c>
      <c r="AJ2742" s="7">
        <v>698372486.27</v>
      </c>
      <c r="AK2742" s="7">
        <v>6681850561.23</v>
      </c>
      <c r="AL2742" s="16">
        <f t="shared" si="171"/>
        <v>12602309997.1</v>
      </c>
      <c r="AM2742" s="16">
        <f t="shared" si="172"/>
        <v>11894656975.05</v>
      </c>
      <c r="AN2742" s="16">
        <f t="shared" si="173"/>
        <v>707653022.049997</v>
      </c>
      <c r="AO2742" s="19">
        <f>C2742/(1+0.13)/VLOOKUP(A2742,[1]选股结果!$A$2:$AX$3002,3,FALSE)</f>
        <v>0.954221236866717</v>
      </c>
      <c r="AP2742" s="19">
        <f>(V2742/(1+0.1)+AJ2742)/(VLOOKUP(A2742,[1]选股结果!$A$2:$AY$3002,51,FALSE))</f>
        <v>0.319858065201694</v>
      </c>
      <c r="AQ2742" s="20"/>
      <c r="AR2742" s="19">
        <f>AN2742/VLOOKUP(A2742,[1]选股结果!$A$2:$AX$3002,35,FALSE)</f>
        <v>0.672348703460315</v>
      </c>
      <c r="AS2742" s="16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V2742/(1+0.13)+AJ2742)</f>
        <v>6766148057.08673</v>
      </c>
      <c r="AT2742" s="16">
        <f t="shared" si="174"/>
        <v>-6058495035.03673</v>
      </c>
      <c r="AU2742" s="24">
        <f>AN2742-VLOOKUP(A2742,[2]选股结果!$A$2:$G$4900,7,FALSE)</f>
        <v>709340487.589997</v>
      </c>
    </row>
    <row r="2743" spans="1:47">
      <c r="A2743" s="6" t="s">
        <v>5529</v>
      </c>
      <c r="B2743" s="6" t="s">
        <v>5530</v>
      </c>
      <c r="C2743" s="7">
        <v>557805670.44</v>
      </c>
      <c r="D2743" s="7">
        <v>0</v>
      </c>
      <c r="E2743" s="7">
        <v>0</v>
      </c>
      <c r="F2743" s="7"/>
      <c r="G2743" s="7"/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/>
      <c r="N2743" s="7">
        <v>0</v>
      </c>
      <c r="O2743" s="7">
        <v>0</v>
      </c>
      <c r="P2743" s="7"/>
      <c r="Q2743" s="7"/>
      <c r="R2743" s="7">
        <v>0</v>
      </c>
      <c r="S2743" s="7">
        <v>42639065.72</v>
      </c>
      <c r="T2743" s="7">
        <v>93446302.89</v>
      </c>
      <c r="U2743" s="7"/>
      <c r="V2743" s="7">
        <v>417498529.78</v>
      </c>
      <c r="W2743" s="7">
        <v>0</v>
      </c>
      <c r="X2743" s="7"/>
      <c r="Y2743" s="7"/>
      <c r="Z2743" s="7"/>
      <c r="AA2743" s="7"/>
      <c r="AB2743" s="7"/>
      <c r="AC2743" s="7"/>
      <c r="AD2743" s="7">
        <v>0</v>
      </c>
      <c r="AE2743" s="7">
        <v>0</v>
      </c>
      <c r="AF2743" s="7"/>
      <c r="AG2743" s="7"/>
      <c r="AH2743" s="7">
        <v>0</v>
      </c>
      <c r="AI2743" s="7">
        <v>0</v>
      </c>
      <c r="AJ2743" s="7">
        <v>107954742.84</v>
      </c>
      <c r="AK2743" s="7">
        <v>151845111.87</v>
      </c>
      <c r="AL2743" s="16">
        <f t="shared" si="171"/>
        <v>651251973.33</v>
      </c>
      <c r="AM2743" s="16">
        <f t="shared" si="172"/>
        <v>719937450.21</v>
      </c>
      <c r="AN2743" s="16">
        <f t="shared" si="173"/>
        <v>-68685476.88</v>
      </c>
      <c r="AO2743" s="19">
        <f>C2743/(1+0.13)/VLOOKUP(A2743,[1]选股结果!$A$2:$AX$3002,3,FALSE)</f>
        <v>0.618692309665826</v>
      </c>
      <c r="AP2743" s="19">
        <f>(V2743/(1+0.1)+AJ2743)/(VLOOKUP(A2743,[1]选股结果!$A$2:$AY$3002,51,FALSE))</f>
        <v>0.728097510630453</v>
      </c>
      <c r="AQ2743" s="20"/>
      <c r="AR2743" s="19">
        <f>AN2743/VLOOKUP(A2743,[1]选股结果!$A$2:$AX$3002,35,FALSE)</f>
        <v>-0.683090611442531</v>
      </c>
      <c r="AS2743" s="16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V2743/(1+0.13)+AJ2743)</f>
        <v>192129142.160973</v>
      </c>
      <c r="AT2743" s="16">
        <f t="shared" si="174"/>
        <v>-260814619.040973</v>
      </c>
      <c r="AU2743" s="24">
        <f>AN2743-VLOOKUP(A2743,[2]选股结果!$A$2:$G$4900,7,FALSE)</f>
        <v>-69021819.62</v>
      </c>
    </row>
    <row r="2744" spans="1:47">
      <c r="A2744" s="6" t="s">
        <v>5531</v>
      </c>
      <c r="B2744" s="6" t="s">
        <v>5532</v>
      </c>
      <c r="C2744" s="7">
        <v>94606124.88</v>
      </c>
      <c r="D2744" s="7">
        <v>0</v>
      </c>
      <c r="E2744" s="7">
        <v>0</v>
      </c>
      <c r="F2744" s="7"/>
      <c r="G2744" s="7"/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/>
      <c r="N2744" s="7">
        <v>0</v>
      </c>
      <c r="O2744" s="7">
        <v>0</v>
      </c>
      <c r="P2744" s="7"/>
      <c r="Q2744" s="7"/>
      <c r="R2744" s="7">
        <v>0</v>
      </c>
      <c r="S2744" s="7">
        <v>13567984.68</v>
      </c>
      <c r="T2744" s="7">
        <v>5588621.57</v>
      </c>
      <c r="U2744" s="7"/>
      <c r="V2744" s="7">
        <v>46183767.61</v>
      </c>
      <c r="W2744" s="7">
        <v>0</v>
      </c>
      <c r="X2744" s="7"/>
      <c r="Y2744" s="7"/>
      <c r="Z2744" s="7"/>
      <c r="AA2744" s="7"/>
      <c r="AB2744" s="7"/>
      <c r="AC2744" s="7"/>
      <c r="AD2744" s="7">
        <v>0</v>
      </c>
      <c r="AE2744" s="7">
        <v>0</v>
      </c>
      <c r="AF2744" s="7"/>
      <c r="AG2744" s="7"/>
      <c r="AH2744" s="7">
        <v>0</v>
      </c>
      <c r="AI2744" s="7">
        <v>0</v>
      </c>
      <c r="AJ2744" s="7">
        <v>55450159.36</v>
      </c>
      <c r="AK2744" s="7">
        <v>17674055.09</v>
      </c>
      <c r="AL2744" s="16">
        <f t="shared" si="171"/>
        <v>100194746.45</v>
      </c>
      <c r="AM2744" s="16">
        <f t="shared" si="172"/>
        <v>132875966.74</v>
      </c>
      <c r="AN2744" s="16">
        <f t="shared" si="173"/>
        <v>-32681220.29</v>
      </c>
      <c r="AO2744" s="19">
        <f>C2744/(1+0.13)/VLOOKUP(A2744,[1]选股结果!$A$2:$AX$3002,3,FALSE)</f>
        <v>1.01130959783435</v>
      </c>
      <c r="AP2744" s="19">
        <f>(V2744/(1+0.1)+AJ2744)/(VLOOKUP(A2744,[1]选股结果!$A$2:$AY$3002,51,FALSE))</f>
        <v>1.05370836094492</v>
      </c>
      <c r="AQ2744" s="20"/>
      <c r="AR2744" s="19">
        <f>AN2744/VLOOKUP(A2744,[1]选股结果!$A$2:$AX$3002,35,FALSE)</f>
        <v>4.47301909248131</v>
      </c>
      <c r="AS2744" s="16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V2744/(1+0.13)+AJ2744)</f>
        <v>-3851708.20530972</v>
      </c>
      <c r="AT2744" s="16">
        <f t="shared" si="174"/>
        <v>-28829512.0846903</v>
      </c>
      <c r="AU2744" s="24">
        <f>AN2744-VLOOKUP(A2744,[2]选股结果!$A$2:$G$4900,7,FALSE)</f>
        <v>-32681220.29</v>
      </c>
    </row>
    <row r="2745" spans="1:47">
      <c r="A2745" s="6" t="s">
        <v>5533</v>
      </c>
      <c r="B2745" s="6" t="s">
        <v>5534</v>
      </c>
      <c r="C2745" s="7">
        <v>1998769374.61</v>
      </c>
      <c r="D2745" s="7">
        <v>0</v>
      </c>
      <c r="E2745" s="7">
        <v>0</v>
      </c>
      <c r="F2745" s="7"/>
      <c r="G2745" s="7"/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/>
      <c r="N2745" s="7">
        <v>0</v>
      </c>
      <c r="O2745" s="7">
        <v>0</v>
      </c>
      <c r="P2745" s="7"/>
      <c r="Q2745" s="7"/>
      <c r="R2745" s="7">
        <v>0</v>
      </c>
      <c r="S2745" s="7">
        <v>91527771.46</v>
      </c>
      <c r="T2745" s="7">
        <v>223324814.68</v>
      </c>
      <c r="U2745" s="7"/>
      <c r="V2745" s="7">
        <v>1569943674.19</v>
      </c>
      <c r="W2745" s="7">
        <v>0</v>
      </c>
      <c r="X2745" s="7"/>
      <c r="Y2745" s="7"/>
      <c r="Z2745" s="7"/>
      <c r="AA2745" s="7"/>
      <c r="AB2745" s="7"/>
      <c r="AC2745" s="7"/>
      <c r="AD2745" s="7">
        <v>0</v>
      </c>
      <c r="AE2745" s="7">
        <v>0</v>
      </c>
      <c r="AF2745" s="7"/>
      <c r="AG2745" s="7"/>
      <c r="AH2745" s="7">
        <v>0</v>
      </c>
      <c r="AI2745" s="7">
        <v>0</v>
      </c>
      <c r="AJ2745" s="7">
        <v>257125325.06</v>
      </c>
      <c r="AK2745" s="7">
        <v>370749222.02</v>
      </c>
      <c r="AL2745" s="16">
        <f t="shared" si="171"/>
        <v>2222094189.29</v>
      </c>
      <c r="AM2745" s="16">
        <f t="shared" si="172"/>
        <v>2289345992.73</v>
      </c>
      <c r="AN2745" s="16">
        <f t="shared" si="173"/>
        <v>-67251803.4400001</v>
      </c>
      <c r="AO2745" s="19">
        <f>C2745/(1+0.13)/VLOOKUP(A2745,[1]选股结果!$A$2:$AX$3002,3,FALSE)</f>
        <v>0.839675190001352</v>
      </c>
      <c r="AP2745" s="19">
        <f>(V2745/(1+0.1)+AJ2745)/(VLOOKUP(A2745,[1]选股结果!$A$2:$AY$3002,51,FALSE))</f>
        <v>0.782055749130173</v>
      </c>
      <c r="AQ2745" s="20"/>
      <c r="AR2745" s="19">
        <f>AN2745/VLOOKUP(A2745,[1]选股结果!$A$2:$AX$3002,35,FALSE)</f>
        <v>6.26745561338741</v>
      </c>
      <c r="AS2745" s="16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V2745/(1+0.13)+AJ2745)</f>
        <v>507286672.386106</v>
      </c>
      <c r="AT2745" s="16">
        <f t="shared" si="174"/>
        <v>-574538475.826106</v>
      </c>
      <c r="AU2745" s="24">
        <f>AN2745-VLOOKUP(A2745,[2]选股结果!$A$2:$G$4900,7,FALSE)</f>
        <v>-67239824.4100001</v>
      </c>
    </row>
    <row r="2746" spans="1:47">
      <c r="A2746" s="6" t="s">
        <v>5535</v>
      </c>
      <c r="B2746" s="6" t="s">
        <v>5536</v>
      </c>
      <c r="C2746" s="7">
        <v>5131912845.82</v>
      </c>
      <c r="D2746" s="7">
        <v>0</v>
      </c>
      <c r="E2746" s="7">
        <v>0</v>
      </c>
      <c r="F2746" s="7"/>
      <c r="G2746" s="7"/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/>
      <c r="N2746" s="7">
        <v>0</v>
      </c>
      <c r="O2746" s="7">
        <v>0</v>
      </c>
      <c r="P2746" s="7"/>
      <c r="Q2746" s="7"/>
      <c r="R2746" s="7">
        <v>0</v>
      </c>
      <c r="S2746" s="7">
        <v>520141331.65</v>
      </c>
      <c r="T2746" s="7">
        <v>72941205.28</v>
      </c>
      <c r="U2746" s="7"/>
      <c r="V2746" s="7">
        <v>3062871636.99</v>
      </c>
      <c r="W2746" s="7">
        <v>0</v>
      </c>
      <c r="X2746" s="7"/>
      <c r="Y2746" s="7"/>
      <c r="Z2746" s="7"/>
      <c r="AA2746" s="7"/>
      <c r="AB2746" s="7"/>
      <c r="AC2746" s="7"/>
      <c r="AD2746" s="7">
        <v>0</v>
      </c>
      <c r="AE2746" s="7">
        <v>0</v>
      </c>
      <c r="AF2746" s="7"/>
      <c r="AG2746" s="7"/>
      <c r="AH2746" s="7">
        <v>0</v>
      </c>
      <c r="AI2746" s="7">
        <v>0</v>
      </c>
      <c r="AJ2746" s="7">
        <v>790523036.68</v>
      </c>
      <c r="AK2746" s="7">
        <v>138980290.65</v>
      </c>
      <c r="AL2746" s="16">
        <f t="shared" si="171"/>
        <v>5204854051.1</v>
      </c>
      <c r="AM2746" s="16">
        <f t="shared" si="172"/>
        <v>4512516295.97</v>
      </c>
      <c r="AN2746" s="16">
        <f t="shared" si="173"/>
        <v>692337755.13</v>
      </c>
      <c r="AO2746" s="19">
        <f>C2746/(1+0.13)/VLOOKUP(A2746,[1]选股结果!$A$2:$AX$3002,3,FALSE)</f>
        <v>0.973849044108831</v>
      </c>
      <c r="AP2746" s="19">
        <f>(V2746/(1+0.1)+AJ2746)/(VLOOKUP(A2746,[1]选股结果!$A$2:$AY$3002,51,FALSE))</f>
        <v>0.894708264722167</v>
      </c>
      <c r="AQ2746" s="20"/>
      <c r="AR2746" s="19">
        <f>AN2746/VLOOKUP(A2746,[1]选股结果!$A$2:$AX$3002,35,FALSE)</f>
        <v>1.28373018181119</v>
      </c>
      <c r="AS2746" s="16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V2746/(1+0.13)+AJ2746)</f>
        <v>494633071.037522</v>
      </c>
      <c r="AT2746" s="16">
        <f t="shared" si="174"/>
        <v>197704684.092478</v>
      </c>
      <c r="AU2746" s="24">
        <f>AN2746-VLOOKUP(A2746,[2]选股结果!$A$2:$G$4900,7,FALSE)</f>
        <v>692171749.04</v>
      </c>
    </row>
    <row r="2747" spans="1:47">
      <c r="A2747" s="6" t="s">
        <v>5537</v>
      </c>
      <c r="B2747" s="6" t="s">
        <v>5538</v>
      </c>
      <c r="C2747" s="7">
        <v>1604943032.22</v>
      </c>
      <c r="D2747" s="7">
        <v>0</v>
      </c>
      <c r="E2747" s="7">
        <v>0</v>
      </c>
      <c r="F2747" s="7"/>
      <c r="G2747" s="7"/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/>
      <c r="N2747" s="7">
        <v>0</v>
      </c>
      <c r="O2747" s="7">
        <v>0</v>
      </c>
      <c r="P2747" s="7"/>
      <c r="Q2747" s="7"/>
      <c r="R2747" s="7">
        <v>0</v>
      </c>
      <c r="S2747" s="7">
        <v>53616721.02</v>
      </c>
      <c r="T2747" s="7">
        <v>19237599.67</v>
      </c>
      <c r="U2747" s="7"/>
      <c r="V2747" s="7">
        <v>1453137742.61</v>
      </c>
      <c r="W2747" s="7">
        <v>0</v>
      </c>
      <c r="X2747" s="7"/>
      <c r="Y2747" s="7"/>
      <c r="Z2747" s="7"/>
      <c r="AA2747" s="7"/>
      <c r="AB2747" s="7"/>
      <c r="AC2747" s="7"/>
      <c r="AD2747" s="7">
        <v>0</v>
      </c>
      <c r="AE2747" s="7">
        <v>0</v>
      </c>
      <c r="AF2747" s="7"/>
      <c r="AG2747" s="7"/>
      <c r="AH2747" s="7">
        <v>0</v>
      </c>
      <c r="AI2747" s="7">
        <v>0</v>
      </c>
      <c r="AJ2747" s="7">
        <v>101291956.72</v>
      </c>
      <c r="AK2747" s="7">
        <v>83875875.16</v>
      </c>
      <c r="AL2747" s="16">
        <f t="shared" si="171"/>
        <v>1624180631.89</v>
      </c>
      <c r="AM2747" s="16">
        <f t="shared" si="172"/>
        <v>1691922295.51</v>
      </c>
      <c r="AN2747" s="16">
        <f t="shared" si="173"/>
        <v>-67741663.6199999</v>
      </c>
      <c r="AO2747" s="19">
        <f>C2747/(1+0.13)/VLOOKUP(A2747,[1]选股结果!$A$2:$AX$3002,3,FALSE)</f>
        <v>0.756394804899882</v>
      </c>
      <c r="AP2747" s="19">
        <f>(V2747/(1+0.1)+AJ2747)/(VLOOKUP(A2747,[1]选股结果!$A$2:$AY$3002,51,FALSE))</f>
        <v>0.814602369798874</v>
      </c>
      <c r="AQ2747" s="20"/>
      <c r="AR2747" s="19">
        <f>AN2747/VLOOKUP(A2747,[1]选股结果!$A$2:$AX$3002,35,FALSE)</f>
        <v>-0.609778235639954</v>
      </c>
      <c r="AS2747" s="16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V2747/(1+0.13)+AJ2747)</f>
        <v>358782918.240354</v>
      </c>
      <c r="AT2747" s="16">
        <f t="shared" si="174"/>
        <v>-426524581.860354</v>
      </c>
      <c r="AU2747" s="24">
        <f>AN2747-VLOOKUP(A2747,[2]选股结果!$A$2:$G$4900,7,FALSE)</f>
        <v>-67741663.6199999</v>
      </c>
    </row>
    <row r="2748" spans="1:47">
      <c r="A2748" s="6" t="s">
        <v>5539</v>
      </c>
      <c r="B2748" s="6" t="s">
        <v>5540</v>
      </c>
      <c r="C2748" s="7">
        <v>3122631546.89</v>
      </c>
      <c r="D2748" s="7">
        <v>0</v>
      </c>
      <c r="E2748" s="7">
        <v>0</v>
      </c>
      <c r="F2748" s="7"/>
      <c r="G2748" s="7"/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/>
      <c r="N2748" s="7">
        <v>0</v>
      </c>
      <c r="O2748" s="7">
        <v>0</v>
      </c>
      <c r="P2748" s="7"/>
      <c r="Q2748" s="7"/>
      <c r="R2748" s="7">
        <v>0</v>
      </c>
      <c r="S2748" s="7">
        <v>336657370.61</v>
      </c>
      <c r="T2748" s="7">
        <v>55208130.75</v>
      </c>
      <c r="U2748" s="7"/>
      <c r="V2748" s="7">
        <v>1678714540.97</v>
      </c>
      <c r="W2748" s="7">
        <v>0</v>
      </c>
      <c r="X2748" s="7"/>
      <c r="Y2748" s="7"/>
      <c r="Z2748" s="7"/>
      <c r="AA2748" s="7"/>
      <c r="AB2748" s="7"/>
      <c r="AC2748" s="7"/>
      <c r="AD2748" s="7">
        <v>0</v>
      </c>
      <c r="AE2748" s="7">
        <v>0</v>
      </c>
      <c r="AF2748" s="7"/>
      <c r="AG2748" s="7"/>
      <c r="AH2748" s="7">
        <v>0</v>
      </c>
      <c r="AI2748" s="7">
        <v>0</v>
      </c>
      <c r="AJ2748" s="7">
        <v>301440343.51</v>
      </c>
      <c r="AK2748" s="7">
        <v>500612643.63</v>
      </c>
      <c r="AL2748" s="16">
        <f t="shared" ref="AL2748:AL2811" si="175">C2748+D2748+E2748+F2748+G2748+H2748+I2748+J2748+K2748+L2748+M2748+N2748+O2748+P2748+Q2748+R2748+T2748+U2748</f>
        <v>3177839677.64</v>
      </c>
      <c r="AM2748" s="16">
        <f t="shared" ref="AM2748:AM2811" si="176">V2748+W2748+X2748+Y2748+Z2748+AA2748+AB2748+AC2748+AD2748+AE2748+AF2748+AG2748+AH2748+AI2748+AJ2748+AK2748+S2748</f>
        <v>2817424898.72</v>
      </c>
      <c r="AN2748" s="16">
        <f t="shared" ref="AN2748:AN2811" si="177">AL2748-AM2748</f>
        <v>360414778.92</v>
      </c>
      <c r="AO2748" s="19">
        <f>C2748/(1+0.13)/VLOOKUP(A2748,[1]选股结果!$A$2:$AX$3002,3,FALSE)</f>
        <v>0.965281668199344</v>
      </c>
      <c r="AP2748" s="19">
        <f>(V2748/(1+0.1)+AJ2748)/(VLOOKUP(A2748,[1]选股结果!$A$2:$AY$3002,51,FALSE))</f>
        <v>0.808639533791683</v>
      </c>
      <c r="AQ2748" s="20"/>
      <c r="AR2748" s="19">
        <f>AN2748/VLOOKUP(A2748,[1]选股结果!$A$2:$AX$3002,35,FALSE)</f>
        <v>0.720598129809621</v>
      </c>
      <c r="AS2748" s="16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V2748/(1+0.13)+AJ2748)</f>
        <v>472995218.336018</v>
      </c>
      <c r="AT2748" s="16">
        <f t="shared" si="174"/>
        <v>-112580439.416018</v>
      </c>
      <c r="AU2748" s="24">
        <f>AN2748-VLOOKUP(A2748,[2]选股结果!$A$2:$G$4900,7,FALSE)</f>
        <v>364053164.69</v>
      </c>
    </row>
    <row r="2749" spans="1:47">
      <c r="A2749" s="6" t="s">
        <v>5541</v>
      </c>
      <c r="B2749" s="6" t="s">
        <v>5542</v>
      </c>
      <c r="C2749" s="7">
        <v>590237976.65</v>
      </c>
      <c r="D2749" s="7">
        <v>0</v>
      </c>
      <c r="E2749" s="7">
        <v>0</v>
      </c>
      <c r="F2749" s="7"/>
      <c r="G2749" s="7"/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/>
      <c r="N2749" s="7">
        <v>0</v>
      </c>
      <c r="O2749" s="7">
        <v>0</v>
      </c>
      <c r="P2749" s="7"/>
      <c r="Q2749" s="7"/>
      <c r="R2749" s="7">
        <v>0</v>
      </c>
      <c r="S2749" s="7">
        <v>53278151.55</v>
      </c>
      <c r="T2749" s="7">
        <v>518060379.22</v>
      </c>
      <c r="U2749" s="7"/>
      <c r="V2749" s="7">
        <v>226033846.23</v>
      </c>
      <c r="W2749" s="7">
        <v>0</v>
      </c>
      <c r="X2749" s="7"/>
      <c r="Y2749" s="7"/>
      <c r="Z2749" s="7"/>
      <c r="AA2749" s="7"/>
      <c r="AB2749" s="7"/>
      <c r="AC2749" s="7"/>
      <c r="AD2749" s="7">
        <v>0</v>
      </c>
      <c r="AE2749" s="7">
        <v>0</v>
      </c>
      <c r="AF2749" s="7"/>
      <c r="AG2749" s="7"/>
      <c r="AH2749" s="7">
        <v>0</v>
      </c>
      <c r="AI2749" s="7">
        <v>0</v>
      </c>
      <c r="AJ2749" s="7">
        <v>135806820.24</v>
      </c>
      <c r="AK2749" s="7">
        <v>171872553.26</v>
      </c>
      <c r="AL2749" s="16">
        <f t="shared" si="175"/>
        <v>1108298355.87</v>
      </c>
      <c r="AM2749" s="16">
        <f t="shared" si="176"/>
        <v>586991371.28</v>
      </c>
      <c r="AN2749" s="16">
        <f t="shared" si="177"/>
        <v>521306984.59</v>
      </c>
      <c r="AO2749" s="19">
        <f>C2749/(1+0.13)/VLOOKUP(A2749,[1]选股结果!$A$2:$AX$3002,3,FALSE)</f>
        <v>1.18586445192175</v>
      </c>
      <c r="AP2749" s="19">
        <f>(V2749/(1+0.1)+AJ2749)/(VLOOKUP(A2749,[1]选股结果!$A$2:$AY$3002,51,FALSE))</f>
        <v>0.756505823478071</v>
      </c>
      <c r="AQ2749" s="20"/>
      <c r="AR2749" s="19">
        <f>AN2749/VLOOKUP(A2749,[1]选股结果!$A$2:$AX$3002,35,FALSE)</f>
        <v>14.5483425454206</v>
      </c>
      <c r="AS2749" s="16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V2749/(1+0.13)+AJ2749)</f>
        <v>115306000.344071</v>
      </c>
      <c r="AT2749" s="16">
        <f t="shared" si="174"/>
        <v>406000984.245929</v>
      </c>
      <c r="AU2749" s="24">
        <f>AN2749-VLOOKUP(A2749,[2]选股结果!$A$2:$G$4900,7,FALSE)</f>
        <v>521415291.63</v>
      </c>
    </row>
    <row r="2750" spans="1:47">
      <c r="A2750" s="6" t="s">
        <v>5543</v>
      </c>
      <c r="B2750" s="6" t="s">
        <v>5544</v>
      </c>
      <c r="C2750" s="7">
        <v>2551743515.47</v>
      </c>
      <c r="D2750" s="7">
        <v>0</v>
      </c>
      <c r="E2750" s="7">
        <v>0</v>
      </c>
      <c r="F2750" s="7"/>
      <c r="G2750" s="7"/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/>
      <c r="N2750" s="7">
        <v>0</v>
      </c>
      <c r="O2750" s="7">
        <v>0</v>
      </c>
      <c r="P2750" s="7"/>
      <c r="Q2750" s="7"/>
      <c r="R2750" s="7">
        <v>0</v>
      </c>
      <c r="S2750" s="7">
        <v>52665504.18</v>
      </c>
      <c r="T2750" s="7">
        <v>483240149.12</v>
      </c>
      <c r="U2750" s="7"/>
      <c r="V2750" s="7">
        <v>2960949138.31</v>
      </c>
      <c r="W2750" s="7">
        <v>0</v>
      </c>
      <c r="X2750" s="7"/>
      <c r="Y2750" s="7"/>
      <c r="Z2750" s="7"/>
      <c r="AA2750" s="7"/>
      <c r="AB2750" s="7"/>
      <c r="AC2750" s="7"/>
      <c r="AD2750" s="7">
        <v>0</v>
      </c>
      <c r="AE2750" s="7">
        <v>0</v>
      </c>
      <c r="AF2750" s="7"/>
      <c r="AG2750" s="7"/>
      <c r="AH2750" s="7">
        <v>0</v>
      </c>
      <c r="AI2750" s="7">
        <v>0</v>
      </c>
      <c r="AJ2750" s="7">
        <v>57079261.62</v>
      </c>
      <c r="AK2750" s="7">
        <v>578999382.58</v>
      </c>
      <c r="AL2750" s="16">
        <f t="shared" si="175"/>
        <v>3034983664.59</v>
      </c>
      <c r="AM2750" s="16">
        <f t="shared" si="176"/>
        <v>3649693286.69</v>
      </c>
      <c r="AN2750" s="16">
        <f t="shared" si="177"/>
        <v>-614709622.1</v>
      </c>
      <c r="AO2750" s="19">
        <f>C2750/(1+0.13)/VLOOKUP(A2750,[1]选股结果!$A$2:$AX$3002,3,FALSE)</f>
        <v>0.88736236941991</v>
      </c>
      <c r="AP2750" s="19">
        <f>(V2750/(1+0.1)+AJ2750)/(VLOOKUP(A2750,[1]选股结果!$A$2:$AY$3002,51,FALSE))</f>
        <v>1.21279834758257</v>
      </c>
      <c r="AQ2750" s="20"/>
      <c r="AR2750" s="19">
        <f>AN2750/VLOOKUP(A2750,[1]选股结果!$A$2:$AX$3002,35,FALSE)</f>
        <v>-2.56594380558873</v>
      </c>
      <c r="AS2750" s="16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V2750/(1+0.13)+AJ2750)</f>
        <v>-410852159.365752</v>
      </c>
      <c r="AT2750" s="16">
        <f t="shared" si="174"/>
        <v>-203857462.734248</v>
      </c>
      <c r="AU2750" s="24">
        <f>AN2750-VLOOKUP(A2750,[2]选股结果!$A$2:$G$4900,7,FALSE)</f>
        <v>-614680071.09</v>
      </c>
    </row>
    <row r="2751" spans="1:47">
      <c r="A2751" s="6" t="s">
        <v>5545</v>
      </c>
      <c r="B2751" s="6" t="s">
        <v>5546</v>
      </c>
      <c r="C2751" s="7">
        <v>7548920021.54</v>
      </c>
      <c r="D2751" s="7">
        <v>0</v>
      </c>
      <c r="E2751" s="7">
        <v>0</v>
      </c>
      <c r="F2751" s="7"/>
      <c r="G2751" s="7"/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/>
      <c r="N2751" s="7">
        <v>0</v>
      </c>
      <c r="O2751" s="7">
        <v>0</v>
      </c>
      <c r="P2751" s="7"/>
      <c r="Q2751" s="7"/>
      <c r="R2751" s="7">
        <v>0</v>
      </c>
      <c r="S2751" s="7">
        <v>169814848.27</v>
      </c>
      <c r="T2751" s="7">
        <v>1845976397.85</v>
      </c>
      <c r="U2751" s="7"/>
      <c r="V2751" s="7">
        <v>6726784972.57</v>
      </c>
      <c r="W2751" s="7">
        <v>0</v>
      </c>
      <c r="X2751" s="7"/>
      <c r="Y2751" s="7"/>
      <c r="Z2751" s="7"/>
      <c r="AA2751" s="7"/>
      <c r="AB2751" s="7"/>
      <c r="AC2751" s="7"/>
      <c r="AD2751" s="7">
        <v>0</v>
      </c>
      <c r="AE2751" s="7">
        <v>0</v>
      </c>
      <c r="AF2751" s="7"/>
      <c r="AG2751" s="7"/>
      <c r="AH2751" s="7">
        <v>0</v>
      </c>
      <c r="AI2751" s="7">
        <v>0</v>
      </c>
      <c r="AJ2751" s="7">
        <v>390448689.2</v>
      </c>
      <c r="AK2751" s="7">
        <v>2836969674.82</v>
      </c>
      <c r="AL2751" s="16">
        <f t="shared" si="175"/>
        <v>9394896419.39</v>
      </c>
      <c r="AM2751" s="16">
        <f t="shared" si="176"/>
        <v>10124018184.86</v>
      </c>
      <c r="AN2751" s="16">
        <f t="shared" si="177"/>
        <v>-729121765.470001</v>
      </c>
      <c r="AO2751" s="19">
        <f>C2751/(1+0.13)/VLOOKUP(A2751,[1]选股结果!$A$2:$AX$3002,3,FALSE)</f>
        <v>0.519305793272403</v>
      </c>
      <c r="AP2751" s="19">
        <f>(V2751/(1+0.1)+AJ2751)/(VLOOKUP(A2751,[1]选股结果!$A$2:$AY$3002,51,FALSE))</f>
        <v>0.532786354548425</v>
      </c>
      <c r="AQ2751" s="20"/>
      <c r="AR2751" s="19">
        <f>AN2751/VLOOKUP(A2751,[1]选股结果!$A$2:$AX$3002,35,FALSE)</f>
        <v>-3.13134133105996</v>
      </c>
      <c r="AS2751" s="16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V2751/(1+0.13)+AJ2751)</f>
        <v>5867369435.66832</v>
      </c>
      <c r="AT2751" s="16">
        <f t="shared" si="174"/>
        <v>-6596491201.13832</v>
      </c>
      <c r="AU2751" s="24">
        <f>AN2751-VLOOKUP(A2751,[2]选股结果!$A$2:$G$4900,7,FALSE)</f>
        <v>-732105974.250001</v>
      </c>
    </row>
    <row r="2752" spans="1:47">
      <c r="A2752" s="6" t="s">
        <v>5547</v>
      </c>
      <c r="B2752" s="6" t="s">
        <v>5548</v>
      </c>
      <c r="C2752" s="7">
        <v>7993872222.49</v>
      </c>
      <c r="D2752" s="7">
        <v>0</v>
      </c>
      <c r="E2752" s="7">
        <v>0</v>
      </c>
      <c r="F2752" s="7"/>
      <c r="G2752" s="7"/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/>
      <c r="N2752" s="7">
        <v>0</v>
      </c>
      <c r="O2752" s="7">
        <v>0</v>
      </c>
      <c r="P2752" s="7"/>
      <c r="Q2752" s="7"/>
      <c r="R2752" s="7">
        <v>0</v>
      </c>
      <c r="S2752" s="7">
        <v>673730747.65</v>
      </c>
      <c r="T2752" s="7">
        <v>321805332.33</v>
      </c>
      <c r="U2752" s="7"/>
      <c r="V2752" s="7">
        <v>4502158909.55</v>
      </c>
      <c r="W2752" s="7">
        <v>0</v>
      </c>
      <c r="X2752" s="7"/>
      <c r="Y2752" s="7"/>
      <c r="Z2752" s="7"/>
      <c r="AA2752" s="7"/>
      <c r="AB2752" s="7"/>
      <c r="AC2752" s="7"/>
      <c r="AD2752" s="7">
        <v>0</v>
      </c>
      <c r="AE2752" s="7">
        <v>0</v>
      </c>
      <c r="AF2752" s="7"/>
      <c r="AG2752" s="7"/>
      <c r="AH2752" s="7">
        <v>0</v>
      </c>
      <c r="AI2752" s="7">
        <v>0</v>
      </c>
      <c r="AJ2752" s="7">
        <v>1404944590.81</v>
      </c>
      <c r="AK2752" s="7">
        <v>1678058582.02</v>
      </c>
      <c r="AL2752" s="16">
        <f t="shared" si="175"/>
        <v>8315677554.82</v>
      </c>
      <c r="AM2752" s="16">
        <f t="shared" si="176"/>
        <v>8258892830.03</v>
      </c>
      <c r="AN2752" s="16">
        <f t="shared" si="177"/>
        <v>56784724.789999</v>
      </c>
      <c r="AO2752" s="19">
        <f>C2752/(1+0.13)/VLOOKUP(A2752,[1]选股结果!$A$2:$AX$3002,3,FALSE)</f>
        <v>0.954820483901714</v>
      </c>
      <c r="AP2752" s="19">
        <f>(V2752/(1+0.1)+AJ2752)/(VLOOKUP(A2752,[1]选股结果!$A$2:$AY$3002,51,FALSE))</f>
        <v>0.816533915133027</v>
      </c>
      <c r="AQ2752" s="20"/>
      <c r="AR2752" s="19">
        <f>AN2752/VLOOKUP(A2752,[1]选股结果!$A$2:$AX$3002,35,FALSE)</f>
        <v>0.158107640649315</v>
      </c>
      <c r="AS2752" s="16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V2752/(1+0.13)+AJ2752)</f>
        <v>1343958464.03947</v>
      </c>
      <c r="AT2752" s="16">
        <f t="shared" si="174"/>
        <v>-1287173739.24947</v>
      </c>
      <c r="AU2752" s="24">
        <f>AN2752-VLOOKUP(A2752,[2]选股结果!$A$2:$G$4900,7,FALSE)</f>
        <v>61504472.729999</v>
      </c>
    </row>
    <row r="2753" spans="1:47">
      <c r="A2753" s="6" t="s">
        <v>5549</v>
      </c>
      <c r="B2753" s="6" t="s">
        <v>5550</v>
      </c>
      <c r="C2753" s="7">
        <v>1948699361.76</v>
      </c>
      <c r="D2753" s="7">
        <v>0</v>
      </c>
      <c r="E2753" s="7">
        <v>0</v>
      </c>
      <c r="F2753" s="7"/>
      <c r="G2753" s="7"/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/>
      <c r="N2753" s="7">
        <v>0</v>
      </c>
      <c r="O2753" s="7">
        <v>0</v>
      </c>
      <c r="P2753" s="7"/>
      <c r="Q2753" s="7"/>
      <c r="R2753" s="7">
        <v>0</v>
      </c>
      <c r="S2753" s="7">
        <v>54228258.41</v>
      </c>
      <c r="T2753" s="7">
        <v>62804875.21</v>
      </c>
      <c r="U2753" s="7"/>
      <c r="V2753" s="7">
        <v>1334780984.86</v>
      </c>
      <c r="W2753" s="7">
        <v>0</v>
      </c>
      <c r="X2753" s="7"/>
      <c r="Y2753" s="7"/>
      <c r="Z2753" s="7"/>
      <c r="AA2753" s="7"/>
      <c r="AB2753" s="7"/>
      <c r="AC2753" s="7"/>
      <c r="AD2753" s="7">
        <v>0</v>
      </c>
      <c r="AE2753" s="7">
        <v>0</v>
      </c>
      <c r="AF2753" s="7"/>
      <c r="AG2753" s="7"/>
      <c r="AH2753" s="7">
        <v>0</v>
      </c>
      <c r="AI2753" s="7">
        <v>0</v>
      </c>
      <c r="AJ2753" s="7">
        <v>138147760.47</v>
      </c>
      <c r="AK2753" s="7">
        <v>26069427.18</v>
      </c>
      <c r="AL2753" s="16">
        <f t="shared" si="175"/>
        <v>2011504236.97</v>
      </c>
      <c r="AM2753" s="16">
        <f t="shared" si="176"/>
        <v>1553226430.92</v>
      </c>
      <c r="AN2753" s="16">
        <f t="shared" si="177"/>
        <v>458277806.05</v>
      </c>
      <c r="AO2753" s="19">
        <f>C2753/(1+0.13)/VLOOKUP(A2753,[1]选股结果!$A$2:$AX$3002,3,FALSE)</f>
        <v>0.862668139481073</v>
      </c>
      <c r="AP2753" s="19">
        <f>(V2753/(1+0.1)+AJ2753)/(VLOOKUP(A2753,[1]选股结果!$A$2:$AY$3002,51,FALSE))</f>
        <v>0.738408625144446</v>
      </c>
      <c r="AQ2753" s="20"/>
      <c r="AR2753" s="19">
        <f>AN2753/VLOOKUP(A2753,[1]选股结果!$A$2:$AX$3002,35,FALSE)</f>
        <v>3.04311042167406</v>
      </c>
      <c r="AS2753" s="16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V2753/(1+0.13)+AJ2753)</f>
        <v>511032664.174425</v>
      </c>
      <c r="AT2753" s="16">
        <f t="shared" si="174"/>
        <v>-52754858.1244249</v>
      </c>
      <c r="AU2753" s="24">
        <f>AN2753-VLOOKUP(A2753,[2]选股结果!$A$2:$G$4900,7,FALSE)</f>
        <v>458276502.34</v>
      </c>
    </row>
    <row r="2754" spans="1:47">
      <c r="A2754" s="6" t="s">
        <v>5551</v>
      </c>
      <c r="B2754" s="6" t="s">
        <v>5552</v>
      </c>
      <c r="C2754" s="7">
        <v>367818602.02</v>
      </c>
      <c r="D2754" s="7">
        <v>0</v>
      </c>
      <c r="E2754" s="7">
        <v>0</v>
      </c>
      <c r="F2754" s="7"/>
      <c r="G2754" s="7"/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/>
      <c r="N2754" s="7">
        <v>0</v>
      </c>
      <c r="O2754" s="7">
        <v>0</v>
      </c>
      <c r="P2754" s="7"/>
      <c r="Q2754" s="7"/>
      <c r="R2754" s="7">
        <v>0</v>
      </c>
      <c r="S2754" s="7">
        <v>7904267.77</v>
      </c>
      <c r="T2754" s="7">
        <v>5316190.32</v>
      </c>
      <c r="U2754" s="7"/>
      <c r="V2754" s="7">
        <v>314778100.28</v>
      </c>
      <c r="W2754" s="7">
        <v>0</v>
      </c>
      <c r="X2754" s="7"/>
      <c r="Y2754" s="7"/>
      <c r="Z2754" s="7"/>
      <c r="AA2754" s="7"/>
      <c r="AB2754" s="7"/>
      <c r="AC2754" s="7"/>
      <c r="AD2754" s="7">
        <v>0</v>
      </c>
      <c r="AE2754" s="7">
        <v>0</v>
      </c>
      <c r="AF2754" s="7"/>
      <c r="AG2754" s="7"/>
      <c r="AH2754" s="7">
        <v>0</v>
      </c>
      <c r="AI2754" s="7">
        <v>0</v>
      </c>
      <c r="AJ2754" s="7">
        <v>14294741.85</v>
      </c>
      <c r="AK2754" s="7">
        <v>24164614.98</v>
      </c>
      <c r="AL2754" s="16">
        <f t="shared" si="175"/>
        <v>373134792.34</v>
      </c>
      <c r="AM2754" s="16">
        <f t="shared" si="176"/>
        <v>361141724.88</v>
      </c>
      <c r="AN2754" s="16">
        <f t="shared" si="177"/>
        <v>11993067.46</v>
      </c>
      <c r="AO2754" s="19">
        <f>C2754/(1+0.13)/VLOOKUP(A2754,[1]选股结果!$A$2:$AX$3002,3,FALSE)</f>
        <v>1.04175610847115</v>
      </c>
      <c r="AP2754" s="19">
        <f>(V2754/(1+0.1)+AJ2754)/(VLOOKUP(A2754,[1]选股结果!$A$2:$AY$3002,51,FALSE))</f>
        <v>0.974028431353863</v>
      </c>
      <c r="AQ2754" s="20"/>
      <c r="AR2754" s="19">
        <f>AN2754/VLOOKUP(A2754,[1]选股结果!$A$2:$AX$3002,35,FALSE)</f>
        <v>2.40305054700933</v>
      </c>
      <c r="AS2754" s="16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V2754/(1+0.13)+AJ2754)</f>
        <v>15608617.9767257</v>
      </c>
      <c r="AT2754" s="16">
        <f t="shared" si="174"/>
        <v>-3615550.51672572</v>
      </c>
      <c r="AU2754" s="24">
        <f>AN2754-VLOOKUP(A2754,[2]选股结果!$A$2:$G$4900,7,FALSE)</f>
        <v>12005225.58</v>
      </c>
    </row>
    <row r="2755" spans="1:47">
      <c r="A2755" s="6" t="s">
        <v>5553</v>
      </c>
      <c r="B2755" s="6" t="s">
        <v>5554</v>
      </c>
      <c r="C2755" s="7">
        <v>283658790.5</v>
      </c>
      <c r="D2755" s="7">
        <v>0</v>
      </c>
      <c r="E2755" s="7">
        <v>0</v>
      </c>
      <c r="F2755" s="7"/>
      <c r="G2755" s="7"/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/>
      <c r="N2755" s="7">
        <v>0</v>
      </c>
      <c r="O2755" s="7">
        <v>0</v>
      </c>
      <c r="P2755" s="7"/>
      <c r="Q2755" s="7"/>
      <c r="R2755" s="7">
        <v>0</v>
      </c>
      <c r="S2755" s="7">
        <v>12101399.99</v>
      </c>
      <c r="T2755" s="7">
        <v>7212330.39</v>
      </c>
      <c r="U2755" s="7"/>
      <c r="V2755" s="7">
        <v>204016031.11</v>
      </c>
      <c r="W2755" s="7">
        <v>0</v>
      </c>
      <c r="X2755" s="7"/>
      <c r="Y2755" s="7"/>
      <c r="Z2755" s="7"/>
      <c r="AA2755" s="7"/>
      <c r="AB2755" s="7"/>
      <c r="AC2755" s="7"/>
      <c r="AD2755" s="7">
        <v>0</v>
      </c>
      <c r="AE2755" s="7">
        <v>0</v>
      </c>
      <c r="AF2755" s="7"/>
      <c r="AG2755" s="7"/>
      <c r="AH2755" s="7">
        <v>0</v>
      </c>
      <c r="AI2755" s="7">
        <v>0</v>
      </c>
      <c r="AJ2755" s="7">
        <v>67731498.42</v>
      </c>
      <c r="AK2755" s="7">
        <v>46934810.46</v>
      </c>
      <c r="AL2755" s="16">
        <f t="shared" si="175"/>
        <v>290871120.89</v>
      </c>
      <c r="AM2755" s="16">
        <f t="shared" si="176"/>
        <v>330783739.98</v>
      </c>
      <c r="AN2755" s="16">
        <f t="shared" si="177"/>
        <v>-39912619.09</v>
      </c>
      <c r="AO2755" s="19">
        <f>C2755/(1+0.13)/VLOOKUP(A2755,[1]选股结果!$A$2:$AX$3002,3,FALSE)</f>
        <v>0.619428689862148</v>
      </c>
      <c r="AP2755" s="19">
        <f>(V2755/(1+0.1)+AJ2755)/(VLOOKUP(A2755,[1]选股结果!$A$2:$AY$3002,51,FALSE))</f>
        <v>0.646557919694554</v>
      </c>
      <c r="AQ2755" s="20"/>
      <c r="AR2755" s="19">
        <f>AN2755/VLOOKUP(A2755,[1]选股结果!$A$2:$AX$3002,35,FALSE)</f>
        <v>-2.90187731369587</v>
      </c>
      <c r="AS2755" s="16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V2755/(1+0.13)+AJ2755)</f>
        <v>143336543.925664</v>
      </c>
      <c r="AT2755" s="16">
        <f t="shared" ref="AT2755:AT2818" si="178">AN2755-AS2755</f>
        <v>-183249163.015664</v>
      </c>
      <c r="AU2755" s="24">
        <f>AN2755-VLOOKUP(A2755,[2]选股结果!$A$2:$G$4900,7,FALSE)</f>
        <v>-39857806.18</v>
      </c>
    </row>
    <row r="2756" spans="1:47">
      <c r="A2756" s="6" t="s">
        <v>5555</v>
      </c>
      <c r="B2756" s="6" t="s">
        <v>5556</v>
      </c>
      <c r="C2756" s="7">
        <v>801667153.73</v>
      </c>
      <c r="D2756" s="7">
        <v>0</v>
      </c>
      <c r="E2756" s="7">
        <v>0</v>
      </c>
      <c r="F2756" s="7"/>
      <c r="G2756" s="7"/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/>
      <c r="N2756" s="7">
        <v>0</v>
      </c>
      <c r="O2756" s="7">
        <v>0</v>
      </c>
      <c r="P2756" s="7"/>
      <c r="Q2756" s="7"/>
      <c r="R2756" s="7">
        <v>0</v>
      </c>
      <c r="S2756" s="7">
        <v>34366721.43</v>
      </c>
      <c r="T2756" s="7">
        <v>48277717.11</v>
      </c>
      <c r="U2756" s="7"/>
      <c r="V2756" s="7">
        <v>279734389.31</v>
      </c>
      <c r="W2756" s="7">
        <v>0</v>
      </c>
      <c r="X2756" s="7"/>
      <c r="Y2756" s="7"/>
      <c r="Z2756" s="7"/>
      <c r="AA2756" s="7"/>
      <c r="AB2756" s="7"/>
      <c r="AC2756" s="7"/>
      <c r="AD2756" s="7">
        <v>0</v>
      </c>
      <c r="AE2756" s="7">
        <v>0</v>
      </c>
      <c r="AF2756" s="7"/>
      <c r="AG2756" s="7"/>
      <c r="AH2756" s="7">
        <v>0</v>
      </c>
      <c r="AI2756" s="7">
        <v>0</v>
      </c>
      <c r="AJ2756" s="7">
        <v>96202889.93</v>
      </c>
      <c r="AK2756" s="7">
        <v>41317090.16</v>
      </c>
      <c r="AL2756" s="16">
        <f t="shared" si="175"/>
        <v>849944870.84</v>
      </c>
      <c r="AM2756" s="16">
        <f t="shared" si="176"/>
        <v>451621090.83</v>
      </c>
      <c r="AN2756" s="16">
        <f t="shared" si="177"/>
        <v>398323780.01</v>
      </c>
      <c r="AO2756" s="19">
        <f>C2756/(1+0.13)/VLOOKUP(A2756,[1]选股结果!$A$2:$AX$3002,3,FALSE)</f>
        <v>0.829891257299484</v>
      </c>
      <c r="AP2756" s="19">
        <f>(V2756/(1+0.1)+AJ2756)/(VLOOKUP(A2756,[1]选股结果!$A$2:$AY$3002,51,FALSE))</f>
        <v>0.554035434264896</v>
      </c>
      <c r="AQ2756" s="20"/>
      <c r="AR2756" s="19">
        <f>AN2756/VLOOKUP(A2756,[1]选股结果!$A$2:$AX$3002,35,FALSE)</f>
        <v>4.36681258240332</v>
      </c>
      <c r="AS2756" s="16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V2756/(1+0.13)+AJ2756)</f>
        <v>288887988.098496</v>
      </c>
      <c r="AT2756" s="16">
        <f t="shared" si="178"/>
        <v>109435791.911504</v>
      </c>
      <c r="AU2756" s="24">
        <f>AN2756-VLOOKUP(A2756,[2]选股结果!$A$2:$G$4900,7,FALSE)</f>
        <v>399190890.93</v>
      </c>
    </row>
    <row r="2757" spans="1:47">
      <c r="A2757" s="6" t="s">
        <v>5557</v>
      </c>
      <c r="B2757" s="6" t="s">
        <v>5558</v>
      </c>
      <c r="C2757" s="7">
        <v>6767461655.93</v>
      </c>
      <c r="D2757" s="7">
        <v>0</v>
      </c>
      <c r="E2757" s="7">
        <v>0</v>
      </c>
      <c r="F2757" s="7"/>
      <c r="G2757" s="7"/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/>
      <c r="N2757" s="7">
        <v>0</v>
      </c>
      <c r="O2757" s="7">
        <v>0</v>
      </c>
      <c r="P2757" s="7"/>
      <c r="Q2757" s="7"/>
      <c r="R2757" s="7">
        <v>0</v>
      </c>
      <c r="S2757" s="7">
        <v>235751328.69</v>
      </c>
      <c r="T2757" s="7">
        <v>93616573.91</v>
      </c>
      <c r="U2757" s="7"/>
      <c r="V2757" s="7">
        <v>2997502252.99</v>
      </c>
      <c r="W2757" s="7">
        <v>0</v>
      </c>
      <c r="X2757" s="7"/>
      <c r="Y2757" s="7"/>
      <c r="Z2757" s="7"/>
      <c r="AA2757" s="7"/>
      <c r="AB2757" s="7"/>
      <c r="AC2757" s="7"/>
      <c r="AD2757" s="7">
        <v>0</v>
      </c>
      <c r="AE2757" s="7">
        <v>0</v>
      </c>
      <c r="AF2757" s="7"/>
      <c r="AG2757" s="7"/>
      <c r="AH2757" s="7">
        <v>0</v>
      </c>
      <c r="AI2757" s="7">
        <v>0</v>
      </c>
      <c r="AJ2757" s="7">
        <v>1415379332.28</v>
      </c>
      <c r="AK2757" s="7">
        <v>1150272812.33</v>
      </c>
      <c r="AL2757" s="16">
        <f t="shared" si="175"/>
        <v>6861078229.84</v>
      </c>
      <c r="AM2757" s="16">
        <f t="shared" si="176"/>
        <v>5798905726.29</v>
      </c>
      <c r="AN2757" s="16">
        <f t="shared" si="177"/>
        <v>1062172503.55</v>
      </c>
      <c r="AO2757" s="19">
        <f>C2757/(1+0.13)/VLOOKUP(A2757,[1]选股结果!$A$2:$AX$3002,3,FALSE)</f>
        <v>0.694990535346146</v>
      </c>
      <c r="AP2757" s="19">
        <f>(V2757/(1+0.1)+AJ2757)/(VLOOKUP(A2757,[1]选股结果!$A$2:$AY$3002,51,FALSE))</f>
        <v>0.631350287850511</v>
      </c>
      <c r="AQ2757" s="20"/>
      <c r="AR2757" s="19">
        <f>AN2757/VLOOKUP(A2757,[1]选股结果!$A$2:$AX$3002,35,FALSE)</f>
        <v>0.627036968660119</v>
      </c>
      <c r="AS2757" s="16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V2757/(1+0.13)+AJ2757)</f>
        <v>2489941937.2369</v>
      </c>
      <c r="AT2757" s="16">
        <f t="shared" si="178"/>
        <v>-1427769433.6869</v>
      </c>
      <c r="AU2757" s="24">
        <f>AN2757-VLOOKUP(A2757,[2]选股结果!$A$2:$G$4900,7,FALSE)</f>
        <v>1063602375.66</v>
      </c>
    </row>
    <row r="2758" spans="1:47">
      <c r="A2758" s="6" t="s">
        <v>5559</v>
      </c>
      <c r="B2758" s="6" t="s">
        <v>5560</v>
      </c>
      <c r="C2758" s="7">
        <v>12793290951</v>
      </c>
      <c r="D2758" s="7">
        <v>0</v>
      </c>
      <c r="E2758" s="7">
        <v>0</v>
      </c>
      <c r="F2758" s="7"/>
      <c r="G2758" s="7"/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/>
      <c r="N2758" s="7">
        <v>0</v>
      </c>
      <c r="O2758" s="7">
        <v>0</v>
      </c>
      <c r="P2758" s="7"/>
      <c r="Q2758" s="7"/>
      <c r="R2758" s="7">
        <v>0</v>
      </c>
      <c r="S2758" s="7">
        <v>371991939</v>
      </c>
      <c r="T2758" s="7">
        <v>94939055</v>
      </c>
      <c r="U2758" s="7"/>
      <c r="V2758" s="7">
        <v>8628240356</v>
      </c>
      <c r="W2758" s="7">
        <v>0</v>
      </c>
      <c r="X2758" s="7"/>
      <c r="Y2758" s="7"/>
      <c r="Z2758" s="7"/>
      <c r="AA2758" s="7"/>
      <c r="AB2758" s="7"/>
      <c r="AC2758" s="7"/>
      <c r="AD2758" s="7">
        <v>0</v>
      </c>
      <c r="AE2758" s="7">
        <v>0</v>
      </c>
      <c r="AF2758" s="7"/>
      <c r="AG2758" s="7"/>
      <c r="AH2758" s="7">
        <v>0</v>
      </c>
      <c r="AI2758" s="7">
        <v>0</v>
      </c>
      <c r="AJ2758" s="7">
        <v>1591634552</v>
      </c>
      <c r="AK2758" s="7">
        <v>624961249</v>
      </c>
      <c r="AL2758" s="16">
        <f t="shared" si="175"/>
        <v>12888230006</v>
      </c>
      <c r="AM2758" s="16">
        <f t="shared" si="176"/>
        <v>11216828096</v>
      </c>
      <c r="AN2758" s="16">
        <f t="shared" si="177"/>
        <v>1671401910</v>
      </c>
      <c r="AO2758" s="19">
        <f>C2758/(1+0.13)/VLOOKUP(A2758,[1]选股结果!$A$2:$AX$3002,3,FALSE)</f>
        <v>1.00364511012838</v>
      </c>
      <c r="AP2758" s="19">
        <f>(V2758/(1+0.1)+AJ2758)/(VLOOKUP(A2758,[1]选股结果!$A$2:$AY$3002,51,FALSE))</f>
        <v>0.901145766939496</v>
      </c>
      <c r="AQ2758" s="20"/>
      <c r="AR2758" s="19">
        <f>AN2758/VLOOKUP(A2758,[1]选股结果!$A$2:$AX$3002,35,FALSE)</f>
        <v>3.00832912941986</v>
      </c>
      <c r="AS2758" s="16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V2758/(1+0.13)+AJ2758)</f>
        <v>1243301862.48672</v>
      </c>
      <c r="AT2758" s="16">
        <f t="shared" si="178"/>
        <v>428100047.513275</v>
      </c>
      <c r="AU2758" s="24">
        <f>AN2758-VLOOKUP(A2758,[2]选股结果!$A$2:$G$4900,7,FALSE)</f>
        <v>1672382348</v>
      </c>
    </row>
    <row r="2759" spans="1:47">
      <c r="A2759" s="6" t="s">
        <v>5561</v>
      </c>
      <c r="B2759" s="6" t="s">
        <v>5562</v>
      </c>
      <c r="C2759" s="7">
        <v>10499819630.17</v>
      </c>
      <c r="D2759" s="7">
        <v>0</v>
      </c>
      <c r="E2759" s="7">
        <v>0</v>
      </c>
      <c r="F2759" s="7"/>
      <c r="G2759" s="7"/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/>
      <c r="N2759" s="7">
        <v>0</v>
      </c>
      <c r="O2759" s="7">
        <v>0</v>
      </c>
      <c r="P2759" s="7"/>
      <c r="Q2759" s="7"/>
      <c r="R2759" s="7">
        <v>0</v>
      </c>
      <c r="S2759" s="7">
        <v>1022534132.75</v>
      </c>
      <c r="T2759" s="7">
        <v>1162941483.14</v>
      </c>
      <c r="U2759" s="7"/>
      <c r="V2759" s="7">
        <v>5564733743.19</v>
      </c>
      <c r="W2759" s="7">
        <v>0</v>
      </c>
      <c r="X2759" s="7"/>
      <c r="Y2759" s="7"/>
      <c r="Z2759" s="7"/>
      <c r="AA2759" s="7"/>
      <c r="AB2759" s="7"/>
      <c r="AC2759" s="7"/>
      <c r="AD2759" s="7">
        <v>0</v>
      </c>
      <c r="AE2759" s="7">
        <v>0</v>
      </c>
      <c r="AF2759" s="7"/>
      <c r="AG2759" s="7"/>
      <c r="AH2759" s="7">
        <v>0</v>
      </c>
      <c r="AI2759" s="7">
        <v>0</v>
      </c>
      <c r="AJ2759" s="7">
        <v>2253793395.97</v>
      </c>
      <c r="AK2759" s="7">
        <v>1201232649.13</v>
      </c>
      <c r="AL2759" s="16">
        <f t="shared" si="175"/>
        <v>11662761113.31</v>
      </c>
      <c r="AM2759" s="16">
        <f t="shared" si="176"/>
        <v>10042293921.04</v>
      </c>
      <c r="AN2759" s="16">
        <f t="shared" si="177"/>
        <v>1620467192.27</v>
      </c>
      <c r="AO2759" s="19">
        <f>C2759/(1+0.13)/VLOOKUP(A2759,[1]选股结果!$A$2:$AX$3002,3,FALSE)</f>
        <v>1.01778963508827</v>
      </c>
      <c r="AP2759" s="19">
        <f>(V2759/(1+0.1)+AJ2759)/(VLOOKUP(A2759,[1]选股结果!$A$2:$AY$3002,51,FALSE))</f>
        <v>0.774297115186728</v>
      </c>
      <c r="AQ2759" s="20"/>
      <c r="AR2759" s="19">
        <f>AN2759/VLOOKUP(A2759,[1]选股结果!$A$2:$AX$3002,35,FALSE)</f>
        <v>-2.58078048903911</v>
      </c>
      <c r="AS2759" s="16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V2759/(1+0.13)+AJ2759)</f>
        <v>2265896321.70363</v>
      </c>
      <c r="AT2759" s="16">
        <f t="shared" si="178"/>
        <v>-645429129.43363</v>
      </c>
      <c r="AU2759" s="24">
        <f>AN2759-VLOOKUP(A2759,[2]选股结果!$A$2:$G$4900,7,FALSE)</f>
        <v>1627452273.6</v>
      </c>
    </row>
    <row r="2760" spans="1:47">
      <c r="A2760" s="6" t="s">
        <v>5563</v>
      </c>
      <c r="B2760" s="6" t="s">
        <v>5564</v>
      </c>
      <c r="C2760" s="7">
        <v>2594263498.18</v>
      </c>
      <c r="D2760" s="7">
        <v>0</v>
      </c>
      <c r="E2760" s="7">
        <v>0</v>
      </c>
      <c r="F2760" s="7"/>
      <c r="G2760" s="7"/>
      <c r="H2760" s="7">
        <v>0</v>
      </c>
      <c r="I2760" s="7">
        <v>0</v>
      </c>
      <c r="J2760" s="7">
        <v>0</v>
      </c>
      <c r="K2760" s="7">
        <v>0</v>
      </c>
      <c r="L2760" s="7">
        <v>0</v>
      </c>
      <c r="M2760" s="7"/>
      <c r="N2760" s="7">
        <v>0</v>
      </c>
      <c r="O2760" s="7">
        <v>0</v>
      </c>
      <c r="P2760" s="7"/>
      <c r="Q2760" s="7"/>
      <c r="R2760" s="7">
        <v>0</v>
      </c>
      <c r="S2760" s="7">
        <v>164396565.08</v>
      </c>
      <c r="T2760" s="7">
        <v>26450189.17</v>
      </c>
      <c r="U2760" s="7"/>
      <c r="V2760" s="7">
        <v>885411449.97</v>
      </c>
      <c r="W2760" s="7">
        <v>0</v>
      </c>
      <c r="X2760" s="7"/>
      <c r="Y2760" s="7"/>
      <c r="Z2760" s="7"/>
      <c r="AA2760" s="7"/>
      <c r="AB2760" s="7"/>
      <c r="AC2760" s="7"/>
      <c r="AD2760" s="7">
        <v>0</v>
      </c>
      <c r="AE2760" s="7">
        <v>0</v>
      </c>
      <c r="AF2760" s="7"/>
      <c r="AG2760" s="7"/>
      <c r="AH2760" s="7">
        <v>0</v>
      </c>
      <c r="AI2760" s="7">
        <v>0</v>
      </c>
      <c r="AJ2760" s="7">
        <v>408186231.16</v>
      </c>
      <c r="AK2760" s="7">
        <v>333977619.1</v>
      </c>
      <c r="AL2760" s="16">
        <f t="shared" si="175"/>
        <v>2620713687.35</v>
      </c>
      <c r="AM2760" s="16">
        <f t="shared" si="176"/>
        <v>1791971865.31</v>
      </c>
      <c r="AN2760" s="16">
        <f t="shared" si="177"/>
        <v>828741822.04</v>
      </c>
      <c r="AO2760" s="19">
        <f>C2760/(1+0.13)/VLOOKUP(A2760,[1]选股结果!$A$2:$AX$3002,3,FALSE)</f>
        <v>1.10144944551023</v>
      </c>
      <c r="AP2760" s="19">
        <f>(V2760/(1+0.1)+AJ2760)/(VLOOKUP(A2760,[1]选股结果!$A$2:$AY$3002,51,FALSE))</f>
        <v>0.732131192836142</v>
      </c>
      <c r="AQ2760" s="20"/>
      <c r="AR2760" s="19">
        <f>AN2760/VLOOKUP(A2760,[1]选股结果!$A$2:$AX$3002,35,FALSE)</f>
        <v>2.56661031373945</v>
      </c>
      <c r="AS2760" s="16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V2760/(1+0.13)+AJ2760)</f>
        <v>465215112.284336</v>
      </c>
      <c r="AT2760" s="16">
        <f t="shared" si="178"/>
        <v>363526709.755664</v>
      </c>
      <c r="AU2760" s="24">
        <f>AN2760-VLOOKUP(A2760,[2]选股结果!$A$2:$G$4900,7,FALSE)</f>
        <v>828741822.04</v>
      </c>
    </row>
    <row r="2761" spans="1:47">
      <c r="A2761" s="6" t="s">
        <v>5565</v>
      </c>
      <c r="B2761" s="6" t="s">
        <v>5566</v>
      </c>
      <c r="C2761" s="7">
        <v>2303960061.56</v>
      </c>
      <c r="D2761" s="7">
        <v>0</v>
      </c>
      <c r="E2761" s="7">
        <v>0</v>
      </c>
      <c r="F2761" s="7"/>
      <c r="G2761" s="7"/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/>
      <c r="N2761" s="7">
        <v>0</v>
      </c>
      <c r="O2761" s="7">
        <v>0</v>
      </c>
      <c r="P2761" s="7"/>
      <c r="Q2761" s="7"/>
      <c r="R2761" s="7">
        <v>0</v>
      </c>
      <c r="S2761" s="7">
        <v>116114803.8</v>
      </c>
      <c r="T2761" s="7">
        <v>96445596.68</v>
      </c>
      <c r="U2761" s="7"/>
      <c r="V2761" s="7">
        <v>2274630915.43</v>
      </c>
      <c r="W2761" s="7">
        <v>0</v>
      </c>
      <c r="X2761" s="7"/>
      <c r="Y2761" s="7"/>
      <c r="Z2761" s="7"/>
      <c r="AA2761" s="7"/>
      <c r="AB2761" s="7"/>
      <c r="AC2761" s="7"/>
      <c r="AD2761" s="7">
        <v>0</v>
      </c>
      <c r="AE2761" s="7">
        <v>0</v>
      </c>
      <c r="AF2761" s="7"/>
      <c r="AG2761" s="7"/>
      <c r="AH2761" s="7">
        <v>0</v>
      </c>
      <c r="AI2761" s="7">
        <v>0</v>
      </c>
      <c r="AJ2761" s="7">
        <v>154673546.85</v>
      </c>
      <c r="AK2761" s="7">
        <v>174389365.36</v>
      </c>
      <c r="AL2761" s="16">
        <f t="shared" si="175"/>
        <v>2400405658.24</v>
      </c>
      <c r="AM2761" s="16">
        <f t="shared" si="176"/>
        <v>2719808631.44</v>
      </c>
      <c r="AN2761" s="16">
        <f t="shared" si="177"/>
        <v>-319402973.2</v>
      </c>
      <c r="AO2761" s="19">
        <f>C2761/(1+0.13)/VLOOKUP(A2761,[1]选股结果!$A$2:$AX$3002,3,FALSE)</f>
        <v>1.1728910924146</v>
      </c>
      <c r="AP2761" s="19">
        <f>(V2761/(1+0.1)+AJ2761)/(VLOOKUP(A2761,[1]选股结果!$A$2:$AY$3002,51,FALSE))</f>
        <v>1.38151350213554</v>
      </c>
      <c r="AQ2761" s="20"/>
      <c r="AR2761" s="19">
        <f>AN2761/VLOOKUP(A2761,[1]选股结果!$A$2:$AX$3002,35,FALSE)</f>
        <v>-5.46209509197985</v>
      </c>
      <c r="AS2761" s="16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V2761/(1+0.13)+AJ2761)</f>
        <v>-558864030.559912</v>
      </c>
      <c r="AT2761" s="16">
        <f t="shared" si="178"/>
        <v>239461057.359912</v>
      </c>
      <c r="AU2761" s="24">
        <f>AN2761-VLOOKUP(A2761,[2]选股结果!$A$2:$G$4900,7,FALSE)</f>
        <v>-319402973.2</v>
      </c>
    </row>
    <row r="2762" spans="1:47">
      <c r="A2762" s="6" t="s">
        <v>5567</v>
      </c>
      <c r="B2762" s="6" t="s">
        <v>5568</v>
      </c>
      <c r="C2762" s="7">
        <v>1106959157.21</v>
      </c>
      <c r="D2762" s="7">
        <v>0</v>
      </c>
      <c r="E2762" s="7">
        <v>0</v>
      </c>
      <c r="F2762" s="7"/>
      <c r="G2762" s="7"/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/>
      <c r="N2762" s="7">
        <v>0</v>
      </c>
      <c r="O2762" s="7">
        <v>0</v>
      </c>
      <c r="P2762" s="7"/>
      <c r="Q2762" s="7"/>
      <c r="R2762" s="7">
        <v>0</v>
      </c>
      <c r="S2762" s="7">
        <v>40785284.25</v>
      </c>
      <c r="T2762" s="7">
        <v>17599924.51</v>
      </c>
      <c r="U2762" s="7"/>
      <c r="V2762" s="7">
        <v>540053570.89</v>
      </c>
      <c r="W2762" s="7">
        <v>0</v>
      </c>
      <c r="X2762" s="7"/>
      <c r="Y2762" s="7"/>
      <c r="Z2762" s="7"/>
      <c r="AA2762" s="7"/>
      <c r="AB2762" s="7"/>
      <c r="AC2762" s="7"/>
      <c r="AD2762" s="7">
        <v>0</v>
      </c>
      <c r="AE2762" s="7">
        <v>0</v>
      </c>
      <c r="AF2762" s="7"/>
      <c r="AG2762" s="7"/>
      <c r="AH2762" s="7">
        <v>0</v>
      </c>
      <c r="AI2762" s="7">
        <v>0</v>
      </c>
      <c r="AJ2762" s="7">
        <v>439929959.34</v>
      </c>
      <c r="AK2762" s="7">
        <v>87137348.32</v>
      </c>
      <c r="AL2762" s="16">
        <f t="shared" si="175"/>
        <v>1124559081.72</v>
      </c>
      <c r="AM2762" s="16">
        <f t="shared" si="176"/>
        <v>1107906162.8</v>
      </c>
      <c r="AN2762" s="16">
        <f t="shared" si="177"/>
        <v>16652918.9200001</v>
      </c>
      <c r="AO2762" s="19">
        <f>C2762/(1+0.13)/VLOOKUP(A2762,[1]选股结果!$A$2:$AX$3002,3,FALSE)</f>
        <v>0.934757890945817</v>
      </c>
      <c r="AP2762" s="19">
        <f>(V2762/(1+0.1)+AJ2762)/(VLOOKUP(A2762,[1]选股结果!$A$2:$AY$3002,51,FALSE))</f>
        <v>0.905291281931202</v>
      </c>
      <c r="AQ2762" s="20"/>
      <c r="AR2762" s="19">
        <f>AN2762/VLOOKUP(A2762,[1]选股结果!$A$2:$AX$3002,35,FALSE)</f>
        <v>0.307232681083393</v>
      </c>
      <c r="AS2762" s="16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V2762/(1+0.13)+AJ2762)</f>
        <v>110420817.578053</v>
      </c>
      <c r="AT2762" s="16">
        <f t="shared" si="178"/>
        <v>-93767898.6580529</v>
      </c>
      <c r="AU2762" s="24">
        <f>AN2762-VLOOKUP(A2762,[2]选股结果!$A$2:$G$4900,7,FALSE)</f>
        <v>16652918.9200001</v>
      </c>
    </row>
    <row r="2763" spans="1:47">
      <c r="A2763" s="6" t="s">
        <v>5569</v>
      </c>
      <c r="B2763" s="6" t="s">
        <v>5570</v>
      </c>
      <c r="C2763" s="7">
        <v>2510347305.28</v>
      </c>
      <c r="D2763" s="7">
        <v>0</v>
      </c>
      <c r="E2763" s="7">
        <v>0</v>
      </c>
      <c r="F2763" s="7"/>
      <c r="G2763" s="7"/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/>
      <c r="N2763" s="7">
        <v>0</v>
      </c>
      <c r="O2763" s="7">
        <v>0</v>
      </c>
      <c r="P2763" s="7"/>
      <c r="Q2763" s="7"/>
      <c r="R2763" s="7">
        <v>0</v>
      </c>
      <c r="S2763" s="7">
        <v>103310341.84</v>
      </c>
      <c r="T2763" s="7">
        <v>30211873.52</v>
      </c>
      <c r="U2763" s="7"/>
      <c r="V2763" s="7">
        <v>2491904230.33</v>
      </c>
      <c r="W2763" s="7">
        <v>0</v>
      </c>
      <c r="X2763" s="7"/>
      <c r="Y2763" s="7"/>
      <c r="Z2763" s="7"/>
      <c r="AA2763" s="7"/>
      <c r="AB2763" s="7"/>
      <c r="AC2763" s="7"/>
      <c r="AD2763" s="7">
        <v>0</v>
      </c>
      <c r="AE2763" s="7">
        <v>0</v>
      </c>
      <c r="AF2763" s="7"/>
      <c r="AG2763" s="7"/>
      <c r="AH2763" s="7">
        <v>0</v>
      </c>
      <c r="AI2763" s="7">
        <v>0</v>
      </c>
      <c r="AJ2763" s="7">
        <v>296381299.84</v>
      </c>
      <c r="AK2763" s="7">
        <v>67537375.84</v>
      </c>
      <c r="AL2763" s="16">
        <f t="shared" si="175"/>
        <v>2540559178.8</v>
      </c>
      <c r="AM2763" s="16">
        <f t="shared" si="176"/>
        <v>2959133247.85</v>
      </c>
      <c r="AN2763" s="16">
        <f t="shared" si="177"/>
        <v>-418574069.05</v>
      </c>
      <c r="AO2763" s="19">
        <f>C2763/(1+0.13)/VLOOKUP(A2763,[1]选股结果!$A$2:$AX$3002,3,FALSE)</f>
        <v>0.821134020485546</v>
      </c>
      <c r="AP2763" s="19">
        <f>(V2763/(1+0.1)+AJ2763)/(VLOOKUP(A2763,[1]选股结果!$A$2:$AY$3002,51,FALSE))</f>
        <v>1.07481666288179</v>
      </c>
      <c r="AQ2763" s="20"/>
      <c r="AR2763" s="19">
        <f>AN2763/VLOOKUP(A2763,[1]选股结果!$A$2:$AX$3002,35,FALSE)</f>
        <v>-1.62248108688981</v>
      </c>
      <c r="AS2763" s="16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V2763/(1+0.13)+AJ2763)</f>
        <v>-118177675.092921</v>
      </c>
      <c r="AT2763" s="16">
        <f t="shared" si="178"/>
        <v>-300396393.957079</v>
      </c>
      <c r="AU2763" s="24">
        <f>AN2763-VLOOKUP(A2763,[2]选股结果!$A$2:$G$4900,7,FALSE)</f>
        <v>-418501607.33</v>
      </c>
    </row>
    <row r="2764" spans="1:47">
      <c r="A2764" s="6" t="s">
        <v>5571</v>
      </c>
      <c r="B2764" s="6" t="s">
        <v>5572</v>
      </c>
      <c r="C2764" s="7">
        <v>3225707843.58</v>
      </c>
      <c r="D2764" s="7">
        <v>0</v>
      </c>
      <c r="E2764" s="7">
        <v>0</v>
      </c>
      <c r="F2764" s="7"/>
      <c r="G2764" s="7"/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/>
      <c r="N2764" s="7">
        <v>0</v>
      </c>
      <c r="O2764" s="7">
        <v>0</v>
      </c>
      <c r="P2764" s="7"/>
      <c r="Q2764" s="7"/>
      <c r="R2764" s="7">
        <v>0</v>
      </c>
      <c r="S2764" s="7">
        <v>53789459.66</v>
      </c>
      <c r="T2764" s="7">
        <v>80520371.39</v>
      </c>
      <c r="U2764" s="7"/>
      <c r="V2764" s="7">
        <v>2757638392.6</v>
      </c>
      <c r="W2764" s="7">
        <v>0</v>
      </c>
      <c r="X2764" s="7"/>
      <c r="Y2764" s="7"/>
      <c r="Z2764" s="7"/>
      <c r="AA2764" s="7"/>
      <c r="AB2764" s="7"/>
      <c r="AC2764" s="7"/>
      <c r="AD2764" s="7">
        <v>0</v>
      </c>
      <c r="AE2764" s="7">
        <v>0</v>
      </c>
      <c r="AF2764" s="7"/>
      <c r="AG2764" s="7"/>
      <c r="AH2764" s="7">
        <v>0</v>
      </c>
      <c r="AI2764" s="7">
        <v>0</v>
      </c>
      <c r="AJ2764" s="7">
        <v>410352719.22</v>
      </c>
      <c r="AK2764" s="7">
        <v>88962242.07</v>
      </c>
      <c r="AL2764" s="16">
        <f t="shared" si="175"/>
        <v>3306228214.97</v>
      </c>
      <c r="AM2764" s="16">
        <f t="shared" si="176"/>
        <v>3310742813.55</v>
      </c>
      <c r="AN2764" s="16">
        <f t="shared" si="177"/>
        <v>-4514598.57999992</v>
      </c>
      <c r="AO2764" s="19">
        <f>C2764/(1+0.13)/VLOOKUP(A2764,[1]选股结果!$A$2:$AX$3002,3,FALSE)</f>
        <v>0.975868876787332</v>
      </c>
      <c r="AP2764" s="19">
        <f>(V2764/(1+0.1)+AJ2764)/(VLOOKUP(A2764,[1]选股结果!$A$2:$AY$3002,51,FALSE))</f>
        <v>1.08954747581292</v>
      </c>
      <c r="AQ2764" s="20"/>
      <c r="AR2764" s="19">
        <f>AN2764/VLOOKUP(A2764,[1]选股结果!$A$2:$AX$3002,35,FALSE)</f>
        <v>-0.0204663584950813</v>
      </c>
      <c r="AS2764" s="16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V2764/(1+0.13)+AJ2764)</f>
        <v>-173210071.903098</v>
      </c>
      <c r="AT2764" s="16">
        <f t="shared" si="178"/>
        <v>168695473.323098</v>
      </c>
      <c r="AU2764" s="24">
        <f>AN2764-VLOOKUP(A2764,[2]选股结果!$A$2:$G$4900,7,FALSE)</f>
        <v>-4107629.72999992</v>
      </c>
    </row>
    <row r="2765" spans="1:47">
      <c r="A2765" s="6" t="s">
        <v>5573</v>
      </c>
      <c r="B2765" s="6" t="s">
        <v>5574</v>
      </c>
      <c r="C2765" s="7">
        <v>2216427570.43</v>
      </c>
      <c r="D2765" s="7">
        <v>0</v>
      </c>
      <c r="E2765" s="7">
        <v>0</v>
      </c>
      <c r="F2765" s="7"/>
      <c r="G2765" s="7"/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/>
      <c r="N2765" s="7">
        <v>0</v>
      </c>
      <c r="O2765" s="7">
        <v>0</v>
      </c>
      <c r="P2765" s="7"/>
      <c r="Q2765" s="7"/>
      <c r="R2765" s="7">
        <v>0</v>
      </c>
      <c r="S2765" s="7">
        <v>76660310.47</v>
      </c>
      <c r="T2765" s="7">
        <v>30699908.37</v>
      </c>
      <c r="U2765" s="7"/>
      <c r="V2765" s="7">
        <v>1586499770.81</v>
      </c>
      <c r="W2765" s="7">
        <v>0</v>
      </c>
      <c r="X2765" s="7"/>
      <c r="Y2765" s="7"/>
      <c r="Z2765" s="7"/>
      <c r="AA2765" s="7"/>
      <c r="AB2765" s="7"/>
      <c r="AC2765" s="7"/>
      <c r="AD2765" s="7">
        <v>0</v>
      </c>
      <c r="AE2765" s="7">
        <v>0</v>
      </c>
      <c r="AF2765" s="7"/>
      <c r="AG2765" s="7"/>
      <c r="AH2765" s="7">
        <v>0</v>
      </c>
      <c r="AI2765" s="7">
        <v>0</v>
      </c>
      <c r="AJ2765" s="7">
        <v>288192164.85</v>
      </c>
      <c r="AK2765" s="7">
        <v>88642138.88</v>
      </c>
      <c r="AL2765" s="16">
        <f t="shared" si="175"/>
        <v>2247127478.8</v>
      </c>
      <c r="AM2765" s="16">
        <f t="shared" si="176"/>
        <v>2039994385.01</v>
      </c>
      <c r="AN2765" s="16">
        <f t="shared" si="177"/>
        <v>207133093.79</v>
      </c>
      <c r="AO2765" s="19">
        <f>C2765/(1+0.13)/VLOOKUP(A2765,[1]选股结果!$A$2:$AX$3002,3,FALSE)</f>
        <v>0.953536671042913</v>
      </c>
      <c r="AP2765" s="19">
        <f>(V2765/(1+0.1)+AJ2765)/(VLOOKUP(A2765,[1]选股结果!$A$2:$AY$3002,51,FALSE))</f>
        <v>0.988562352998627</v>
      </c>
      <c r="AQ2765" s="20"/>
      <c r="AR2765" s="19">
        <f>AN2765/VLOOKUP(A2765,[1]选股结果!$A$2:$AX$3002,35,FALSE)</f>
        <v>0.607500148309371</v>
      </c>
      <c r="AS2765" s="16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V2765/(1+0.13)+AJ2765)</f>
        <v>58311863.2480531</v>
      </c>
      <c r="AT2765" s="16">
        <f t="shared" si="178"/>
        <v>148821230.541947</v>
      </c>
      <c r="AU2765" s="24">
        <f>AN2765-VLOOKUP(A2765,[2]选股结果!$A$2:$G$4900,7,FALSE)</f>
        <v>207185152.48</v>
      </c>
    </row>
    <row r="2766" spans="1:47">
      <c r="A2766" s="6" t="s">
        <v>5575</v>
      </c>
      <c r="B2766" s="6" t="s">
        <v>5576</v>
      </c>
      <c r="C2766" s="7">
        <v>309736700.12</v>
      </c>
      <c r="D2766" s="7">
        <v>0</v>
      </c>
      <c r="E2766" s="7">
        <v>0</v>
      </c>
      <c r="F2766" s="7"/>
      <c r="G2766" s="7"/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/>
      <c r="N2766" s="7">
        <v>0</v>
      </c>
      <c r="O2766" s="7">
        <v>0</v>
      </c>
      <c r="P2766" s="7"/>
      <c r="Q2766" s="7"/>
      <c r="R2766" s="7">
        <v>0</v>
      </c>
      <c r="S2766" s="7">
        <v>50320881.04</v>
      </c>
      <c r="T2766" s="7">
        <v>37035667.8</v>
      </c>
      <c r="U2766" s="7"/>
      <c r="V2766" s="7">
        <v>309224875.76</v>
      </c>
      <c r="W2766" s="7">
        <v>0</v>
      </c>
      <c r="X2766" s="7"/>
      <c r="Y2766" s="7"/>
      <c r="Z2766" s="7"/>
      <c r="AA2766" s="7"/>
      <c r="AB2766" s="7"/>
      <c r="AC2766" s="7"/>
      <c r="AD2766" s="7">
        <v>0</v>
      </c>
      <c r="AE2766" s="7">
        <v>0</v>
      </c>
      <c r="AF2766" s="7"/>
      <c r="AG2766" s="7"/>
      <c r="AH2766" s="7">
        <v>0</v>
      </c>
      <c r="AI2766" s="7">
        <v>0</v>
      </c>
      <c r="AJ2766" s="7">
        <v>73359662.13</v>
      </c>
      <c r="AK2766" s="7">
        <v>84258740.83</v>
      </c>
      <c r="AL2766" s="16">
        <f t="shared" si="175"/>
        <v>346772367.92</v>
      </c>
      <c r="AM2766" s="16">
        <f t="shared" si="176"/>
        <v>517164159.76</v>
      </c>
      <c r="AN2766" s="16">
        <f t="shared" si="177"/>
        <v>-170391791.84</v>
      </c>
      <c r="AO2766" s="19">
        <f>C2766/(1+0.13)/VLOOKUP(A2766,[1]选股结果!$A$2:$AX$3002,3,FALSE)</f>
        <v>0.722996262394923</v>
      </c>
      <c r="AP2766" s="19">
        <f>(V2766/(1+0.1)+AJ2766)/(VLOOKUP(A2766,[1]选股结果!$A$2:$AY$3002,51,FALSE))</f>
        <v>0.969948459764531</v>
      </c>
      <c r="AQ2766" s="20"/>
      <c r="AR2766" s="19">
        <f>AN2766/VLOOKUP(A2766,[1]选股结果!$A$2:$AX$3002,35,FALSE)</f>
        <v>-15.6437703843373</v>
      </c>
      <c r="AS2766" s="16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V2766/(1+0.13)+AJ2766)</f>
        <v>18445697.3190265</v>
      </c>
      <c r="AT2766" s="16">
        <f t="shared" si="178"/>
        <v>-188837489.159027</v>
      </c>
      <c r="AU2766" s="24">
        <f>AN2766-VLOOKUP(A2766,[2]选股结果!$A$2:$G$4900,7,FALSE)</f>
        <v>-170391791.84</v>
      </c>
    </row>
    <row r="2767" spans="1:47">
      <c r="A2767" s="6" t="s">
        <v>5577</v>
      </c>
      <c r="B2767" s="6" t="s">
        <v>5578</v>
      </c>
      <c r="C2767" s="7">
        <v>542912416.42</v>
      </c>
      <c r="D2767" s="7">
        <v>0</v>
      </c>
      <c r="E2767" s="7">
        <v>0</v>
      </c>
      <c r="F2767" s="7"/>
      <c r="G2767" s="7"/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/>
      <c r="N2767" s="7">
        <v>0</v>
      </c>
      <c r="O2767" s="7">
        <v>0</v>
      </c>
      <c r="P2767" s="7"/>
      <c r="Q2767" s="7"/>
      <c r="R2767" s="7">
        <v>0</v>
      </c>
      <c r="S2767" s="7">
        <v>39327339.54</v>
      </c>
      <c r="T2767" s="7">
        <v>68063061.57</v>
      </c>
      <c r="U2767" s="7"/>
      <c r="V2767" s="7">
        <v>91327076.63</v>
      </c>
      <c r="W2767" s="7">
        <v>0</v>
      </c>
      <c r="X2767" s="7"/>
      <c r="Y2767" s="7"/>
      <c r="Z2767" s="7"/>
      <c r="AA2767" s="7"/>
      <c r="AB2767" s="7"/>
      <c r="AC2767" s="7"/>
      <c r="AD2767" s="7">
        <v>0</v>
      </c>
      <c r="AE2767" s="7">
        <v>0</v>
      </c>
      <c r="AF2767" s="7"/>
      <c r="AG2767" s="7"/>
      <c r="AH2767" s="7">
        <v>0</v>
      </c>
      <c r="AI2767" s="7">
        <v>0</v>
      </c>
      <c r="AJ2767" s="7">
        <v>86012491.3</v>
      </c>
      <c r="AK2767" s="7">
        <v>211800760.6</v>
      </c>
      <c r="AL2767" s="16">
        <f t="shared" si="175"/>
        <v>610975477.99</v>
      </c>
      <c r="AM2767" s="16">
        <f t="shared" si="176"/>
        <v>428467668.07</v>
      </c>
      <c r="AN2767" s="16">
        <f t="shared" si="177"/>
        <v>182507809.92</v>
      </c>
      <c r="AO2767" s="19">
        <f>C2767/(1+0.13)/VLOOKUP(A2767,[1]选股结果!$A$2:$AX$3002,3,FALSE)</f>
        <v>1.00148968039682</v>
      </c>
      <c r="AP2767" s="19">
        <f>(V2767/(1+0.1)+AJ2767)/(VLOOKUP(A2767,[1]选股结果!$A$2:$AY$3002,51,FALSE))</f>
        <v>0.405050525307807</v>
      </c>
      <c r="AQ2767" s="20"/>
      <c r="AR2767" s="19">
        <f>AN2767/VLOOKUP(A2767,[1]选股结果!$A$2:$AX$3002,35,FALSE)</f>
        <v>2.3932122582351</v>
      </c>
      <c r="AS2767" s="16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V2767/(1+0.13)+AJ2767)</f>
        <v>250490595.59354</v>
      </c>
      <c r="AT2767" s="16">
        <f t="shared" si="178"/>
        <v>-67982785.6735399</v>
      </c>
      <c r="AU2767" s="24">
        <f>AN2767-VLOOKUP(A2767,[2]选股结果!$A$2:$G$4900,7,FALSE)</f>
        <v>182543267.66</v>
      </c>
    </row>
    <row r="2768" spans="1:47">
      <c r="A2768" s="6" t="s">
        <v>5579</v>
      </c>
      <c r="B2768" s="6" t="s">
        <v>5580</v>
      </c>
      <c r="C2768" s="7">
        <v>8089489303.91</v>
      </c>
      <c r="D2768" s="7">
        <v>0</v>
      </c>
      <c r="E2768" s="7">
        <v>0</v>
      </c>
      <c r="F2768" s="7"/>
      <c r="G2768" s="7"/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/>
      <c r="N2768" s="7">
        <v>0</v>
      </c>
      <c r="O2768" s="7">
        <v>0</v>
      </c>
      <c r="P2768" s="7"/>
      <c r="Q2768" s="7"/>
      <c r="R2768" s="7">
        <v>0</v>
      </c>
      <c r="S2768" s="7">
        <v>100743748.24</v>
      </c>
      <c r="T2768" s="7">
        <v>58380696.63</v>
      </c>
      <c r="U2768" s="7"/>
      <c r="V2768" s="7">
        <v>8356967810.82</v>
      </c>
      <c r="W2768" s="7">
        <v>0</v>
      </c>
      <c r="X2768" s="7"/>
      <c r="Y2768" s="7"/>
      <c r="Z2768" s="7"/>
      <c r="AA2768" s="7"/>
      <c r="AB2768" s="7"/>
      <c r="AC2768" s="7"/>
      <c r="AD2768" s="7">
        <v>0</v>
      </c>
      <c r="AE2768" s="7">
        <v>0</v>
      </c>
      <c r="AF2768" s="7"/>
      <c r="AG2768" s="7"/>
      <c r="AH2768" s="7">
        <v>0</v>
      </c>
      <c r="AI2768" s="7">
        <v>0</v>
      </c>
      <c r="AJ2768" s="7">
        <v>72393104.64</v>
      </c>
      <c r="AK2768" s="7">
        <v>74343551.84</v>
      </c>
      <c r="AL2768" s="16">
        <f t="shared" si="175"/>
        <v>8147870000.54</v>
      </c>
      <c r="AM2768" s="16">
        <f t="shared" si="176"/>
        <v>8604448215.54</v>
      </c>
      <c r="AN2768" s="16">
        <f t="shared" si="177"/>
        <v>-456578215.000001</v>
      </c>
      <c r="AO2768" s="19">
        <f>C2768/(1+0.13)/VLOOKUP(A2768,[1]选股结果!$A$2:$AX$3002,3,FALSE)</f>
        <v>0.8935184841479</v>
      </c>
      <c r="AP2768" s="19">
        <f>(V2768/(1+0.1)+AJ2768)/(VLOOKUP(A2768,[1]选股结果!$A$2:$AY$3002,51,FALSE))</f>
        <v>0.995042773580858</v>
      </c>
      <c r="AQ2768" s="20"/>
      <c r="AR2768" s="19">
        <f>AN2768/VLOOKUP(A2768,[1]选股结果!$A$2:$AX$3002,35,FALSE)</f>
        <v>-1.78378017399656</v>
      </c>
      <c r="AS2768" s="16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V2768/(1+0.13)+AJ2768)</f>
        <v>239906267.50106</v>
      </c>
      <c r="AT2768" s="16">
        <f t="shared" si="178"/>
        <v>-696484482.501061</v>
      </c>
      <c r="AU2768" s="24">
        <f>AN2768-VLOOKUP(A2768,[2]选股结果!$A$2:$G$4900,7,FALSE)</f>
        <v>-456578215.000001</v>
      </c>
    </row>
    <row r="2769" spans="1:47">
      <c r="A2769" s="6" t="s">
        <v>5581</v>
      </c>
      <c r="B2769" s="6" t="s">
        <v>5582</v>
      </c>
      <c r="C2769" s="7">
        <v>2456967614.68</v>
      </c>
      <c r="D2769" s="7">
        <v>0</v>
      </c>
      <c r="E2769" s="7">
        <v>0</v>
      </c>
      <c r="F2769" s="7"/>
      <c r="G2769" s="7"/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/>
      <c r="N2769" s="7">
        <v>0</v>
      </c>
      <c r="O2769" s="7">
        <v>0</v>
      </c>
      <c r="P2769" s="7"/>
      <c r="Q2769" s="7"/>
      <c r="R2769" s="7">
        <v>0</v>
      </c>
      <c r="S2769" s="7">
        <v>184137482.89</v>
      </c>
      <c r="T2769" s="7">
        <v>45588322.8</v>
      </c>
      <c r="U2769" s="7"/>
      <c r="V2769" s="7">
        <v>1586206761.99</v>
      </c>
      <c r="W2769" s="7">
        <v>0</v>
      </c>
      <c r="X2769" s="7"/>
      <c r="Y2769" s="7"/>
      <c r="Z2769" s="7"/>
      <c r="AA2769" s="7"/>
      <c r="AB2769" s="7"/>
      <c r="AC2769" s="7"/>
      <c r="AD2769" s="7">
        <v>0</v>
      </c>
      <c r="AE2769" s="7">
        <v>0</v>
      </c>
      <c r="AF2769" s="7"/>
      <c r="AG2769" s="7"/>
      <c r="AH2769" s="7">
        <v>0</v>
      </c>
      <c r="AI2769" s="7">
        <v>0</v>
      </c>
      <c r="AJ2769" s="7">
        <v>514652643.89</v>
      </c>
      <c r="AK2769" s="7">
        <v>199767890.29</v>
      </c>
      <c r="AL2769" s="16">
        <f t="shared" si="175"/>
        <v>2502555937.48</v>
      </c>
      <c r="AM2769" s="16">
        <f t="shared" si="176"/>
        <v>2484764779.06</v>
      </c>
      <c r="AN2769" s="16">
        <f t="shared" si="177"/>
        <v>17791158.4200001</v>
      </c>
      <c r="AO2769" s="19">
        <f>C2769/(1+0.13)/VLOOKUP(A2769,[1]选股结果!$A$2:$AX$3002,3,FALSE)</f>
        <v>0.895271595251309</v>
      </c>
      <c r="AP2769" s="19">
        <f>(V2769/(1+0.1)+AJ2769)/(VLOOKUP(A2769,[1]选股结果!$A$2:$AY$3002,51,FALSE))</f>
        <v>0.943099476228369</v>
      </c>
      <c r="AQ2769" s="20"/>
      <c r="AR2769" s="19">
        <f>AN2769/VLOOKUP(A2769,[1]选股结果!$A$2:$AX$3002,35,FALSE)</f>
        <v>0.064843619537251</v>
      </c>
      <c r="AS2769" s="16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V2769/(1+0.13)+AJ2769)</f>
        <v>156335487.618761</v>
      </c>
      <c r="AT2769" s="16">
        <f t="shared" si="178"/>
        <v>-138544329.198761</v>
      </c>
      <c r="AU2769" s="24">
        <f>AN2769-VLOOKUP(A2769,[2]选股结果!$A$2:$G$4900,7,FALSE)</f>
        <v>13405766.0800001</v>
      </c>
    </row>
    <row r="2770" spans="1:47">
      <c r="A2770" s="6" t="s">
        <v>5583</v>
      </c>
      <c r="B2770" s="6" t="s">
        <v>5584</v>
      </c>
      <c r="C2770" s="7">
        <v>13246339432.28</v>
      </c>
      <c r="D2770" s="7">
        <v>0</v>
      </c>
      <c r="E2770" s="7">
        <v>0</v>
      </c>
      <c r="F2770" s="7"/>
      <c r="G2770" s="7"/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/>
      <c r="N2770" s="7">
        <v>0</v>
      </c>
      <c r="O2770" s="7">
        <v>0</v>
      </c>
      <c r="P2770" s="7"/>
      <c r="Q2770" s="7"/>
      <c r="R2770" s="7">
        <v>0</v>
      </c>
      <c r="S2770" s="7">
        <v>940543139.66</v>
      </c>
      <c r="T2770" s="7">
        <v>937936412.59</v>
      </c>
      <c r="U2770" s="7"/>
      <c r="V2770" s="7">
        <v>10823910282.56</v>
      </c>
      <c r="W2770" s="7">
        <v>0</v>
      </c>
      <c r="X2770" s="7"/>
      <c r="Y2770" s="7"/>
      <c r="Z2770" s="7"/>
      <c r="AA2770" s="7"/>
      <c r="AB2770" s="7"/>
      <c r="AC2770" s="7"/>
      <c r="AD2770" s="7">
        <v>0</v>
      </c>
      <c r="AE2770" s="7">
        <v>0</v>
      </c>
      <c r="AF2770" s="7"/>
      <c r="AG2770" s="7"/>
      <c r="AH2770" s="7">
        <v>0</v>
      </c>
      <c r="AI2770" s="7">
        <v>0</v>
      </c>
      <c r="AJ2770" s="7">
        <v>701508446.98</v>
      </c>
      <c r="AK2770" s="7">
        <v>740302323.86</v>
      </c>
      <c r="AL2770" s="16">
        <f t="shared" si="175"/>
        <v>14184275844.87</v>
      </c>
      <c r="AM2770" s="16">
        <f t="shared" si="176"/>
        <v>13206264193.06</v>
      </c>
      <c r="AN2770" s="16">
        <f t="shared" si="177"/>
        <v>978011651.810001</v>
      </c>
      <c r="AO2770" s="19">
        <f>C2770/(1+0.13)/VLOOKUP(A2770,[1]选股结果!$A$2:$AX$3002,3,FALSE)</f>
        <v>0.964680207476672</v>
      </c>
      <c r="AP2770" s="19">
        <f>(V2770/(1+0.1)+AJ2770)/(VLOOKUP(A2770,[1]选股结果!$A$2:$AY$3002,51,FALSE))</f>
        <v>0.965570904084511</v>
      </c>
      <c r="AQ2770" s="20"/>
      <c r="AR2770" s="19">
        <f>AN2770/VLOOKUP(A2770,[1]选股结果!$A$2:$AX$3002,35,FALSE)</f>
        <v>0.921319337138115</v>
      </c>
      <c r="AS2770" s="16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V2770/(1+0.13)+AJ2770)</f>
        <v>637109529.227701</v>
      </c>
      <c r="AT2770" s="16">
        <f t="shared" si="178"/>
        <v>340902122.5823</v>
      </c>
      <c r="AU2770" s="24">
        <f>AN2770-VLOOKUP(A2770,[2]选股结果!$A$2:$G$4900,7,FALSE)</f>
        <v>982845514.260001</v>
      </c>
    </row>
    <row r="2771" spans="1:47">
      <c r="A2771" s="6" t="s">
        <v>5585</v>
      </c>
      <c r="B2771" s="6" t="s">
        <v>5586</v>
      </c>
      <c r="C2771" s="7">
        <v>1199777066.57</v>
      </c>
      <c r="D2771" s="7">
        <v>0</v>
      </c>
      <c r="E2771" s="7">
        <v>0</v>
      </c>
      <c r="F2771" s="7"/>
      <c r="G2771" s="7"/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/>
      <c r="N2771" s="7">
        <v>0</v>
      </c>
      <c r="O2771" s="7">
        <v>0</v>
      </c>
      <c r="P2771" s="7"/>
      <c r="Q2771" s="7"/>
      <c r="R2771" s="7">
        <v>0</v>
      </c>
      <c r="S2771" s="7">
        <v>132063161.53</v>
      </c>
      <c r="T2771" s="7">
        <v>25945450.34</v>
      </c>
      <c r="U2771" s="7"/>
      <c r="V2771" s="7">
        <v>840446627.1</v>
      </c>
      <c r="W2771" s="7">
        <v>0</v>
      </c>
      <c r="X2771" s="7"/>
      <c r="Y2771" s="7"/>
      <c r="Z2771" s="7"/>
      <c r="AA2771" s="7"/>
      <c r="AB2771" s="7"/>
      <c r="AC2771" s="7"/>
      <c r="AD2771" s="7">
        <v>0</v>
      </c>
      <c r="AE2771" s="7">
        <v>0</v>
      </c>
      <c r="AF2771" s="7"/>
      <c r="AG2771" s="7"/>
      <c r="AH2771" s="7">
        <v>0</v>
      </c>
      <c r="AI2771" s="7">
        <v>0</v>
      </c>
      <c r="AJ2771" s="7">
        <v>221764740.75</v>
      </c>
      <c r="AK2771" s="7">
        <v>169397096.23</v>
      </c>
      <c r="AL2771" s="16">
        <f t="shared" si="175"/>
        <v>1225722516.91</v>
      </c>
      <c r="AM2771" s="16">
        <f t="shared" si="176"/>
        <v>1363671625.61</v>
      </c>
      <c r="AN2771" s="16">
        <f t="shared" si="177"/>
        <v>-137949108.7</v>
      </c>
      <c r="AO2771" s="19">
        <f>C2771/(1+0.13)/VLOOKUP(A2771,[1]选股结果!$A$2:$AX$3002,3,FALSE)</f>
        <v>0.977201198927915</v>
      </c>
      <c r="AP2771" s="19">
        <f>(V2771/(1+0.1)+AJ2771)/(VLOOKUP(A2771,[1]选股结果!$A$2:$AY$3002,51,FALSE))</f>
        <v>1.00349893958077</v>
      </c>
      <c r="AQ2771" s="20"/>
      <c r="AR2771" s="19">
        <f>AN2771/VLOOKUP(A2771,[1]选股结果!$A$2:$AX$3002,35,FALSE)</f>
        <v>-1.35523982066988</v>
      </c>
      <c r="AS2771" s="16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V2771/(1+0.13)+AJ2771)</f>
        <v>16847058.350354</v>
      </c>
      <c r="AT2771" s="16">
        <f t="shared" si="178"/>
        <v>-154796167.050354</v>
      </c>
      <c r="AU2771" s="24">
        <f>AN2771-VLOOKUP(A2771,[2]选股结果!$A$2:$G$4900,7,FALSE)</f>
        <v>-137806084.75</v>
      </c>
    </row>
    <row r="2772" spans="1:47">
      <c r="A2772" s="6" t="s">
        <v>5587</v>
      </c>
      <c r="B2772" s="6" t="s">
        <v>5588</v>
      </c>
      <c r="C2772" s="7">
        <v>1930730668.09</v>
      </c>
      <c r="D2772" s="7">
        <v>0</v>
      </c>
      <c r="E2772" s="7">
        <v>0</v>
      </c>
      <c r="F2772" s="7"/>
      <c r="G2772" s="7"/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/>
      <c r="N2772" s="7">
        <v>0</v>
      </c>
      <c r="O2772" s="7">
        <v>0</v>
      </c>
      <c r="P2772" s="7"/>
      <c r="Q2772" s="7"/>
      <c r="R2772" s="7">
        <v>0</v>
      </c>
      <c r="S2772" s="7">
        <v>101155024.24</v>
      </c>
      <c r="T2772" s="7">
        <v>20390833.42</v>
      </c>
      <c r="U2772" s="7"/>
      <c r="V2772" s="7">
        <v>1262521977.13</v>
      </c>
      <c r="W2772" s="7">
        <v>0</v>
      </c>
      <c r="X2772" s="7"/>
      <c r="Y2772" s="7"/>
      <c r="Z2772" s="7"/>
      <c r="AA2772" s="7"/>
      <c r="AB2772" s="7"/>
      <c r="AC2772" s="7"/>
      <c r="AD2772" s="7">
        <v>0</v>
      </c>
      <c r="AE2772" s="7">
        <v>0</v>
      </c>
      <c r="AF2772" s="7"/>
      <c r="AG2772" s="7"/>
      <c r="AH2772" s="7">
        <v>0</v>
      </c>
      <c r="AI2772" s="7">
        <v>0</v>
      </c>
      <c r="AJ2772" s="7">
        <v>382268783.33</v>
      </c>
      <c r="AK2772" s="7">
        <v>161042178.64</v>
      </c>
      <c r="AL2772" s="16">
        <f t="shared" si="175"/>
        <v>1951121501.51</v>
      </c>
      <c r="AM2772" s="16">
        <f t="shared" si="176"/>
        <v>1906987963.34</v>
      </c>
      <c r="AN2772" s="16">
        <f t="shared" si="177"/>
        <v>44133538.1700001</v>
      </c>
      <c r="AO2772" s="19">
        <f>C2772/(1+0.13)/VLOOKUP(A2772,[1]选股结果!$A$2:$AX$3002,3,FALSE)</f>
        <v>0.862822230176618</v>
      </c>
      <c r="AP2772" s="19">
        <f>(V2772/(1+0.1)+AJ2772)/(VLOOKUP(A2772,[1]选股结果!$A$2:$AY$3002,51,FALSE))</f>
        <v>0.899542074387758</v>
      </c>
      <c r="AQ2772" s="20"/>
      <c r="AR2772" s="19">
        <f>AN2772/VLOOKUP(A2772,[1]选股结果!$A$2:$AX$3002,35,FALSE)</f>
        <v>0.211521334233386</v>
      </c>
      <c r="AS2772" s="16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V2772/(1+0.13)+AJ2772)</f>
        <v>201338367.674248</v>
      </c>
      <c r="AT2772" s="16">
        <f t="shared" si="178"/>
        <v>-157204829.504248</v>
      </c>
      <c r="AU2772" s="24">
        <f>AN2772-VLOOKUP(A2772,[2]选股结果!$A$2:$G$4900,7,FALSE)</f>
        <v>44659768.6800001</v>
      </c>
    </row>
    <row r="2773" spans="1:47">
      <c r="A2773" s="6" t="s">
        <v>5589</v>
      </c>
      <c r="B2773" s="6" t="s">
        <v>5590</v>
      </c>
      <c r="C2773" s="7">
        <v>745283981.07</v>
      </c>
      <c r="D2773" s="7">
        <v>0</v>
      </c>
      <c r="E2773" s="7">
        <v>0</v>
      </c>
      <c r="F2773" s="7"/>
      <c r="G2773" s="7"/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/>
      <c r="N2773" s="7">
        <v>0</v>
      </c>
      <c r="O2773" s="7">
        <v>0</v>
      </c>
      <c r="P2773" s="7"/>
      <c r="Q2773" s="7"/>
      <c r="R2773" s="7">
        <v>0</v>
      </c>
      <c r="S2773" s="7">
        <v>47196086.95</v>
      </c>
      <c r="T2773" s="7">
        <v>55459983.79</v>
      </c>
      <c r="U2773" s="7"/>
      <c r="V2773" s="7">
        <v>557504857.67</v>
      </c>
      <c r="W2773" s="7">
        <v>0</v>
      </c>
      <c r="X2773" s="7"/>
      <c r="Y2773" s="7"/>
      <c r="Z2773" s="7"/>
      <c r="AA2773" s="7"/>
      <c r="AB2773" s="7"/>
      <c r="AC2773" s="7"/>
      <c r="AD2773" s="7">
        <v>0</v>
      </c>
      <c r="AE2773" s="7">
        <v>0</v>
      </c>
      <c r="AF2773" s="7"/>
      <c r="AG2773" s="7"/>
      <c r="AH2773" s="7">
        <v>0</v>
      </c>
      <c r="AI2773" s="7">
        <v>0</v>
      </c>
      <c r="AJ2773" s="7">
        <v>161092554.08</v>
      </c>
      <c r="AK2773" s="7">
        <v>79515720.32</v>
      </c>
      <c r="AL2773" s="16">
        <f t="shared" si="175"/>
        <v>800743964.86</v>
      </c>
      <c r="AM2773" s="16">
        <f t="shared" si="176"/>
        <v>845309219.02</v>
      </c>
      <c r="AN2773" s="16">
        <f t="shared" si="177"/>
        <v>-44565254.16</v>
      </c>
      <c r="AO2773" s="19">
        <f>C2773/(1+0.13)/VLOOKUP(A2773,[1]选股结果!$A$2:$AX$3002,3,FALSE)</f>
        <v>0.841475341111666</v>
      </c>
      <c r="AP2773" s="19">
        <f>(V2773/(1+0.1)+AJ2773)/(VLOOKUP(A2773,[1]选股结果!$A$2:$AY$3002,51,FALSE))</f>
        <v>1.0459913191548</v>
      </c>
      <c r="AQ2773" s="20"/>
      <c r="AR2773" s="19">
        <f>AN2773/VLOOKUP(A2773,[1]选股结果!$A$2:$AX$3002,35,FALSE)</f>
        <v>-0.430288168558133</v>
      </c>
      <c r="AS2773" s="16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V2773/(1+0.13)+AJ2773)</f>
        <v>-15912175.111416</v>
      </c>
      <c r="AT2773" s="16">
        <f t="shared" si="178"/>
        <v>-28653079.048584</v>
      </c>
      <c r="AU2773" s="24">
        <f>AN2773-VLOOKUP(A2773,[2]选股结果!$A$2:$G$4900,7,FALSE)</f>
        <v>-43545782.84</v>
      </c>
    </row>
    <row r="2774" spans="1:47">
      <c r="A2774" s="6" t="s">
        <v>5591</v>
      </c>
      <c r="B2774" s="6" t="s">
        <v>5592</v>
      </c>
      <c r="C2774" s="7">
        <v>1903765472.79</v>
      </c>
      <c r="D2774" s="7">
        <v>0</v>
      </c>
      <c r="E2774" s="7">
        <v>0</v>
      </c>
      <c r="F2774" s="7"/>
      <c r="G2774" s="7"/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/>
      <c r="N2774" s="7">
        <v>0</v>
      </c>
      <c r="O2774" s="7">
        <v>0</v>
      </c>
      <c r="P2774" s="7"/>
      <c r="Q2774" s="7"/>
      <c r="R2774" s="7">
        <v>0</v>
      </c>
      <c r="S2774" s="7">
        <v>132630264.23</v>
      </c>
      <c r="T2774" s="7">
        <v>46914549.19</v>
      </c>
      <c r="U2774" s="7"/>
      <c r="V2774" s="7">
        <v>1395913646.34</v>
      </c>
      <c r="W2774" s="7">
        <v>0</v>
      </c>
      <c r="X2774" s="7"/>
      <c r="Y2774" s="7"/>
      <c r="Z2774" s="7"/>
      <c r="AA2774" s="7"/>
      <c r="AB2774" s="7"/>
      <c r="AC2774" s="7"/>
      <c r="AD2774" s="7">
        <v>0</v>
      </c>
      <c r="AE2774" s="7">
        <v>0</v>
      </c>
      <c r="AF2774" s="7"/>
      <c r="AG2774" s="7"/>
      <c r="AH2774" s="7">
        <v>0</v>
      </c>
      <c r="AI2774" s="7">
        <v>0</v>
      </c>
      <c r="AJ2774" s="7">
        <v>168819284.74</v>
      </c>
      <c r="AK2774" s="7">
        <v>247949117.42</v>
      </c>
      <c r="AL2774" s="16">
        <f t="shared" si="175"/>
        <v>1950680021.98</v>
      </c>
      <c r="AM2774" s="16">
        <f t="shared" si="176"/>
        <v>1945312312.73</v>
      </c>
      <c r="AN2774" s="16">
        <f t="shared" si="177"/>
        <v>5367709.25</v>
      </c>
      <c r="AO2774" s="19">
        <f>C2774/(1+0.13)/VLOOKUP(A2774,[1]选股结果!$A$2:$AX$3002,3,FALSE)</f>
        <v>0.727661231083708</v>
      </c>
      <c r="AP2774" s="19">
        <f>(V2774/(1+0.1)+AJ2774)/(VLOOKUP(A2774,[1]选股结果!$A$2:$AY$3002,51,FALSE))</f>
        <v>0.698621038851163</v>
      </c>
      <c r="AQ2774" s="20"/>
      <c r="AR2774" s="19">
        <f>AN2774/VLOOKUP(A2774,[1]选股结果!$A$2:$AX$3002,35,FALSE)</f>
        <v>0.0253326656791808</v>
      </c>
      <c r="AS2774" s="16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V2774/(1+0.13)+AJ2774)</f>
        <v>653958518.499646</v>
      </c>
      <c r="AT2774" s="16">
        <f t="shared" si="178"/>
        <v>-648590809.249646</v>
      </c>
      <c r="AU2774" s="24">
        <f>AN2774-VLOOKUP(A2774,[2]选股结果!$A$2:$G$4900,7,FALSE)</f>
        <v>5367709.25</v>
      </c>
    </row>
    <row r="2775" spans="1:47">
      <c r="A2775" s="6" t="s">
        <v>5593</v>
      </c>
      <c r="B2775" s="6" t="s">
        <v>5594</v>
      </c>
      <c r="C2775" s="7">
        <v>686141822.65</v>
      </c>
      <c r="D2775" s="7">
        <v>0</v>
      </c>
      <c r="E2775" s="7">
        <v>0</v>
      </c>
      <c r="F2775" s="7"/>
      <c r="G2775" s="7"/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/>
      <c r="N2775" s="7">
        <v>0</v>
      </c>
      <c r="O2775" s="7">
        <v>0</v>
      </c>
      <c r="P2775" s="7"/>
      <c r="Q2775" s="7"/>
      <c r="R2775" s="7">
        <v>0</v>
      </c>
      <c r="S2775" s="7">
        <v>30960117.1</v>
      </c>
      <c r="T2775" s="7">
        <v>11686838.74</v>
      </c>
      <c r="U2775" s="7"/>
      <c r="V2775" s="7">
        <v>478458773.46</v>
      </c>
      <c r="W2775" s="7">
        <v>0</v>
      </c>
      <c r="X2775" s="7"/>
      <c r="Y2775" s="7"/>
      <c r="Z2775" s="7"/>
      <c r="AA2775" s="7"/>
      <c r="AB2775" s="7"/>
      <c r="AC2775" s="7"/>
      <c r="AD2775" s="7">
        <v>0</v>
      </c>
      <c r="AE2775" s="7">
        <v>0</v>
      </c>
      <c r="AF2775" s="7"/>
      <c r="AG2775" s="7"/>
      <c r="AH2775" s="7">
        <v>0</v>
      </c>
      <c r="AI2775" s="7">
        <v>0</v>
      </c>
      <c r="AJ2775" s="7">
        <v>122274598.63</v>
      </c>
      <c r="AK2775" s="7">
        <v>62954150.73</v>
      </c>
      <c r="AL2775" s="16">
        <f t="shared" si="175"/>
        <v>697828661.39</v>
      </c>
      <c r="AM2775" s="16">
        <f t="shared" si="176"/>
        <v>694647639.92</v>
      </c>
      <c r="AN2775" s="16">
        <f t="shared" si="177"/>
        <v>3181021.47000003</v>
      </c>
      <c r="AO2775" s="19">
        <f>C2775/(1+0.13)/VLOOKUP(A2775,[1]选股结果!$A$2:$AX$3002,3,FALSE)</f>
        <v>0.838851147742754</v>
      </c>
      <c r="AP2775" s="19">
        <f>(V2775/(1+0.1)+AJ2775)/(VLOOKUP(A2775,[1]选股结果!$A$2:$AY$3002,51,FALSE))</f>
        <v>0.8730425134815</v>
      </c>
      <c r="AQ2775" s="20"/>
      <c r="AR2775" s="19">
        <f>AN2775/VLOOKUP(A2775,[1]选股结果!$A$2:$AX$3002,35,FALSE)</f>
        <v>0.0460119184563699</v>
      </c>
      <c r="AS2775" s="16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V2775/(1+0.13)+AJ2775)</f>
        <v>92580872.4500886</v>
      </c>
      <c r="AT2775" s="16">
        <f t="shared" si="178"/>
        <v>-89399850.9800886</v>
      </c>
      <c r="AU2775" s="24">
        <f>AN2775-VLOOKUP(A2775,[2]选股结果!$A$2:$G$4900,7,FALSE)</f>
        <v>3506837.54000003</v>
      </c>
    </row>
    <row r="2776" spans="1:47">
      <c r="A2776" s="6" t="s">
        <v>5595</v>
      </c>
      <c r="B2776" s="6" t="s">
        <v>5596</v>
      </c>
      <c r="C2776" s="7">
        <v>549120047.26</v>
      </c>
      <c r="D2776" s="7">
        <v>0</v>
      </c>
      <c r="E2776" s="7">
        <v>0</v>
      </c>
      <c r="F2776" s="7"/>
      <c r="G2776" s="7"/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/>
      <c r="N2776" s="7">
        <v>0</v>
      </c>
      <c r="O2776" s="7">
        <v>0</v>
      </c>
      <c r="P2776" s="7"/>
      <c r="Q2776" s="7"/>
      <c r="R2776" s="7">
        <v>0</v>
      </c>
      <c r="S2776" s="7">
        <v>39246007.59</v>
      </c>
      <c r="T2776" s="7">
        <v>201784376.81</v>
      </c>
      <c r="U2776" s="7"/>
      <c r="V2776" s="7">
        <v>286208498.32</v>
      </c>
      <c r="W2776" s="7">
        <v>0</v>
      </c>
      <c r="X2776" s="7"/>
      <c r="Y2776" s="7"/>
      <c r="Z2776" s="7"/>
      <c r="AA2776" s="7"/>
      <c r="AB2776" s="7"/>
      <c r="AC2776" s="7"/>
      <c r="AD2776" s="7">
        <v>0</v>
      </c>
      <c r="AE2776" s="7">
        <v>0</v>
      </c>
      <c r="AF2776" s="7"/>
      <c r="AG2776" s="7"/>
      <c r="AH2776" s="7">
        <v>0</v>
      </c>
      <c r="AI2776" s="7">
        <v>0</v>
      </c>
      <c r="AJ2776" s="7">
        <v>217015763.07</v>
      </c>
      <c r="AK2776" s="7">
        <v>229597670.86</v>
      </c>
      <c r="AL2776" s="16">
        <f t="shared" si="175"/>
        <v>750904424.07</v>
      </c>
      <c r="AM2776" s="16">
        <f t="shared" si="176"/>
        <v>772067939.84</v>
      </c>
      <c r="AN2776" s="16">
        <f t="shared" si="177"/>
        <v>-21163515.7700001</v>
      </c>
      <c r="AO2776" s="19">
        <f>C2776/(1+0.13)/VLOOKUP(A2776,[1]选股结果!$A$2:$AX$3002,3,FALSE)</f>
        <v>0.944882380073058</v>
      </c>
      <c r="AP2776" s="19">
        <f>(V2776/(1+0.1)+AJ2776)/(VLOOKUP(A2776,[1]选股结果!$A$2:$AY$3002,51,FALSE))</f>
        <v>1.031157273408</v>
      </c>
      <c r="AQ2776" s="20"/>
      <c r="AR2776" s="19">
        <f>AN2776/VLOOKUP(A2776,[1]选股结果!$A$2:$AX$3002,35,FALSE)</f>
        <v>-0.932222735203624</v>
      </c>
      <c r="AS2776" s="16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V2776/(1+0.13)+AJ2776)</f>
        <v>-7511467.67035401</v>
      </c>
      <c r="AT2776" s="16">
        <f t="shared" si="178"/>
        <v>-13652048.0996461</v>
      </c>
      <c r="AU2776" s="24">
        <f>AN2776-VLOOKUP(A2776,[2]选股结果!$A$2:$G$4900,7,FALSE)</f>
        <v>-21086882.9800001</v>
      </c>
    </row>
    <row r="2777" spans="1:47">
      <c r="A2777" s="6" t="s">
        <v>5597</v>
      </c>
      <c r="B2777" s="6" t="s">
        <v>5598</v>
      </c>
      <c r="C2777" s="7">
        <v>492480016.29</v>
      </c>
      <c r="D2777" s="7">
        <v>0</v>
      </c>
      <c r="E2777" s="7">
        <v>0</v>
      </c>
      <c r="F2777" s="7"/>
      <c r="G2777" s="7"/>
      <c r="H2777" s="7">
        <v>0</v>
      </c>
      <c r="I2777" s="7">
        <v>0</v>
      </c>
      <c r="J2777" s="7">
        <v>0</v>
      </c>
      <c r="K2777" s="7">
        <v>0</v>
      </c>
      <c r="L2777" s="7">
        <v>0</v>
      </c>
      <c r="M2777" s="7"/>
      <c r="N2777" s="7">
        <v>0</v>
      </c>
      <c r="O2777" s="7">
        <v>0</v>
      </c>
      <c r="P2777" s="7"/>
      <c r="Q2777" s="7"/>
      <c r="R2777" s="7">
        <v>0</v>
      </c>
      <c r="S2777" s="7">
        <v>42602801.88</v>
      </c>
      <c r="T2777" s="7">
        <v>22868213.8</v>
      </c>
      <c r="U2777" s="7"/>
      <c r="V2777" s="7">
        <v>393831445.67</v>
      </c>
      <c r="W2777" s="7">
        <v>0</v>
      </c>
      <c r="X2777" s="7"/>
      <c r="Y2777" s="7"/>
      <c r="Z2777" s="7"/>
      <c r="AA2777" s="7"/>
      <c r="AB2777" s="7"/>
      <c r="AC2777" s="7"/>
      <c r="AD2777" s="7">
        <v>0</v>
      </c>
      <c r="AE2777" s="7">
        <v>0</v>
      </c>
      <c r="AF2777" s="7"/>
      <c r="AG2777" s="7"/>
      <c r="AH2777" s="7">
        <v>0</v>
      </c>
      <c r="AI2777" s="7">
        <v>0</v>
      </c>
      <c r="AJ2777" s="7">
        <v>62981341.62</v>
      </c>
      <c r="AK2777" s="7">
        <v>33134084.26</v>
      </c>
      <c r="AL2777" s="16">
        <f t="shared" si="175"/>
        <v>515348230.09</v>
      </c>
      <c r="AM2777" s="16">
        <f t="shared" si="176"/>
        <v>532549673.43</v>
      </c>
      <c r="AN2777" s="16">
        <f t="shared" si="177"/>
        <v>-17201443.34</v>
      </c>
      <c r="AO2777" s="19">
        <f>C2777/(1+0.13)/VLOOKUP(A2777,[1]选股结果!$A$2:$AX$3002,3,FALSE)</f>
        <v>0.839358067321834</v>
      </c>
      <c r="AP2777" s="19">
        <f>(V2777/(1+0.1)+AJ2777)/(VLOOKUP(A2777,[1]选股结果!$A$2:$AY$3002,51,FALSE))</f>
        <v>0.962287680117411</v>
      </c>
      <c r="AQ2777" s="20"/>
      <c r="AR2777" s="19">
        <f>AN2777/VLOOKUP(A2777,[1]选股结果!$A$2:$AX$3002,35,FALSE)</f>
        <v>-0.248454702638462</v>
      </c>
      <c r="AS2777" s="16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V2777/(1+0.13)+AJ2777)</f>
        <v>26004679.0722123</v>
      </c>
      <c r="AT2777" s="16">
        <f t="shared" si="178"/>
        <v>-43206122.4122123</v>
      </c>
      <c r="AU2777" s="24">
        <f>AN2777-VLOOKUP(A2777,[2]选股结果!$A$2:$G$4900,7,FALSE)</f>
        <v>-17593032.68</v>
      </c>
    </row>
    <row r="2778" spans="1:47">
      <c r="A2778" s="6" t="s">
        <v>5599</v>
      </c>
      <c r="B2778" s="6" t="s">
        <v>5600</v>
      </c>
      <c r="C2778" s="7">
        <v>1858638941.22</v>
      </c>
      <c r="D2778" s="7">
        <v>0</v>
      </c>
      <c r="E2778" s="7">
        <v>0</v>
      </c>
      <c r="F2778" s="7"/>
      <c r="G2778" s="7"/>
      <c r="H2778" s="7">
        <v>0</v>
      </c>
      <c r="I2778" s="7">
        <v>0</v>
      </c>
      <c r="J2778" s="7">
        <v>0</v>
      </c>
      <c r="K2778" s="7">
        <v>0</v>
      </c>
      <c r="L2778" s="7">
        <v>0</v>
      </c>
      <c r="M2778" s="7"/>
      <c r="N2778" s="7">
        <v>0</v>
      </c>
      <c r="O2778" s="7">
        <v>0</v>
      </c>
      <c r="P2778" s="7"/>
      <c r="Q2778" s="7"/>
      <c r="R2778" s="7">
        <v>0</v>
      </c>
      <c r="S2778" s="7">
        <v>84498966.67</v>
      </c>
      <c r="T2778" s="7">
        <v>41367425.31</v>
      </c>
      <c r="U2778" s="7"/>
      <c r="V2778" s="7">
        <v>1321780597.93</v>
      </c>
      <c r="W2778" s="7">
        <v>0</v>
      </c>
      <c r="X2778" s="7"/>
      <c r="Y2778" s="7"/>
      <c r="Z2778" s="7"/>
      <c r="AA2778" s="7"/>
      <c r="AB2778" s="7"/>
      <c r="AC2778" s="7"/>
      <c r="AD2778" s="7">
        <v>0</v>
      </c>
      <c r="AE2778" s="7">
        <v>0</v>
      </c>
      <c r="AF2778" s="7"/>
      <c r="AG2778" s="7"/>
      <c r="AH2778" s="7">
        <v>0</v>
      </c>
      <c r="AI2778" s="7">
        <v>0</v>
      </c>
      <c r="AJ2778" s="7">
        <v>232336338.09</v>
      </c>
      <c r="AK2778" s="7">
        <v>93396440.12</v>
      </c>
      <c r="AL2778" s="16">
        <f t="shared" si="175"/>
        <v>1900006366.53</v>
      </c>
      <c r="AM2778" s="16">
        <f t="shared" si="176"/>
        <v>1732012342.81</v>
      </c>
      <c r="AN2778" s="16">
        <f t="shared" si="177"/>
        <v>167994023.72</v>
      </c>
      <c r="AO2778" s="19">
        <f>C2778/(1+0.13)/VLOOKUP(A2778,[1]选股结果!$A$2:$AX$3002,3,FALSE)</f>
        <v>0.728283939796284</v>
      </c>
      <c r="AP2778" s="19">
        <f>(V2778/(1+0.1)+AJ2778)/(VLOOKUP(A2778,[1]选股结果!$A$2:$AY$3002,51,FALSE))</f>
        <v>0.757758317816871</v>
      </c>
      <c r="AQ2778" s="20"/>
      <c r="AR2778" s="19">
        <f>AN2778/VLOOKUP(A2778,[1]选股结果!$A$2:$AX$3002,35,FALSE)</f>
        <v>0.493049142073031</v>
      </c>
      <c r="AS2778" s="16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V2778/(1+0.13)+AJ2778)</f>
        <v>490310981.279115</v>
      </c>
      <c r="AT2778" s="16">
        <f t="shared" si="178"/>
        <v>-322316957.559115</v>
      </c>
      <c r="AU2778" s="24">
        <f>AN2778-VLOOKUP(A2778,[2]选股结果!$A$2:$G$4900,7,FALSE)</f>
        <v>167430107</v>
      </c>
    </row>
    <row r="2779" spans="1:47">
      <c r="A2779" s="6" t="s">
        <v>5601</v>
      </c>
      <c r="B2779" s="6" t="s">
        <v>5602</v>
      </c>
      <c r="C2779" s="7">
        <v>2634889065.6</v>
      </c>
      <c r="D2779" s="7">
        <v>0</v>
      </c>
      <c r="E2779" s="7">
        <v>0</v>
      </c>
      <c r="F2779" s="7"/>
      <c r="G2779" s="7"/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/>
      <c r="N2779" s="7">
        <v>0</v>
      </c>
      <c r="O2779" s="7">
        <v>0</v>
      </c>
      <c r="P2779" s="7"/>
      <c r="Q2779" s="7"/>
      <c r="R2779" s="7">
        <v>0</v>
      </c>
      <c r="S2779" s="7">
        <v>249859582.37</v>
      </c>
      <c r="T2779" s="7">
        <v>118612627.24</v>
      </c>
      <c r="U2779" s="7"/>
      <c r="V2779" s="7">
        <v>1581474194.88</v>
      </c>
      <c r="W2779" s="7">
        <v>0</v>
      </c>
      <c r="X2779" s="7"/>
      <c r="Y2779" s="7"/>
      <c r="Z2779" s="7"/>
      <c r="AA2779" s="7"/>
      <c r="AB2779" s="7"/>
      <c r="AC2779" s="7"/>
      <c r="AD2779" s="7">
        <v>0</v>
      </c>
      <c r="AE2779" s="7">
        <v>0</v>
      </c>
      <c r="AF2779" s="7"/>
      <c r="AG2779" s="7"/>
      <c r="AH2779" s="7">
        <v>0</v>
      </c>
      <c r="AI2779" s="7">
        <v>0</v>
      </c>
      <c r="AJ2779" s="7">
        <v>454058867.44</v>
      </c>
      <c r="AK2779" s="7">
        <v>360018079.08</v>
      </c>
      <c r="AL2779" s="16">
        <f t="shared" si="175"/>
        <v>2753501692.84</v>
      </c>
      <c r="AM2779" s="16">
        <f t="shared" si="176"/>
        <v>2645410723.77</v>
      </c>
      <c r="AN2779" s="16">
        <f t="shared" si="177"/>
        <v>108090969.07</v>
      </c>
      <c r="AO2779" s="19">
        <f>C2779/(1+0.13)/VLOOKUP(A2779,[1]选股结果!$A$2:$AX$3002,3,FALSE)</f>
        <v>0.721352969655191</v>
      </c>
      <c r="AP2779" s="19">
        <f>(V2779/(1+0.1)+AJ2779)/(VLOOKUP(A2779,[1]选股结果!$A$2:$AY$3002,51,FALSE))</f>
        <v>0.694116220487704</v>
      </c>
      <c r="AQ2779" s="20"/>
      <c r="AR2779" s="19">
        <f>AN2779/VLOOKUP(A2779,[1]选股结果!$A$2:$AX$3002,35,FALSE)</f>
        <v>0.282491389048787</v>
      </c>
      <c r="AS2779" s="16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V2779/(1+0.13)+AJ2779)</f>
        <v>871832859.765486</v>
      </c>
      <c r="AT2779" s="16">
        <f t="shared" si="178"/>
        <v>-763741890.695487</v>
      </c>
      <c r="AU2779" s="24">
        <f>AN2779-VLOOKUP(A2779,[2]选股结果!$A$2:$G$4900,7,FALSE)</f>
        <v>107812290.74</v>
      </c>
    </row>
    <row r="2780" spans="1:47">
      <c r="A2780" s="6" t="s">
        <v>5603</v>
      </c>
      <c r="B2780" s="6" t="s">
        <v>5604</v>
      </c>
      <c r="C2780" s="7">
        <v>461948373.22</v>
      </c>
      <c r="D2780" s="7">
        <v>0</v>
      </c>
      <c r="E2780" s="7">
        <v>0</v>
      </c>
      <c r="F2780" s="7"/>
      <c r="G2780" s="7"/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/>
      <c r="N2780" s="7">
        <v>0</v>
      </c>
      <c r="O2780" s="7">
        <v>0</v>
      </c>
      <c r="P2780" s="7"/>
      <c r="Q2780" s="7"/>
      <c r="R2780" s="7">
        <v>0</v>
      </c>
      <c r="S2780" s="7">
        <v>31788258.83</v>
      </c>
      <c r="T2780" s="7">
        <v>20483716.38</v>
      </c>
      <c r="U2780" s="7"/>
      <c r="V2780" s="7">
        <v>252424765.95</v>
      </c>
      <c r="W2780" s="7">
        <v>0</v>
      </c>
      <c r="X2780" s="7"/>
      <c r="Y2780" s="7"/>
      <c r="Z2780" s="7"/>
      <c r="AA2780" s="7"/>
      <c r="AB2780" s="7"/>
      <c r="AC2780" s="7"/>
      <c r="AD2780" s="7">
        <v>0</v>
      </c>
      <c r="AE2780" s="7">
        <v>0</v>
      </c>
      <c r="AF2780" s="7"/>
      <c r="AG2780" s="7"/>
      <c r="AH2780" s="7">
        <v>0</v>
      </c>
      <c r="AI2780" s="7">
        <v>0</v>
      </c>
      <c r="AJ2780" s="7">
        <v>91261149.38</v>
      </c>
      <c r="AK2780" s="7">
        <v>23132342.43</v>
      </c>
      <c r="AL2780" s="16">
        <f t="shared" si="175"/>
        <v>482432089.6</v>
      </c>
      <c r="AM2780" s="16">
        <f t="shared" si="176"/>
        <v>398606516.59</v>
      </c>
      <c r="AN2780" s="16">
        <f t="shared" si="177"/>
        <v>83825573.01</v>
      </c>
      <c r="AO2780" s="19">
        <f>C2780/(1+0.13)/VLOOKUP(A2780,[1]选股结果!$A$2:$AX$3002,3,FALSE)</f>
        <v>0.830043009690843</v>
      </c>
      <c r="AP2780" s="19">
        <f>(V2780/(1+0.1)+AJ2780)/(VLOOKUP(A2780,[1]选股结果!$A$2:$AY$3002,51,FALSE))</f>
        <v>0.727786274959762</v>
      </c>
      <c r="AQ2780" s="20"/>
      <c r="AR2780" s="19">
        <f>AN2780/VLOOKUP(A2780,[1]选股结果!$A$2:$AX$3002,35,FALSE)</f>
        <v>2.15191703311417</v>
      </c>
      <c r="AS2780" s="16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V2780/(1+0.13)+AJ2780)</f>
        <v>126057946.471681</v>
      </c>
      <c r="AT2780" s="16">
        <f t="shared" si="178"/>
        <v>-42232373.4616813</v>
      </c>
      <c r="AU2780" s="24">
        <f>AN2780-VLOOKUP(A2780,[2]选股结果!$A$2:$G$4900,7,FALSE)</f>
        <v>83186092.75</v>
      </c>
    </row>
    <row r="2781" spans="1:47">
      <c r="A2781" s="6" t="s">
        <v>5605</v>
      </c>
      <c r="B2781" s="6" t="s">
        <v>5606</v>
      </c>
      <c r="C2781" s="7">
        <v>652510361.85</v>
      </c>
      <c r="D2781" s="7">
        <v>0</v>
      </c>
      <c r="E2781" s="7">
        <v>0</v>
      </c>
      <c r="F2781" s="7"/>
      <c r="G2781" s="7"/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/>
      <c r="N2781" s="7">
        <v>0</v>
      </c>
      <c r="O2781" s="7">
        <v>0</v>
      </c>
      <c r="P2781" s="7"/>
      <c r="Q2781" s="7"/>
      <c r="R2781" s="7">
        <v>0</v>
      </c>
      <c r="S2781" s="7">
        <v>27890178.53</v>
      </c>
      <c r="T2781" s="7">
        <v>36001344.3</v>
      </c>
      <c r="U2781" s="7"/>
      <c r="V2781" s="7">
        <v>482720139.08</v>
      </c>
      <c r="W2781" s="7">
        <v>0</v>
      </c>
      <c r="X2781" s="7"/>
      <c r="Y2781" s="7"/>
      <c r="Z2781" s="7"/>
      <c r="AA2781" s="7"/>
      <c r="AB2781" s="7"/>
      <c r="AC2781" s="7"/>
      <c r="AD2781" s="7">
        <v>0</v>
      </c>
      <c r="AE2781" s="7">
        <v>0</v>
      </c>
      <c r="AF2781" s="7"/>
      <c r="AG2781" s="7"/>
      <c r="AH2781" s="7">
        <v>0</v>
      </c>
      <c r="AI2781" s="7">
        <v>0</v>
      </c>
      <c r="AJ2781" s="7">
        <v>118652897.48</v>
      </c>
      <c r="AK2781" s="7">
        <v>92631316.14</v>
      </c>
      <c r="AL2781" s="16">
        <f t="shared" si="175"/>
        <v>688511706.15</v>
      </c>
      <c r="AM2781" s="16">
        <f t="shared" si="176"/>
        <v>721894531.23</v>
      </c>
      <c r="AN2781" s="16">
        <f t="shared" si="177"/>
        <v>-33382825.0799999</v>
      </c>
      <c r="AO2781" s="19">
        <f>C2781/(1+0.13)/VLOOKUP(A2781,[1]选股结果!$A$2:$AX$3002,3,FALSE)</f>
        <v>0.929942414457016</v>
      </c>
      <c r="AP2781" s="19">
        <f>(V2781/(1+0.1)+AJ2781)/(VLOOKUP(A2781,[1]选股结果!$A$2:$AY$3002,51,FALSE))</f>
        <v>0.98560185825583</v>
      </c>
      <c r="AQ2781" s="20"/>
      <c r="AR2781" s="19">
        <f>AN2781/VLOOKUP(A2781,[1]选股结果!$A$2:$AX$3002,35,FALSE)</f>
        <v>-0.766613603881068</v>
      </c>
      <c r="AS2781" s="16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V2781/(1+0.13)+AJ2781)</f>
        <v>19794596.9923893</v>
      </c>
      <c r="AT2781" s="16">
        <f t="shared" si="178"/>
        <v>-53177422.0723892</v>
      </c>
      <c r="AU2781" s="24">
        <f>AN2781-VLOOKUP(A2781,[2]选股结果!$A$2:$G$4900,7,FALSE)</f>
        <v>-33382825.0799999</v>
      </c>
    </row>
    <row r="2782" spans="1:47">
      <c r="A2782" s="6" t="s">
        <v>5607</v>
      </c>
      <c r="B2782" s="6" t="s">
        <v>5608</v>
      </c>
      <c r="C2782" s="7">
        <v>1539199752.66</v>
      </c>
      <c r="D2782" s="7">
        <v>0</v>
      </c>
      <c r="E2782" s="7">
        <v>0</v>
      </c>
      <c r="F2782" s="7"/>
      <c r="G2782" s="7"/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/>
      <c r="N2782" s="7">
        <v>0</v>
      </c>
      <c r="O2782" s="7">
        <v>0</v>
      </c>
      <c r="P2782" s="7"/>
      <c r="Q2782" s="7"/>
      <c r="R2782" s="7">
        <v>0</v>
      </c>
      <c r="S2782" s="7">
        <v>412072870.79</v>
      </c>
      <c r="T2782" s="7">
        <v>80201116.67</v>
      </c>
      <c r="U2782" s="7"/>
      <c r="V2782" s="7">
        <v>877189268.29</v>
      </c>
      <c r="W2782" s="7">
        <v>0</v>
      </c>
      <c r="X2782" s="7"/>
      <c r="Y2782" s="7"/>
      <c r="Z2782" s="7"/>
      <c r="AA2782" s="7"/>
      <c r="AB2782" s="7"/>
      <c r="AC2782" s="7"/>
      <c r="AD2782" s="7">
        <v>0</v>
      </c>
      <c r="AE2782" s="7">
        <v>0</v>
      </c>
      <c r="AF2782" s="7"/>
      <c r="AG2782" s="7"/>
      <c r="AH2782" s="7">
        <v>0</v>
      </c>
      <c r="AI2782" s="7">
        <v>0</v>
      </c>
      <c r="AJ2782" s="7">
        <v>222519136.48</v>
      </c>
      <c r="AK2782" s="7">
        <v>194506174.28</v>
      </c>
      <c r="AL2782" s="16">
        <f t="shared" si="175"/>
        <v>1619400869.33</v>
      </c>
      <c r="AM2782" s="16">
        <f t="shared" si="176"/>
        <v>1706287449.84</v>
      </c>
      <c r="AN2782" s="16">
        <f t="shared" si="177"/>
        <v>-86886580.5099998</v>
      </c>
      <c r="AO2782" s="19">
        <f>C2782/(1+0.13)/VLOOKUP(A2782,[1]选股结果!$A$2:$AX$3002,3,FALSE)</f>
        <v>1.01572270166433</v>
      </c>
      <c r="AP2782" s="19">
        <f>(V2782/(1+0.1)+AJ2782)/(VLOOKUP(A2782,[1]选股结果!$A$2:$AY$3002,51,FALSE))</f>
        <v>0.97411481705965</v>
      </c>
      <c r="AQ2782" s="20"/>
      <c r="AR2782" s="19">
        <f>AN2782/VLOOKUP(A2782,[1]选股结果!$A$2:$AX$3002,35,FALSE)</f>
        <v>-0.375522094065334</v>
      </c>
      <c r="AS2782" s="16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V2782/(1+0.13)+AJ2782)</f>
        <v>48274633.3177875</v>
      </c>
      <c r="AT2782" s="16">
        <f t="shared" si="178"/>
        <v>-135161213.827787</v>
      </c>
      <c r="AU2782" s="24">
        <f>AN2782-VLOOKUP(A2782,[2]选股结果!$A$2:$G$4900,7,FALSE)</f>
        <v>-86835473.9399998</v>
      </c>
    </row>
    <row r="2783" spans="1:47">
      <c r="A2783" s="6" t="s">
        <v>5609</v>
      </c>
      <c r="B2783" s="6" t="s">
        <v>5610</v>
      </c>
      <c r="C2783" s="7">
        <v>2479343593.25</v>
      </c>
      <c r="D2783" s="7">
        <v>0</v>
      </c>
      <c r="E2783" s="7">
        <v>0</v>
      </c>
      <c r="F2783" s="7"/>
      <c r="G2783" s="7"/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/>
      <c r="N2783" s="7">
        <v>0</v>
      </c>
      <c r="O2783" s="7">
        <v>0</v>
      </c>
      <c r="P2783" s="7"/>
      <c r="Q2783" s="7"/>
      <c r="R2783" s="7">
        <v>0</v>
      </c>
      <c r="S2783" s="7">
        <v>34919159.59</v>
      </c>
      <c r="T2783" s="7">
        <v>49615005.48</v>
      </c>
      <c r="U2783" s="7"/>
      <c r="V2783" s="7">
        <v>1989803638.24</v>
      </c>
      <c r="W2783" s="7">
        <v>0</v>
      </c>
      <c r="X2783" s="7"/>
      <c r="Y2783" s="7"/>
      <c r="Z2783" s="7"/>
      <c r="AA2783" s="7"/>
      <c r="AB2783" s="7"/>
      <c r="AC2783" s="7"/>
      <c r="AD2783" s="7">
        <v>0</v>
      </c>
      <c r="AE2783" s="7">
        <v>0</v>
      </c>
      <c r="AF2783" s="7"/>
      <c r="AG2783" s="7"/>
      <c r="AH2783" s="7">
        <v>0</v>
      </c>
      <c r="AI2783" s="7">
        <v>0</v>
      </c>
      <c r="AJ2783" s="7">
        <v>396936958.35</v>
      </c>
      <c r="AK2783" s="7">
        <v>108631593.57</v>
      </c>
      <c r="AL2783" s="16">
        <f t="shared" si="175"/>
        <v>2528958598.73</v>
      </c>
      <c r="AM2783" s="16">
        <f t="shared" si="176"/>
        <v>2530291349.75</v>
      </c>
      <c r="AN2783" s="16">
        <f t="shared" si="177"/>
        <v>-1332751.02000046</v>
      </c>
      <c r="AO2783" s="19">
        <f>C2783/(1+0.13)/VLOOKUP(A2783,[1]选股结果!$A$2:$AX$3002,3,FALSE)</f>
        <v>0.841081323752867</v>
      </c>
      <c r="AP2783" s="19">
        <f>(V2783/(1+0.1)+AJ2783)/(VLOOKUP(A2783,[1]选股结果!$A$2:$AY$3002,51,FALSE))</f>
        <v>0.908652296664813</v>
      </c>
      <c r="AQ2783" s="20"/>
      <c r="AR2783" s="19">
        <f>AN2783/VLOOKUP(A2783,[1]选股结果!$A$2:$AX$3002,35,FALSE)</f>
        <v>-0.00900976225276432</v>
      </c>
      <c r="AS2783" s="16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V2783/(1+0.13)+AJ2783)</f>
        <v>269780414.396371</v>
      </c>
      <c r="AT2783" s="16">
        <f t="shared" si="178"/>
        <v>-271113165.416372</v>
      </c>
      <c r="AU2783" s="24">
        <f>AN2783-VLOOKUP(A2783,[2]选股结果!$A$2:$G$4900,7,FALSE)</f>
        <v>-7455422.52000046</v>
      </c>
    </row>
    <row r="2784" spans="1:47">
      <c r="A2784" s="6" t="s">
        <v>5611</v>
      </c>
      <c r="B2784" s="6" t="s">
        <v>5612</v>
      </c>
      <c r="C2784" s="7">
        <v>396685975.55</v>
      </c>
      <c r="D2784" s="7">
        <v>0</v>
      </c>
      <c r="E2784" s="7">
        <v>0</v>
      </c>
      <c r="F2784" s="7"/>
      <c r="G2784" s="7"/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/>
      <c r="N2784" s="7">
        <v>0</v>
      </c>
      <c r="O2784" s="7">
        <v>0</v>
      </c>
      <c r="P2784" s="7"/>
      <c r="Q2784" s="7"/>
      <c r="R2784" s="7">
        <v>0</v>
      </c>
      <c r="S2784" s="7">
        <v>11480248.18</v>
      </c>
      <c r="T2784" s="7">
        <v>20598905.99</v>
      </c>
      <c r="U2784" s="7"/>
      <c r="V2784" s="7">
        <v>238153862.32</v>
      </c>
      <c r="W2784" s="7">
        <v>0</v>
      </c>
      <c r="X2784" s="7"/>
      <c r="Y2784" s="7"/>
      <c r="Z2784" s="7"/>
      <c r="AA2784" s="7"/>
      <c r="AB2784" s="7"/>
      <c r="AC2784" s="7"/>
      <c r="AD2784" s="7">
        <v>0</v>
      </c>
      <c r="AE2784" s="7">
        <v>0</v>
      </c>
      <c r="AF2784" s="7"/>
      <c r="AG2784" s="7"/>
      <c r="AH2784" s="7">
        <v>0</v>
      </c>
      <c r="AI2784" s="7">
        <v>0</v>
      </c>
      <c r="AJ2784" s="7">
        <v>68145614.2</v>
      </c>
      <c r="AK2784" s="7">
        <v>18130565.2</v>
      </c>
      <c r="AL2784" s="16">
        <f t="shared" si="175"/>
        <v>417284881.54</v>
      </c>
      <c r="AM2784" s="16">
        <f t="shared" si="176"/>
        <v>335910289.9</v>
      </c>
      <c r="AN2784" s="16">
        <f t="shared" si="177"/>
        <v>81374591.64</v>
      </c>
      <c r="AO2784" s="19">
        <f>C2784/(1+0.13)/VLOOKUP(A2784,[1]选股结果!$A$2:$AX$3002,3,FALSE)</f>
        <v>0.99781909365489</v>
      </c>
      <c r="AP2784" s="19">
        <f>(V2784/(1+0.1)+AJ2784)/(VLOOKUP(A2784,[1]选股结果!$A$2:$AY$3002,51,FALSE))</f>
        <v>0.802076153234232</v>
      </c>
      <c r="AQ2784" s="20"/>
      <c r="AR2784" s="19">
        <f>AN2784/VLOOKUP(A2784,[1]选股结果!$A$2:$AX$3002,35,FALSE)</f>
        <v>-4.32401371770333</v>
      </c>
      <c r="AS2784" s="16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V2784/(1+0.13)+AJ2784)</f>
        <v>75989153.6183186</v>
      </c>
      <c r="AT2784" s="16">
        <f t="shared" si="178"/>
        <v>5385438.02168149</v>
      </c>
      <c r="AU2784" s="24">
        <f>AN2784-VLOOKUP(A2784,[2]选股结果!$A$2:$G$4900,7,FALSE)</f>
        <v>81374591.64</v>
      </c>
    </row>
    <row r="2785" spans="1:47">
      <c r="A2785" s="6" t="s">
        <v>5613</v>
      </c>
      <c r="B2785" s="6" t="s">
        <v>5614</v>
      </c>
      <c r="C2785" s="7">
        <v>989394396.48</v>
      </c>
      <c r="D2785" s="7">
        <v>0</v>
      </c>
      <c r="E2785" s="7">
        <v>0</v>
      </c>
      <c r="F2785" s="7"/>
      <c r="G2785" s="7"/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/>
      <c r="N2785" s="7">
        <v>0</v>
      </c>
      <c r="O2785" s="7">
        <v>0</v>
      </c>
      <c r="P2785" s="7"/>
      <c r="Q2785" s="7"/>
      <c r="R2785" s="7">
        <v>0</v>
      </c>
      <c r="S2785" s="7">
        <v>65007511.53</v>
      </c>
      <c r="T2785" s="7">
        <v>19627934.03</v>
      </c>
      <c r="U2785" s="7"/>
      <c r="V2785" s="7">
        <v>591813421.21</v>
      </c>
      <c r="W2785" s="7">
        <v>0</v>
      </c>
      <c r="X2785" s="7"/>
      <c r="Y2785" s="7"/>
      <c r="Z2785" s="7"/>
      <c r="AA2785" s="7"/>
      <c r="AB2785" s="7"/>
      <c r="AC2785" s="7"/>
      <c r="AD2785" s="7">
        <v>0</v>
      </c>
      <c r="AE2785" s="7">
        <v>0</v>
      </c>
      <c r="AF2785" s="7"/>
      <c r="AG2785" s="7"/>
      <c r="AH2785" s="7">
        <v>0</v>
      </c>
      <c r="AI2785" s="7">
        <v>0</v>
      </c>
      <c r="AJ2785" s="7">
        <v>187005265.2</v>
      </c>
      <c r="AK2785" s="7">
        <v>54711637.65</v>
      </c>
      <c r="AL2785" s="16">
        <f t="shared" si="175"/>
        <v>1009022330.51</v>
      </c>
      <c r="AM2785" s="16">
        <f t="shared" si="176"/>
        <v>898537835.59</v>
      </c>
      <c r="AN2785" s="16">
        <f t="shared" si="177"/>
        <v>110484494.92</v>
      </c>
      <c r="AO2785" s="19">
        <f>C2785/(1+0.13)/VLOOKUP(A2785,[1]选股结果!$A$2:$AX$3002,3,FALSE)</f>
        <v>0.686114634625555</v>
      </c>
      <c r="AP2785" s="19">
        <f>(V2785/(1+0.1)+AJ2785)/(VLOOKUP(A2785,[1]选股结果!$A$2:$AY$3002,51,FALSE))</f>
        <v>0.653151106419654</v>
      </c>
      <c r="AQ2785" s="20"/>
      <c r="AR2785" s="19">
        <f>AN2785/VLOOKUP(A2785,[1]选股结果!$A$2:$AX$3002,35,FALSE)</f>
        <v>0.778071890179422</v>
      </c>
      <c r="AS2785" s="16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V2785/(1+0.13)+AJ2785)</f>
        <v>399296263.383717</v>
      </c>
      <c r="AT2785" s="16">
        <f t="shared" si="178"/>
        <v>-288811768.463717</v>
      </c>
      <c r="AU2785" s="24">
        <f>AN2785-VLOOKUP(A2785,[2]选股结果!$A$2:$G$4900,7,FALSE)</f>
        <v>110901033.54</v>
      </c>
    </row>
    <row r="2786" spans="1:47">
      <c r="A2786" s="6" t="s">
        <v>5615</v>
      </c>
      <c r="B2786" s="6" t="s">
        <v>5616</v>
      </c>
      <c r="C2786" s="7">
        <v>3305117671.23</v>
      </c>
      <c r="D2786" s="7">
        <v>0</v>
      </c>
      <c r="E2786" s="7">
        <v>0</v>
      </c>
      <c r="F2786" s="7"/>
      <c r="G2786" s="7"/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/>
      <c r="N2786" s="7">
        <v>0</v>
      </c>
      <c r="O2786" s="7">
        <v>0</v>
      </c>
      <c r="P2786" s="7"/>
      <c r="Q2786" s="7"/>
      <c r="R2786" s="7">
        <v>0</v>
      </c>
      <c r="S2786" s="7">
        <v>169635936.63</v>
      </c>
      <c r="T2786" s="7">
        <v>69852576.43</v>
      </c>
      <c r="U2786" s="7"/>
      <c r="V2786" s="7">
        <v>1730816226.06</v>
      </c>
      <c r="W2786" s="7">
        <v>0</v>
      </c>
      <c r="X2786" s="7"/>
      <c r="Y2786" s="7"/>
      <c r="Z2786" s="7"/>
      <c r="AA2786" s="7"/>
      <c r="AB2786" s="7"/>
      <c r="AC2786" s="7"/>
      <c r="AD2786" s="7">
        <v>0</v>
      </c>
      <c r="AE2786" s="7">
        <v>0</v>
      </c>
      <c r="AF2786" s="7"/>
      <c r="AG2786" s="7"/>
      <c r="AH2786" s="7">
        <v>0</v>
      </c>
      <c r="AI2786" s="7">
        <v>0</v>
      </c>
      <c r="AJ2786" s="7">
        <v>2595149956.81</v>
      </c>
      <c r="AK2786" s="7">
        <v>111647864.39</v>
      </c>
      <c r="AL2786" s="16">
        <f t="shared" si="175"/>
        <v>3374970247.66</v>
      </c>
      <c r="AM2786" s="16">
        <f t="shared" si="176"/>
        <v>4607249983.89</v>
      </c>
      <c r="AN2786" s="16">
        <f t="shared" si="177"/>
        <v>-1232279736.23</v>
      </c>
      <c r="AO2786" s="19">
        <f>C2786/(1+0.13)/VLOOKUP(A2786,[1]选股结果!$A$2:$AX$3002,3,FALSE)</f>
        <v>0.740519708291386</v>
      </c>
      <c r="AP2786" s="19">
        <f>(V2786/(1+0.1)+AJ2786)/(VLOOKUP(A2786,[1]选股结果!$A$2:$AY$3002,51,FALSE))</f>
        <v>1.13196649844222</v>
      </c>
      <c r="AQ2786" s="20"/>
      <c r="AR2786" s="19">
        <f>AN2786/VLOOKUP(A2786,[1]选股结果!$A$2:$AX$3002,35,FALSE)</f>
        <v>-4.84345522370298</v>
      </c>
      <c r="AS2786" s="16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V2786/(1+0.13)+AJ2786)</f>
        <v>-444210902.374336</v>
      </c>
      <c r="AT2786" s="16">
        <f t="shared" si="178"/>
        <v>-788068833.855665</v>
      </c>
      <c r="AU2786" s="24">
        <f>AN2786-VLOOKUP(A2786,[2]选股结果!$A$2:$G$4900,7,FALSE)</f>
        <v>-1233042871.91</v>
      </c>
    </row>
    <row r="2787" spans="1:47">
      <c r="A2787" s="6" t="s">
        <v>5617</v>
      </c>
      <c r="B2787" s="6" t="s">
        <v>5618</v>
      </c>
      <c r="C2787" s="7">
        <v>1502038253.39</v>
      </c>
      <c r="D2787" s="7">
        <v>0</v>
      </c>
      <c r="E2787" s="7">
        <v>0</v>
      </c>
      <c r="F2787" s="7"/>
      <c r="G2787" s="7"/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/>
      <c r="N2787" s="7">
        <v>0</v>
      </c>
      <c r="O2787" s="7">
        <v>0</v>
      </c>
      <c r="P2787" s="7"/>
      <c r="Q2787" s="7"/>
      <c r="R2787" s="7">
        <v>0</v>
      </c>
      <c r="S2787" s="7">
        <v>55335085.69</v>
      </c>
      <c r="T2787" s="7">
        <v>1152457.95</v>
      </c>
      <c r="U2787" s="7"/>
      <c r="V2787" s="7">
        <v>1353820183.69</v>
      </c>
      <c r="W2787" s="7">
        <v>0</v>
      </c>
      <c r="X2787" s="7"/>
      <c r="Y2787" s="7"/>
      <c r="Z2787" s="7"/>
      <c r="AA2787" s="7"/>
      <c r="AB2787" s="7"/>
      <c r="AC2787" s="7"/>
      <c r="AD2787" s="7">
        <v>0</v>
      </c>
      <c r="AE2787" s="7">
        <v>0</v>
      </c>
      <c r="AF2787" s="7"/>
      <c r="AG2787" s="7"/>
      <c r="AH2787" s="7">
        <v>0</v>
      </c>
      <c r="AI2787" s="7">
        <v>0</v>
      </c>
      <c r="AJ2787" s="7">
        <v>67191066.32</v>
      </c>
      <c r="AK2787" s="7">
        <v>28985960.91</v>
      </c>
      <c r="AL2787" s="16">
        <f t="shared" si="175"/>
        <v>1503190711.34</v>
      </c>
      <c r="AM2787" s="16">
        <f t="shared" si="176"/>
        <v>1505332296.61</v>
      </c>
      <c r="AN2787" s="16">
        <f t="shared" si="177"/>
        <v>-2141585.26999998</v>
      </c>
      <c r="AO2787" s="19">
        <f>C2787/(1+0.13)/VLOOKUP(A2787,[1]选股结果!$A$2:$AX$3002,3,FALSE)</f>
        <v>0.937445427840464</v>
      </c>
      <c r="AP2787" s="19">
        <f>(V2787/(1+0.1)+AJ2787)/(VLOOKUP(A2787,[1]选股结果!$A$2:$AY$3002,51,FALSE))</f>
        <v>0.983686881181681</v>
      </c>
      <c r="AQ2787" s="20"/>
      <c r="AR2787" s="19">
        <f>AN2787/VLOOKUP(A2787,[1]选股结果!$A$2:$AX$3002,35,FALSE)</f>
        <v>-0.0271747141841327</v>
      </c>
      <c r="AS2787" s="16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V2787/(1+0.13)+AJ2787)</f>
        <v>54199190.1023009</v>
      </c>
      <c r="AT2787" s="16">
        <f t="shared" si="178"/>
        <v>-56340775.3723009</v>
      </c>
      <c r="AU2787" s="24">
        <f>AN2787-VLOOKUP(A2787,[2]选股结果!$A$2:$G$4900,7,FALSE)</f>
        <v>-2141585.26999998</v>
      </c>
    </row>
    <row r="2788" spans="1:47">
      <c r="A2788" s="6" t="s">
        <v>5619</v>
      </c>
      <c r="B2788" s="6" t="s">
        <v>5620</v>
      </c>
      <c r="C2788" s="7">
        <v>1300703670.67</v>
      </c>
      <c r="D2788" s="7">
        <v>0</v>
      </c>
      <c r="E2788" s="7">
        <v>0</v>
      </c>
      <c r="F2788" s="7"/>
      <c r="G2788" s="7"/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/>
      <c r="N2788" s="7">
        <v>0</v>
      </c>
      <c r="O2788" s="7">
        <v>0</v>
      </c>
      <c r="P2788" s="7"/>
      <c r="Q2788" s="7"/>
      <c r="R2788" s="7">
        <v>0</v>
      </c>
      <c r="S2788" s="7">
        <v>14027162.75</v>
      </c>
      <c r="T2788" s="7">
        <v>31016526.65</v>
      </c>
      <c r="U2788" s="7"/>
      <c r="V2788" s="7">
        <v>1194889487.74</v>
      </c>
      <c r="W2788" s="7">
        <v>0</v>
      </c>
      <c r="X2788" s="7"/>
      <c r="Y2788" s="7"/>
      <c r="Z2788" s="7"/>
      <c r="AA2788" s="7"/>
      <c r="AB2788" s="7"/>
      <c r="AC2788" s="7"/>
      <c r="AD2788" s="7">
        <v>0</v>
      </c>
      <c r="AE2788" s="7">
        <v>0</v>
      </c>
      <c r="AF2788" s="7"/>
      <c r="AG2788" s="7"/>
      <c r="AH2788" s="7">
        <v>0</v>
      </c>
      <c r="AI2788" s="7">
        <v>0</v>
      </c>
      <c r="AJ2788" s="7">
        <v>96195810.55</v>
      </c>
      <c r="AK2788" s="7">
        <v>46796878.43</v>
      </c>
      <c r="AL2788" s="16">
        <f t="shared" si="175"/>
        <v>1331720197.32</v>
      </c>
      <c r="AM2788" s="16">
        <f t="shared" si="176"/>
        <v>1351909339.47</v>
      </c>
      <c r="AN2788" s="16">
        <f t="shared" si="177"/>
        <v>-20189142.1499999</v>
      </c>
      <c r="AO2788" s="19">
        <f>C2788/(1+0.13)/VLOOKUP(A2788,[1]选股结果!$A$2:$AX$3002,3,FALSE)</f>
        <v>0.760073056567046</v>
      </c>
      <c r="AP2788" s="19">
        <f>(V2788/(1+0.1)+AJ2788)/(VLOOKUP(A2788,[1]选股结果!$A$2:$AY$3002,51,FALSE))</f>
        <v>0.809341911936316</v>
      </c>
      <c r="AQ2788" s="20"/>
      <c r="AR2788" s="19">
        <f>AN2788/VLOOKUP(A2788,[1]选股结果!$A$2:$AX$3002,35,FALSE)</f>
        <v>-1.06151026425457</v>
      </c>
      <c r="AS2788" s="16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V2788/(1+0.13)+AJ2788)</f>
        <v>307392773.126371</v>
      </c>
      <c r="AT2788" s="16">
        <f t="shared" si="178"/>
        <v>-327581915.276371</v>
      </c>
      <c r="AU2788" s="24">
        <f>AN2788-VLOOKUP(A2788,[2]选股结果!$A$2:$G$4900,7,FALSE)</f>
        <v>-20201884.5799999</v>
      </c>
    </row>
    <row r="2789" spans="1:47">
      <c r="A2789" s="6" t="s">
        <v>5621</v>
      </c>
      <c r="B2789" s="6" t="s">
        <v>5622</v>
      </c>
      <c r="C2789" s="7">
        <v>526735328.4</v>
      </c>
      <c r="D2789" s="7">
        <v>0</v>
      </c>
      <c r="E2789" s="7">
        <v>0</v>
      </c>
      <c r="F2789" s="7"/>
      <c r="G2789" s="7"/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/>
      <c r="N2789" s="7">
        <v>0</v>
      </c>
      <c r="O2789" s="7">
        <v>0</v>
      </c>
      <c r="P2789" s="7"/>
      <c r="Q2789" s="7"/>
      <c r="R2789" s="7">
        <v>0</v>
      </c>
      <c r="S2789" s="7">
        <v>21678560.75</v>
      </c>
      <c r="T2789" s="7">
        <v>20798063.79</v>
      </c>
      <c r="U2789" s="7"/>
      <c r="V2789" s="7">
        <v>381100602.25</v>
      </c>
      <c r="W2789" s="7">
        <v>0</v>
      </c>
      <c r="X2789" s="7"/>
      <c r="Y2789" s="7"/>
      <c r="Z2789" s="7"/>
      <c r="AA2789" s="7"/>
      <c r="AB2789" s="7"/>
      <c r="AC2789" s="7"/>
      <c r="AD2789" s="7">
        <v>0</v>
      </c>
      <c r="AE2789" s="7">
        <v>0</v>
      </c>
      <c r="AF2789" s="7"/>
      <c r="AG2789" s="7"/>
      <c r="AH2789" s="7">
        <v>0</v>
      </c>
      <c r="AI2789" s="7">
        <v>0</v>
      </c>
      <c r="AJ2789" s="7">
        <v>28355089</v>
      </c>
      <c r="AK2789" s="7">
        <v>16602909.56</v>
      </c>
      <c r="AL2789" s="16">
        <f t="shared" si="175"/>
        <v>547533392.19</v>
      </c>
      <c r="AM2789" s="16">
        <f t="shared" si="176"/>
        <v>447737161.56</v>
      </c>
      <c r="AN2789" s="16">
        <f t="shared" si="177"/>
        <v>99796230.6299999</v>
      </c>
      <c r="AO2789" s="19">
        <f>C2789/(1+0.13)/VLOOKUP(A2789,[1]选股结果!$A$2:$AX$3002,3,FALSE)</f>
        <v>0.875542990837108</v>
      </c>
      <c r="AP2789" s="19">
        <f>(V2789/(1+0.1)+AJ2789)/(VLOOKUP(A2789,[1]选股结果!$A$2:$AY$3002,51,FALSE))</f>
        <v>0.860690488901257</v>
      </c>
      <c r="AQ2789" s="20"/>
      <c r="AR2789" s="19">
        <f>AN2789/VLOOKUP(A2789,[1]选股结果!$A$2:$AX$3002,35,FALSE)</f>
        <v>1.10104623402016</v>
      </c>
      <c r="AS2789" s="16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V2789/(1+0.13)+AJ2789)</f>
        <v>69863892.6172566</v>
      </c>
      <c r="AT2789" s="16">
        <f t="shared" si="178"/>
        <v>29932338.0127434</v>
      </c>
      <c r="AU2789" s="24">
        <f>AN2789-VLOOKUP(A2789,[2]选股结果!$A$2:$G$4900,7,FALSE)</f>
        <v>99930951.0199999</v>
      </c>
    </row>
    <row r="2790" spans="1:47">
      <c r="A2790" s="6" t="s">
        <v>5623</v>
      </c>
      <c r="B2790" s="6" t="s">
        <v>5624</v>
      </c>
      <c r="C2790" s="7">
        <v>1481277313.34</v>
      </c>
      <c r="D2790" s="7">
        <v>0</v>
      </c>
      <c r="E2790" s="7">
        <v>0</v>
      </c>
      <c r="F2790" s="7"/>
      <c r="G2790" s="7"/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/>
      <c r="N2790" s="7">
        <v>0</v>
      </c>
      <c r="O2790" s="7">
        <v>0</v>
      </c>
      <c r="P2790" s="7"/>
      <c r="Q2790" s="7"/>
      <c r="R2790" s="7">
        <v>0</v>
      </c>
      <c r="S2790" s="7">
        <v>41796981.28</v>
      </c>
      <c r="T2790" s="7">
        <v>5697076.91</v>
      </c>
      <c r="U2790" s="7"/>
      <c r="V2790" s="7">
        <v>1216390455.12</v>
      </c>
      <c r="W2790" s="7">
        <v>0</v>
      </c>
      <c r="X2790" s="7"/>
      <c r="Y2790" s="7"/>
      <c r="Z2790" s="7"/>
      <c r="AA2790" s="7"/>
      <c r="AB2790" s="7"/>
      <c r="AC2790" s="7"/>
      <c r="AD2790" s="7">
        <v>0</v>
      </c>
      <c r="AE2790" s="7">
        <v>0</v>
      </c>
      <c r="AF2790" s="7"/>
      <c r="AG2790" s="7"/>
      <c r="AH2790" s="7">
        <v>0</v>
      </c>
      <c r="AI2790" s="7">
        <v>0</v>
      </c>
      <c r="AJ2790" s="7">
        <v>138251403.86</v>
      </c>
      <c r="AK2790" s="7">
        <v>47960691.97</v>
      </c>
      <c r="AL2790" s="16">
        <f t="shared" si="175"/>
        <v>1486974390.25</v>
      </c>
      <c r="AM2790" s="16">
        <f t="shared" si="176"/>
        <v>1444399532.23</v>
      </c>
      <c r="AN2790" s="16">
        <f t="shared" si="177"/>
        <v>42574858.02</v>
      </c>
      <c r="AO2790" s="19">
        <f>C2790/(1+0.13)/VLOOKUP(A2790,[1]选股结果!$A$2:$AX$3002,3,FALSE)</f>
        <v>0.829170775890983</v>
      </c>
      <c r="AP2790" s="19">
        <f>(V2790/(1+0.1)+AJ2790)/(VLOOKUP(A2790,[1]选股结果!$A$2:$AY$3002,51,FALSE))</f>
        <v>0.840506912537769</v>
      </c>
      <c r="AQ2790" s="20"/>
      <c r="AR2790" s="19">
        <f>AN2790/VLOOKUP(A2790,[1]选股结果!$A$2:$AX$3002,35,FALSE)</f>
        <v>0.622012280076938</v>
      </c>
      <c r="AS2790" s="16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V2790/(1+0.13)+AJ2790)</f>
        <v>265428545.95531</v>
      </c>
      <c r="AT2790" s="16">
        <f t="shared" si="178"/>
        <v>-222853687.93531</v>
      </c>
      <c r="AU2790" s="24">
        <f>AN2790-VLOOKUP(A2790,[2]选股结果!$A$2:$G$4900,7,FALSE)</f>
        <v>42944217.71</v>
      </c>
    </row>
    <row r="2791" spans="1:47">
      <c r="A2791" s="6" t="s">
        <v>5625</v>
      </c>
      <c r="B2791" s="6" t="s">
        <v>5626</v>
      </c>
      <c r="C2791" s="7">
        <v>1722465850.24</v>
      </c>
      <c r="D2791" s="7">
        <v>0</v>
      </c>
      <c r="E2791" s="7">
        <v>0</v>
      </c>
      <c r="F2791" s="7"/>
      <c r="G2791" s="7"/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/>
      <c r="N2791" s="7">
        <v>0</v>
      </c>
      <c r="O2791" s="7">
        <v>0</v>
      </c>
      <c r="P2791" s="7"/>
      <c r="Q2791" s="7"/>
      <c r="R2791" s="7">
        <v>0</v>
      </c>
      <c r="S2791" s="7">
        <v>26256159.24</v>
      </c>
      <c r="T2791" s="7">
        <v>191174376.76</v>
      </c>
      <c r="U2791" s="7"/>
      <c r="V2791" s="7">
        <v>1233249130.37</v>
      </c>
      <c r="W2791" s="7">
        <v>0</v>
      </c>
      <c r="X2791" s="7"/>
      <c r="Y2791" s="7"/>
      <c r="Z2791" s="7"/>
      <c r="AA2791" s="7"/>
      <c r="AB2791" s="7"/>
      <c r="AC2791" s="7"/>
      <c r="AD2791" s="7">
        <v>0</v>
      </c>
      <c r="AE2791" s="7">
        <v>0</v>
      </c>
      <c r="AF2791" s="7"/>
      <c r="AG2791" s="7"/>
      <c r="AH2791" s="7">
        <v>0</v>
      </c>
      <c r="AI2791" s="7">
        <v>0</v>
      </c>
      <c r="AJ2791" s="7">
        <v>335471615.76</v>
      </c>
      <c r="AK2791" s="7">
        <v>266165057.55</v>
      </c>
      <c r="AL2791" s="16">
        <f t="shared" si="175"/>
        <v>1913640227</v>
      </c>
      <c r="AM2791" s="16">
        <f t="shared" si="176"/>
        <v>1861141962.92</v>
      </c>
      <c r="AN2791" s="16">
        <f t="shared" si="177"/>
        <v>52498264.0800002</v>
      </c>
      <c r="AO2791" s="19">
        <f>C2791/(1+0.13)/VLOOKUP(A2791,[1]选股结果!$A$2:$AX$3002,3,FALSE)</f>
        <v>0.581371886728174</v>
      </c>
      <c r="AP2791" s="19">
        <f>(V2791/(1+0.1)+AJ2791)/(VLOOKUP(A2791,[1]选股结果!$A$2:$AY$3002,51,FALSE))</f>
        <v>0.617625813083966</v>
      </c>
      <c r="AQ2791" s="20"/>
      <c r="AR2791" s="19">
        <f>AN2791/VLOOKUP(A2791,[1]选股结果!$A$2:$AX$3002,35,FALSE)</f>
        <v>0.271800564000098</v>
      </c>
      <c r="AS2791" s="16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V2791/(1+0.13)+AJ2791)</f>
        <v>931554997.198142</v>
      </c>
      <c r="AT2791" s="16">
        <f t="shared" si="178"/>
        <v>-879056733.118142</v>
      </c>
      <c r="AU2791" s="24">
        <f>AN2791-VLOOKUP(A2791,[2]选股结果!$A$2:$G$4900,7,FALSE)</f>
        <v>52683061.5800002</v>
      </c>
    </row>
    <row r="2792" spans="1:47">
      <c r="A2792" s="6" t="s">
        <v>5627</v>
      </c>
      <c r="B2792" s="6" t="s">
        <v>5628</v>
      </c>
      <c r="C2792" s="7">
        <v>850937544.55</v>
      </c>
      <c r="D2792" s="7">
        <v>0</v>
      </c>
      <c r="E2792" s="7">
        <v>0</v>
      </c>
      <c r="F2792" s="7"/>
      <c r="G2792" s="7"/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/>
      <c r="N2792" s="7">
        <v>0</v>
      </c>
      <c r="O2792" s="7">
        <v>0</v>
      </c>
      <c r="P2792" s="7"/>
      <c r="Q2792" s="7"/>
      <c r="R2792" s="7">
        <v>0</v>
      </c>
      <c r="S2792" s="7">
        <v>39421857.67</v>
      </c>
      <c r="T2792" s="7">
        <v>81123243.71</v>
      </c>
      <c r="U2792" s="7"/>
      <c r="V2792" s="7">
        <v>809147058.12</v>
      </c>
      <c r="W2792" s="7">
        <v>0</v>
      </c>
      <c r="X2792" s="7"/>
      <c r="Y2792" s="7"/>
      <c r="Z2792" s="7"/>
      <c r="AA2792" s="7"/>
      <c r="AB2792" s="7"/>
      <c r="AC2792" s="7"/>
      <c r="AD2792" s="7">
        <v>0</v>
      </c>
      <c r="AE2792" s="7">
        <v>0</v>
      </c>
      <c r="AF2792" s="7"/>
      <c r="AG2792" s="7"/>
      <c r="AH2792" s="7">
        <v>0</v>
      </c>
      <c r="AI2792" s="7">
        <v>0</v>
      </c>
      <c r="AJ2792" s="7">
        <v>35962909.34</v>
      </c>
      <c r="AK2792" s="7">
        <v>84768183.12</v>
      </c>
      <c r="AL2792" s="16">
        <f t="shared" si="175"/>
        <v>932060788.26</v>
      </c>
      <c r="AM2792" s="16">
        <f t="shared" si="176"/>
        <v>969300008.25</v>
      </c>
      <c r="AN2792" s="16">
        <f t="shared" si="177"/>
        <v>-37239219.99</v>
      </c>
      <c r="AO2792" s="19">
        <f>C2792/(1+0.13)/VLOOKUP(A2792,[1]选股结果!$A$2:$AX$3002,3,FALSE)</f>
        <v>0.593024772605202</v>
      </c>
      <c r="AP2792" s="19">
        <f>(V2792/(1+0.1)+AJ2792)/(VLOOKUP(A2792,[1]选股结果!$A$2:$AY$3002,51,FALSE))</f>
        <v>0.677096087870701</v>
      </c>
      <c r="AQ2792" s="20"/>
      <c r="AR2792" s="19">
        <f>AN2792/VLOOKUP(A2792,[1]选股结果!$A$2:$AX$3002,35,FALSE)</f>
        <v>-0.364347381052228</v>
      </c>
      <c r="AS2792" s="16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V2792/(1+0.13)+AJ2792)</f>
        <v>387477971.480973</v>
      </c>
      <c r="AT2792" s="16">
        <f t="shared" si="178"/>
        <v>-424717191.470973</v>
      </c>
      <c r="AU2792" s="24">
        <f>AN2792-VLOOKUP(A2792,[2]选股结果!$A$2:$G$4900,7,FALSE)</f>
        <v>-37120533.09</v>
      </c>
    </row>
    <row r="2793" spans="1:47">
      <c r="A2793" s="6" t="s">
        <v>5629</v>
      </c>
      <c r="B2793" s="6" t="s">
        <v>5630</v>
      </c>
      <c r="C2793" s="7">
        <v>910514187.17</v>
      </c>
      <c r="D2793" s="7">
        <v>0</v>
      </c>
      <c r="E2793" s="7">
        <v>0</v>
      </c>
      <c r="F2793" s="7"/>
      <c r="G2793" s="7"/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/>
      <c r="N2793" s="7">
        <v>0</v>
      </c>
      <c r="O2793" s="7">
        <v>0</v>
      </c>
      <c r="P2793" s="7"/>
      <c r="Q2793" s="7"/>
      <c r="R2793" s="7">
        <v>0</v>
      </c>
      <c r="S2793" s="7">
        <v>98266178.75</v>
      </c>
      <c r="T2793" s="7">
        <v>27464910.19</v>
      </c>
      <c r="U2793" s="7"/>
      <c r="V2793" s="7">
        <v>669344223.19</v>
      </c>
      <c r="W2793" s="7">
        <v>0</v>
      </c>
      <c r="X2793" s="7"/>
      <c r="Y2793" s="7"/>
      <c r="Z2793" s="7"/>
      <c r="AA2793" s="7"/>
      <c r="AB2793" s="7"/>
      <c r="AC2793" s="7"/>
      <c r="AD2793" s="7">
        <v>0</v>
      </c>
      <c r="AE2793" s="7">
        <v>0</v>
      </c>
      <c r="AF2793" s="7"/>
      <c r="AG2793" s="7"/>
      <c r="AH2793" s="7">
        <v>0</v>
      </c>
      <c r="AI2793" s="7">
        <v>0</v>
      </c>
      <c r="AJ2793" s="7">
        <v>62217526.08</v>
      </c>
      <c r="AK2793" s="7">
        <v>28027952.7</v>
      </c>
      <c r="AL2793" s="16">
        <f t="shared" si="175"/>
        <v>937979097.36</v>
      </c>
      <c r="AM2793" s="16">
        <f t="shared" si="176"/>
        <v>857855880.72</v>
      </c>
      <c r="AN2793" s="16">
        <f t="shared" si="177"/>
        <v>80123216.6399999</v>
      </c>
      <c r="AO2793" s="19">
        <f>C2793/(1+0.13)/VLOOKUP(A2793,[1]选股结果!$A$2:$AX$3002,3,FALSE)</f>
        <v>0.711974399081885</v>
      </c>
      <c r="AP2793" s="19">
        <f>(V2793/(1+0.1)+AJ2793)/(VLOOKUP(A2793,[1]选股结果!$A$2:$AY$3002,51,FALSE))</f>
        <v>0.801530633944969</v>
      </c>
      <c r="AQ2793" s="20"/>
      <c r="AR2793" s="19">
        <f>AN2793/VLOOKUP(A2793,[1]选股结果!$A$2:$AX$3002,35,FALSE)</f>
        <v>0.328721929291111</v>
      </c>
      <c r="AS2793" s="16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V2793/(1+0.13)+AJ2793)</f>
        <v>182231773.767876</v>
      </c>
      <c r="AT2793" s="16">
        <f t="shared" si="178"/>
        <v>-102108557.127876</v>
      </c>
      <c r="AU2793" s="24">
        <f>AN2793-VLOOKUP(A2793,[2]选股结果!$A$2:$G$4900,7,FALSE)</f>
        <v>80123216.6399999</v>
      </c>
    </row>
    <row r="2794" spans="1:47">
      <c r="A2794" s="6" t="s">
        <v>5631</v>
      </c>
      <c r="B2794" s="6" t="s">
        <v>5632</v>
      </c>
      <c r="C2794" s="7">
        <v>11488400656.48</v>
      </c>
      <c r="D2794" s="7">
        <v>0</v>
      </c>
      <c r="E2794" s="7">
        <v>0</v>
      </c>
      <c r="F2794" s="7"/>
      <c r="G2794" s="7"/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/>
      <c r="N2794" s="7">
        <v>0</v>
      </c>
      <c r="O2794" s="7">
        <v>0</v>
      </c>
      <c r="P2794" s="7"/>
      <c r="Q2794" s="7"/>
      <c r="R2794" s="7">
        <v>0</v>
      </c>
      <c r="S2794" s="7">
        <v>545182058.68</v>
      </c>
      <c r="T2794" s="7">
        <v>336078426.73</v>
      </c>
      <c r="U2794" s="7"/>
      <c r="V2794" s="7">
        <v>7028843497.5</v>
      </c>
      <c r="W2794" s="7">
        <v>0</v>
      </c>
      <c r="X2794" s="7"/>
      <c r="Y2794" s="7"/>
      <c r="Z2794" s="7"/>
      <c r="AA2794" s="7"/>
      <c r="AB2794" s="7"/>
      <c r="AC2794" s="7"/>
      <c r="AD2794" s="7">
        <v>0</v>
      </c>
      <c r="AE2794" s="7">
        <v>0</v>
      </c>
      <c r="AF2794" s="7"/>
      <c r="AG2794" s="7"/>
      <c r="AH2794" s="7">
        <v>0</v>
      </c>
      <c r="AI2794" s="7">
        <v>0</v>
      </c>
      <c r="AJ2794" s="7">
        <v>2097085553.24</v>
      </c>
      <c r="AK2794" s="7">
        <v>487017831.94</v>
      </c>
      <c r="AL2794" s="16">
        <f t="shared" si="175"/>
        <v>11824479083.21</v>
      </c>
      <c r="AM2794" s="16">
        <f t="shared" si="176"/>
        <v>10158128941.36</v>
      </c>
      <c r="AN2794" s="16">
        <f t="shared" si="177"/>
        <v>1666350141.85</v>
      </c>
      <c r="AO2794" s="19">
        <f>C2794/(1+0.13)/VLOOKUP(A2794,[1]选股结果!$A$2:$AX$3002,3,FALSE)</f>
        <v>0.929487682036142</v>
      </c>
      <c r="AP2794" s="19">
        <f>(V2794/(1+0.1)+AJ2794)/(VLOOKUP(A2794,[1]选股结果!$A$2:$AY$3002,51,FALSE))</f>
        <v>0.860926130404806</v>
      </c>
      <c r="AQ2794" s="20"/>
      <c r="AR2794" s="19">
        <f>AN2794/VLOOKUP(A2794,[1]选股结果!$A$2:$AX$3002,35,FALSE)</f>
        <v>2.27884875084609</v>
      </c>
      <c r="AS2794" s="16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V2794/(1+0.13)+AJ2794)</f>
        <v>1540621702.08673</v>
      </c>
      <c r="AT2794" s="16">
        <f t="shared" si="178"/>
        <v>125728439.763273</v>
      </c>
      <c r="AU2794" s="24">
        <f>AN2794-VLOOKUP(A2794,[2]选股结果!$A$2:$G$4900,7,FALSE)</f>
        <v>1669595519</v>
      </c>
    </row>
    <row r="2795" spans="1:47">
      <c r="A2795" s="6" t="s">
        <v>5633</v>
      </c>
      <c r="B2795" s="6" t="s">
        <v>5634</v>
      </c>
      <c r="C2795" s="7">
        <v>1264811331.16</v>
      </c>
      <c r="D2795" s="7">
        <v>0</v>
      </c>
      <c r="E2795" s="7">
        <v>0</v>
      </c>
      <c r="F2795" s="7"/>
      <c r="G2795" s="7"/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/>
      <c r="N2795" s="7">
        <v>0</v>
      </c>
      <c r="O2795" s="7">
        <v>0</v>
      </c>
      <c r="P2795" s="7"/>
      <c r="Q2795" s="7"/>
      <c r="R2795" s="7">
        <v>0</v>
      </c>
      <c r="S2795" s="7">
        <v>30501358.12</v>
      </c>
      <c r="T2795" s="7">
        <v>11858966.35</v>
      </c>
      <c r="U2795" s="7"/>
      <c r="V2795" s="7">
        <v>1092279069.57</v>
      </c>
      <c r="W2795" s="7">
        <v>0</v>
      </c>
      <c r="X2795" s="7"/>
      <c r="Y2795" s="7"/>
      <c r="Z2795" s="7"/>
      <c r="AA2795" s="7"/>
      <c r="AB2795" s="7"/>
      <c r="AC2795" s="7"/>
      <c r="AD2795" s="7">
        <v>0</v>
      </c>
      <c r="AE2795" s="7">
        <v>0</v>
      </c>
      <c r="AF2795" s="7"/>
      <c r="AG2795" s="7"/>
      <c r="AH2795" s="7">
        <v>0</v>
      </c>
      <c r="AI2795" s="7">
        <v>0</v>
      </c>
      <c r="AJ2795" s="7">
        <v>82287128.44</v>
      </c>
      <c r="AK2795" s="7">
        <v>40201672.33</v>
      </c>
      <c r="AL2795" s="16">
        <f t="shared" si="175"/>
        <v>1276670297.51</v>
      </c>
      <c r="AM2795" s="16">
        <f t="shared" si="176"/>
        <v>1245269228.46</v>
      </c>
      <c r="AN2795" s="16">
        <f t="shared" si="177"/>
        <v>31401069.0500002</v>
      </c>
      <c r="AO2795" s="19">
        <f>C2795/(1+0.13)/VLOOKUP(A2795,[1]选股结果!$A$2:$AX$3002,3,FALSE)</f>
        <v>0.556063574407955</v>
      </c>
      <c r="AP2795" s="19">
        <f>(V2795/(1+0.1)+AJ2795)/(VLOOKUP(A2795,[1]选股结果!$A$2:$AY$3002,51,FALSE))</f>
        <v>0.582412128367595</v>
      </c>
      <c r="AQ2795" s="20"/>
      <c r="AR2795" s="19">
        <f>AN2795/VLOOKUP(A2795,[1]选股结果!$A$2:$AX$3002,35,FALSE)</f>
        <v>0.205435306543766</v>
      </c>
      <c r="AS2795" s="16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V2795/(1+0.13)+AJ2795)</f>
        <v>797326555.922832</v>
      </c>
      <c r="AT2795" s="16">
        <f t="shared" si="178"/>
        <v>-765925486.872832</v>
      </c>
      <c r="AU2795" s="24">
        <f>AN2795-VLOOKUP(A2795,[2]选股结果!$A$2:$G$4900,7,FALSE)</f>
        <v>31480749.6200002</v>
      </c>
    </row>
    <row r="2796" spans="1:47">
      <c r="A2796" s="6" t="s">
        <v>5635</v>
      </c>
      <c r="B2796" s="6" t="s">
        <v>5636</v>
      </c>
      <c r="C2796" s="7">
        <v>371890020.1</v>
      </c>
      <c r="D2796" s="7">
        <v>0</v>
      </c>
      <c r="E2796" s="7">
        <v>0</v>
      </c>
      <c r="F2796" s="7"/>
      <c r="G2796" s="7"/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/>
      <c r="N2796" s="7">
        <v>0</v>
      </c>
      <c r="O2796" s="7">
        <v>0</v>
      </c>
      <c r="P2796" s="7"/>
      <c r="Q2796" s="7"/>
      <c r="R2796" s="7">
        <v>0</v>
      </c>
      <c r="S2796" s="7">
        <v>67360301.37</v>
      </c>
      <c r="T2796" s="7">
        <v>7764878.14</v>
      </c>
      <c r="U2796" s="7"/>
      <c r="V2796" s="7">
        <v>128949014.21</v>
      </c>
      <c r="W2796" s="7">
        <v>0</v>
      </c>
      <c r="X2796" s="7"/>
      <c r="Y2796" s="7"/>
      <c r="Z2796" s="7"/>
      <c r="AA2796" s="7"/>
      <c r="AB2796" s="7"/>
      <c r="AC2796" s="7"/>
      <c r="AD2796" s="7">
        <v>0</v>
      </c>
      <c r="AE2796" s="7">
        <v>0</v>
      </c>
      <c r="AF2796" s="7"/>
      <c r="AG2796" s="7"/>
      <c r="AH2796" s="7">
        <v>0</v>
      </c>
      <c r="AI2796" s="7">
        <v>0</v>
      </c>
      <c r="AJ2796" s="7">
        <v>61398169.74</v>
      </c>
      <c r="AK2796" s="7">
        <v>23252970.93</v>
      </c>
      <c r="AL2796" s="16">
        <f t="shared" si="175"/>
        <v>379654898.24</v>
      </c>
      <c r="AM2796" s="16">
        <f t="shared" si="176"/>
        <v>280960456.25</v>
      </c>
      <c r="AN2796" s="16">
        <f t="shared" si="177"/>
        <v>98694441.99</v>
      </c>
      <c r="AO2796" s="19">
        <f>C2796/(1+0.13)/VLOOKUP(A2796,[1]选股结果!$A$2:$AX$3002,3,FALSE)</f>
        <v>0.883514231552424</v>
      </c>
      <c r="AP2796" s="19">
        <f>(V2796/(1+0.1)+AJ2796)/(VLOOKUP(A2796,[1]选股结果!$A$2:$AY$3002,51,FALSE))</f>
        <v>0.662680039758914</v>
      </c>
      <c r="AQ2796" s="20"/>
      <c r="AR2796" s="19">
        <f>AN2796/VLOOKUP(A2796,[1]选股结果!$A$2:$AX$3002,35,FALSE)</f>
        <v>1.01282441658215</v>
      </c>
      <c r="AS2796" s="16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V2796/(1+0.13)+AJ2796)</f>
        <v>94036363.0127434</v>
      </c>
      <c r="AT2796" s="16">
        <f t="shared" si="178"/>
        <v>4658078.97725666</v>
      </c>
      <c r="AU2796" s="24">
        <f>AN2796-VLOOKUP(A2796,[2]选股结果!$A$2:$G$4900,7,FALSE)</f>
        <v>100951872.51</v>
      </c>
    </row>
    <row r="2797" spans="1:47">
      <c r="A2797" s="6" t="s">
        <v>5637</v>
      </c>
      <c r="B2797" s="6" t="s">
        <v>5638</v>
      </c>
      <c r="C2797" s="7">
        <v>1183165981.12</v>
      </c>
      <c r="D2797" s="7">
        <v>0</v>
      </c>
      <c r="E2797" s="7">
        <v>0</v>
      </c>
      <c r="F2797" s="7"/>
      <c r="G2797" s="7"/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/>
      <c r="N2797" s="7">
        <v>0</v>
      </c>
      <c r="O2797" s="7">
        <v>0</v>
      </c>
      <c r="P2797" s="7"/>
      <c r="Q2797" s="7"/>
      <c r="R2797" s="7">
        <v>0</v>
      </c>
      <c r="S2797" s="7">
        <v>98034038.27</v>
      </c>
      <c r="T2797" s="7">
        <v>254928801.48</v>
      </c>
      <c r="U2797" s="7"/>
      <c r="V2797" s="7">
        <v>556562090.18</v>
      </c>
      <c r="W2797" s="7">
        <v>0</v>
      </c>
      <c r="X2797" s="7"/>
      <c r="Y2797" s="7"/>
      <c r="Z2797" s="7"/>
      <c r="AA2797" s="7"/>
      <c r="AB2797" s="7"/>
      <c r="AC2797" s="7"/>
      <c r="AD2797" s="7">
        <v>0</v>
      </c>
      <c r="AE2797" s="7">
        <v>0</v>
      </c>
      <c r="AF2797" s="7"/>
      <c r="AG2797" s="7"/>
      <c r="AH2797" s="7">
        <v>270905.22</v>
      </c>
      <c r="AI2797" s="7">
        <v>0</v>
      </c>
      <c r="AJ2797" s="7">
        <v>156866758.84</v>
      </c>
      <c r="AK2797" s="7">
        <v>265504183.95</v>
      </c>
      <c r="AL2797" s="16">
        <f t="shared" si="175"/>
        <v>1438094782.6</v>
      </c>
      <c r="AM2797" s="16">
        <f t="shared" si="176"/>
        <v>1077237976.46</v>
      </c>
      <c r="AN2797" s="16">
        <f t="shared" si="177"/>
        <v>360856806.14</v>
      </c>
      <c r="AO2797" s="19">
        <f>C2797/(1+0.13)/VLOOKUP(A2797,[1]选股结果!$A$2:$AX$3002,3,FALSE)</f>
        <v>0.815123786793461</v>
      </c>
      <c r="AP2797" s="19">
        <f>(V2797/(1+0.1)+AJ2797)/(VLOOKUP(A2797,[1]选股结果!$A$2:$AY$3002,51,FALSE))</f>
        <v>0.639036819417821</v>
      </c>
      <c r="AQ2797" s="20"/>
      <c r="AR2797" s="19">
        <f>AN2797/VLOOKUP(A2797,[1]选股结果!$A$2:$AX$3002,35,FALSE)</f>
        <v>1.67869835355384</v>
      </c>
      <c r="AS2797" s="16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V2797/(1+0.13)+AJ2797)</f>
        <v>387836888.921858</v>
      </c>
      <c r="AT2797" s="16">
        <f t="shared" si="178"/>
        <v>-26980082.7818584</v>
      </c>
      <c r="AU2797" s="24">
        <f>AN2797-VLOOKUP(A2797,[2]选股结果!$A$2:$G$4900,7,FALSE)</f>
        <v>360856806.14</v>
      </c>
    </row>
    <row r="2798" spans="1:47">
      <c r="A2798" s="6" t="s">
        <v>5639</v>
      </c>
      <c r="B2798" s="6" t="s">
        <v>5640</v>
      </c>
      <c r="C2798" s="7">
        <v>526855358.31</v>
      </c>
      <c r="D2798" s="7">
        <v>0</v>
      </c>
      <c r="E2798" s="7">
        <v>0</v>
      </c>
      <c r="F2798" s="7"/>
      <c r="G2798" s="7"/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/>
      <c r="N2798" s="7">
        <v>0</v>
      </c>
      <c r="O2798" s="7">
        <v>0</v>
      </c>
      <c r="P2798" s="7"/>
      <c r="Q2798" s="7"/>
      <c r="R2798" s="7">
        <v>0</v>
      </c>
      <c r="S2798" s="7">
        <v>20670139.53</v>
      </c>
      <c r="T2798" s="7">
        <v>30433692.68</v>
      </c>
      <c r="U2798" s="7"/>
      <c r="V2798" s="7">
        <v>478928110.08</v>
      </c>
      <c r="W2798" s="7">
        <v>0</v>
      </c>
      <c r="X2798" s="7"/>
      <c r="Y2798" s="7"/>
      <c r="Z2798" s="7"/>
      <c r="AA2798" s="7"/>
      <c r="AB2798" s="7"/>
      <c r="AC2798" s="7"/>
      <c r="AD2798" s="7">
        <v>0</v>
      </c>
      <c r="AE2798" s="7">
        <v>0</v>
      </c>
      <c r="AF2798" s="7"/>
      <c r="AG2798" s="7"/>
      <c r="AH2798" s="7">
        <v>0</v>
      </c>
      <c r="AI2798" s="7">
        <v>0</v>
      </c>
      <c r="AJ2798" s="7">
        <v>75235407.19</v>
      </c>
      <c r="AK2798" s="7">
        <v>134388616.51</v>
      </c>
      <c r="AL2798" s="16">
        <f t="shared" si="175"/>
        <v>557289050.99</v>
      </c>
      <c r="AM2798" s="16">
        <f t="shared" si="176"/>
        <v>709222273.31</v>
      </c>
      <c r="AN2798" s="16">
        <f t="shared" si="177"/>
        <v>-151933222.32</v>
      </c>
      <c r="AO2798" s="19">
        <f>C2798/(1+0.13)/VLOOKUP(A2798,[1]选股结果!$A$2:$AX$3002,3,FALSE)</f>
        <v>1.25749639615778</v>
      </c>
      <c r="AP2798" s="19">
        <f>(V2798/(1+0.1)+AJ2798)/(VLOOKUP(A2798,[1]选股结果!$A$2:$AY$3002,51,FALSE))</f>
        <v>1.43812036439532</v>
      </c>
      <c r="AQ2798" s="20"/>
      <c r="AR2798" s="19">
        <f>AN2798/VLOOKUP(A2798,[1]选股结果!$A$2:$AX$3002,35,FALSE)</f>
        <v>-3.18636198079863</v>
      </c>
      <c r="AS2798" s="16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V2798/(1+0.13)+AJ2798)</f>
        <v>-144001711.931504</v>
      </c>
      <c r="AT2798" s="16">
        <f t="shared" si="178"/>
        <v>-7931510.3884955</v>
      </c>
      <c r="AU2798" s="24">
        <f>AN2798-VLOOKUP(A2798,[2]选股结果!$A$2:$G$4900,7,FALSE)</f>
        <v>-151909579.12</v>
      </c>
    </row>
    <row r="2799" spans="1:47">
      <c r="A2799" s="6" t="s">
        <v>5641</v>
      </c>
      <c r="B2799" s="6" t="s">
        <v>5642</v>
      </c>
      <c r="C2799" s="7">
        <v>675903239.39</v>
      </c>
      <c r="D2799" s="7">
        <v>0</v>
      </c>
      <c r="E2799" s="7">
        <v>0</v>
      </c>
      <c r="F2799" s="7"/>
      <c r="G2799" s="7"/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/>
      <c r="N2799" s="7">
        <v>0</v>
      </c>
      <c r="O2799" s="7">
        <v>0</v>
      </c>
      <c r="P2799" s="7"/>
      <c r="Q2799" s="7"/>
      <c r="R2799" s="7">
        <v>0</v>
      </c>
      <c r="S2799" s="7">
        <v>90805374.84</v>
      </c>
      <c r="T2799" s="7">
        <v>68894195.22</v>
      </c>
      <c r="U2799" s="7"/>
      <c r="V2799" s="7">
        <v>306164428.43</v>
      </c>
      <c r="W2799" s="7">
        <v>0</v>
      </c>
      <c r="X2799" s="7"/>
      <c r="Y2799" s="7"/>
      <c r="Z2799" s="7"/>
      <c r="AA2799" s="7"/>
      <c r="AB2799" s="7"/>
      <c r="AC2799" s="7"/>
      <c r="AD2799" s="7">
        <v>0</v>
      </c>
      <c r="AE2799" s="7">
        <v>0</v>
      </c>
      <c r="AF2799" s="7"/>
      <c r="AG2799" s="7"/>
      <c r="AH2799" s="7">
        <v>0</v>
      </c>
      <c r="AI2799" s="7">
        <v>0</v>
      </c>
      <c r="AJ2799" s="7">
        <v>299163533.08</v>
      </c>
      <c r="AK2799" s="7">
        <v>194537892.75</v>
      </c>
      <c r="AL2799" s="16">
        <f t="shared" si="175"/>
        <v>744797434.61</v>
      </c>
      <c r="AM2799" s="16">
        <f t="shared" si="176"/>
        <v>890671229.1</v>
      </c>
      <c r="AN2799" s="16">
        <f t="shared" si="177"/>
        <v>-145873794.49</v>
      </c>
      <c r="AO2799" s="19">
        <f>C2799/(1+0.13)/VLOOKUP(A2799,[1]选股结果!$A$2:$AX$3002,3,FALSE)</f>
        <v>0.743066112070055</v>
      </c>
      <c r="AP2799" s="19">
        <f>(V2799/(1+0.1)+AJ2799)/(VLOOKUP(A2799,[1]选股结果!$A$2:$AY$3002,51,FALSE))</f>
        <v>0.891709319745073</v>
      </c>
      <c r="AQ2799" s="20"/>
      <c r="AR2799" s="19">
        <f>AN2799/VLOOKUP(A2799,[1]选股结果!$A$2:$AX$3002,35,FALSE)</f>
        <v>-1.244419720066</v>
      </c>
      <c r="AS2799" s="16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V2799/(1+0.13)+AJ2799)</f>
        <v>77521270.6080531</v>
      </c>
      <c r="AT2799" s="16">
        <f t="shared" si="178"/>
        <v>-223395065.098053</v>
      </c>
      <c r="AU2799" s="24">
        <f>AN2799-VLOOKUP(A2799,[2]选股结果!$A$2:$G$4900,7,FALSE)</f>
        <v>-145542366.91</v>
      </c>
    </row>
    <row r="2800" spans="1:47">
      <c r="A2800" s="6" t="s">
        <v>5643</v>
      </c>
      <c r="B2800" s="6" t="s">
        <v>5644</v>
      </c>
      <c r="C2800" s="7">
        <v>742005460.92</v>
      </c>
      <c r="D2800" s="7">
        <v>0</v>
      </c>
      <c r="E2800" s="7">
        <v>0</v>
      </c>
      <c r="F2800" s="7"/>
      <c r="G2800" s="7"/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/>
      <c r="N2800" s="7">
        <v>0</v>
      </c>
      <c r="O2800" s="7">
        <v>0</v>
      </c>
      <c r="P2800" s="7"/>
      <c r="Q2800" s="7"/>
      <c r="R2800" s="7">
        <v>0</v>
      </c>
      <c r="S2800" s="7">
        <v>54242127.76</v>
      </c>
      <c r="T2800" s="7">
        <v>11891007.39</v>
      </c>
      <c r="U2800" s="7"/>
      <c r="V2800" s="7">
        <v>337476382.06</v>
      </c>
      <c r="W2800" s="7">
        <v>0</v>
      </c>
      <c r="X2800" s="7"/>
      <c r="Y2800" s="7"/>
      <c r="Z2800" s="7"/>
      <c r="AA2800" s="7"/>
      <c r="AB2800" s="7"/>
      <c r="AC2800" s="7"/>
      <c r="AD2800" s="7">
        <v>0</v>
      </c>
      <c r="AE2800" s="7">
        <v>0</v>
      </c>
      <c r="AF2800" s="7"/>
      <c r="AG2800" s="7"/>
      <c r="AH2800" s="7">
        <v>0</v>
      </c>
      <c r="AI2800" s="7">
        <v>0</v>
      </c>
      <c r="AJ2800" s="7">
        <v>248219221.28</v>
      </c>
      <c r="AK2800" s="7">
        <v>130120070.87</v>
      </c>
      <c r="AL2800" s="16">
        <f t="shared" si="175"/>
        <v>753896468.31</v>
      </c>
      <c r="AM2800" s="16">
        <f t="shared" si="176"/>
        <v>770057801.97</v>
      </c>
      <c r="AN2800" s="16">
        <f t="shared" si="177"/>
        <v>-16161333.6600001</v>
      </c>
      <c r="AO2800" s="19">
        <f>C2800/(1+0.13)/VLOOKUP(A2800,[1]选股结果!$A$2:$AX$3002,3,FALSE)</f>
        <v>0.985663242701134</v>
      </c>
      <c r="AP2800" s="19">
        <f>(V2800/(1+0.1)+AJ2800)/(VLOOKUP(A2800,[1]选股结果!$A$2:$AY$3002,51,FALSE))</f>
        <v>0.82542863464417</v>
      </c>
      <c r="AQ2800" s="20"/>
      <c r="AR2800" s="19">
        <f>AN2800/VLOOKUP(A2800,[1]选股结果!$A$2:$AX$3002,35,FALSE)</f>
        <v>0.933572304809241</v>
      </c>
      <c r="AS2800" s="16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V2800/(1+0.13)+AJ2800)</f>
        <v>125526348.930177</v>
      </c>
      <c r="AT2800" s="16">
        <f t="shared" si="178"/>
        <v>-141687682.590177</v>
      </c>
      <c r="AU2800" s="24">
        <f>AN2800-VLOOKUP(A2800,[2]选股结果!$A$2:$G$4900,7,FALSE)</f>
        <v>-16130100.5600001</v>
      </c>
    </row>
    <row r="2801" spans="1:47">
      <c r="A2801" s="6" t="s">
        <v>5645</v>
      </c>
      <c r="B2801" s="6" t="s">
        <v>5646</v>
      </c>
      <c r="C2801" s="7">
        <v>816186257.5</v>
      </c>
      <c r="D2801" s="7">
        <v>0</v>
      </c>
      <c r="E2801" s="7">
        <v>0</v>
      </c>
      <c r="F2801" s="7"/>
      <c r="G2801" s="7"/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/>
      <c r="N2801" s="7">
        <v>0</v>
      </c>
      <c r="O2801" s="7">
        <v>0</v>
      </c>
      <c r="P2801" s="7"/>
      <c r="Q2801" s="7"/>
      <c r="R2801" s="7">
        <v>0</v>
      </c>
      <c r="S2801" s="7">
        <v>17152525.25</v>
      </c>
      <c r="T2801" s="7">
        <v>30684223.66</v>
      </c>
      <c r="U2801" s="7"/>
      <c r="V2801" s="7">
        <v>412336042.49</v>
      </c>
      <c r="W2801" s="7">
        <v>0</v>
      </c>
      <c r="X2801" s="7"/>
      <c r="Y2801" s="7"/>
      <c r="Z2801" s="7"/>
      <c r="AA2801" s="7"/>
      <c r="AB2801" s="7"/>
      <c r="AC2801" s="7"/>
      <c r="AD2801" s="7">
        <v>0</v>
      </c>
      <c r="AE2801" s="7">
        <v>0</v>
      </c>
      <c r="AF2801" s="7"/>
      <c r="AG2801" s="7"/>
      <c r="AH2801" s="7">
        <v>0</v>
      </c>
      <c r="AI2801" s="7">
        <v>0</v>
      </c>
      <c r="AJ2801" s="7">
        <v>133001719.55</v>
      </c>
      <c r="AK2801" s="7">
        <v>74837018.27</v>
      </c>
      <c r="AL2801" s="16">
        <f t="shared" si="175"/>
        <v>846870481.16</v>
      </c>
      <c r="AM2801" s="16">
        <f t="shared" si="176"/>
        <v>637327305.56</v>
      </c>
      <c r="AN2801" s="16">
        <f t="shared" si="177"/>
        <v>209543175.6</v>
      </c>
      <c r="AO2801" s="19">
        <f>C2801/(1+0.13)/VLOOKUP(A2801,[1]选股结果!$A$2:$AX$3002,3,FALSE)</f>
        <v>1.11027905732549</v>
      </c>
      <c r="AP2801" s="19">
        <f>(V2801/(1+0.1)+AJ2801)/(VLOOKUP(A2801,[1]选股结果!$A$2:$AY$3002,51,FALSE))</f>
        <v>0.821410119898618</v>
      </c>
      <c r="AQ2801" s="20"/>
      <c r="AR2801" s="19">
        <f>AN2801/VLOOKUP(A2801,[1]选股结果!$A$2:$AX$3002,35,FALSE)</f>
        <v>4.28097439007623</v>
      </c>
      <c r="AS2801" s="16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V2801/(1+0.13)+AJ2801)</f>
        <v>120368436.843982</v>
      </c>
      <c r="AT2801" s="16">
        <f t="shared" si="178"/>
        <v>89174738.7560178</v>
      </c>
      <c r="AU2801" s="24">
        <f>AN2801-VLOOKUP(A2801,[2]选股结果!$A$2:$G$4900,7,FALSE)</f>
        <v>209793390.85</v>
      </c>
    </row>
    <row r="2802" spans="1:47">
      <c r="A2802" s="6" t="s">
        <v>5647</v>
      </c>
      <c r="B2802" s="6" t="s">
        <v>5648</v>
      </c>
      <c r="C2802" s="7">
        <v>335237698.57</v>
      </c>
      <c r="D2802" s="7">
        <v>0</v>
      </c>
      <c r="E2802" s="7">
        <v>0</v>
      </c>
      <c r="F2802" s="7"/>
      <c r="G2802" s="7"/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/>
      <c r="N2802" s="7">
        <v>0</v>
      </c>
      <c r="O2802" s="7">
        <v>0</v>
      </c>
      <c r="P2802" s="7"/>
      <c r="Q2802" s="7"/>
      <c r="R2802" s="7">
        <v>0</v>
      </c>
      <c r="S2802" s="7">
        <v>32437896.93</v>
      </c>
      <c r="T2802" s="7">
        <v>12690066.54</v>
      </c>
      <c r="U2802" s="7"/>
      <c r="V2802" s="7">
        <v>293179771.63</v>
      </c>
      <c r="W2802" s="7">
        <v>0</v>
      </c>
      <c r="X2802" s="7"/>
      <c r="Y2802" s="7"/>
      <c r="Z2802" s="7"/>
      <c r="AA2802" s="7"/>
      <c r="AB2802" s="7"/>
      <c r="AC2802" s="7"/>
      <c r="AD2802" s="7">
        <v>0</v>
      </c>
      <c r="AE2802" s="7">
        <v>0</v>
      </c>
      <c r="AF2802" s="7"/>
      <c r="AG2802" s="7"/>
      <c r="AH2802" s="7">
        <v>0</v>
      </c>
      <c r="AI2802" s="7">
        <v>0</v>
      </c>
      <c r="AJ2802" s="7">
        <v>99358258.99</v>
      </c>
      <c r="AK2802" s="7">
        <v>15912178.82</v>
      </c>
      <c r="AL2802" s="16">
        <f t="shared" si="175"/>
        <v>347927765.11</v>
      </c>
      <c r="AM2802" s="16">
        <f t="shared" si="176"/>
        <v>440888106.37</v>
      </c>
      <c r="AN2802" s="16">
        <f t="shared" si="177"/>
        <v>-92960341.26</v>
      </c>
      <c r="AO2802" s="19">
        <f>C2802/(1+0.13)/VLOOKUP(A2802,[1]选股结果!$A$2:$AX$3002,3,FALSE)</f>
        <v>0.6803435155284</v>
      </c>
      <c r="AP2802" s="19">
        <f>(V2802/(1+0.1)+AJ2802)/(VLOOKUP(A2802,[1]选股结果!$A$2:$AY$3002,51,FALSE))</f>
        <v>0.945238713525125</v>
      </c>
      <c r="AQ2802" s="20"/>
      <c r="AR2802" s="19">
        <f>AN2802/VLOOKUP(A2802,[1]选股结果!$A$2:$AX$3002,35,FALSE)</f>
        <v>-1.82700362556513</v>
      </c>
      <c r="AS2802" s="16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V2802/(1+0.13)+AJ2802)</f>
        <v>28273073.1237168</v>
      </c>
      <c r="AT2802" s="16">
        <f t="shared" si="178"/>
        <v>-121233414.383717</v>
      </c>
      <c r="AU2802" s="24">
        <f>AN2802-VLOOKUP(A2802,[2]选股结果!$A$2:$G$4900,7,FALSE)</f>
        <v>-92785707.5</v>
      </c>
    </row>
    <row r="2803" spans="1:47">
      <c r="A2803" s="6" t="s">
        <v>5649</v>
      </c>
      <c r="B2803" s="6" t="s">
        <v>5650</v>
      </c>
      <c r="C2803" s="7">
        <v>146754320.21</v>
      </c>
      <c r="D2803" s="7">
        <v>0</v>
      </c>
      <c r="E2803" s="7">
        <v>0</v>
      </c>
      <c r="F2803" s="7"/>
      <c r="G2803" s="7"/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/>
      <c r="N2803" s="7">
        <v>0</v>
      </c>
      <c r="O2803" s="7">
        <v>0</v>
      </c>
      <c r="P2803" s="7"/>
      <c r="Q2803" s="7"/>
      <c r="R2803" s="7">
        <v>0</v>
      </c>
      <c r="S2803" s="7">
        <v>15942001.29</v>
      </c>
      <c r="T2803" s="7">
        <v>3593194.53</v>
      </c>
      <c r="U2803" s="7"/>
      <c r="V2803" s="7">
        <v>24371376.91</v>
      </c>
      <c r="W2803" s="7">
        <v>0</v>
      </c>
      <c r="X2803" s="7"/>
      <c r="Y2803" s="7"/>
      <c r="Z2803" s="7"/>
      <c r="AA2803" s="7"/>
      <c r="AB2803" s="7"/>
      <c r="AC2803" s="7"/>
      <c r="AD2803" s="7">
        <v>0</v>
      </c>
      <c r="AE2803" s="7">
        <v>0</v>
      </c>
      <c r="AF2803" s="7"/>
      <c r="AG2803" s="7"/>
      <c r="AH2803" s="7">
        <v>0</v>
      </c>
      <c r="AI2803" s="7">
        <v>0</v>
      </c>
      <c r="AJ2803" s="7">
        <v>21658353.61</v>
      </c>
      <c r="AK2803" s="7">
        <v>92199283.07</v>
      </c>
      <c r="AL2803" s="16">
        <f t="shared" si="175"/>
        <v>150347514.74</v>
      </c>
      <c r="AM2803" s="16">
        <f t="shared" si="176"/>
        <v>154171014.88</v>
      </c>
      <c r="AN2803" s="16">
        <f t="shared" si="177"/>
        <v>-3823500.13999996</v>
      </c>
      <c r="AO2803" s="19">
        <f>C2803/(1+0.13)/VLOOKUP(A2803,[1]选股结果!$A$2:$AX$3002,3,FALSE)</f>
        <v>1.00563658305447</v>
      </c>
      <c r="AP2803" s="19">
        <f>(V2803/(1+0.1)+AJ2803)/(VLOOKUP(A2803,[1]选股结果!$A$2:$AY$3002,51,FALSE))</f>
        <v>0.314305172285431</v>
      </c>
      <c r="AQ2803" s="20"/>
      <c r="AR2803" s="19">
        <f>AN2803/VLOOKUP(A2803,[1]选股结果!$A$2:$AX$3002,35,FALSE)</f>
        <v>0.603310343457309</v>
      </c>
      <c r="AS2803" s="16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V2803/(1+0.13)+AJ2803)</f>
        <v>96174087.3341593</v>
      </c>
      <c r="AT2803" s="16">
        <f t="shared" si="178"/>
        <v>-99997587.4741592</v>
      </c>
      <c r="AU2803" s="24">
        <f>AN2803-VLOOKUP(A2803,[2]选股结果!$A$2:$G$4900,7,FALSE)</f>
        <v>-3823439.01999996</v>
      </c>
    </row>
    <row r="2804" spans="1:47">
      <c r="A2804" s="6" t="s">
        <v>5651</v>
      </c>
      <c r="B2804" s="6" t="s">
        <v>5652</v>
      </c>
      <c r="C2804" s="7">
        <v>1393739842.07</v>
      </c>
      <c r="D2804" s="7">
        <v>0</v>
      </c>
      <c r="E2804" s="7">
        <v>0</v>
      </c>
      <c r="F2804" s="7"/>
      <c r="G2804" s="7"/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/>
      <c r="N2804" s="7">
        <v>0</v>
      </c>
      <c r="O2804" s="7">
        <v>0</v>
      </c>
      <c r="P2804" s="7"/>
      <c r="Q2804" s="7"/>
      <c r="R2804" s="7">
        <v>0</v>
      </c>
      <c r="S2804" s="7">
        <v>79677418.42</v>
      </c>
      <c r="T2804" s="7">
        <v>21741970.49</v>
      </c>
      <c r="U2804" s="7"/>
      <c r="V2804" s="7">
        <v>1059833321.98</v>
      </c>
      <c r="W2804" s="7">
        <v>0</v>
      </c>
      <c r="X2804" s="7"/>
      <c r="Y2804" s="7"/>
      <c r="Z2804" s="7"/>
      <c r="AA2804" s="7"/>
      <c r="AB2804" s="7"/>
      <c r="AC2804" s="7"/>
      <c r="AD2804" s="7">
        <v>0</v>
      </c>
      <c r="AE2804" s="7">
        <v>0</v>
      </c>
      <c r="AF2804" s="7"/>
      <c r="AG2804" s="7"/>
      <c r="AH2804" s="7">
        <v>0</v>
      </c>
      <c r="AI2804" s="7">
        <v>0</v>
      </c>
      <c r="AJ2804" s="7">
        <v>203616798.17</v>
      </c>
      <c r="AK2804" s="7">
        <v>76879391.49</v>
      </c>
      <c r="AL2804" s="16">
        <f t="shared" si="175"/>
        <v>1415481812.56</v>
      </c>
      <c r="AM2804" s="16">
        <f t="shared" si="176"/>
        <v>1420006930.06</v>
      </c>
      <c r="AN2804" s="16">
        <f t="shared" si="177"/>
        <v>-4525117.50000024</v>
      </c>
      <c r="AO2804" s="19">
        <f>C2804/(1+0.13)/VLOOKUP(A2804,[1]选股结果!$A$2:$AX$3002,3,FALSE)</f>
        <v>1.09000056954972</v>
      </c>
      <c r="AP2804" s="19">
        <f>(V2804/(1+0.1)+AJ2804)/(VLOOKUP(A2804,[1]选股结果!$A$2:$AY$3002,51,FALSE))</f>
        <v>1.2059493895533</v>
      </c>
      <c r="AQ2804" s="20"/>
      <c r="AR2804" s="19">
        <f>AN2804/VLOOKUP(A2804,[1]选股结果!$A$2:$AX$3002,35,FALSE)</f>
        <v>-0.0319394032065207</v>
      </c>
      <c r="AS2804" s="16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V2804/(1+0.13)+AJ2804)</f>
        <v>-173735812.042567</v>
      </c>
      <c r="AT2804" s="16">
        <f t="shared" si="178"/>
        <v>169210694.542566</v>
      </c>
      <c r="AU2804" s="24">
        <f>AN2804-VLOOKUP(A2804,[2]选股结果!$A$2:$G$4900,7,FALSE)</f>
        <v>-4473893.59000024</v>
      </c>
    </row>
    <row r="2805" spans="1:47">
      <c r="A2805" s="6" t="s">
        <v>5653</v>
      </c>
      <c r="B2805" s="6" t="s">
        <v>5654</v>
      </c>
      <c r="C2805" s="7">
        <v>7740876673.77</v>
      </c>
      <c r="D2805" s="7">
        <v>0</v>
      </c>
      <c r="E2805" s="7">
        <v>0</v>
      </c>
      <c r="F2805" s="7"/>
      <c r="G2805" s="7"/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/>
      <c r="N2805" s="7">
        <v>0</v>
      </c>
      <c r="O2805" s="7">
        <v>0</v>
      </c>
      <c r="P2805" s="7"/>
      <c r="Q2805" s="7"/>
      <c r="R2805" s="7">
        <v>0</v>
      </c>
      <c r="S2805" s="7">
        <v>61419640.22</v>
      </c>
      <c r="T2805" s="7">
        <v>91614100</v>
      </c>
      <c r="U2805" s="7"/>
      <c r="V2805" s="7">
        <v>7613882540.12</v>
      </c>
      <c r="W2805" s="7">
        <v>0</v>
      </c>
      <c r="X2805" s="7"/>
      <c r="Y2805" s="7"/>
      <c r="Z2805" s="7"/>
      <c r="AA2805" s="7"/>
      <c r="AB2805" s="7"/>
      <c r="AC2805" s="7"/>
      <c r="AD2805" s="7">
        <v>0</v>
      </c>
      <c r="AE2805" s="7">
        <v>0</v>
      </c>
      <c r="AF2805" s="7"/>
      <c r="AG2805" s="7"/>
      <c r="AH2805" s="7">
        <v>0</v>
      </c>
      <c r="AI2805" s="7">
        <v>0</v>
      </c>
      <c r="AJ2805" s="7">
        <v>172065265.86</v>
      </c>
      <c r="AK2805" s="7">
        <v>105973268.82</v>
      </c>
      <c r="AL2805" s="16">
        <f t="shared" si="175"/>
        <v>7832490773.77</v>
      </c>
      <c r="AM2805" s="16">
        <f t="shared" si="176"/>
        <v>7953340715.02</v>
      </c>
      <c r="AN2805" s="16">
        <f t="shared" si="177"/>
        <v>-120849941.249999</v>
      </c>
      <c r="AO2805" s="19">
        <f>C2805/(1+0.13)/VLOOKUP(A2805,[1]选股结果!$A$2:$AX$3002,3,FALSE)</f>
        <v>0.803613479024984</v>
      </c>
      <c r="AP2805" s="19">
        <f>(V2805/(1+0.1)+AJ2805)/(VLOOKUP(A2805,[1]选股结果!$A$2:$AY$3002,51,FALSE))</f>
        <v>0.853570513792798</v>
      </c>
      <c r="AQ2805" s="20"/>
      <c r="AR2805" s="19">
        <f>AN2805/VLOOKUP(A2805,[1]选股结果!$A$2:$AX$3002,35,FALSE)</f>
        <v>-0.636824304520444</v>
      </c>
      <c r="AS2805" s="16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V2805/(1+0.13)+AJ2805)</f>
        <v>1400695186.77133</v>
      </c>
      <c r="AT2805" s="16">
        <f t="shared" si="178"/>
        <v>-1521545128.02133</v>
      </c>
      <c r="AU2805" s="24">
        <f>AN2805-VLOOKUP(A2805,[2]选股结果!$A$2:$G$4900,7,FALSE)</f>
        <v>-117895323.659999</v>
      </c>
    </row>
    <row r="2806" spans="1:47">
      <c r="A2806" s="6" t="s">
        <v>5655</v>
      </c>
      <c r="B2806" s="6" t="s">
        <v>5656</v>
      </c>
      <c r="C2806" s="7">
        <v>1466595142.07</v>
      </c>
      <c r="D2806" s="7">
        <v>0</v>
      </c>
      <c r="E2806" s="7">
        <v>0</v>
      </c>
      <c r="F2806" s="7"/>
      <c r="G2806" s="7"/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/>
      <c r="N2806" s="7">
        <v>0</v>
      </c>
      <c r="O2806" s="7">
        <v>0</v>
      </c>
      <c r="P2806" s="7"/>
      <c r="Q2806" s="7"/>
      <c r="R2806" s="7">
        <v>0</v>
      </c>
      <c r="S2806" s="7">
        <v>30054828.92</v>
      </c>
      <c r="T2806" s="7">
        <v>7483504.09</v>
      </c>
      <c r="U2806" s="7"/>
      <c r="V2806" s="7">
        <v>1301252561.95</v>
      </c>
      <c r="W2806" s="7">
        <v>0</v>
      </c>
      <c r="X2806" s="7"/>
      <c r="Y2806" s="7"/>
      <c r="Z2806" s="7"/>
      <c r="AA2806" s="7"/>
      <c r="AB2806" s="7"/>
      <c r="AC2806" s="7"/>
      <c r="AD2806" s="7">
        <v>0</v>
      </c>
      <c r="AE2806" s="7">
        <v>0</v>
      </c>
      <c r="AF2806" s="7"/>
      <c r="AG2806" s="7"/>
      <c r="AH2806" s="7">
        <v>0</v>
      </c>
      <c r="AI2806" s="7">
        <v>0</v>
      </c>
      <c r="AJ2806" s="7">
        <v>114232378.97</v>
      </c>
      <c r="AK2806" s="7">
        <v>48043934.59</v>
      </c>
      <c r="AL2806" s="16">
        <f t="shared" si="175"/>
        <v>1474078646.16</v>
      </c>
      <c r="AM2806" s="16">
        <f t="shared" si="176"/>
        <v>1493583704.43</v>
      </c>
      <c r="AN2806" s="16">
        <f t="shared" si="177"/>
        <v>-19505058.2700002</v>
      </c>
      <c r="AO2806" s="19">
        <f>C2806/(1+0.13)/VLOOKUP(A2806,[1]选股结果!$A$2:$AX$3002,3,FALSE)</f>
        <v>0.613476297885554</v>
      </c>
      <c r="AP2806" s="19">
        <f>(V2806/(1+0.1)+AJ2806)/(VLOOKUP(A2806,[1]选股结果!$A$2:$AY$3002,51,FALSE))</f>
        <v>0.641600509067922</v>
      </c>
      <c r="AQ2806" s="20"/>
      <c r="AR2806" s="19">
        <f>AN2806/VLOOKUP(A2806,[1]选股结果!$A$2:$AX$3002,35,FALSE)</f>
        <v>-0.226253504856563</v>
      </c>
      <c r="AS2806" s="16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V2806/(1+0.13)+AJ2806)</f>
        <v>756018776.381239</v>
      </c>
      <c r="AT2806" s="16">
        <f t="shared" si="178"/>
        <v>-775523834.651239</v>
      </c>
      <c r="AU2806" s="24">
        <f>AN2806-VLOOKUP(A2806,[2]选股结果!$A$2:$G$4900,7,FALSE)</f>
        <v>-19465217.4400002</v>
      </c>
    </row>
    <row r="2807" spans="1:47">
      <c r="A2807" s="6" t="s">
        <v>5657</v>
      </c>
      <c r="B2807" s="6" t="s">
        <v>5658</v>
      </c>
      <c r="C2807" s="7">
        <v>2221416952.97</v>
      </c>
      <c r="D2807" s="7">
        <v>0</v>
      </c>
      <c r="E2807" s="7">
        <v>0</v>
      </c>
      <c r="F2807" s="7"/>
      <c r="G2807" s="7"/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/>
      <c r="N2807" s="7">
        <v>0</v>
      </c>
      <c r="O2807" s="7">
        <v>0</v>
      </c>
      <c r="P2807" s="7"/>
      <c r="Q2807" s="7"/>
      <c r="R2807" s="7">
        <v>0</v>
      </c>
      <c r="S2807" s="7">
        <v>85098968.19</v>
      </c>
      <c r="T2807" s="7">
        <v>109934135</v>
      </c>
      <c r="U2807" s="7"/>
      <c r="V2807" s="7">
        <v>2047409540.84</v>
      </c>
      <c r="W2807" s="7">
        <v>0</v>
      </c>
      <c r="X2807" s="7"/>
      <c r="Y2807" s="7"/>
      <c r="Z2807" s="7"/>
      <c r="AA2807" s="7"/>
      <c r="AB2807" s="7"/>
      <c r="AC2807" s="7"/>
      <c r="AD2807" s="7">
        <v>0</v>
      </c>
      <c r="AE2807" s="7">
        <v>0</v>
      </c>
      <c r="AF2807" s="7"/>
      <c r="AG2807" s="7"/>
      <c r="AH2807" s="7">
        <v>0</v>
      </c>
      <c r="AI2807" s="7">
        <v>0</v>
      </c>
      <c r="AJ2807" s="7">
        <v>73765974.7</v>
      </c>
      <c r="AK2807" s="7">
        <v>169642982.87</v>
      </c>
      <c r="AL2807" s="16">
        <f t="shared" si="175"/>
        <v>2331351087.97</v>
      </c>
      <c r="AM2807" s="16">
        <f t="shared" si="176"/>
        <v>2375917466.6</v>
      </c>
      <c r="AN2807" s="16">
        <f t="shared" si="177"/>
        <v>-44566378.6300001</v>
      </c>
      <c r="AO2807" s="19">
        <f>C2807/(1+0.13)/VLOOKUP(A2807,[1]选股结果!$A$2:$AX$3002,3,FALSE)</f>
        <v>0.7983072386512</v>
      </c>
      <c r="AP2807" s="19">
        <f>(V2807/(1+0.1)+AJ2807)/(VLOOKUP(A2807,[1]选股结果!$A$2:$AY$3002,51,FALSE))</f>
        <v>0.861738845290257</v>
      </c>
      <c r="AQ2807" s="20"/>
      <c r="AR2807" s="19">
        <f>AN2807/VLOOKUP(A2807,[1]选股结果!$A$2:$AX$3002,35,FALSE)</f>
        <v>-0.319531229127532</v>
      </c>
      <c r="AS2807" s="16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V2807/(1+0.13)+AJ2807)</f>
        <v>359882026.789115</v>
      </c>
      <c r="AT2807" s="16">
        <f t="shared" si="178"/>
        <v>-404448405.419115</v>
      </c>
      <c r="AU2807" s="24">
        <f>AN2807-VLOOKUP(A2807,[2]选股结果!$A$2:$G$4900,7,FALSE)</f>
        <v>-44588641.5100001</v>
      </c>
    </row>
    <row r="2808" spans="1:47">
      <c r="A2808" s="6" t="s">
        <v>5659</v>
      </c>
      <c r="B2808" s="6" t="s">
        <v>5660</v>
      </c>
      <c r="C2808" s="7">
        <v>6012503123.02</v>
      </c>
      <c r="D2808" s="7">
        <v>0</v>
      </c>
      <c r="E2808" s="7">
        <v>0</v>
      </c>
      <c r="F2808" s="7"/>
      <c r="G2808" s="7"/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/>
      <c r="N2808" s="7">
        <v>0</v>
      </c>
      <c r="O2808" s="7">
        <v>0</v>
      </c>
      <c r="P2808" s="7"/>
      <c r="Q2808" s="7"/>
      <c r="R2808" s="7">
        <v>0</v>
      </c>
      <c r="S2808" s="7">
        <v>58457027.23</v>
      </c>
      <c r="T2808" s="7">
        <v>74895508.3</v>
      </c>
      <c r="U2808" s="7"/>
      <c r="V2808" s="7">
        <v>6809679553.27</v>
      </c>
      <c r="W2808" s="7">
        <v>0</v>
      </c>
      <c r="X2808" s="7"/>
      <c r="Y2808" s="7"/>
      <c r="Z2808" s="7"/>
      <c r="AA2808" s="7"/>
      <c r="AB2808" s="7"/>
      <c r="AC2808" s="7"/>
      <c r="AD2808" s="7">
        <v>0</v>
      </c>
      <c r="AE2808" s="7">
        <v>0</v>
      </c>
      <c r="AF2808" s="7"/>
      <c r="AG2808" s="7"/>
      <c r="AH2808" s="7">
        <v>0</v>
      </c>
      <c r="AI2808" s="7">
        <v>0</v>
      </c>
      <c r="AJ2808" s="7">
        <v>117649757.02</v>
      </c>
      <c r="AK2808" s="7">
        <v>192475728.04</v>
      </c>
      <c r="AL2808" s="16">
        <f t="shared" si="175"/>
        <v>6087398631.32</v>
      </c>
      <c r="AM2808" s="16">
        <f t="shared" si="176"/>
        <v>7178262065.56</v>
      </c>
      <c r="AN2808" s="16">
        <f t="shared" si="177"/>
        <v>-1090863434.24</v>
      </c>
      <c r="AO2808" s="19">
        <f>C2808/(1+0.13)/VLOOKUP(A2808,[1]选股结果!$A$2:$AX$3002,3,FALSE)</f>
        <v>0.711817383728495</v>
      </c>
      <c r="AP2808" s="19">
        <f>(V2808/(1+0.1)+AJ2808)/(VLOOKUP(A2808,[1]选股结果!$A$2:$AY$3002,51,FALSE))</f>
        <v>0.868687153545561</v>
      </c>
      <c r="AQ2808" s="20"/>
      <c r="AR2808" s="19">
        <f>AN2808/VLOOKUP(A2808,[1]选股结果!$A$2:$AX$3002,35,FALSE)</f>
        <v>-6.81342753177184</v>
      </c>
      <c r="AS2808" s="16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V2808/(1+0.13)+AJ2808)</f>
        <v>1117925627.73062</v>
      </c>
      <c r="AT2808" s="16">
        <f t="shared" si="178"/>
        <v>-2208789061.97062</v>
      </c>
      <c r="AU2808" s="24">
        <f>AN2808-VLOOKUP(A2808,[2]选股结果!$A$2:$G$4900,7,FALSE)</f>
        <v>-1090520059.01</v>
      </c>
    </row>
    <row r="2809" spans="1:47">
      <c r="A2809" s="6" t="s">
        <v>5661</v>
      </c>
      <c r="B2809" s="6" t="s">
        <v>5662</v>
      </c>
      <c r="C2809" s="7">
        <v>482968825.64</v>
      </c>
      <c r="D2809" s="7">
        <v>0</v>
      </c>
      <c r="E2809" s="7">
        <v>0</v>
      </c>
      <c r="F2809" s="7"/>
      <c r="G2809" s="7"/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/>
      <c r="N2809" s="7">
        <v>0</v>
      </c>
      <c r="O2809" s="7">
        <v>0</v>
      </c>
      <c r="P2809" s="7"/>
      <c r="Q2809" s="7"/>
      <c r="R2809" s="7">
        <v>0</v>
      </c>
      <c r="S2809" s="7">
        <v>23121876.65</v>
      </c>
      <c r="T2809" s="7">
        <v>39525009.44</v>
      </c>
      <c r="U2809" s="7"/>
      <c r="V2809" s="7">
        <v>284754975.48</v>
      </c>
      <c r="W2809" s="7">
        <v>0</v>
      </c>
      <c r="X2809" s="7"/>
      <c r="Y2809" s="7"/>
      <c r="Z2809" s="7"/>
      <c r="AA2809" s="7"/>
      <c r="AB2809" s="7"/>
      <c r="AC2809" s="7"/>
      <c r="AD2809" s="7">
        <v>0</v>
      </c>
      <c r="AE2809" s="7">
        <v>0</v>
      </c>
      <c r="AF2809" s="7"/>
      <c r="AG2809" s="7"/>
      <c r="AH2809" s="7">
        <v>0</v>
      </c>
      <c r="AI2809" s="7">
        <v>0</v>
      </c>
      <c r="AJ2809" s="7">
        <v>94311497.96</v>
      </c>
      <c r="AK2809" s="7">
        <v>24120928.37</v>
      </c>
      <c r="AL2809" s="16">
        <f t="shared" si="175"/>
        <v>522493835.08</v>
      </c>
      <c r="AM2809" s="16">
        <f t="shared" si="176"/>
        <v>426309278.46</v>
      </c>
      <c r="AN2809" s="16">
        <f t="shared" si="177"/>
        <v>96184556.62</v>
      </c>
      <c r="AO2809" s="19">
        <f>C2809/(1+0.13)/VLOOKUP(A2809,[1]选股结果!$A$2:$AX$3002,3,FALSE)</f>
        <v>0.774728721847648</v>
      </c>
      <c r="AP2809" s="19">
        <f>(V2809/(1+0.1)+AJ2809)/(VLOOKUP(A2809,[1]选股结果!$A$2:$AY$3002,51,FALSE))</f>
        <v>0.744249743686103</v>
      </c>
      <c r="AQ2809" s="20"/>
      <c r="AR2809" s="19">
        <f>AN2809/VLOOKUP(A2809,[1]选股结果!$A$2:$AX$3002,35,FALSE)</f>
        <v>1.49987619559221</v>
      </c>
      <c r="AS2809" s="16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V2809/(1+0.13)+AJ2809)</f>
        <v>128237495.537876</v>
      </c>
      <c r="AT2809" s="16">
        <f t="shared" si="178"/>
        <v>-32052938.9178761</v>
      </c>
      <c r="AU2809" s="24">
        <f>AN2809-VLOOKUP(A2809,[2]选股结果!$A$2:$G$4900,7,FALSE)</f>
        <v>96184556.62</v>
      </c>
    </row>
    <row r="2810" spans="1:47">
      <c r="A2810" s="6" t="s">
        <v>5663</v>
      </c>
      <c r="B2810" s="6" t="s">
        <v>5664</v>
      </c>
      <c r="C2810" s="7">
        <v>1221234839.28</v>
      </c>
      <c r="D2810" s="7">
        <v>0</v>
      </c>
      <c r="E2810" s="7">
        <v>0</v>
      </c>
      <c r="F2810" s="7"/>
      <c r="G2810" s="7"/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/>
      <c r="N2810" s="7">
        <v>0</v>
      </c>
      <c r="O2810" s="7">
        <v>0</v>
      </c>
      <c r="P2810" s="7"/>
      <c r="Q2810" s="7"/>
      <c r="R2810" s="7">
        <v>0</v>
      </c>
      <c r="S2810" s="7">
        <v>109569375.68</v>
      </c>
      <c r="T2810" s="7">
        <v>78200507.57</v>
      </c>
      <c r="U2810" s="7"/>
      <c r="V2810" s="7">
        <v>685553285.84</v>
      </c>
      <c r="W2810" s="7">
        <v>0</v>
      </c>
      <c r="X2810" s="7"/>
      <c r="Y2810" s="7"/>
      <c r="Z2810" s="7"/>
      <c r="AA2810" s="7"/>
      <c r="AB2810" s="7"/>
      <c r="AC2810" s="7"/>
      <c r="AD2810" s="7">
        <v>0</v>
      </c>
      <c r="AE2810" s="7">
        <v>0</v>
      </c>
      <c r="AF2810" s="7"/>
      <c r="AG2810" s="7"/>
      <c r="AH2810" s="7">
        <v>0</v>
      </c>
      <c r="AI2810" s="7">
        <v>0</v>
      </c>
      <c r="AJ2810" s="7">
        <v>254099229.57</v>
      </c>
      <c r="AK2810" s="7">
        <v>136142699.38</v>
      </c>
      <c r="AL2810" s="16">
        <f t="shared" si="175"/>
        <v>1299435346.85</v>
      </c>
      <c r="AM2810" s="16">
        <f t="shared" si="176"/>
        <v>1185364590.47</v>
      </c>
      <c r="AN2810" s="16">
        <f t="shared" si="177"/>
        <v>114070756.38</v>
      </c>
      <c r="AO2810" s="19">
        <f>C2810/(1+0.13)/VLOOKUP(A2810,[1]选股结果!$A$2:$AX$3002,3,FALSE)</f>
        <v>0.808896690101279</v>
      </c>
      <c r="AP2810" s="19">
        <f>(V2810/(1+0.1)+AJ2810)/(VLOOKUP(A2810,[1]选股结果!$A$2:$AY$3002,51,FALSE))</f>
        <v>0.787123153850305</v>
      </c>
      <c r="AQ2810" s="20"/>
      <c r="AR2810" s="19">
        <f>AN2810/VLOOKUP(A2810,[1]选股结果!$A$2:$AX$3002,35,FALSE)</f>
        <v>0.683906979964424</v>
      </c>
      <c r="AS2810" s="16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V2810/(1+0.13)+AJ2810)</f>
        <v>253819015.707788</v>
      </c>
      <c r="AT2810" s="16">
        <f t="shared" si="178"/>
        <v>-139748259.327788</v>
      </c>
      <c r="AU2810" s="24">
        <f>AN2810-VLOOKUP(A2810,[2]选股结果!$A$2:$G$4900,7,FALSE)</f>
        <v>114116217.25</v>
      </c>
    </row>
    <row r="2811" spans="1:47">
      <c r="A2811" s="6" t="s">
        <v>5665</v>
      </c>
      <c r="B2811" s="6" t="s">
        <v>5666</v>
      </c>
      <c r="C2811" s="7">
        <v>795419686.16</v>
      </c>
      <c r="D2811" s="7">
        <v>0</v>
      </c>
      <c r="E2811" s="7">
        <v>0</v>
      </c>
      <c r="F2811" s="7"/>
      <c r="G2811" s="7"/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/>
      <c r="N2811" s="7">
        <v>0</v>
      </c>
      <c r="O2811" s="7">
        <v>0</v>
      </c>
      <c r="P2811" s="7"/>
      <c r="Q2811" s="7"/>
      <c r="R2811" s="7">
        <v>0</v>
      </c>
      <c r="S2811" s="7">
        <v>31941220.69</v>
      </c>
      <c r="T2811" s="7">
        <v>13825566.8</v>
      </c>
      <c r="U2811" s="7"/>
      <c r="V2811" s="7">
        <v>817754456.4</v>
      </c>
      <c r="W2811" s="7">
        <v>0</v>
      </c>
      <c r="X2811" s="7"/>
      <c r="Y2811" s="7"/>
      <c r="Z2811" s="7"/>
      <c r="AA2811" s="7"/>
      <c r="AB2811" s="7"/>
      <c r="AC2811" s="7"/>
      <c r="AD2811" s="7">
        <v>0</v>
      </c>
      <c r="AE2811" s="7">
        <v>0</v>
      </c>
      <c r="AF2811" s="7"/>
      <c r="AG2811" s="7"/>
      <c r="AH2811" s="7">
        <v>0</v>
      </c>
      <c r="AI2811" s="7">
        <v>0</v>
      </c>
      <c r="AJ2811" s="7">
        <v>42022347.21</v>
      </c>
      <c r="AK2811" s="7">
        <v>50924385.47</v>
      </c>
      <c r="AL2811" s="16">
        <f t="shared" si="175"/>
        <v>809245252.96</v>
      </c>
      <c r="AM2811" s="16">
        <f t="shared" si="176"/>
        <v>942642409.77</v>
      </c>
      <c r="AN2811" s="16">
        <f t="shared" si="177"/>
        <v>-133397156.81</v>
      </c>
      <c r="AO2811" s="19">
        <f>C2811/(1+0.13)/VLOOKUP(A2811,[1]选股结果!$A$2:$AX$3002,3,FALSE)</f>
        <v>0.694779641098401</v>
      </c>
      <c r="AP2811" s="19">
        <f>(V2811/(1+0.1)+AJ2811)/(VLOOKUP(A2811,[1]选股结果!$A$2:$AY$3002,51,FALSE))</f>
        <v>0.807562789788824</v>
      </c>
      <c r="AQ2811" s="20"/>
      <c r="AR2811" s="19">
        <f>AN2811/VLOOKUP(A2811,[1]选股结果!$A$2:$AX$3002,35,FALSE)</f>
        <v>-6.12001888696432</v>
      </c>
      <c r="AS2811" s="16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V2811/(1+0.13)+AJ2811)</f>
        <v>206901043.691504</v>
      </c>
      <c r="AT2811" s="16">
        <f t="shared" si="178"/>
        <v>-340298200.501504</v>
      </c>
      <c r="AU2811" s="24">
        <f>AN2811-VLOOKUP(A2811,[2]选股结果!$A$2:$G$4900,7,FALSE)</f>
        <v>-133397156.81</v>
      </c>
    </row>
    <row r="2812" spans="1:47">
      <c r="A2812" s="6" t="s">
        <v>5667</v>
      </c>
      <c r="B2812" s="6" t="s">
        <v>5668</v>
      </c>
      <c r="C2812" s="7">
        <v>3755849280.84</v>
      </c>
      <c r="D2812" s="7">
        <v>0</v>
      </c>
      <c r="E2812" s="7">
        <v>0</v>
      </c>
      <c r="F2812" s="7"/>
      <c r="G2812" s="7"/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/>
      <c r="N2812" s="7">
        <v>0</v>
      </c>
      <c r="O2812" s="7">
        <v>0</v>
      </c>
      <c r="P2812" s="7"/>
      <c r="Q2812" s="7"/>
      <c r="R2812" s="7">
        <v>0</v>
      </c>
      <c r="S2812" s="7">
        <v>207041782</v>
      </c>
      <c r="T2812" s="7">
        <v>80313045.07</v>
      </c>
      <c r="U2812" s="7"/>
      <c r="V2812" s="7">
        <v>2479427885.58</v>
      </c>
      <c r="W2812" s="7">
        <v>0</v>
      </c>
      <c r="X2812" s="7"/>
      <c r="Y2812" s="7"/>
      <c r="Z2812" s="7"/>
      <c r="AA2812" s="7"/>
      <c r="AB2812" s="7"/>
      <c r="AC2812" s="7"/>
      <c r="AD2812" s="7">
        <v>0</v>
      </c>
      <c r="AE2812" s="7">
        <v>0</v>
      </c>
      <c r="AF2812" s="7"/>
      <c r="AG2812" s="7"/>
      <c r="AH2812" s="7">
        <v>0</v>
      </c>
      <c r="AI2812" s="7">
        <v>0</v>
      </c>
      <c r="AJ2812" s="7">
        <v>686227457.73</v>
      </c>
      <c r="AK2812" s="7">
        <v>331840067.81</v>
      </c>
      <c r="AL2812" s="16">
        <f t="shared" ref="AL2812:AL2875" si="179">C2812+D2812+E2812+F2812+G2812+H2812+I2812+J2812+K2812+L2812+M2812+N2812+O2812+P2812+Q2812+R2812+T2812+U2812</f>
        <v>3836162325.91</v>
      </c>
      <c r="AM2812" s="16">
        <f t="shared" ref="AM2812:AM2875" si="180">V2812+W2812+X2812+Y2812+Z2812+AA2812+AB2812+AC2812+AD2812+AE2812+AF2812+AG2812+AH2812+AI2812+AJ2812+AK2812+S2812</f>
        <v>3704537193.12</v>
      </c>
      <c r="AN2812" s="16">
        <f t="shared" ref="AN2812:AN2875" si="181">AL2812-AM2812</f>
        <v>131625132.79</v>
      </c>
      <c r="AO2812" s="19">
        <f>C2812/(1+0.13)/VLOOKUP(A2812,[1]选股结果!$A$2:$AX$3002,3,FALSE)</f>
        <v>1.01415848866363</v>
      </c>
      <c r="AP2812" s="19">
        <f>(V2812/(1+0.1)+AJ2812)/(VLOOKUP(A2812,[1]选股结果!$A$2:$AY$3002,51,FALSE))</f>
        <v>1.09261856154207</v>
      </c>
      <c r="AQ2812" s="20"/>
      <c r="AR2812" s="19">
        <f>AN2812/VLOOKUP(A2812,[1]选股结果!$A$2:$AX$3002,35,FALSE)</f>
        <v>0.379895729714853</v>
      </c>
      <c r="AS2812" s="16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V2812/(1+0.13)+AJ2812)</f>
        <v>-189396546.369823</v>
      </c>
      <c r="AT2812" s="16">
        <f t="shared" si="178"/>
        <v>321021679.159823</v>
      </c>
      <c r="AU2812" s="24">
        <f>AN2812-VLOOKUP(A2812,[2]选股结果!$A$2:$G$4900,7,FALSE)</f>
        <v>131629881.87</v>
      </c>
    </row>
    <row r="2813" spans="1:47">
      <c r="A2813" s="6" t="s">
        <v>5669</v>
      </c>
      <c r="B2813" s="6" t="s">
        <v>5670</v>
      </c>
      <c r="C2813" s="7">
        <v>603557849.92</v>
      </c>
      <c r="D2813" s="7">
        <v>0</v>
      </c>
      <c r="E2813" s="7">
        <v>0</v>
      </c>
      <c r="F2813" s="7"/>
      <c r="G2813" s="7"/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/>
      <c r="N2813" s="7">
        <v>0</v>
      </c>
      <c r="O2813" s="7">
        <v>0</v>
      </c>
      <c r="P2813" s="7"/>
      <c r="Q2813" s="7"/>
      <c r="R2813" s="7">
        <v>0</v>
      </c>
      <c r="S2813" s="7">
        <v>93471694.98</v>
      </c>
      <c r="T2813" s="7">
        <v>65472681.48</v>
      </c>
      <c r="U2813" s="7"/>
      <c r="V2813" s="7">
        <v>340771545.35</v>
      </c>
      <c r="W2813" s="7">
        <v>0</v>
      </c>
      <c r="X2813" s="7"/>
      <c r="Y2813" s="7"/>
      <c r="Z2813" s="7"/>
      <c r="AA2813" s="7"/>
      <c r="AB2813" s="7"/>
      <c r="AC2813" s="7"/>
      <c r="AD2813" s="7">
        <v>0</v>
      </c>
      <c r="AE2813" s="7">
        <v>0</v>
      </c>
      <c r="AF2813" s="7"/>
      <c r="AG2813" s="7"/>
      <c r="AH2813" s="7">
        <v>0</v>
      </c>
      <c r="AI2813" s="7">
        <v>0</v>
      </c>
      <c r="AJ2813" s="7">
        <v>172643825.97</v>
      </c>
      <c r="AK2813" s="7">
        <v>97277410.38</v>
      </c>
      <c r="AL2813" s="16">
        <f t="shared" si="179"/>
        <v>669030531.4</v>
      </c>
      <c r="AM2813" s="16">
        <f t="shared" si="180"/>
        <v>704164476.68</v>
      </c>
      <c r="AN2813" s="16">
        <f t="shared" si="181"/>
        <v>-35133945.2800001</v>
      </c>
      <c r="AO2813" s="19">
        <f>C2813/(1+0.13)/VLOOKUP(A2813,[1]选股结果!$A$2:$AX$3002,3,FALSE)</f>
        <v>0.312559869804215</v>
      </c>
      <c r="AP2813" s="19">
        <f>(V2813/(1+0.1)+AJ2813)/(VLOOKUP(A2813,[1]选股结果!$A$2:$AY$3002,51,FALSE))</f>
        <v>0.287285378901978</v>
      </c>
      <c r="AQ2813" s="20"/>
      <c r="AR2813" s="19">
        <f>AN2813/VLOOKUP(A2813,[1]选股结果!$A$2:$AX$3002,35,FALSE)</f>
        <v>-0.268195170898018</v>
      </c>
      <c r="AS2813" s="16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V2813/(1+0.13)+AJ2813)</f>
        <v>1205080787.80221</v>
      </c>
      <c r="AT2813" s="16">
        <f t="shared" si="178"/>
        <v>-1240214733.08221</v>
      </c>
      <c r="AU2813" s="24">
        <f>AN2813-VLOOKUP(A2813,[2]选股结果!$A$2:$G$4900,7,FALSE)</f>
        <v>-35590019.0000001</v>
      </c>
    </row>
    <row r="2814" spans="1:47">
      <c r="A2814" s="6" t="s">
        <v>5671</v>
      </c>
      <c r="B2814" s="6" t="s">
        <v>5672</v>
      </c>
      <c r="C2814" s="7">
        <v>1291993715.62</v>
      </c>
      <c r="D2814" s="7">
        <v>0</v>
      </c>
      <c r="E2814" s="7">
        <v>0</v>
      </c>
      <c r="F2814" s="7"/>
      <c r="G2814" s="7"/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/>
      <c r="N2814" s="7">
        <v>0</v>
      </c>
      <c r="O2814" s="7">
        <v>0</v>
      </c>
      <c r="P2814" s="7"/>
      <c r="Q2814" s="7"/>
      <c r="R2814" s="7">
        <v>0</v>
      </c>
      <c r="S2814" s="7">
        <v>33485135.86</v>
      </c>
      <c r="T2814" s="7">
        <v>14216444.19</v>
      </c>
      <c r="U2814" s="7"/>
      <c r="V2814" s="7">
        <v>978355625.48</v>
      </c>
      <c r="W2814" s="7">
        <v>0</v>
      </c>
      <c r="X2814" s="7"/>
      <c r="Y2814" s="7"/>
      <c r="Z2814" s="7"/>
      <c r="AA2814" s="7"/>
      <c r="AB2814" s="7"/>
      <c r="AC2814" s="7"/>
      <c r="AD2814" s="7">
        <v>0</v>
      </c>
      <c r="AE2814" s="7">
        <v>0</v>
      </c>
      <c r="AF2814" s="7"/>
      <c r="AG2814" s="7"/>
      <c r="AH2814" s="7">
        <v>0</v>
      </c>
      <c r="AI2814" s="7">
        <v>0</v>
      </c>
      <c r="AJ2814" s="7">
        <v>238212402.22</v>
      </c>
      <c r="AK2814" s="7">
        <v>61090621.31</v>
      </c>
      <c r="AL2814" s="16">
        <f t="shared" si="179"/>
        <v>1306210159.81</v>
      </c>
      <c r="AM2814" s="16">
        <f t="shared" si="180"/>
        <v>1311143784.87</v>
      </c>
      <c r="AN2814" s="16">
        <f t="shared" si="181"/>
        <v>-4933625.05999994</v>
      </c>
      <c r="AO2814" s="19">
        <f>C2814/(1+0.13)/VLOOKUP(A2814,[1]选股结果!$A$2:$AX$3002,3,FALSE)</f>
        <v>0.961760591100421</v>
      </c>
      <c r="AP2814" s="19">
        <f>(V2814/(1+0.1)+AJ2814)/(VLOOKUP(A2814,[1]选股结果!$A$2:$AY$3002,51,FALSE))</f>
        <v>1.02628010731881</v>
      </c>
      <c r="AQ2814" s="20"/>
      <c r="AR2814" s="19">
        <f>AN2814/VLOOKUP(A2814,[1]选股结果!$A$2:$AX$3002,35,FALSE)</f>
        <v>-0.0678636313176122</v>
      </c>
      <c r="AS2814" s="16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V2814/(1+0.13)+AJ2814)</f>
        <v>-5262535.70787621</v>
      </c>
      <c r="AT2814" s="16">
        <f t="shared" si="178"/>
        <v>328910.647876263</v>
      </c>
      <c r="AU2814" s="24">
        <f>AN2814-VLOOKUP(A2814,[2]选股结果!$A$2:$G$4900,7,FALSE)</f>
        <v>-5444480.75999994</v>
      </c>
    </row>
    <row r="2815" spans="1:47">
      <c r="A2815" s="6" t="s">
        <v>5673</v>
      </c>
      <c r="B2815" s="6" t="s">
        <v>5674</v>
      </c>
      <c r="C2815" s="7">
        <v>1168329765.28</v>
      </c>
      <c r="D2815" s="7">
        <v>0</v>
      </c>
      <c r="E2815" s="7">
        <v>0</v>
      </c>
      <c r="F2815" s="7"/>
      <c r="G2815" s="7"/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/>
      <c r="N2815" s="7">
        <v>0</v>
      </c>
      <c r="O2815" s="7">
        <v>0</v>
      </c>
      <c r="P2815" s="7"/>
      <c r="Q2815" s="7"/>
      <c r="R2815" s="7">
        <v>0</v>
      </c>
      <c r="S2815" s="7">
        <v>196744884.1</v>
      </c>
      <c r="T2815" s="7">
        <v>74048801.55</v>
      </c>
      <c r="U2815" s="7"/>
      <c r="V2815" s="7">
        <v>614766889.91</v>
      </c>
      <c r="W2815" s="7">
        <v>0</v>
      </c>
      <c r="X2815" s="7"/>
      <c r="Y2815" s="7"/>
      <c r="Z2815" s="7"/>
      <c r="AA2815" s="7"/>
      <c r="AB2815" s="7"/>
      <c r="AC2815" s="7"/>
      <c r="AD2815" s="7">
        <v>0</v>
      </c>
      <c r="AE2815" s="7">
        <v>0</v>
      </c>
      <c r="AF2815" s="7"/>
      <c r="AG2815" s="7"/>
      <c r="AH2815" s="7">
        <v>0</v>
      </c>
      <c r="AI2815" s="7">
        <v>0</v>
      </c>
      <c r="AJ2815" s="7">
        <v>142228872.98</v>
      </c>
      <c r="AK2815" s="7">
        <v>481989823.56</v>
      </c>
      <c r="AL2815" s="16">
        <f t="shared" si="179"/>
        <v>1242378566.83</v>
      </c>
      <c r="AM2815" s="16">
        <f t="shared" si="180"/>
        <v>1435730470.55</v>
      </c>
      <c r="AN2815" s="16">
        <f t="shared" si="181"/>
        <v>-193351903.72</v>
      </c>
      <c r="AO2815" s="19">
        <f>C2815/(1+0.13)/VLOOKUP(A2815,[1]选股结果!$A$2:$AX$3002,3,FALSE)</f>
        <v>0.908772161635996</v>
      </c>
      <c r="AP2815" s="19">
        <f>(V2815/(1+0.1)+AJ2815)/(VLOOKUP(A2815,[1]选股结果!$A$2:$AY$3002,51,FALSE))</f>
        <v>0.678767897666277</v>
      </c>
      <c r="AQ2815" s="20"/>
      <c r="AR2815" s="19">
        <f>AN2815/VLOOKUP(A2815,[1]选股结果!$A$2:$AX$3002,35,FALSE)</f>
        <v>-1.6435171543599</v>
      </c>
      <c r="AS2815" s="16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V2815/(1+0.13)+AJ2815)</f>
        <v>346642157.614425</v>
      </c>
      <c r="AT2815" s="16">
        <f t="shared" si="178"/>
        <v>-539994061.334425</v>
      </c>
      <c r="AU2815" s="24">
        <f>AN2815-VLOOKUP(A2815,[2]选股结果!$A$2:$G$4900,7,FALSE)</f>
        <v>-193311614.44</v>
      </c>
    </row>
    <row r="2816" spans="1:47">
      <c r="A2816" s="6" t="s">
        <v>5675</v>
      </c>
      <c r="B2816" s="6" t="s">
        <v>5676</v>
      </c>
      <c r="C2816" s="7">
        <v>1037528368.31</v>
      </c>
      <c r="D2816" s="7">
        <v>0</v>
      </c>
      <c r="E2816" s="7">
        <v>0</v>
      </c>
      <c r="F2816" s="7"/>
      <c r="G2816" s="7"/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/>
      <c r="N2816" s="7">
        <v>0</v>
      </c>
      <c r="O2816" s="7">
        <v>0</v>
      </c>
      <c r="P2816" s="7"/>
      <c r="Q2816" s="7"/>
      <c r="R2816" s="7">
        <v>0</v>
      </c>
      <c r="S2816" s="7">
        <v>162061716.61</v>
      </c>
      <c r="T2816" s="7">
        <v>114846528.21</v>
      </c>
      <c r="U2816" s="7"/>
      <c r="V2816" s="7">
        <v>501411378.6</v>
      </c>
      <c r="W2816" s="7">
        <v>0</v>
      </c>
      <c r="X2816" s="7"/>
      <c r="Y2816" s="7"/>
      <c r="Z2816" s="7"/>
      <c r="AA2816" s="7"/>
      <c r="AB2816" s="7"/>
      <c r="AC2816" s="7"/>
      <c r="AD2816" s="7">
        <v>0</v>
      </c>
      <c r="AE2816" s="7">
        <v>0</v>
      </c>
      <c r="AF2816" s="7"/>
      <c r="AG2816" s="7"/>
      <c r="AH2816" s="7">
        <v>0</v>
      </c>
      <c r="AI2816" s="7">
        <v>0</v>
      </c>
      <c r="AJ2816" s="7">
        <v>123855814.38</v>
      </c>
      <c r="AK2816" s="7">
        <v>164941028.63</v>
      </c>
      <c r="AL2816" s="16">
        <f t="shared" si="179"/>
        <v>1152374896.52</v>
      </c>
      <c r="AM2816" s="16">
        <f t="shared" si="180"/>
        <v>952269938.22</v>
      </c>
      <c r="AN2816" s="16">
        <f t="shared" si="181"/>
        <v>200104958.3</v>
      </c>
      <c r="AO2816" s="19">
        <f>C2816/(1+0.13)/VLOOKUP(A2816,[1]选股结果!$A$2:$AX$3002,3,FALSE)</f>
        <v>0.530725351624149</v>
      </c>
      <c r="AP2816" s="19">
        <f>(V2816/(1+0.1)+AJ2816)/(VLOOKUP(A2816,[1]选股结果!$A$2:$AY$3002,51,FALSE))</f>
        <v>0.423479570616115</v>
      </c>
      <c r="AQ2816" s="20"/>
      <c r="AR2816" s="19">
        <f>AN2816/VLOOKUP(A2816,[1]选股结果!$A$2:$AX$3002,35,FALSE)</f>
        <v>0.60145453372759</v>
      </c>
      <c r="AS2816" s="16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V2816/(1+0.13)+AJ2816)</f>
        <v>801277527.053186</v>
      </c>
      <c r="AT2816" s="16">
        <f t="shared" si="178"/>
        <v>-601172568.753186</v>
      </c>
      <c r="AU2816" s="24">
        <f>AN2816-VLOOKUP(A2816,[2]选股结果!$A$2:$G$4900,7,FALSE)</f>
        <v>200234545.74</v>
      </c>
    </row>
    <row r="2817" spans="1:47">
      <c r="A2817" s="6" t="s">
        <v>5677</v>
      </c>
      <c r="B2817" s="6" t="s">
        <v>5678</v>
      </c>
      <c r="C2817" s="7">
        <v>6331269408.29</v>
      </c>
      <c r="D2817" s="7">
        <v>0</v>
      </c>
      <c r="E2817" s="7">
        <v>0</v>
      </c>
      <c r="F2817" s="7"/>
      <c r="G2817" s="7"/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/>
      <c r="N2817" s="7">
        <v>0</v>
      </c>
      <c r="O2817" s="7">
        <v>0</v>
      </c>
      <c r="P2817" s="7"/>
      <c r="Q2817" s="7"/>
      <c r="R2817" s="7">
        <v>0</v>
      </c>
      <c r="S2817" s="7">
        <v>84735303.55</v>
      </c>
      <c r="T2817" s="7">
        <v>235654280.21</v>
      </c>
      <c r="U2817" s="7"/>
      <c r="V2817" s="7">
        <v>4149068595.63</v>
      </c>
      <c r="W2817" s="7">
        <v>0</v>
      </c>
      <c r="X2817" s="7"/>
      <c r="Y2817" s="7"/>
      <c r="Z2817" s="7"/>
      <c r="AA2817" s="7"/>
      <c r="AB2817" s="7"/>
      <c r="AC2817" s="7"/>
      <c r="AD2817" s="7">
        <v>0</v>
      </c>
      <c r="AE2817" s="7">
        <v>0</v>
      </c>
      <c r="AF2817" s="7"/>
      <c r="AG2817" s="7"/>
      <c r="AH2817" s="7">
        <v>0</v>
      </c>
      <c r="AI2817" s="7">
        <v>0</v>
      </c>
      <c r="AJ2817" s="7">
        <v>485268087.41</v>
      </c>
      <c r="AK2817" s="7">
        <v>382240433.1</v>
      </c>
      <c r="AL2817" s="16">
        <f t="shared" si="179"/>
        <v>6566923688.5</v>
      </c>
      <c r="AM2817" s="16">
        <f t="shared" si="180"/>
        <v>5101312419.69</v>
      </c>
      <c r="AN2817" s="16">
        <f t="shared" si="181"/>
        <v>1465611268.81</v>
      </c>
      <c r="AO2817" s="19">
        <f>C2817/(1+0.13)/VLOOKUP(A2817,[1]选股结果!$A$2:$AX$3002,3,FALSE)</f>
        <v>0.885140915731454</v>
      </c>
      <c r="AP2817" s="19">
        <f>(V2817/(1+0.1)+AJ2817)/(VLOOKUP(A2817,[1]选股结果!$A$2:$AY$3002,51,FALSE))</f>
        <v>0.913116077392986</v>
      </c>
      <c r="AQ2817" s="20"/>
      <c r="AR2817" s="19">
        <f>AN2817/VLOOKUP(A2817,[1]选股结果!$A$2:$AX$3002,35,FALSE)</f>
        <v>0.915488762033836</v>
      </c>
      <c r="AS2817" s="16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V2817/(1+0.13)+AJ2817)</f>
        <v>505210439.303451</v>
      </c>
      <c r="AT2817" s="16">
        <f t="shared" si="178"/>
        <v>960400829.506549</v>
      </c>
      <c r="AU2817" s="24">
        <f>AN2817-VLOOKUP(A2817,[2]选股结果!$A$2:$G$4900,7,FALSE)</f>
        <v>1465664416.09</v>
      </c>
    </row>
    <row r="2818" spans="1:47">
      <c r="A2818" s="6" t="s">
        <v>5679</v>
      </c>
      <c r="B2818" s="6" t="s">
        <v>5680</v>
      </c>
      <c r="C2818" s="7">
        <v>2141398141.93</v>
      </c>
      <c r="D2818" s="7">
        <v>0</v>
      </c>
      <c r="E2818" s="7">
        <v>0</v>
      </c>
      <c r="F2818" s="7"/>
      <c r="G2818" s="7"/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/>
      <c r="N2818" s="7">
        <v>0</v>
      </c>
      <c r="O2818" s="7">
        <v>0</v>
      </c>
      <c r="P2818" s="7"/>
      <c r="Q2818" s="7"/>
      <c r="R2818" s="7">
        <v>0</v>
      </c>
      <c r="S2818" s="7">
        <v>135909583.69</v>
      </c>
      <c r="T2818" s="7">
        <v>54739329.67</v>
      </c>
      <c r="U2818" s="7"/>
      <c r="V2818" s="7">
        <v>1240931776.74</v>
      </c>
      <c r="W2818" s="7">
        <v>0</v>
      </c>
      <c r="X2818" s="7"/>
      <c r="Y2818" s="7"/>
      <c r="Z2818" s="7"/>
      <c r="AA2818" s="7"/>
      <c r="AB2818" s="7"/>
      <c r="AC2818" s="7"/>
      <c r="AD2818" s="7">
        <v>0</v>
      </c>
      <c r="AE2818" s="7">
        <v>0</v>
      </c>
      <c r="AF2818" s="7"/>
      <c r="AG2818" s="7"/>
      <c r="AH2818" s="7">
        <v>0</v>
      </c>
      <c r="AI2818" s="7">
        <v>0</v>
      </c>
      <c r="AJ2818" s="7">
        <v>462346259.62</v>
      </c>
      <c r="AK2818" s="7">
        <v>276444946.01</v>
      </c>
      <c r="AL2818" s="16">
        <f t="shared" si="179"/>
        <v>2196137471.6</v>
      </c>
      <c r="AM2818" s="16">
        <f t="shared" si="180"/>
        <v>2115632566.06</v>
      </c>
      <c r="AN2818" s="16">
        <f t="shared" si="181"/>
        <v>80504905.5399997</v>
      </c>
      <c r="AO2818" s="19">
        <f>C2818/(1+0.13)/VLOOKUP(A2818,[1]选股结果!$A$2:$AX$3002,3,FALSE)</f>
        <v>0.856067957810264</v>
      </c>
      <c r="AP2818" s="19">
        <f>(V2818/(1+0.1)+AJ2818)/(VLOOKUP(A2818,[1]选股结果!$A$2:$AY$3002,51,FALSE))</f>
        <v>0.841169465817755</v>
      </c>
      <c r="AQ2818" s="20"/>
      <c r="AR2818" s="19">
        <f>AN2818/VLOOKUP(A2818,[1]选股结果!$A$2:$AX$3002,35,FALSE)</f>
        <v>0.285599262595368</v>
      </c>
      <c r="AS2818" s="16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V2818/(1+0.13)+AJ2818)</f>
        <v>330263615.210796</v>
      </c>
      <c r="AT2818" s="16">
        <f t="shared" si="178"/>
        <v>-249758709.670797</v>
      </c>
      <c r="AU2818" s="24">
        <f>AN2818-VLOOKUP(A2818,[2]选股结果!$A$2:$G$4900,7,FALSE)</f>
        <v>80359779.1599997</v>
      </c>
    </row>
    <row r="2819" spans="1:47">
      <c r="A2819" s="6" t="s">
        <v>5681</v>
      </c>
      <c r="B2819" s="6" t="s">
        <v>5682</v>
      </c>
      <c r="C2819" s="7">
        <v>391798041.58</v>
      </c>
      <c r="D2819" s="7">
        <v>0</v>
      </c>
      <c r="E2819" s="7">
        <v>0</v>
      </c>
      <c r="F2819" s="7"/>
      <c r="G2819" s="7"/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/>
      <c r="N2819" s="7">
        <v>0</v>
      </c>
      <c r="O2819" s="7">
        <v>0</v>
      </c>
      <c r="P2819" s="7"/>
      <c r="Q2819" s="7"/>
      <c r="R2819" s="7">
        <v>0</v>
      </c>
      <c r="S2819" s="7">
        <v>19383397.27</v>
      </c>
      <c r="T2819" s="7">
        <v>6428555.65</v>
      </c>
      <c r="U2819" s="7"/>
      <c r="V2819" s="7">
        <v>205389694.19</v>
      </c>
      <c r="W2819" s="7">
        <v>0</v>
      </c>
      <c r="X2819" s="7"/>
      <c r="Y2819" s="7"/>
      <c r="Z2819" s="7"/>
      <c r="AA2819" s="7"/>
      <c r="AB2819" s="7"/>
      <c r="AC2819" s="7"/>
      <c r="AD2819" s="7">
        <v>0</v>
      </c>
      <c r="AE2819" s="7">
        <v>0</v>
      </c>
      <c r="AF2819" s="7"/>
      <c r="AG2819" s="7"/>
      <c r="AH2819" s="7">
        <v>0</v>
      </c>
      <c r="AI2819" s="7">
        <v>0</v>
      </c>
      <c r="AJ2819" s="7">
        <v>92579718.91</v>
      </c>
      <c r="AK2819" s="7">
        <v>58237620</v>
      </c>
      <c r="AL2819" s="16">
        <f t="shared" si="179"/>
        <v>398226597.23</v>
      </c>
      <c r="AM2819" s="16">
        <f t="shared" si="180"/>
        <v>375590430.37</v>
      </c>
      <c r="AN2819" s="16">
        <f t="shared" si="181"/>
        <v>22636166.86</v>
      </c>
      <c r="AO2819" s="19">
        <f>C2819/(1+0.13)/VLOOKUP(A2819,[1]选股结果!$A$2:$AX$3002,3,FALSE)</f>
        <v>0.624078803210666</v>
      </c>
      <c r="AP2819" s="19">
        <f>(V2819/(1+0.1)+AJ2819)/(VLOOKUP(A2819,[1]选股结果!$A$2:$AY$3002,51,FALSE))</f>
        <v>0.545598113174039</v>
      </c>
      <c r="AQ2819" s="20"/>
      <c r="AR2819" s="19">
        <f>AN2819/VLOOKUP(A2819,[1]选股结果!$A$2:$AX$3002,35,FALSE)</f>
        <v>2.2723604449471</v>
      </c>
      <c r="AS2819" s="16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V2819/(1+0.13)+AJ2819)</f>
        <v>237570392.641416</v>
      </c>
      <c r="AT2819" s="16">
        <f t="shared" ref="AT2819:AT2882" si="182">AN2819-AS2819</f>
        <v>-214934225.781416</v>
      </c>
      <c r="AU2819" s="24">
        <f>AN2819-VLOOKUP(A2819,[2]选股结果!$A$2:$G$4900,7,FALSE)</f>
        <v>22636166.86</v>
      </c>
    </row>
    <row r="2820" spans="1:47">
      <c r="A2820" s="6" t="s">
        <v>5683</v>
      </c>
      <c r="B2820" s="6" t="s">
        <v>5684</v>
      </c>
      <c r="C2820" s="7">
        <v>1620667885.27</v>
      </c>
      <c r="D2820" s="7">
        <v>0</v>
      </c>
      <c r="E2820" s="7">
        <v>0</v>
      </c>
      <c r="F2820" s="7"/>
      <c r="G2820" s="7"/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/>
      <c r="N2820" s="7">
        <v>0</v>
      </c>
      <c r="O2820" s="7">
        <v>0</v>
      </c>
      <c r="P2820" s="7"/>
      <c r="Q2820" s="7"/>
      <c r="R2820" s="7">
        <v>0</v>
      </c>
      <c r="S2820" s="7">
        <v>99306995.33</v>
      </c>
      <c r="T2820" s="7">
        <v>31539955.67</v>
      </c>
      <c r="U2820" s="7"/>
      <c r="V2820" s="7">
        <v>735213098.59</v>
      </c>
      <c r="W2820" s="7">
        <v>0</v>
      </c>
      <c r="X2820" s="7"/>
      <c r="Y2820" s="7"/>
      <c r="Z2820" s="7"/>
      <c r="AA2820" s="7"/>
      <c r="AB2820" s="7"/>
      <c r="AC2820" s="7"/>
      <c r="AD2820" s="7">
        <v>0</v>
      </c>
      <c r="AE2820" s="7">
        <v>0</v>
      </c>
      <c r="AF2820" s="7"/>
      <c r="AG2820" s="7"/>
      <c r="AH2820" s="7">
        <v>0</v>
      </c>
      <c r="AI2820" s="7">
        <v>0</v>
      </c>
      <c r="AJ2820" s="7">
        <v>329841994.69</v>
      </c>
      <c r="AK2820" s="7">
        <v>165668101.81</v>
      </c>
      <c r="AL2820" s="16">
        <f t="shared" si="179"/>
        <v>1652207840.94</v>
      </c>
      <c r="AM2820" s="16">
        <f t="shared" si="180"/>
        <v>1330030190.42</v>
      </c>
      <c r="AN2820" s="16">
        <f t="shared" si="181"/>
        <v>322177650.52</v>
      </c>
      <c r="AO2820" s="19">
        <f>C2820/(1+0.13)/VLOOKUP(A2820,[1]选股结果!$A$2:$AX$3002,3,FALSE)</f>
        <v>0.602456802889572</v>
      </c>
      <c r="AP2820" s="19">
        <f>(V2820/(1+0.1)+AJ2820)/(VLOOKUP(A2820,[1]选股结果!$A$2:$AY$3002,51,FALSE))</f>
        <v>0.496245805017925</v>
      </c>
      <c r="AQ2820" s="20"/>
      <c r="AR2820" s="19">
        <f>AN2820/VLOOKUP(A2820,[1]选股结果!$A$2:$AX$3002,35,FALSE)</f>
        <v>0.919322533729357</v>
      </c>
      <c r="AS2820" s="16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V2820/(1+0.13)+AJ2820)</f>
        <v>1031065437.77088</v>
      </c>
      <c r="AT2820" s="16">
        <f t="shared" si="182"/>
        <v>-708887787.250885</v>
      </c>
      <c r="AU2820" s="24">
        <f>AN2820-VLOOKUP(A2820,[2]选股结果!$A$2:$G$4900,7,FALSE)</f>
        <v>338980133.51</v>
      </c>
    </row>
    <row r="2821" spans="1:47">
      <c r="A2821" s="6" t="s">
        <v>5685</v>
      </c>
      <c r="B2821" s="6" t="s">
        <v>5686</v>
      </c>
      <c r="C2821" s="7">
        <v>245859550.75</v>
      </c>
      <c r="D2821" s="7">
        <v>0</v>
      </c>
      <c r="E2821" s="7">
        <v>0</v>
      </c>
      <c r="F2821" s="7"/>
      <c r="G2821" s="7"/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/>
      <c r="N2821" s="7">
        <v>0</v>
      </c>
      <c r="O2821" s="7">
        <v>0</v>
      </c>
      <c r="P2821" s="7"/>
      <c r="Q2821" s="7"/>
      <c r="R2821" s="7">
        <v>0</v>
      </c>
      <c r="S2821" s="7">
        <v>37460683.17</v>
      </c>
      <c r="T2821" s="7">
        <v>17982231.88</v>
      </c>
      <c r="U2821" s="7"/>
      <c r="V2821" s="7">
        <v>83717034.3</v>
      </c>
      <c r="W2821" s="7">
        <v>0</v>
      </c>
      <c r="X2821" s="7"/>
      <c r="Y2821" s="7"/>
      <c r="Z2821" s="7"/>
      <c r="AA2821" s="7"/>
      <c r="AB2821" s="7"/>
      <c r="AC2821" s="7"/>
      <c r="AD2821" s="7">
        <v>0</v>
      </c>
      <c r="AE2821" s="7">
        <v>0</v>
      </c>
      <c r="AF2821" s="7"/>
      <c r="AG2821" s="7"/>
      <c r="AH2821" s="7">
        <v>0</v>
      </c>
      <c r="AI2821" s="7">
        <v>0</v>
      </c>
      <c r="AJ2821" s="7">
        <v>120082636.06</v>
      </c>
      <c r="AK2821" s="7">
        <v>47623593.29</v>
      </c>
      <c r="AL2821" s="16">
        <f t="shared" si="179"/>
        <v>263841782.63</v>
      </c>
      <c r="AM2821" s="16">
        <f t="shared" si="180"/>
        <v>288883946.82</v>
      </c>
      <c r="AN2821" s="16">
        <f t="shared" si="181"/>
        <v>-25042164.19</v>
      </c>
      <c r="AO2821" s="19">
        <f>C2821/(1+0.13)/VLOOKUP(A2821,[1]选股结果!$A$2:$AX$3002,3,FALSE)</f>
        <v>0.997531819987126</v>
      </c>
      <c r="AP2821" s="19">
        <f>(V2821/(1+0.1)+AJ2821)/(VLOOKUP(A2821,[1]选股结果!$A$2:$AY$3002,51,FALSE))</f>
        <v>0.944998538184862</v>
      </c>
      <c r="AQ2821" s="20"/>
      <c r="AR2821" s="19">
        <f>AN2821/VLOOKUP(A2821,[1]选股结果!$A$2:$AX$3002,35,FALSE)</f>
        <v>-27.5150235526495</v>
      </c>
      <c r="AS2821" s="16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V2821/(1+0.13)+AJ2821)</f>
        <v>13439254.1080531</v>
      </c>
      <c r="AT2821" s="16">
        <f t="shared" si="182"/>
        <v>-38481418.2980531</v>
      </c>
      <c r="AU2821" s="24">
        <f>AN2821-VLOOKUP(A2821,[2]选股结果!$A$2:$G$4900,7,FALSE)</f>
        <v>-24952832.7</v>
      </c>
    </row>
    <row r="2822" spans="1:47">
      <c r="A2822" s="6" t="s">
        <v>5687</v>
      </c>
      <c r="B2822" s="6" t="s">
        <v>5688</v>
      </c>
      <c r="C2822" s="7">
        <v>112007933.51</v>
      </c>
      <c r="D2822" s="7">
        <v>0</v>
      </c>
      <c r="E2822" s="7">
        <v>0</v>
      </c>
      <c r="F2822" s="7"/>
      <c r="G2822" s="7"/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/>
      <c r="N2822" s="7">
        <v>0</v>
      </c>
      <c r="O2822" s="7">
        <v>0</v>
      </c>
      <c r="P2822" s="7"/>
      <c r="Q2822" s="7"/>
      <c r="R2822" s="7">
        <v>0</v>
      </c>
      <c r="S2822" s="7">
        <v>4702377.75</v>
      </c>
      <c r="T2822" s="7">
        <v>2155957.7</v>
      </c>
      <c r="U2822" s="7"/>
      <c r="V2822" s="7">
        <v>16761431.53</v>
      </c>
      <c r="W2822" s="7">
        <v>0</v>
      </c>
      <c r="X2822" s="7"/>
      <c r="Y2822" s="7"/>
      <c r="Z2822" s="7"/>
      <c r="AA2822" s="7"/>
      <c r="AB2822" s="7"/>
      <c r="AC2822" s="7"/>
      <c r="AD2822" s="7">
        <v>0</v>
      </c>
      <c r="AE2822" s="7">
        <v>0</v>
      </c>
      <c r="AF2822" s="7"/>
      <c r="AG2822" s="7"/>
      <c r="AH2822" s="7">
        <v>0</v>
      </c>
      <c r="AI2822" s="7">
        <v>0</v>
      </c>
      <c r="AJ2822" s="7">
        <v>19191449.23</v>
      </c>
      <c r="AK2822" s="7">
        <v>12409795.78</v>
      </c>
      <c r="AL2822" s="16">
        <f t="shared" si="179"/>
        <v>114163891.21</v>
      </c>
      <c r="AM2822" s="16">
        <f t="shared" si="180"/>
        <v>53065054.29</v>
      </c>
      <c r="AN2822" s="16">
        <f t="shared" si="181"/>
        <v>61098836.92</v>
      </c>
      <c r="AO2822" s="19">
        <f>C2822/(1+0.13)/VLOOKUP(A2822,[1]选股结果!$A$2:$AX$3002,3,FALSE)</f>
        <v>0.960320894023351</v>
      </c>
      <c r="AP2822" s="19">
        <f>(V2822/(1+0.1)+AJ2822)/(VLOOKUP(A2822,[1]选股结果!$A$2:$AY$3002,51,FALSE))</f>
        <v>0.292916047966004</v>
      </c>
      <c r="AQ2822" s="20"/>
      <c r="AR2822" s="19">
        <f>AN2822/VLOOKUP(A2822,[1]选股结果!$A$2:$AX$3002,35,FALSE)</f>
        <v>-3.27113572865174</v>
      </c>
      <c r="AS2822" s="16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V2822/(1+0.13)+AJ2822)</f>
        <v>83514612.9322124</v>
      </c>
      <c r="AT2822" s="16">
        <f t="shared" si="182"/>
        <v>-22415776.0122124</v>
      </c>
      <c r="AU2822" s="24">
        <f>AN2822-VLOOKUP(A2822,[2]选股结果!$A$2:$G$4900,7,FALSE)</f>
        <v>61072913.88</v>
      </c>
    </row>
    <row r="2823" spans="1:47">
      <c r="A2823" s="6" t="s">
        <v>5689</v>
      </c>
      <c r="B2823" s="6" t="s">
        <v>5690</v>
      </c>
      <c r="C2823" s="7">
        <v>2024688417.45</v>
      </c>
      <c r="D2823" s="7">
        <v>0</v>
      </c>
      <c r="E2823" s="7">
        <v>0</v>
      </c>
      <c r="F2823" s="7"/>
      <c r="G2823" s="7"/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/>
      <c r="N2823" s="7">
        <v>0</v>
      </c>
      <c r="O2823" s="7">
        <v>0</v>
      </c>
      <c r="P2823" s="7"/>
      <c r="Q2823" s="7"/>
      <c r="R2823" s="7">
        <v>0</v>
      </c>
      <c r="S2823" s="7">
        <v>72106199.09</v>
      </c>
      <c r="T2823" s="7">
        <v>36306956.97</v>
      </c>
      <c r="U2823" s="7"/>
      <c r="V2823" s="7">
        <v>1486179696.17</v>
      </c>
      <c r="W2823" s="7">
        <v>0</v>
      </c>
      <c r="X2823" s="7"/>
      <c r="Y2823" s="7"/>
      <c r="Z2823" s="7"/>
      <c r="AA2823" s="7"/>
      <c r="AB2823" s="7"/>
      <c r="AC2823" s="7"/>
      <c r="AD2823" s="7">
        <v>0</v>
      </c>
      <c r="AE2823" s="7">
        <v>0</v>
      </c>
      <c r="AF2823" s="7"/>
      <c r="AG2823" s="7"/>
      <c r="AH2823" s="7">
        <v>0</v>
      </c>
      <c r="AI2823" s="7">
        <v>0</v>
      </c>
      <c r="AJ2823" s="7">
        <v>410810531.96</v>
      </c>
      <c r="AK2823" s="7">
        <v>83104291.3</v>
      </c>
      <c r="AL2823" s="16">
        <f t="shared" si="179"/>
        <v>2060995374.42</v>
      </c>
      <c r="AM2823" s="16">
        <f t="shared" si="180"/>
        <v>2052200718.52</v>
      </c>
      <c r="AN2823" s="16">
        <f t="shared" si="181"/>
        <v>8794655.9000001</v>
      </c>
      <c r="AO2823" s="19">
        <f>C2823/(1+0.13)/VLOOKUP(A2823,[1]选股结果!$A$2:$AX$3002,3,FALSE)</f>
        <v>0.897014783986885</v>
      </c>
      <c r="AP2823" s="19">
        <f>(V2823/(1+0.1)+AJ2823)/(VLOOKUP(A2823,[1]选股结果!$A$2:$AY$3002,51,FALSE))</f>
        <v>0.994435783929812</v>
      </c>
      <c r="AQ2823" s="20"/>
      <c r="AR2823" s="19">
        <f>AN2823/VLOOKUP(A2823,[1]选股结果!$A$2:$AX$3002,35,FALSE)</f>
        <v>0.0447535707746502</v>
      </c>
      <c r="AS2823" s="16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V2823/(1+0.13)+AJ2823)</f>
        <v>45727531.7230973</v>
      </c>
      <c r="AT2823" s="16">
        <f t="shared" si="182"/>
        <v>-36932875.8230972</v>
      </c>
      <c r="AU2823" s="24">
        <f>AN2823-VLOOKUP(A2823,[2]选股结果!$A$2:$G$4900,7,FALSE)</f>
        <v>9406054.6600001</v>
      </c>
    </row>
    <row r="2824" spans="1:47">
      <c r="A2824" s="6" t="s">
        <v>5691</v>
      </c>
      <c r="B2824" s="6" t="s">
        <v>5692</v>
      </c>
      <c r="C2824" s="7">
        <v>127569827526.97</v>
      </c>
      <c r="D2824" s="7">
        <v>0</v>
      </c>
      <c r="E2824" s="7">
        <v>0</v>
      </c>
      <c r="F2824" s="7"/>
      <c r="G2824" s="7"/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/>
      <c r="N2824" s="7">
        <v>0</v>
      </c>
      <c r="O2824" s="7">
        <v>0</v>
      </c>
      <c r="P2824" s="7"/>
      <c r="Q2824" s="7"/>
      <c r="R2824" s="7">
        <v>0</v>
      </c>
      <c r="S2824" s="7">
        <v>3545626118.83</v>
      </c>
      <c r="T2824" s="7">
        <v>685000533.23</v>
      </c>
      <c r="U2824" s="7"/>
      <c r="V2824" s="7">
        <v>119652559319.52</v>
      </c>
      <c r="W2824" s="7">
        <v>0</v>
      </c>
      <c r="X2824" s="7"/>
      <c r="Y2824" s="7"/>
      <c r="Z2824" s="7"/>
      <c r="AA2824" s="7"/>
      <c r="AB2824" s="7"/>
      <c r="AC2824" s="7"/>
      <c r="AD2824" s="7">
        <v>0</v>
      </c>
      <c r="AE2824" s="7">
        <v>0</v>
      </c>
      <c r="AF2824" s="7"/>
      <c r="AG2824" s="7"/>
      <c r="AH2824" s="7">
        <v>0</v>
      </c>
      <c r="AI2824" s="7">
        <v>0</v>
      </c>
      <c r="AJ2824" s="7">
        <v>2141438999.77</v>
      </c>
      <c r="AK2824" s="7">
        <v>400439980.96</v>
      </c>
      <c r="AL2824" s="16">
        <f t="shared" si="179"/>
        <v>128254828060.2</v>
      </c>
      <c r="AM2824" s="16">
        <f t="shared" si="180"/>
        <v>125740064419.08</v>
      </c>
      <c r="AN2824" s="16">
        <f t="shared" si="181"/>
        <v>2514763641.11998</v>
      </c>
      <c r="AO2824" s="19">
        <f>C2824/(1+0.13)/VLOOKUP(A2824,[1]选股结果!$A$2:$AX$3002,3,FALSE)</f>
        <v>0.892026683836442</v>
      </c>
      <c r="AP2824" s="19">
        <f>(V2824/(1+0.1)+AJ2824)/(VLOOKUP(A2824,[1]选股结果!$A$2:$AY$3002,51,FALSE))</f>
        <v>0.948832026750959</v>
      </c>
      <c r="AQ2824" s="20"/>
      <c r="AR2824" s="19">
        <f>AN2824/VLOOKUP(A2824,[1]选股结果!$A$2:$AX$3002,35,FALSE)</f>
        <v>0.602156711105805</v>
      </c>
      <c r="AS2824" s="16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V2824/(1+0.13)+AJ2824)</f>
        <v>8869263072.11662</v>
      </c>
      <c r="AT2824" s="16">
        <f t="shared" si="182"/>
        <v>-6354499430.99664</v>
      </c>
      <c r="AU2824" s="24">
        <f>AN2824-VLOOKUP(A2824,[2]选股结果!$A$2:$G$4900,7,FALSE)</f>
        <v>2513057662.86998</v>
      </c>
    </row>
    <row r="2825" spans="1:47">
      <c r="A2825" s="6" t="s">
        <v>5693</v>
      </c>
      <c r="B2825" s="6" t="s">
        <v>5694</v>
      </c>
      <c r="C2825" s="7">
        <v>24595001049.19</v>
      </c>
      <c r="D2825" s="7">
        <v>0</v>
      </c>
      <c r="E2825" s="7">
        <v>0</v>
      </c>
      <c r="F2825" s="7"/>
      <c r="G2825" s="7"/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/>
      <c r="N2825" s="7">
        <v>0</v>
      </c>
      <c r="O2825" s="7">
        <v>0</v>
      </c>
      <c r="P2825" s="7"/>
      <c r="Q2825" s="7"/>
      <c r="R2825" s="7">
        <v>0</v>
      </c>
      <c r="S2825" s="7">
        <v>232983884.66</v>
      </c>
      <c r="T2825" s="7">
        <v>220443007.9</v>
      </c>
      <c r="U2825" s="7"/>
      <c r="V2825" s="7">
        <v>23838481444.89</v>
      </c>
      <c r="W2825" s="7">
        <v>0</v>
      </c>
      <c r="X2825" s="7"/>
      <c r="Y2825" s="7"/>
      <c r="Z2825" s="7"/>
      <c r="AA2825" s="7"/>
      <c r="AB2825" s="7"/>
      <c r="AC2825" s="7"/>
      <c r="AD2825" s="7">
        <v>0</v>
      </c>
      <c r="AE2825" s="7">
        <v>0</v>
      </c>
      <c r="AF2825" s="7"/>
      <c r="AG2825" s="7"/>
      <c r="AH2825" s="7">
        <v>0</v>
      </c>
      <c r="AI2825" s="7">
        <v>0</v>
      </c>
      <c r="AJ2825" s="7">
        <v>264816216.95</v>
      </c>
      <c r="AK2825" s="7">
        <v>282769523.85</v>
      </c>
      <c r="AL2825" s="16">
        <f t="shared" si="179"/>
        <v>24815444057.09</v>
      </c>
      <c r="AM2825" s="16">
        <f t="shared" si="180"/>
        <v>24619051070.35</v>
      </c>
      <c r="AN2825" s="16">
        <f t="shared" si="181"/>
        <v>196392986.740002</v>
      </c>
      <c r="AO2825" s="19">
        <f>C2825/(1+0.13)/VLOOKUP(A2825,[1]选股结果!$A$2:$AX$3002,3,FALSE)</f>
        <v>0.967902758227979</v>
      </c>
      <c r="AP2825" s="19">
        <f>(V2825/(1+0.1)+AJ2825)/(VLOOKUP(A2825,[1]选股结果!$A$2:$AY$3002,51,FALSE))</f>
        <v>1.00603036767217</v>
      </c>
      <c r="AQ2825" s="20"/>
      <c r="AR2825" s="19">
        <f>AN2825/VLOOKUP(A2825,[1]选股结果!$A$2:$AX$3002,35,FALSE)</f>
        <v>0.391541025094735</v>
      </c>
      <c r="AS2825" s="16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V2825/(1+0.13)+AJ2825)</f>
        <v>443855295.516277</v>
      </c>
      <c r="AT2825" s="16">
        <f t="shared" si="182"/>
        <v>-247462308.776276</v>
      </c>
      <c r="AU2825" s="24">
        <f>AN2825-VLOOKUP(A2825,[2]选股结果!$A$2:$G$4900,7,FALSE)</f>
        <v>196485049.240002</v>
      </c>
    </row>
    <row r="2826" spans="1:47">
      <c r="A2826" s="6" t="s">
        <v>5695</v>
      </c>
      <c r="B2826" s="6" t="s">
        <v>5696</v>
      </c>
      <c r="C2826" s="7">
        <v>13534889610.16</v>
      </c>
      <c r="D2826" s="7">
        <v>0</v>
      </c>
      <c r="E2826" s="7">
        <v>0</v>
      </c>
      <c r="F2826" s="7"/>
      <c r="G2826" s="7"/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/>
      <c r="N2826" s="7">
        <v>0</v>
      </c>
      <c r="O2826" s="7">
        <v>0</v>
      </c>
      <c r="P2826" s="7"/>
      <c r="Q2826" s="7"/>
      <c r="R2826" s="7">
        <v>0</v>
      </c>
      <c r="S2826" s="7">
        <v>305592726.51</v>
      </c>
      <c r="T2826" s="7">
        <v>38650188.46</v>
      </c>
      <c r="U2826" s="7"/>
      <c r="V2826" s="7">
        <v>9417628488</v>
      </c>
      <c r="W2826" s="7">
        <v>0</v>
      </c>
      <c r="X2826" s="7"/>
      <c r="Y2826" s="7"/>
      <c r="Z2826" s="7"/>
      <c r="AA2826" s="7"/>
      <c r="AB2826" s="7"/>
      <c r="AC2826" s="7"/>
      <c r="AD2826" s="7">
        <v>0</v>
      </c>
      <c r="AE2826" s="7">
        <v>0</v>
      </c>
      <c r="AF2826" s="7"/>
      <c r="AG2826" s="7"/>
      <c r="AH2826" s="7">
        <v>0</v>
      </c>
      <c r="AI2826" s="7">
        <v>0</v>
      </c>
      <c r="AJ2826" s="7">
        <v>3360862260.8</v>
      </c>
      <c r="AK2826" s="7">
        <v>455988473.88</v>
      </c>
      <c r="AL2826" s="16">
        <f t="shared" si="179"/>
        <v>13573539798.62</v>
      </c>
      <c r="AM2826" s="16">
        <f t="shared" si="180"/>
        <v>13540071949.19</v>
      </c>
      <c r="AN2826" s="16">
        <f t="shared" si="181"/>
        <v>33467849.4300003</v>
      </c>
      <c r="AO2826" s="19">
        <f>C2826/(1+0.13)/VLOOKUP(A2826,[1]选股结果!$A$2:$AX$3002,3,FALSE)</f>
        <v>0.957801955618528</v>
      </c>
      <c r="AP2826" s="19">
        <f>(V2826/(1+0.1)+AJ2826)/(VLOOKUP(A2826,[1]选股结果!$A$2:$AY$3002,51,FALSE))</f>
        <v>0.981905444228964</v>
      </c>
      <c r="AQ2826" s="20"/>
      <c r="AR2826" s="19">
        <f>AN2826/VLOOKUP(A2826,[1]选股结果!$A$2:$AX$3002,35,FALSE)</f>
        <v>0.216761362813254</v>
      </c>
      <c r="AS2826" s="16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V2826/(1+0.13)+AJ2826)</f>
        <v>447000899.595133</v>
      </c>
      <c r="AT2826" s="16">
        <f t="shared" si="182"/>
        <v>-413533050.165133</v>
      </c>
      <c r="AU2826" s="24">
        <f>AN2826-VLOOKUP(A2826,[2]选股结果!$A$2:$G$4900,7,FALSE)</f>
        <v>39880700.5200003</v>
      </c>
    </row>
    <row r="2827" spans="1:47">
      <c r="A2827" s="6" t="s">
        <v>5697</v>
      </c>
      <c r="B2827" s="6" t="s">
        <v>5698</v>
      </c>
      <c r="C2827" s="7">
        <v>1088366621.74</v>
      </c>
      <c r="D2827" s="7">
        <v>0</v>
      </c>
      <c r="E2827" s="7">
        <v>0</v>
      </c>
      <c r="F2827" s="7"/>
      <c r="G2827" s="7"/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/>
      <c r="N2827" s="7">
        <v>0</v>
      </c>
      <c r="O2827" s="7">
        <v>0</v>
      </c>
      <c r="P2827" s="7"/>
      <c r="Q2827" s="7"/>
      <c r="R2827" s="7">
        <v>0</v>
      </c>
      <c r="S2827" s="7">
        <v>129181721.66</v>
      </c>
      <c r="T2827" s="7">
        <v>35065597.89</v>
      </c>
      <c r="U2827" s="7"/>
      <c r="V2827" s="7">
        <v>280638839.11</v>
      </c>
      <c r="W2827" s="7">
        <v>0</v>
      </c>
      <c r="X2827" s="7"/>
      <c r="Y2827" s="7"/>
      <c r="Z2827" s="7"/>
      <c r="AA2827" s="7"/>
      <c r="AB2827" s="7"/>
      <c r="AC2827" s="7"/>
      <c r="AD2827" s="7">
        <v>0</v>
      </c>
      <c r="AE2827" s="7">
        <v>0</v>
      </c>
      <c r="AF2827" s="7"/>
      <c r="AG2827" s="7"/>
      <c r="AH2827" s="7">
        <v>0</v>
      </c>
      <c r="AI2827" s="7">
        <v>0</v>
      </c>
      <c r="AJ2827" s="7">
        <v>250198845.04</v>
      </c>
      <c r="AK2827" s="7">
        <v>430094795.85</v>
      </c>
      <c r="AL2827" s="16">
        <f t="shared" si="179"/>
        <v>1123432219.63</v>
      </c>
      <c r="AM2827" s="16">
        <f t="shared" si="180"/>
        <v>1090114201.66</v>
      </c>
      <c r="AN2827" s="16">
        <f t="shared" si="181"/>
        <v>33318017.97</v>
      </c>
      <c r="AO2827" s="19">
        <f>C2827/(1+0.13)/VLOOKUP(A2827,[1]选股结果!$A$2:$AX$3002,3,FALSE)</f>
        <v>0.865461815134002</v>
      </c>
      <c r="AP2827" s="19">
        <f>(V2827/(1+0.1)+AJ2827)/(VLOOKUP(A2827,[1]选股结果!$A$2:$AY$3002,51,FALSE))</f>
        <v>0.497873549251637</v>
      </c>
      <c r="AQ2827" s="20"/>
      <c r="AR2827" s="19">
        <f>AN2827/VLOOKUP(A2827,[1]选股结果!$A$2:$AX$3002,35,FALSE)</f>
        <v>0.560832175530064</v>
      </c>
      <c r="AS2827" s="16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V2827/(1+0.13)+AJ2827)</f>
        <v>516414878.125398</v>
      </c>
      <c r="AT2827" s="16">
        <f t="shared" si="182"/>
        <v>-483096860.155398</v>
      </c>
      <c r="AU2827" s="24">
        <f>AN2827-VLOOKUP(A2827,[2]选股结果!$A$2:$G$4900,7,FALSE)</f>
        <v>33311098.95</v>
      </c>
    </row>
    <row r="2828" spans="1:47">
      <c r="A2828" s="6" t="s">
        <v>5699</v>
      </c>
      <c r="B2828" s="6" t="s">
        <v>5700</v>
      </c>
      <c r="C2828" s="7">
        <v>521819033.59</v>
      </c>
      <c r="D2828" s="7">
        <v>0</v>
      </c>
      <c r="E2828" s="7">
        <v>0</v>
      </c>
      <c r="F2828" s="7"/>
      <c r="G2828" s="7"/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/>
      <c r="N2828" s="7">
        <v>0</v>
      </c>
      <c r="O2828" s="7">
        <v>0</v>
      </c>
      <c r="P2828" s="7"/>
      <c r="Q2828" s="7"/>
      <c r="R2828" s="7">
        <v>0</v>
      </c>
      <c r="S2828" s="7">
        <v>16959078.7</v>
      </c>
      <c r="T2828" s="7">
        <v>15983170.01</v>
      </c>
      <c r="U2828" s="7"/>
      <c r="V2828" s="7">
        <v>387749613.36</v>
      </c>
      <c r="W2828" s="7">
        <v>0</v>
      </c>
      <c r="X2828" s="7"/>
      <c r="Y2828" s="7"/>
      <c r="Z2828" s="7"/>
      <c r="AA2828" s="7"/>
      <c r="AB2828" s="7"/>
      <c r="AC2828" s="7"/>
      <c r="AD2828" s="7">
        <v>0</v>
      </c>
      <c r="AE2828" s="7">
        <v>0</v>
      </c>
      <c r="AF2828" s="7"/>
      <c r="AG2828" s="7"/>
      <c r="AH2828" s="7">
        <v>0</v>
      </c>
      <c r="AI2828" s="7">
        <v>0</v>
      </c>
      <c r="AJ2828" s="7">
        <v>96280348.85</v>
      </c>
      <c r="AK2828" s="7">
        <v>24687893.74</v>
      </c>
      <c r="AL2828" s="16">
        <f t="shared" si="179"/>
        <v>537802203.6</v>
      </c>
      <c r="AM2828" s="16">
        <f t="shared" si="180"/>
        <v>525676934.65</v>
      </c>
      <c r="AN2828" s="16">
        <f t="shared" si="181"/>
        <v>12125268.95</v>
      </c>
      <c r="AO2828" s="19">
        <f>C2828/(1+0.13)/VLOOKUP(A2828,[1]选股结果!$A$2:$AX$3002,3,FALSE)</f>
        <v>0.59061832118392</v>
      </c>
      <c r="AP2828" s="19">
        <f>(V2828/(1+0.1)+AJ2828)/(VLOOKUP(A2828,[1]选股结果!$A$2:$AY$3002,51,FALSE))</f>
        <v>0.611288840296914</v>
      </c>
      <c r="AQ2828" s="20"/>
      <c r="AR2828" s="19">
        <f>AN2828/VLOOKUP(A2828,[1]选股结果!$A$2:$AX$3002,35,FALSE)</f>
        <v>0.207196489709924</v>
      </c>
      <c r="AS2828" s="16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V2828/(1+0.13)+AJ2828)</f>
        <v>294732155.168938</v>
      </c>
      <c r="AT2828" s="16">
        <f t="shared" si="182"/>
        <v>-282606886.218938</v>
      </c>
      <c r="AU2828" s="24">
        <f>AN2828-VLOOKUP(A2828,[2]选股结果!$A$2:$G$4900,7,FALSE)</f>
        <v>12125268.95</v>
      </c>
    </row>
    <row r="2829" spans="1:47">
      <c r="A2829" s="6" t="s">
        <v>5701</v>
      </c>
      <c r="B2829" s="6" t="s">
        <v>5702</v>
      </c>
      <c r="C2829" s="7">
        <v>608599946.79</v>
      </c>
      <c r="D2829" s="7">
        <v>0</v>
      </c>
      <c r="E2829" s="7">
        <v>0</v>
      </c>
      <c r="F2829" s="7"/>
      <c r="G2829" s="7"/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/>
      <c r="N2829" s="7">
        <v>0</v>
      </c>
      <c r="O2829" s="7">
        <v>0</v>
      </c>
      <c r="P2829" s="7"/>
      <c r="Q2829" s="7"/>
      <c r="R2829" s="7">
        <v>0</v>
      </c>
      <c r="S2829" s="7">
        <v>63079640.16</v>
      </c>
      <c r="T2829" s="7">
        <v>126449639.93</v>
      </c>
      <c r="U2829" s="7"/>
      <c r="V2829" s="7">
        <v>274165910.88</v>
      </c>
      <c r="W2829" s="7">
        <v>0</v>
      </c>
      <c r="X2829" s="7"/>
      <c r="Y2829" s="7"/>
      <c r="Z2829" s="7"/>
      <c r="AA2829" s="7"/>
      <c r="AB2829" s="7"/>
      <c r="AC2829" s="7"/>
      <c r="AD2829" s="7">
        <v>0</v>
      </c>
      <c r="AE2829" s="7">
        <v>0</v>
      </c>
      <c r="AF2829" s="7"/>
      <c r="AG2829" s="7"/>
      <c r="AH2829" s="7">
        <v>0</v>
      </c>
      <c r="AI2829" s="7">
        <v>0</v>
      </c>
      <c r="AJ2829" s="7">
        <v>205224262.55</v>
      </c>
      <c r="AK2829" s="7">
        <v>170741118.63</v>
      </c>
      <c r="AL2829" s="16">
        <f t="shared" si="179"/>
        <v>735049586.72</v>
      </c>
      <c r="AM2829" s="16">
        <f t="shared" si="180"/>
        <v>713210932.22</v>
      </c>
      <c r="AN2829" s="16">
        <f t="shared" si="181"/>
        <v>21838654.5000001</v>
      </c>
      <c r="AO2829" s="19">
        <f>C2829/(1+0.13)/VLOOKUP(A2829,[1]选股结果!$A$2:$AX$3002,3,FALSE)</f>
        <v>1.3880738676744</v>
      </c>
      <c r="AP2829" s="19">
        <f>(V2829/(1+0.1)+AJ2829)/(VLOOKUP(A2829,[1]选股结果!$A$2:$AY$3002,51,FALSE))</f>
        <v>0.909278790465416</v>
      </c>
      <c r="AQ2829" s="20"/>
      <c r="AR2829" s="19">
        <f>AN2829/VLOOKUP(A2829,[1]选股结果!$A$2:$AX$3002,35,FALSE)</f>
        <v>-0.176231355394674</v>
      </c>
      <c r="AS2829" s="16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V2829/(1+0.13)+AJ2829)</f>
        <v>51960341.8961946</v>
      </c>
      <c r="AT2829" s="16">
        <f t="shared" si="182"/>
        <v>-30121687.3961945</v>
      </c>
      <c r="AU2829" s="24">
        <f>AN2829-VLOOKUP(A2829,[2]选股结果!$A$2:$G$4900,7,FALSE)</f>
        <v>20066067.8500001</v>
      </c>
    </row>
    <row r="2830" spans="1:47">
      <c r="A2830" s="6" t="s">
        <v>5703</v>
      </c>
      <c r="B2830" s="6" t="s">
        <v>5704</v>
      </c>
      <c r="C2830" s="7">
        <v>426905228.11</v>
      </c>
      <c r="D2830" s="7">
        <v>0</v>
      </c>
      <c r="E2830" s="7">
        <v>0</v>
      </c>
      <c r="F2830" s="7"/>
      <c r="G2830" s="7"/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7"/>
      <c r="N2830" s="7">
        <v>0</v>
      </c>
      <c r="O2830" s="7">
        <v>0</v>
      </c>
      <c r="P2830" s="7"/>
      <c r="Q2830" s="7"/>
      <c r="R2830" s="7">
        <v>0</v>
      </c>
      <c r="S2830" s="7">
        <v>30997191.98</v>
      </c>
      <c r="T2830" s="7">
        <v>4985010.26</v>
      </c>
      <c r="U2830" s="7"/>
      <c r="V2830" s="7">
        <v>249556904</v>
      </c>
      <c r="W2830" s="7">
        <v>0</v>
      </c>
      <c r="X2830" s="7"/>
      <c r="Y2830" s="7"/>
      <c r="Z2830" s="7"/>
      <c r="AA2830" s="7"/>
      <c r="AB2830" s="7"/>
      <c r="AC2830" s="7"/>
      <c r="AD2830" s="7">
        <v>0</v>
      </c>
      <c r="AE2830" s="7">
        <v>0</v>
      </c>
      <c r="AF2830" s="7"/>
      <c r="AG2830" s="7"/>
      <c r="AH2830" s="7">
        <v>0</v>
      </c>
      <c r="AI2830" s="7">
        <v>0</v>
      </c>
      <c r="AJ2830" s="7">
        <v>62491049.65</v>
      </c>
      <c r="AK2830" s="7">
        <v>24707365.69</v>
      </c>
      <c r="AL2830" s="16">
        <f t="shared" si="179"/>
        <v>431890238.37</v>
      </c>
      <c r="AM2830" s="16">
        <f t="shared" si="180"/>
        <v>367752511.32</v>
      </c>
      <c r="AN2830" s="16">
        <f t="shared" si="181"/>
        <v>64137727.05</v>
      </c>
      <c r="AO2830" s="19">
        <f>C2830/(1+0.13)/VLOOKUP(A2830,[1]选股结果!$A$2:$AX$3002,3,FALSE)</f>
        <v>0.911225926388346</v>
      </c>
      <c r="AP2830" s="19">
        <f>(V2830/(1+0.1)+AJ2830)/(VLOOKUP(A2830,[1]选股结果!$A$2:$AY$3002,51,FALSE))</f>
        <v>0.950265966670574</v>
      </c>
      <c r="AQ2830" s="20"/>
      <c r="AR2830" s="19">
        <f>AN2830/VLOOKUP(A2830,[1]选股结果!$A$2:$AX$3002,35,FALSE)</f>
        <v>0.599360200457466</v>
      </c>
      <c r="AS2830" s="16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V2830/(1+0.13)+AJ2830)</f>
        <v>21167368.5808849</v>
      </c>
      <c r="AT2830" s="16">
        <f t="shared" si="182"/>
        <v>42970358.4691151</v>
      </c>
      <c r="AU2830" s="24">
        <f>AN2830-VLOOKUP(A2830,[2]选股结果!$A$2:$G$4900,7,FALSE)</f>
        <v>64299247.78</v>
      </c>
    </row>
    <row r="2831" spans="1:47">
      <c r="A2831" s="6" t="s">
        <v>5705</v>
      </c>
      <c r="B2831" s="6" t="s">
        <v>5706</v>
      </c>
      <c r="C2831" s="7">
        <v>1145103388.38</v>
      </c>
      <c r="D2831" s="7">
        <v>0</v>
      </c>
      <c r="E2831" s="7">
        <v>0</v>
      </c>
      <c r="F2831" s="7"/>
      <c r="G2831" s="7"/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/>
      <c r="N2831" s="7">
        <v>0</v>
      </c>
      <c r="O2831" s="7">
        <v>0</v>
      </c>
      <c r="P2831" s="7"/>
      <c r="Q2831" s="7"/>
      <c r="R2831" s="7">
        <v>0</v>
      </c>
      <c r="S2831" s="7">
        <v>55523372.5</v>
      </c>
      <c r="T2831" s="7">
        <v>17969301.62</v>
      </c>
      <c r="U2831" s="7"/>
      <c r="V2831" s="7">
        <v>793713830.48</v>
      </c>
      <c r="W2831" s="7">
        <v>0</v>
      </c>
      <c r="X2831" s="7"/>
      <c r="Y2831" s="7"/>
      <c r="Z2831" s="7"/>
      <c r="AA2831" s="7"/>
      <c r="AB2831" s="7"/>
      <c r="AC2831" s="7"/>
      <c r="AD2831" s="7">
        <v>0</v>
      </c>
      <c r="AE2831" s="7">
        <v>0</v>
      </c>
      <c r="AF2831" s="7"/>
      <c r="AG2831" s="7"/>
      <c r="AH2831" s="7">
        <v>0</v>
      </c>
      <c r="AI2831" s="7">
        <v>0</v>
      </c>
      <c r="AJ2831" s="7">
        <v>187570936.6</v>
      </c>
      <c r="AK2831" s="7">
        <v>35926144.53</v>
      </c>
      <c r="AL2831" s="16">
        <f t="shared" si="179"/>
        <v>1163072690</v>
      </c>
      <c r="AM2831" s="16">
        <f t="shared" si="180"/>
        <v>1072734284.11</v>
      </c>
      <c r="AN2831" s="16">
        <f t="shared" si="181"/>
        <v>90338405.89</v>
      </c>
      <c r="AO2831" s="19">
        <f>C2831/(1+0.13)/VLOOKUP(A2831,[1]选股结果!$A$2:$AX$3002,3,FALSE)</f>
        <v>1.00189853093658</v>
      </c>
      <c r="AP2831" s="19">
        <f>(V2831/(1+0.1)+AJ2831)/(VLOOKUP(A2831,[1]选股结果!$A$2:$AY$3002,51,FALSE))</f>
        <v>1.08253425686317</v>
      </c>
      <c r="AQ2831" s="20"/>
      <c r="AR2831" s="19">
        <f>AN2831/VLOOKUP(A2831,[1]选股结果!$A$2:$AX$3002,35,FALSE)</f>
        <v>0.629933181082537</v>
      </c>
      <c r="AS2831" s="16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V2831/(1+0.13)+AJ2831)</f>
        <v>-50157133.9838055</v>
      </c>
      <c r="AT2831" s="16">
        <f t="shared" si="182"/>
        <v>140495539.873806</v>
      </c>
      <c r="AU2831" s="24">
        <f>AN2831-VLOOKUP(A2831,[2]选股结果!$A$2:$G$4900,7,FALSE)</f>
        <v>90607816.01</v>
      </c>
    </row>
    <row r="2832" spans="1:47">
      <c r="A2832" s="6" t="s">
        <v>5707</v>
      </c>
      <c r="B2832" s="6" t="s">
        <v>5708</v>
      </c>
      <c r="C2832" s="7">
        <v>1230918296.44</v>
      </c>
      <c r="D2832" s="7">
        <v>0</v>
      </c>
      <c r="E2832" s="7">
        <v>0</v>
      </c>
      <c r="F2832" s="7"/>
      <c r="G2832" s="7"/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/>
      <c r="N2832" s="7">
        <v>0</v>
      </c>
      <c r="O2832" s="7">
        <v>0</v>
      </c>
      <c r="P2832" s="7"/>
      <c r="Q2832" s="7"/>
      <c r="R2832" s="7">
        <v>0</v>
      </c>
      <c r="S2832" s="7">
        <v>128251148.85</v>
      </c>
      <c r="T2832" s="7">
        <v>32878625.24</v>
      </c>
      <c r="U2832" s="7"/>
      <c r="V2832" s="7">
        <v>351317454.88</v>
      </c>
      <c r="W2832" s="7">
        <v>0</v>
      </c>
      <c r="X2832" s="7"/>
      <c r="Y2832" s="7"/>
      <c r="Z2832" s="7"/>
      <c r="AA2832" s="7"/>
      <c r="AB2832" s="7"/>
      <c r="AC2832" s="7"/>
      <c r="AD2832" s="7">
        <v>0</v>
      </c>
      <c r="AE2832" s="7">
        <v>0</v>
      </c>
      <c r="AF2832" s="7"/>
      <c r="AG2832" s="7"/>
      <c r="AH2832" s="7">
        <v>0</v>
      </c>
      <c r="AI2832" s="7">
        <v>0</v>
      </c>
      <c r="AJ2832" s="7">
        <v>217524094.08</v>
      </c>
      <c r="AK2832" s="7">
        <v>62667991.47</v>
      </c>
      <c r="AL2832" s="16">
        <f t="shared" si="179"/>
        <v>1263796921.68</v>
      </c>
      <c r="AM2832" s="16">
        <f t="shared" si="180"/>
        <v>759760689.28</v>
      </c>
      <c r="AN2832" s="16">
        <f t="shared" si="181"/>
        <v>504036232.4</v>
      </c>
      <c r="AO2832" s="19">
        <f>C2832/(1+0.13)/VLOOKUP(A2832,[1]选股结果!$A$2:$AX$3002,3,FALSE)</f>
        <v>0.52936801284558</v>
      </c>
      <c r="AP2832" s="19">
        <f>(V2832/(1+0.1)+AJ2832)/(VLOOKUP(A2832,[1]选股结果!$A$2:$AY$3002,51,FALSE))</f>
        <v>0.371621268476039</v>
      </c>
      <c r="AQ2832" s="20"/>
      <c r="AR2832" s="19">
        <f>AN2832/VLOOKUP(A2832,[1]选股结果!$A$2:$AX$3002,35,FALSE)</f>
        <v>1.13939121067088</v>
      </c>
      <c r="AS2832" s="16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V2832/(1+0.13)+AJ2832)</f>
        <v>916335650.491327</v>
      </c>
      <c r="AT2832" s="16">
        <f t="shared" si="182"/>
        <v>-412299418.091327</v>
      </c>
      <c r="AU2832" s="24">
        <f>AN2832-VLOOKUP(A2832,[2]选股结果!$A$2:$G$4900,7,FALSE)</f>
        <v>504850124.02</v>
      </c>
    </row>
    <row r="2833" spans="1:47">
      <c r="A2833" s="6" t="s">
        <v>5709</v>
      </c>
      <c r="B2833" s="6" t="s">
        <v>5710</v>
      </c>
      <c r="C2833" s="7">
        <v>2367994827.07</v>
      </c>
      <c r="D2833" s="7">
        <v>0</v>
      </c>
      <c r="E2833" s="7">
        <v>0</v>
      </c>
      <c r="F2833" s="7"/>
      <c r="G2833" s="7"/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/>
      <c r="N2833" s="7">
        <v>0</v>
      </c>
      <c r="O2833" s="7">
        <v>0</v>
      </c>
      <c r="P2833" s="7"/>
      <c r="Q2833" s="7"/>
      <c r="R2833" s="7">
        <v>0</v>
      </c>
      <c r="S2833" s="7">
        <v>189005681.53</v>
      </c>
      <c r="T2833" s="7">
        <v>473026837.42</v>
      </c>
      <c r="U2833" s="7"/>
      <c r="V2833" s="7">
        <v>1898583794.07</v>
      </c>
      <c r="W2833" s="7">
        <v>0</v>
      </c>
      <c r="X2833" s="7"/>
      <c r="Y2833" s="7"/>
      <c r="Z2833" s="7"/>
      <c r="AA2833" s="7"/>
      <c r="AB2833" s="7"/>
      <c r="AC2833" s="7"/>
      <c r="AD2833" s="7">
        <v>0</v>
      </c>
      <c r="AE2833" s="7">
        <v>0</v>
      </c>
      <c r="AF2833" s="7"/>
      <c r="AG2833" s="7"/>
      <c r="AH2833" s="7">
        <v>0</v>
      </c>
      <c r="AI2833" s="7">
        <v>0</v>
      </c>
      <c r="AJ2833" s="7">
        <v>78707549.23</v>
      </c>
      <c r="AK2833" s="7">
        <v>420506758.89</v>
      </c>
      <c r="AL2833" s="16">
        <f t="shared" si="179"/>
        <v>2841021664.49</v>
      </c>
      <c r="AM2833" s="16">
        <f t="shared" si="180"/>
        <v>2586803783.72</v>
      </c>
      <c r="AN2833" s="16">
        <f t="shared" si="181"/>
        <v>254217880.77</v>
      </c>
      <c r="AO2833" s="19">
        <f>C2833/(1+0.13)/VLOOKUP(A2833,[1]选股结果!$A$2:$AX$3002,3,FALSE)</f>
        <v>0.780754353203565</v>
      </c>
      <c r="AP2833" s="19">
        <f>(V2833/(1+0.1)+AJ2833)/(VLOOKUP(A2833,[1]选股结果!$A$2:$AY$3002,51,FALSE))</f>
        <v>0.799981146182058</v>
      </c>
      <c r="AQ2833" s="20"/>
      <c r="AR2833" s="19">
        <f>AN2833/VLOOKUP(A2833,[1]选股结果!$A$2:$AX$3002,35,FALSE)</f>
        <v>0.822082078927093</v>
      </c>
      <c r="AS2833" s="16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V2833/(1+0.13)+AJ2833)</f>
        <v>497048987.720531</v>
      </c>
      <c r="AT2833" s="16">
        <f t="shared" si="182"/>
        <v>-242831106.950531</v>
      </c>
      <c r="AU2833" s="24">
        <f>AN2833-VLOOKUP(A2833,[2]选股结果!$A$2:$G$4900,7,FALSE)</f>
        <v>254356366.34</v>
      </c>
    </row>
    <row r="2834" spans="1:47">
      <c r="A2834" s="6" t="s">
        <v>5711</v>
      </c>
      <c r="B2834" s="6" t="s">
        <v>5712</v>
      </c>
      <c r="C2834" s="7">
        <v>1120772930.73</v>
      </c>
      <c r="D2834" s="7">
        <v>0</v>
      </c>
      <c r="E2834" s="7">
        <v>0</v>
      </c>
      <c r="F2834" s="7"/>
      <c r="G2834" s="7"/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/>
      <c r="N2834" s="7">
        <v>0</v>
      </c>
      <c r="O2834" s="7">
        <v>0</v>
      </c>
      <c r="P2834" s="7"/>
      <c r="Q2834" s="7"/>
      <c r="R2834" s="7">
        <v>0</v>
      </c>
      <c r="S2834" s="7">
        <v>76091481.41</v>
      </c>
      <c r="T2834" s="7">
        <v>15648764.3</v>
      </c>
      <c r="U2834" s="7"/>
      <c r="V2834" s="7">
        <v>1088434658.67</v>
      </c>
      <c r="W2834" s="7">
        <v>0</v>
      </c>
      <c r="X2834" s="7"/>
      <c r="Y2834" s="7"/>
      <c r="Z2834" s="7"/>
      <c r="AA2834" s="7"/>
      <c r="AB2834" s="7"/>
      <c r="AC2834" s="7"/>
      <c r="AD2834" s="7">
        <v>0</v>
      </c>
      <c r="AE2834" s="7">
        <v>0</v>
      </c>
      <c r="AF2834" s="7"/>
      <c r="AG2834" s="7"/>
      <c r="AH2834" s="7">
        <v>0</v>
      </c>
      <c r="AI2834" s="7">
        <v>0</v>
      </c>
      <c r="AJ2834" s="7">
        <v>33682385.23</v>
      </c>
      <c r="AK2834" s="7">
        <v>20090092.73</v>
      </c>
      <c r="AL2834" s="16">
        <f t="shared" si="179"/>
        <v>1136421695.03</v>
      </c>
      <c r="AM2834" s="16">
        <f t="shared" si="180"/>
        <v>1218298618.04</v>
      </c>
      <c r="AN2834" s="16">
        <f t="shared" si="181"/>
        <v>-81876923.0100002</v>
      </c>
      <c r="AO2834" s="19">
        <f>C2834/(1+0.13)/VLOOKUP(A2834,[1]选股结果!$A$2:$AX$3002,3,FALSE)</f>
        <v>0.759134500684649</v>
      </c>
      <c r="AP2834" s="19">
        <f>(V2834/(1+0.1)+AJ2834)/(VLOOKUP(A2834,[1]选股结果!$A$2:$AY$3002,51,FALSE))</f>
        <v>0.917602776443672</v>
      </c>
      <c r="AQ2834" s="20"/>
      <c r="AR2834" s="19">
        <f>AN2834/VLOOKUP(A2834,[1]选股结果!$A$2:$AX$3002,35,FALSE)</f>
        <v>-0.516199788256234</v>
      </c>
      <c r="AS2834" s="16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V2834/(1+0.13)+AJ2834)</f>
        <v>118146157.932655</v>
      </c>
      <c r="AT2834" s="16">
        <f t="shared" si="182"/>
        <v>-200023080.942655</v>
      </c>
      <c r="AU2834" s="24">
        <f>AN2834-VLOOKUP(A2834,[2]选股结果!$A$2:$G$4900,7,FALSE)</f>
        <v>-81876923.0100002</v>
      </c>
    </row>
    <row r="2835" spans="1:47">
      <c r="A2835" s="6" t="s">
        <v>5713</v>
      </c>
      <c r="B2835" s="6" t="s">
        <v>5714</v>
      </c>
      <c r="C2835" s="7">
        <v>1615245886.48</v>
      </c>
      <c r="D2835" s="7">
        <v>0</v>
      </c>
      <c r="E2835" s="7">
        <v>0</v>
      </c>
      <c r="F2835" s="7"/>
      <c r="G2835" s="7"/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/>
      <c r="N2835" s="7">
        <v>0</v>
      </c>
      <c r="O2835" s="7">
        <v>0</v>
      </c>
      <c r="P2835" s="7"/>
      <c r="Q2835" s="7"/>
      <c r="R2835" s="7">
        <v>0</v>
      </c>
      <c r="S2835" s="7">
        <v>86424037.38</v>
      </c>
      <c r="T2835" s="7">
        <v>91994807.47</v>
      </c>
      <c r="U2835" s="7"/>
      <c r="V2835" s="7">
        <v>991906392.67</v>
      </c>
      <c r="W2835" s="7">
        <v>0</v>
      </c>
      <c r="X2835" s="7"/>
      <c r="Y2835" s="7"/>
      <c r="Z2835" s="7"/>
      <c r="AA2835" s="7"/>
      <c r="AB2835" s="7"/>
      <c r="AC2835" s="7"/>
      <c r="AD2835" s="7">
        <v>0</v>
      </c>
      <c r="AE2835" s="7">
        <v>0</v>
      </c>
      <c r="AF2835" s="7"/>
      <c r="AG2835" s="7"/>
      <c r="AH2835" s="7">
        <v>0</v>
      </c>
      <c r="AI2835" s="7">
        <v>0</v>
      </c>
      <c r="AJ2835" s="7">
        <v>145910921.97</v>
      </c>
      <c r="AK2835" s="7">
        <v>99105113.2</v>
      </c>
      <c r="AL2835" s="16">
        <f t="shared" si="179"/>
        <v>1707240693.95</v>
      </c>
      <c r="AM2835" s="16">
        <f t="shared" si="180"/>
        <v>1323346465.22</v>
      </c>
      <c r="AN2835" s="16">
        <f t="shared" si="181"/>
        <v>383894228.73</v>
      </c>
      <c r="AO2835" s="19">
        <f>C2835/(1+0.13)/VLOOKUP(A2835,[1]选股结果!$A$2:$AX$3002,3,FALSE)</f>
        <v>0.868169927371171</v>
      </c>
      <c r="AP2835" s="19">
        <f>(V2835/(1+0.1)+AJ2835)/(VLOOKUP(A2835,[1]选股结果!$A$2:$AY$3002,51,FALSE))</f>
        <v>0.763947648840628</v>
      </c>
      <c r="AQ2835" s="20"/>
      <c r="AR2835" s="19">
        <f>AN2835/VLOOKUP(A2835,[1]选股结果!$A$2:$AX$3002,35,FALSE)</f>
        <v>1.73720958084316</v>
      </c>
      <c r="AS2835" s="16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V2835/(1+0.13)+AJ2835)</f>
        <v>347651567.090443</v>
      </c>
      <c r="AT2835" s="16">
        <f t="shared" si="182"/>
        <v>36242661.6395577</v>
      </c>
      <c r="AU2835" s="24">
        <f>AN2835-VLOOKUP(A2835,[2]选股结果!$A$2:$G$4900,7,FALSE)</f>
        <v>384124462.35</v>
      </c>
    </row>
    <row r="2836" spans="1:47">
      <c r="A2836" s="6" t="s">
        <v>5715</v>
      </c>
      <c r="B2836" s="6" t="s">
        <v>5716</v>
      </c>
      <c r="C2836" s="7">
        <v>2335070302.05</v>
      </c>
      <c r="D2836" s="7">
        <v>0</v>
      </c>
      <c r="E2836" s="7">
        <v>0</v>
      </c>
      <c r="F2836" s="7"/>
      <c r="G2836" s="7"/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/>
      <c r="N2836" s="7">
        <v>0</v>
      </c>
      <c r="O2836" s="7">
        <v>0</v>
      </c>
      <c r="P2836" s="7"/>
      <c r="Q2836" s="7"/>
      <c r="R2836" s="7">
        <v>0</v>
      </c>
      <c r="S2836" s="7">
        <v>77502810.59</v>
      </c>
      <c r="T2836" s="7">
        <v>28554383.99</v>
      </c>
      <c r="U2836" s="7"/>
      <c r="V2836" s="7">
        <v>1820590712.77</v>
      </c>
      <c r="W2836" s="7">
        <v>0</v>
      </c>
      <c r="X2836" s="7"/>
      <c r="Y2836" s="7"/>
      <c r="Z2836" s="7"/>
      <c r="AA2836" s="7"/>
      <c r="AB2836" s="7"/>
      <c r="AC2836" s="7"/>
      <c r="AD2836" s="7">
        <v>0</v>
      </c>
      <c r="AE2836" s="7">
        <v>0</v>
      </c>
      <c r="AF2836" s="7"/>
      <c r="AG2836" s="7"/>
      <c r="AH2836" s="7">
        <v>0</v>
      </c>
      <c r="AI2836" s="7">
        <v>0</v>
      </c>
      <c r="AJ2836" s="7">
        <v>110367953.4</v>
      </c>
      <c r="AK2836" s="7">
        <v>64802488.65</v>
      </c>
      <c r="AL2836" s="16">
        <f t="shared" si="179"/>
        <v>2363624686.04</v>
      </c>
      <c r="AM2836" s="16">
        <f t="shared" si="180"/>
        <v>2073263965.41</v>
      </c>
      <c r="AN2836" s="16">
        <f t="shared" si="181"/>
        <v>290360720.63</v>
      </c>
      <c r="AO2836" s="19">
        <f>C2836/(1+0.13)/VLOOKUP(A2836,[1]选股结果!$A$2:$AX$3002,3,FALSE)</f>
        <v>0.962422054691413</v>
      </c>
      <c r="AP2836" s="19">
        <f>(V2836/(1+0.1)+AJ2836)/(VLOOKUP(A2836,[1]选股结果!$A$2:$AY$3002,51,FALSE))</f>
        <v>0.921837393566857</v>
      </c>
      <c r="AQ2836" s="20"/>
      <c r="AR2836" s="19">
        <f>AN2836/VLOOKUP(A2836,[1]选股结果!$A$2:$AX$3002,35,FALSE)</f>
        <v>1.37589304081855</v>
      </c>
      <c r="AS2836" s="16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V2836/(1+0.13)+AJ2836)</f>
        <v>193632810.029734</v>
      </c>
      <c r="AT2836" s="16">
        <f t="shared" si="182"/>
        <v>96727910.6002657</v>
      </c>
      <c r="AU2836" s="24">
        <f>AN2836-VLOOKUP(A2836,[2]选股结果!$A$2:$G$4900,7,FALSE)</f>
        <v>290364796.26</v>
      </c>
    </row>
    <row r="2837" spans="1:47">
      <c r="A2837" s="6" t="s">
        <v>5717</v>
      </c>
      <c r="B2837" s="6" t="s">
        <v>5718</v>
      </c>
      <c r="C2837" s="7">
        <v>444118286.15</v>
      </c>
      <c r="D2837" s="7">
        <v>0</v>
      </c>
      <c r="E2837" s="7">
        <v>0</v>
      </c>
      <c r="F2837" s="7"/>
      <c r="G2837" s="7"/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/>
      <c r="N2837" s="7">
        <v>0</v>
      </c>
      <c r="O2837" s="7">
        <v>0</v>
      </c>
      <c r="P2837" s="7"/>
      <c r="Q2837" s="7"/>
      <c r="R2837" s="7">
        <v>0</v>
      </c>
      <c r="S2837" s="7">
        <v>17920532.55</v>
      </c>
      <c r="T2837" s="7">
        <v>7514675.02</v>
      </c>
      <c r="U2837" s="7"/>
      <c r="V2837" s="7">
        <v>319814444.63</v>
      </c>
      <c r="W2837" s="7">
        <v>0</v>
      </c>
      <c r="X2837" s="7"/>
      <c r="Y2837" s="7"/>
      <c r="Z2837" s="7"/>
      <c r="AA2837" s="7"/>
      <c r="AB2837" s="7"/>
      <c r="AC2837" s="7"/>
      <c r="AD2837" s="7">
        <v>0</v>
      </c>
      <c r="AE2837" s="7">
        <v>0</v>
      </c>
      <c r="AF2837" s="7"/>
      <c r="AG2837" s="7"/>
      <c r="AH2837" s="7">
        <v>0</v>
      </c>
      <c r="AI2837" s="7">
        <v>0</v>
      </c>
      <c r="AJ2837" s="7">
        <v>31193341.53</v>
      </c>
      <c r="AK2837" s="7">
        <v>35333147.11</v>
      </c>
      <c r="AL2837" s="16">
        <f t="shared" si="179"/>
        <v>451632961.17</v>
      </c>
      <c r="AM2837" s="16">
        <f t="shared" si="180"/>
        <v>404261465.82</v>
      </c>
      <c r="AN2837" s="16">
        <f t="shared" si="181"/>
        <v>47371495.35</v>
      </c>
      <c r="AO2837" s="19">
        <f>C2837/(1+0.13)/VLOOKUP(A2837,[1]选股结果!$A$2:$AX$3002,3,FALSE)</f>
        <v>0.832359518643327</v>
      </c>
      <c r="AP2837" s="19">
        <f>(V2837/(1+0.1)+AJ2837)/(VLOOKUP(A2837,[1]选股结果!$A$2:$AY$3002,51,FALSE))</f>
        <v>0.820635070904345</v>
      </c>
      <c r="AQ2837" s="20"/>
      <c r="AR2837" s="19">
        <f>AN2837/VLOOKUP(A2837,[1]选股结果!$A$2:$AX$3002,35,FALSE)</f>
        <v>0.694563213705091</v>
      </c>
      <c r="AS2837" s="16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V2837/(1+0.13)+AJ2837)</f>
        <v>78083329.1040708</v>
      </c>
      <c r="AT2837" s="16">
        <f t="shared" si="182"/>
        <v>-30711833.7540709</v>
      </c>
      <c r="AU2837" s="24">
        <f>AN2837-VLOOKUP(A2837,[2]选股结果!$A$2:$G$4900,7,FALSE)</f>
        <v>47371495.35</v>
      </c>
    </row>
    <row r="2838" spans="1:47">
      <c r="A2838" s="6" t="s">
        <v>5719</v>
      </c>
      <c r="B2838" s="6" t="s">
        <v>5720</v>
      </c>
      <c r="C2838" s="7">
        <v>1235729520.59</v>
      </c>
      <c r="D2838" s="7">
        <v>0</v>
      </c>
      <c r="E2838" s="7">
        <v>0</v>
      </c>
      <c r="F2838" s="7"/>
      <c r="G2838" s="7"/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/>
      <c r="N2838" s="7">
        <v>0</v>
      </c>
      <c r="O2838" s="7">
        <v>0</v>
      </c>
      <c r="P2838" s="7"/>
      <c r="Q2838" s="7"/>
      <c r="R2838" s="7">
        <v>0</v>
      </c>
      <c r="S2838" s="7">
        <v>65683214.68</v>
      </c>
      <c r="T2838" s="7">
        <v>26990881.23</v>
      </c>
      <c r="U2838" s="7"/>
      <c r="V2838" s="7">
        <v>800495192.11</v>
      </c>
      <c r="W2838" s="7">
        <v>0</v>
      </c>
      <c r="X2838" s="7"/>
      <c r="Y2838" s="7"/>
      <c r="Z2838" s="7"/>
      <c r="AA2838" s="7"/>
      <c r="AB2838" s="7"/>
      <c r="AC2838" s="7"/>
      <c r="AD2838" s="7">
        <v>0</v>
      </c>
      <c r="AE2838" s="7">
        <v>0</v>
      </c>
      <c r="AF2838" s="7"/>
      <c r="AG2838" s="7"/>
      <c r="AH2838" s="7">
        <v>0</v>
      </c>
      <c r="AI2838" s="7">
        <v>0</v>
      </c>
      <c r="AJ2838" s="7">
        <v>192027401.58</v>
      </c>
      <c r="AK2838" s="7">
        <v>27912013.86</v>
      </c>
      <c r="AL2838" s="16">
        <f t="shared" si="179"/>
        <v>1262720401.82</v>
      </c>
      <c r="AM2838" s="16">
        <f t="shared" si="180"/>
        <v>1086117822.23</v>
      </c>
      <c r="AN2838" s="16">
        <f t="shared" si="181"/>
        <v>176602579.59</v>
      </c>
      <c r="AO2838" s="19">
        <f>C2838/(1+0.13)/VLOOKUP(A2838,[1]选股结果!$A$2:$AX$3002,3,FALSE)</f>
        <v>1.0528773496843</v>
      </c>
      <c r="AP2838" s="19">
        <f>(V2838/(1+0.1)+AJ2838)/(VLOOKUP(A2838,[1]选股结果!$A$2:$AY$3002,51,FALSE))</f>
        <v>0.985438902555708</v>
      </c>
      <c r="AQ2838" s="20"/>
      <c r="AR2838" s="19">
        <f>AN2838/VLOOKUP(A2838,[1]选股结果!$A$2:$AX$3002,35,FALSE)</f>
        <v>1.60971831274003</v>
      </c>
      <c r="AS2838" s="16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V2838/(1+0.13)+AJ2838)</f>
        <v>32910542.9338937</v>
      </c>
      <c r="AT2838" s="16">
        <f t="shared" si="182"/>
        <v>143692036.656106</v>
      </c>
      <c r="AU2838" s="24">
        <f>AN2838-VLOOKUP(A2838,[2]选股结果!$A$2:$G$4900,7,FALSE)</f>
        <v>176765432.17</v>
      </c>
    </row>
    <row r="2839" spans="1:47">
      <c r="A2839" s="6" t="s">
        <v>5721</v>
      </c>
      <c r="B2839" s="6" t="s">
        <v>5722</v>
      </c>
      <c r="C2839" s="7">
        <v>1546313170.29</v>
      </c>
      <c r="D2839" s="7">
        <v>0</v>
      </c>
      <c r="E2839" s="7">
        <v>0</v>
      </c>
      <c r="F2839" s="7"/>
      <c r="G2839" s="7"/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/>
      <c r="N2839" s="7">
        <v>0</v>
      </c>
      <c r="O2839" s="7">
        <v>0</v>
      </c>
      <c r="P2839" s="7"/>
      <c r="Q2839" s="7"/>
      <c r="R2839" s="7">
        <v>0</v>
      </c>
      <c r="S2839" s="7">
        <v>44082550.65</v>
      </c>
      <c r="T2839" s="7">
        <v>41740238.79</v>
      </c>
      <c r="U2839" s="7"/>
      <c r="V2839" s="7">
        <v>1125829948.96</v>
      </c>
      <c r="W2839" s="7">
        <v>0</v>
      </c>
      <c r="X2839" s="7"/>
      <c r="Y2839" s="7"/>
      <c r="Z2839" s="7"/>
      <c r="AA2839" s="7"/>
      <c r="AB2839" s="7"/>
      <c r="AC2839" s="7"/>
      <c r="AD2839" s="7">
        <v>0</v>
      </c>
      <c r="AE2839" s="7">
        <v>0</v>
      </c>
      <c r="AF2839" s="7"/>
      <c r="AG2839" s="7"/>
      <c r="AH2839" s="7">
        <v>0</v>
      </c>
      <c r="AI2839" s="7">
        <v>0</v>
      </c>
      <c r="AJ2839" s="7">
        <v>171213899.96</v>
      </c>
      <c r="AK2839" s="7">
        <v>169273179.08</v>
      </c>
      <c r="AL2839" s="16">
        <f t="shared" si="179"/>
        <v>1588053409.08</v>
      </c>
      <c r="AM2839" s="16">
        <f t="shared" si="180"/>
        <v>1510399578.65</v>
      </c>
      <c r="AN2839" s="16">
        <f t="shared" si="181"/>
        <v>77653830.4299998</v>
      </c>
      <c r="AO2839" s="19">
        <f>C2839/(1+0.13)/VLOOKUP(A2839,[1]选股结果!$A$2:$AX$3002,3,FALSE)</f>
        <v>0.670357958046759</v>
      </c>
      <c r="AP2839" s="19">
        <f>(V2839/(1+0.1)+AJ2839)/(VLOOKUP(A2839,[1]选股结果!$A$2:$AY$3002,51,FALSE))</f>
        <v>0.65961238692098</v>
      </c>
      <c r="AQ2839" s="20"/>
      <c r="AR2839" s="19">
        <f>AN2839/VLOOKUP(A2839,[1]选股结果!$A$2:$AX$3002,35,FALSE)</f>
        <v>0.471710598464991</v>
      </c>
      <c r="AS2839" s="16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V2839/(1+0.13)+AJ2839)</f>
        <v>643685077.224867</v>
      </c>
      <c r="AT2839" s="16">
        <f t="shared" si="182"/>
        <v>-566031246.794867</v>
      </c>
      <c r="AU2839" s="24">
        <f>AN2839-VLOOKUP(A2839,[2]选股结果!$A$2:$G$4900,7,FALSE)</f>
        <v>78260536.4499998</v>
      </c>
    </row>
    <row r="2840" spans="1:47">
      <c r="A2840" s="6" t="s">
        <v>5723</v>
      </c>
      <c r="B2840" s="6" t="s">
        <v>5724</v>
      </c>
      <c r="C2840" s="7">
        <v>280327499.69</v>
      </c>
      <c r="D2840" s="7">
        <v>0</v>
      </c>
      <c r="E2840" s="7">
        <v>0</v>
      </c>
      <c r="F2840" s="7"/>
      <c r="G2840" s="7"/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/>
      <c r="N2840" s="7">
        <v>0</v>
      </c>
      <c r="O2840" s="7">
        <v>0</v>
      </c>
      <c r="P2840" s="7"/>
      <c r="Q2840" s="7"/>
      <c r="R2840" s="7">
        <v>0</v>
      </c>
      <c r="S2840" s="7">
        <v>31421634.66</v>
      </c>
      <c r="T2840" s="7">
        <v>9202016.48</v>
      </c>
      <c r="U2840" s="7"/>
      <c r="V2840" s="7">
        <v>130492566.37</v>
      </c>
      <c r="W2840" s="7">
        <v>0</v>
      </c>
      <c r="X2840" s="7"/>
      <c r="Y2840" s="7"/>
      <c r="Z2840" s="7"/>
      <c r="AA2840" s="7"/>
      <c r="AB2840" s="7"/>
      <c r="AC2840" s="7"/>
      <c r="AD2840" s="7">
        <v>0</v>
      </c>
      <c r="AE2840" s="7">
        <v>0</v>
      </c>
      <c r="AF2840" s="7"/>
      <c r="AG2840" s="7"/>
      <c r="AH2840" s="7">
        <v>0</v>
      </c>
      <c r="AI2840" s="7">
        <v>0</v>
      </c>
      <c r="AJ2840" s="7">
        <v>17673987.28</v>
      </c>
      <c r="AK2840" s="7">
        <v>9898765.51</v>
      </c>
      <c r="AL2840" s="16">
        <f t="shared" si="179"/>
        <v>289529516.17</v>
      </c>
      <c r="AM2840" s="16">
        <f t="shared" si="180"/>
        <v>189486953.82</v>
      </c>
      <c r="AN2840" s="16">
        <f t="shared" si="181"/>
        <v>100042562.35</v>
      </c>
      <c r="AO2840" s="19">
        <f>C2840/(1+0.13)/VLOOKUP(A2840,[1]选股结果!$A$2:$AX$3002,3,FALSE)</f>
        <v>0.89698284882933</v>
      </c>
      <c r="AP2840" s="19">
        <f>(V2840/(1+0.1)+AJ2840)/(VLOOKUP(A2840,[1]选股结果!$A$2:$AY$3002,51,FALSE))</f>
        <v>0.95724595053878</v>
      </c>
      <c r="AQ2840" s="20"/>
      <c r="AR2840" s="19">
        <f>AN2840/VLOOKUP(A2840,[1]选股结果!$A$2:$AX$3002,35,FALSE)</f>
        <v>0.899383910345273</v>
      </c>
      <c r="AS2840" s="16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V2840/(1+0.13)+AJ2840)</f>
        <v>9237267.60991149</v>
      </c>
      <c r="AT2840" s="16">
        <f t="shared" si="182"/>
        <v>90805294.7400885</v>
      </c>
      <c r="AU2840" s="24">
        <f>AN2840-VLOOKUP(A2840,[2]选股结果!$A$2:$G$4900,7,FALSE)</f>
        <v>100042562.35</v>
      </c>
    </row>
    <row r="2841" spans="1:47">
      <c r="A2841" s="6" t="s">
        <v>5725</v>
      </c>
      <c r="B2841" s="6" t="s">
        <v>5726</v>
      </c>
      <c r="C2841" s="7">
        <v>380316845.09</v>
      </c>
      <c r="D2841" s="7">
        <v>0</v>
      </c>
      <c r="E2841" s="7">
        <v>0</v>
      </c>
      <c r="F2841" s="7"/>
      <c r="G2841" s="7"/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/>
      <c r="N2841" s="7">
        <v>0</v>
      </c>
      <c r="O2841" s="7">
        <v>0</v>
      </c>
      <c r="P2841" s="7"/>
      <c r="Q2841" s="7"/>
      <c r="R2841" s="7">
        <v>0</v>
      </c>
      <c r="S2841" s="7">
        <v>16488249.1</v>
      </c>
      <c r="T2841" s="7">
        <v>5834023.95</v>
      </c>
      <c r="U2841" s="7"/>
      <c r="V2841" s="7">
        <v>497231838.57</v>
      </c>
      <c r="W2841" s="7">
        <v>0</v>
      </c>
      <c r="X2841" s="7"/>
      <c r="Y2841" s="7"/>
      <c r="Z2841" s="7"/>
      <c r="AA2841" s="7"/>
      <c r="AB2841" s="7"/>
      <c r="AC2841" s="7"/>
      <c r="AD2841" s="7">
        <v>0</v>
      </c>
      <c r="AE2841" s="7">
        <v>0</v>
      </c>
      <c r="AF2841" s="7"/>
      <c r="AG2841" s="7"/>
      <c r="AH2841" s="7">
        <v>0</v>
      </c>
      <c r="AI2841" s="7">
        <v>0</v>
      </c>
      <c r="AJ2841" s="7">
        <v>54816335.67</v>
      </c>
      <c r="AK2841" s="7">
        <v>49861474.88</v>
      </c>
      <c r="AL2841" s="16">
        <f t="shared" si="179"/>
        <v>386150869.04</v>
      </c>
      <c r="AM2841" s="16">
        <f t="shared" si="180"/>
        <v>618397898.22</v>
      </c>
      <c r="AN2841" s="16">
        <f t="shared" si="181"/>
        <v>-232247029.18</v>
      </c>
      <c r="AO2841" s="19">
        <f>C2841/(1+0.13)/VLOOKUP(A2841,[1]选股结果!$A$2:$AX$3002,3,FALSE)</f>
        <v>0.611448328144914</v>
      </c>
      <c r="AP2841" s="19">
        <f>(V2841/(1+0.1)+AJ2841)/(VLOOKUP(A2841,[1]选股结果!$A$2:$AY$3002,51,FALSE))</f>
        <v>1.09034394078878</v>
      </c>
      <c r="AQ2841" s="20"/>
      <c r="AR2841" s="19">
        <f>AN2841/VLOOKUP(A2841,[1]选股结果!$A$2:$AX$3002,35,FALSE)</f>
        <v>-3.64425954419333</v>
      </c>
      <c r="AS2841" s="16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V2841/(1+0.13)+AJ2841)</f>
        <v>-29995521.2156637</v>
      </c>
      <c r="AT2841" s="16">
        <f t="shared" si="182"/>
        <v>-202251507.964336</v>
      </c>
      <c r="AU2841" s="24">
        <f>AN2841-VLOOKUP(A2841,[2]选股结果!$A$2:$G$4900,7,FALSE)</f>
        <v>-232247029.18</v>
      </c>
    </row>
    <row r="2842" spans="1:47">
      <c r="A2842" s="6" t="s">
        <v>5727</v>
      </c>
      <c r="B2842" s="6" t="s">
        <v>5728</v>
      </c>
      <c r="C2842" s="7">
        <v>6561803687.92</v>
      </c>
      <c r="D2842" s="7">
        <v>0</v>
      </c>
      <c r="E2842" s="7">
        <v>0</v>
      </c>
      <c r="F2842" s="7"/>
      <c r="G2842" s="7"/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/>
      <c r="N2842" s="7">
        <v>0</v>
      </c>
      <c r="O2842" s="7">
        <v>0</v>
      </c>
      <c r="P2842" s="7"/>
      <c r="Q2842" s="7"/>
      <c r="R2842" s="7">
        <v>0</v>
      </c>
      <c r="S2842" s="7">
        <v>142574692.39</v>
      </c>
      <c r="T2842" s="7">
        <v>85699757.15</v>
      </c>
      <c r="U2842" s="7"/>
      <c r="V2842" s="7">
        <v>6611154537.3</v>
      </c>
      <c r="W2842" s="7">
        <v>0</v>
      </c>
      <c r="X2842" s="7"/>
      <c r="Y2842" s="7"/>
      <c r="Z2842" s="7"/>
      <c r="AA2842" s="7"/>
      <c r="AB2842" s="7"/>
      <c r="AC2842" s="7"/>
      <c r="AD2842" s="7">
        <v>0</v>
      </c>
      <c r="AE2842" s="7">
        <v>0</v>
      </c>
      <c r="AF2842" s="7"/>
      <c r="AG2842" s="7"/>
      <c r="AH2842" s="7">
        <v>0</v>
      </c>
      <c r="AI2842" s="7">
        <v>0</v>
      </c>
      <c r="AJ2842" s="7">
        <v>55079851.32</v>
      </c>
      <c r="AK2842" s="7">
        <v>56507345.58</v>
      </c>
      <c r="AL2842" s="16">
        <f t="shared" si="179"/>
        <v>6647503445.07</v>
      </c>
      <c r="AM2842" s="16">
        <f t="shared" si="180"/>
        <v>6865316426.59</v>
      </c>
      <c r="AN2842" s="16">
        <f t="shared" si="181"/>
        <v>-217812981.52</v>
      </c>
      <c r="AO2842" s="19">
        <f>C2842/(1+0.13)/VLOOKUP(A2842,[1]选股结果!$A$2:$AX$3002,3,FALSE)</f>
        <v>0.821932298209715</v>
      </c>
      <c r="AP2842" s="19">
        <f>(V2842/(1+0.1)+AJ2842)/(VLOOKUP(A2842,[1]选股结果!$A$2:$AY$3002,51,FALSE))</f>
        <v>0.899259942751617</v>
      </c>
      <c r="AQ2842" s="20"/>
      <c r="AR2842" s="19">
        <f>AN2842/VLOOKUP(A2842,[1]选股结果!$A$2:$AX$3002,35,FALSE)</f>
        <v>-0.966232789167731</v>
      </c>
      <c r="AS2842" s="16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V2842/(1+0.13)+AJ2842)</f>
        <v>839020677.601326</v>
      </c>
      <c r="AT2842" s="16">
        <f t="shared" si="182"/>
        <v>-1056833659.12133</v>
      </c>
      <c r="AU2842" s="24">
        <f>AN2842-VLOOKUP(A2842,[2]选股结果!$A$2:$G$4900,7,FALSE)</f>
        <v>-217881785.4</v>
      </c>
    </row>
    <row r="2843" spans="1:47">
      <c r="A2843" s="6" t="s">
        <v>5729</v>
      </c>
      <c r="B2843" s="6" t="s">
        <v>5730</v>
      </c>
      <c r="C2843" s="7">
        <v>802650668.95</v>
      </c>
      <c r="D2843" s="7">
        <v>0</v>
      </c>
      <c r="E2843" s="7">
        <v>0</v>
      </c>
      <c r="F2843" s="7"/>
      <c r="G2843" s="7"/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/>
      <c r="N2843" s="7">
        <v>0</v>
      </c>
      <c r="O2843" s="7">
        <v>0</v>
      </c>
      <c r="P2843" s="7"/>
      <c r="Q2843" s="7"/>
      <c r="R2843" s="7">
        <v>0</v>
      </c>
      <c r="S2843" s="7">
        <v>29451983.48</v>
      </c>
      <c r="T2843" s="7">
        <v>122628434.55</v>
      </c>
      <c r="U2843" s="7"/>
      <c r="V2843" s="7">
        <v>372074152.87</v>
      </c>
      <c r="W2843" s="7">
        <v>0</v>
      </c>
      <c r="X2843" s="7"/>
      <c r="Y2843" s="7"/>
      <c r="Z2843" s="7"/>
      <c r="AA2843" s="7"/>
      <c r="AB2843" s="7"/>
      <c r="AC2843" s="7"/>
      <c r="AD2843" s="7">
        <v>0</v>
      </c>
      <c r="AE2843" s="7">
        <v>0</v>
      </c>
      <c r="AF2843" s="7"/>
      <c r="AG2843" s="7"/>
      <c r="AH2843" s="7">
        <v>0</v>
      </c>
      <c r="AI2843" s="7">
        <v>0</v>
      </c>
      <c r="AJ2843" s="7">
        <v>192745132.15</v>
      </c>
      <c r="AK2843" s="7">
        <v>102511572.39</v>
      </c>
      <c r="AL2843" s="16">
        <f t="shared" si="179"/>
        <v>925279103.5</v>
      </c>
      <c r="AM2843" s="16">
        <f t="shared" si="180"/>
        <v>696782840.89</v>
      </c>
      <c r="AN2843" s="16">
        <f t="shared" si="181"/>
        <v>228496262.61</v>
      </c>
      <c r="AO2843" s="19">
        <f>C2843/(1+0.13)/VLOOKUP(A2843,[1]选股结果!$A$2:$AX$3002,3,FALSE)</f>
        <v>0.860642792941131</v>
      </c>
      <c r="AP2843" s="19">
        <f>(V2843/(1+0.1)+AJ2843)/(VLOOKUP(A2843,[1]选股结果!$A$2:$AY$3002,51,FALSE))</f>
        <v>0.690985979390162</v>
      </c>
      <c r="AQ2843" s="20"/>
      <c r="AR2843" s="19">
        <f>AN2843/VLOOKUP(A2843,[1]选股结果!$A$2:$AX$3002,35,FALSE)</f>
        <v>6.16255483899127</v>
      </c>
      <c r="AS2843" s="16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V2843/(1+0.13)+AJ2843)</f>
        <v>246444658.688141</v>
      </c>
      <c r="AT2843" s="16">
        <f t="shared" si="182"/>
        <v>-17948396.0781415</v>
      </c>
      <c r="AU2843" s="24">
        <f>AN2843-VLOOKUP(A2843,[2]选股结果!$A$2:$G$4900,7,FALSE)</f>
        <v>228496262.61</v>
      </c>
    </row>
    <row r="2844" spans="1:47">
      <c r="A2844" s="6" t="s">
        <v>5731</v>
      </c>
      <c r="B2844" s="6" t="s">
        <v>5732</v>
      </c>
      <c r="C2844" s="7">
        <v>1368982465.51</v>
      </c>
      <c r="D2844" s="7">
        <v>0</v>
      </c>
      <c r="E2844" s="7">
        <v>0</v>
      </c>
      <c r="F2844" s="7"/>
      <c r="G2844" s="7"/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/>
      <c r="N2844" s="7">
        <v>0</v>
      </c>
      <c r="O2844" s="7">
        <v>0</v>
      </c>
      <c r="P2844" s="7"/>
      <c r="Q2844" s="7"/>
      <c r="R2844" s="7">
        <v>0</v>
      </c>
      <c r="S2844" s="7">
        <v>136046514.89</v>
      </c>
      <c r="T2844" s="7">
        <v>25074644.66</v>
      </c>
      <c r="U2844" s="7"/>
      <c r="V2844" s="7">
        <v>970072971.83</v>
      </c>
      <c r="W2844" s="7">
        <v>0</v>
      </c>
      <c r="X2844" s="7"/>
      <c r="Y2844" s="7"/>
      <c r="Z2844" s="7"/>
      <c r="AA2844" s="7"/>
      <c r="AB2844" s="7"/>
      <c r="AC2844" s="7"/>
      <c r="AD2844" s="7">
        <v>0</v>
      </c>
      <c r="AE2844" s="7">
        <v>0</v>
      </c>
      <c r="AF2844" s="7"/>
      <c r="AG2844" s="7"/>
      <c r="AH2844" s="7">
        <v>0</v>
      </c>
      <c r="AI2844" s="7">
        <v>0</v>
      </c>
      <c r="AJ2844" s="7">
        <v>251404102.17</v>
      </c>
      <c r="AK2844" s="7">
        <v>129264511.27</v>
      </c>
      <c r="AL2844" s="16">
        <f t="shared" si="179"/>
        <v>1394057110.17</v>
      </c>
      <c r="AM2844" s="16">
        <f t="shared" si="180"/>
        <v>1486788100.16</v>
      </c>
      <c r="AN2844" s="16">
        <f t="shared" si="181"/>
        <v>-92730989.9899998</v>
      </c>
      <c r="AO2844" s="19">
        <f>C2844/(1+0.13)/VLOOKUP(A2844,[1]选股结果!$A$2:$AX$3002,3,FALSE)</f>
        <v>1.00266878129456</v>
      </c>
      <c r="AP2844" s="19">
        <f>(V2844/(1+0.1)+AJ2844)/(VLOOKUP(A2844,[1]选股结果!$A$2:$AY$3002,51,FALSE))</f>
        <v>1.06047970762358</v>
      </c>
      <c r="AQ2844" s="20"/>
      <c r="AR2844" s="19">
        <f>AN2844/VLOOKUP(A2844,[1]选股结果!$A$2:$AX$3002,35,FALSE)</f>
        <v>-0.843143202936051</v>
      </c>
      <c r="AS2844" s="16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V2844/(1+0.13)+AJ2844)</f>
        <v>-41219174.4067256</v>
      </c>
      <c r="AT2844" s="16">
        <f t="shared" si="182"/>
        <v>-51511815.5832741</v>
      </c>
      <c r="AU2844" s="24">
        <f>AN2844-VLOOKUP(A2844,[2]选股结果!$A$2:$G$4900,7,FALSE)</f>
        <v>-92634478.4199998</v>
      </c>
    </row>
    <row r="2845" spans="1:47">
      <c r="A2845" s="6" t="s">
        <v>5733</v>
      </c>
      <c r="B2845" s="6" t="s">
        <v>5734</v>
      </c>
      <c r="C2845" s="7">
        <v>483898713.32</v>
      </c>
      <c r="D2845" s="7">
        <v>0</v>
      </c>
      <c r="E2845" s="7">
        <v>0</v>
      </c>
      <c r="F2845" s="7"/>
      <c r="G2845" s="7"/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/>
      <c r="N2845" s="7">
        <v>0</v>
      </c>
      <c r="O2845" s="7">
        <v>0</v>
      </c>
      <c r="P2845" s="7"/>
      <c r="Q2845" s="7"/>
      <c r="R2845" s="7">
        <v>0</v>
      </c>
      <c r="S2845" s="7">
        <v>21125420.1</v>
      </c>
      <c r="T2845" s="7">
        <v>16431662.3</v>
      </c>
      <c r="U2845" s="7"/>
      <c r="V2845" s="7">
        <v>237728680.7</v>
      </c>
      <c r="W2845" s="7">
        <v>0</v>
      </c>
      <c r="X2845" s="7"/>
      <c r="Y2845" s="7"/>
      <c r="Z2845" s="7"/>
      <c r="AA2845" s="7"/>
      <c r="AB2845" s="7"/>
      <c r="AC2845" s="7"/>
      <c r="AD2845" s="7">
        <v>0</v>
      </c>
      <c r="AE2845" s="7">
        <v>0</v>
      </c>
      <c r="AF2845" s="7"/>
      <c r="AG2845" s="7"/>
      <c r="AH2845" s="7">
        <v>0</v>
      </c>
      <c r="AI2845" s="7">
        <v>0</v>
      </c>
      <c r="AJ2845" s="7">
        <v>97419872.01</v>
      </c>
      <c r="AK2845" s="7">
        <v>56674045.04</v>
      </c>
      <c r="AL2845" s="16">
        <f t="shared" si="179"/>
        <v>500330375.62</v>
      </c>
      <c r="AM2845" s="16">
        <f t="shared" si="180"/>
        <v>412948017.85</v>
      </c>
      <c r="AN2845" s="16">
        <f t="shared" si="181"/>
        <v>87382357.77</v>
      </c>
      <c r="AO2845" s="19">
        <f>C2845/(1+0.13)/VLOOKUP(A2845,[1]选股结果!$A$2:$AX$3002,3,FALSE)</f>
        <v>0.524201514960589</v>
      </c>
      <c r="AP2845" s="19">
        <f>(V2845/(1+0.1)+AJ2845)/(VLOOKUP(A2845,[1]选股结果!$A$2:$AY$3002,51,FALSE))</f>
        <v>0.446403862583207</v>
      </c>
      <c r="AQ2845" s="20"/>
      <c r="AR2845" s="19">
        <f>AN2845/VLOOKUP(A2845,[1]选股结果!$A$2:$AX$3002,35,FALSE)</f>
        <v>0.753884864908224</v>
      </c>
      <c r="AS2845" s="16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V2845/(1+0.13)+AJ2845)</f>
        <v>394562192.708673</v>
      </c>
      <c r="AT2845" s="16">
        <f t="shared" si="182"/>
        <v>-307179834.938673</v>
      </c>
      <c r="AU2845" s="24">
        <f>AN2845-VLOOKUP(A2845,[2]选股结果!$A$2:$G$4900,7,FALSE)</f>
        <v>87234649.04</v>
      </c>
    </row>
    <row r="2846" spans="1:47">
      <c r="A2846" s="6" t="s">
        <v>5735</v>
      </c>
      <c r="B2846" s="6" t="s">
        <v>5736</v>
      </c>
      <c r="C2846" s="7">
        <v>522397844.99</v>
      </c>
      <c r="D2846" s="7">
        <v>0</v>
      </c>
      <c r="E2846" s="7">
        <v>0</v>
      </c>
      <c r="F2846" s="7"/>
      <c r="G2846" s="7"/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/>
      <c r="N2846" s="7">
        <v>0</v>
      </c>
      <c r="O2846" s="7">
        <v>0</v>
      </c>
      <c r="P2846" s="7"/>
      <c r="Q2846" s="7"/>
      <c r="R2846" s="7">
        <v>0</v>
      </c>
      <c r="S2846" s="7">
        <v>47758865.06</v>
      </c>
      <c r="T2846" s="7">
        <v>9518265.99</v>
      </c>
      <c r="U2846" s="7"/>
      <c r="V2846" s="7">
        <v>209527529.04</v>
      </c>
      <c r="W2846" s="7">
        <v>0</v>
      </c>
      <c r="X2846" s="7"/>
      <c r="Y2846" s="7"/>
      <c r="Z2846" s="7"/>
      <c r="AA2846" s="7"/>
      <c r="AB2846" s="7"/>
      <c r="AC2846" s="7"/>
      <c r="AD2846" s="7">
        <v>0</v>
      </c>
      <c r="AE2846" s="7">
        <v>0</v>
      </c>
      <c r="AF2846" s="7"/>
      <c r="AG2846" s="7"/>
      <c r="AH2846" s="7">
        <v>0</v>
      </c>
      <c r="AI2846" s="7">
        <v>0</v>
      </c>
      <c r="AJ2846" s="7">
        <v>143880366.81</v>
      </c>
      <c r="AK2846" s="7">
        <v>23168451.08</v>
      </c>
      <c r="AL2846" s="16">
        <f t="shared" si="179"/>
        <v>531916110.98</v>
      </c>
      <c r="AM2846" s="16">
        <f t="shared" si="180"/>
        <v>424335211.99</v>
      </c>
      <c r="AN2846" s="16">
        <f t="shared" si="181"/>
        <v>107580898.99</v>
      </c>
      <c r="AO2846" s="19">
        <f>C2846/(1+0.13)/VLOOKUP(A2846,[1]选股结果!$A$2:$AX$3002,3,FALSE)</f>
        <v>0.786216695426893</v>
      </c>
      <c r="AP2846" s="19">
        <f>(V2846/(1+0.1)+AJ2846)/(VLOOKUP(A2846,[1]选股结果!$A$2:$AY$3002,51,FALSE))</f>
        <v>0.725554121500409</v>
      </c>
      <c r="AQ2846" s="20"/>
      <c r="AR2846" s="19">
        <f>AN2846/VLOOKUP(A2846,[1]选股结果!$A$2:$AX$3002,35,FALSE)</f>
        <v>0.848204102204177</v>
      </c>
      <c r="AS2846" s="16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V2846/(1+0.13)+AJ2846)</f>
        <v>131530945.519204</v>
      </c>
      <c r="AT2846" s="16">
        <f t="shared" si="182"/>
        <v>-23950046.5292035</v>
      </c>
      <c r="AU2846" s="24">
        <f>AN2846-VLOOKUP(A2846,[2]选股结果!$A$2:$G$4900,7,FALSE)</f>
        <v>107540304.73</v>
      </c>
    </row>
    <row r="2847" spans="1:47">
      <c r="A2847" s="6" t="s">
        <v>5737</v>
      </c>
      <c r="B2847" s="6" t="s">
        <v>5738</v>
      </c>
      <c r="C2847" s="7">
        <v>1600637018.06</v>
      </c>
      <c r="D2847" s="7">
        <v>0</v>
      </c>
      <c r="E2847" s="7">
        <v>0</v>
      </c>
      <c r="F2847" s="7"/>
      <c r="G2847" s="7"/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/>
      <c r="N2847" s="7">
        <v>0</v>
      </c>
      <c r="O2847" s="7">
        <v>0</v>
      </c>
      <c r="P2847" s="7"/>
      <c r="Q2847" s="7"/>
      <c r="R2847" s="7">
        <v>0</v>
      </c>
      <c r="S2847" s="7">
        <v>165297682.78</v>
      </c>
      <c r="T2847" s="7">
        <v>130109522.09</v>
      </c>
      <c r="U2847" s="7"/>
      <c r="V2847" s="7">
        <v>912276809.78</v>
      </c>
      <c r="W2847" s="7">
        <v>0</v>
      </c>
      <c r="X2847" s="7"/>
      <c r="Y2847" s="7"/>
      <c r="Z2847" s="7"/>
      <c r="AA2847" s="7"/>
      <c r="AB2847" s="7"/>
      <c r="AC2847" s="7"/>
      <c r="AD2847" s="7">
        <v>0</v>
      </c>
      <c r="AE2847" s="7">
        <v>0</v>
      </c>
      <c r="AF2847" s="7"/>
      <c r="AG2847" s="7"/>
      <c r="AH2847" s="7">
        <v>0</v>
      </c>
      <c r="AI2847" s="7">
        <v>0</v>
      </c>
      <c r="AJ2847" s="7">
        <v>368178373.86</v>
      </c>
      <c r="AK2847" s="7">
        <v>296622407.08</v>
      </c>
      <c r="AL2847" s="16">
        <f t="shared" si="179"/>
        <v>1730746540.15</v>
      </c>
      <c r="AM2847" s="16">
        <f t="shared" si="180"/>
        <v>1742375273.5</v>
      </c>
      <c r="AN2847" s="16">
        <f t="shared" si="181"/>
        <v>-11628733.3499999</v>
      </c>
      <c r="AO2847" s="19">
        <f>C2847/(1+0.13)/VLOOKUP(A2847,[1]选股结果!$A$2:$AX$3002,3,FALSE)</f>
        <v>0.600742841203691</v>
      </c>
      <c r="AP2847" s="19">
        <f>(V2847/(1+0.1)+AJ2847)/(VLOOKUP(A2847,[1]选股结果!$A$2:$AY$3002,51,FALSE))</f>
        <v>0.543889376114023</v>
      </c>
      <c r="AQ2847" s="20"/>
      <c r="AR2847" s="19">
        <f>AN2847/VLOOKUP(A2847,[1]选股结果!$A$2:$AX$3002,35,FALSE)</f>
        <v>-0.0930444668017937</v>
      </c>
      <c r="AS2847" s="16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V2847/(1+0.13)+AJ2847)</f>
        <v>1026269987.93522</v>
      </c>
      <c r="AT2847" s="16">
        <f t="shared" si="182"/>
        <v>-1037898721.28522</v>
      </c>
      <c r="AU2847" s="24">
        <f>AN2847-VLOOKUP(A2847,[2]选股结果!$A$2:$G$4900,7,FALSE)</f>
        <v>-11237240.2399999</v>
      </c>
    </row>
    <row r="2848" spans="1:47">
      <c r="A2848" s="6" t="s">
        <v>5739</v>
      </c>
      <c r="B2848" s="6" t="s">
        <v>5740</v>
      </c>
      <c r="C2848" s="7">
        <v>782620502.03</v>
      </c>
      <c r="D2848" s="7">
        <v>0</v>
      </c>
      <c r="E2848" s="7">
        <v>0</v>
      </c>
      <c r="F2848" s="7"/>
      <c r="G2848" s="7"/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/>
      <c r="N2848" s="7">
        <v>0</v>
      </c>
      <c r="O2848" s="7">
        <v>0</v>
      </c>
      <c r="P2848" s="7"/>
      <c r="Q2848" s="7"/>
      <c r="R2848" s="7">
        <v>0</v>
      </c>
      <c r="S2848" s="7">
        <v>63455352.24</v>
      </c>
      <c r="T2848" s="7">
        <v>25736863.4</v>
      </c>
      <c r="U2848" s="7"/>
      <c r="V2848" s="7">
        <v>483546795.17</v>
      </c>
      <c r="W2848" s="7">
        <v>0</v>
      </c>
      <c r="X2848" s="7"/>
      <c r="Y2848" s="7"/>
      <c r="Z2848" s="7"/>
      <c r="AA2848" s="7"/>
      <c r="AB2848" s="7"/>
      <c r="AC2848" s="7"/>
      <c r="AD2848" s="7">
        <v>0</v>
      </c>
      <c r="AE2848" s="7">
        <v>0</v>
      </c>
      <c r="AF2848" s="7"/>
      <c r="AG2848" s="7"/>
      <c r="AH2848" s="7">
        <v>0</v>
      </c>
      <c r="AI2848" s="7">
        <v>0</v>
      </c>
      <c r="AJ2848" s="7">
        <v>76464923.64</v>
      </c>
      <c r="AK2848" s="7">
        <v>39038289.62</v>
      </c>
      <c r="AL2848" s="16">
        <f t="shared" si="179"/>
        <v>808357365.43</v>
      </c>
      <c r="AM2848" s="16">
        <f t="shared" si="180"/>
        <v>662505360.67</v>
      </c>
      <c r="AN2848" s="16">
        <f t="shared" si="181"/>
        <v>145852004.76</v>
      </c>
      <c r="AO2848" s="19">
        <f>C2848/(1+0.13)/VLOOKUP(A2848,[1]选股结果!$A$2:$AX$3002,3,FALSE)</f>
        <v>1.20613055094774</v>
      </c>
      <c r="AP2848" s="19">
        <f>(V2848/(1+0.1)+AJ2848)/(VLOOKUP(A2848,[1]选股结果!$A$2:$AY$3002,51,FALSE))</f>
        <v>1.22615392534035</v>
      </c>
      <c r="AQ2848" s="20"/>
      <c r="AR2848" s="19">
        <f>AN2848/VLOOKUP(A2848,[1]选股结果!$A$2:$AX$3002,35,FALSE)</f>
        <v>1.09843733479785</v>
      </c>
      <c r="AS2848" s="16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V2848/(1+0.13)+AJ2848)</f>
        <v>-83511204.5395576</v>
      </c>
      <c r="AT2848" s="16">
        <f t="shared" si="182"/>
        <v>229363209.299557</v>
      </c>
      <c r="AU2848" s="24">
        <f>AN2848-VLOOKUP(A2848,[2]选股结果!$A$2:$G$4900,7,FALSE)</f>
        <v>145800002.91</v>
      </c>
    </row>
    <row r="2849" spans="1:47">
      <c r="A2849" s="6" t="s">
        <v>5741</v>
      </c>
      <c r="B2849" s="6" t="s">
        <v>5742</v>
      </c>
      <c r="C2849" s="7">
        <v>519605687.21</v>
      </c>
      <c r="D2849" s="7">
        <v>0</v>
      </c>
      <c r="E2849" s="7">
        <v>0</v>
      </c>
      <c r="F2849" s="7"/>
      <c r="G2849" s="7"/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/>
      <c r="N2849" s="7">
        <v>0</v>
      </c>
      <c r="O2849" s="7">
        <v>0</v>
      </c>
      <c r="P2849" s="7"/>
      <c r="Q2849" s="7"/>
      <c r="R2849" s="7">
        <v>0</v>
      </c>
      <c r="S2849" s="7">
        <v>45022908.11</v>
      </c>
      <c r="T2849" s="7">
        <v>18986595.75</v>
      </c>
      <c r="U2849" s="7"/>
      <c r="V2849" s="7">
        <v>529291832.82</v>
      </c>
      <c r="W2849" s="7">
        <v>0</v>
      </c>
      <c r="X2849" s="7"/>
      <c r="Y2849" s="7"/>
      <c r="Z2849" s="7"/>
      <c r="AA2849" s="7"/>
      <c r="AB2849" s="7"/>
      <c r="AC2849" s="7"/>
      <c r="AD2849" s="7">
        <v>0</v>
      </c>
      <c r="AE2849" s="7">
        <v>0</v>
      </c>
      <c r="AF2849" s="7"/>
      <c r="AG2849" s="7"/>
      <c r="AH2849" s="7">
        <v>0</v>
      </c>
      <c r="AI2849" s="7">
        <v>0</v>
      </c>
      <c r="AJ2849" s="7">
        <v>173670546.27</v>
      </c>
      <c r="AK2849" s="7">
        <v>179617900.28</v>
      </c>
      <c r="AL2849" s="16">
        <f t="shared" si="179"/>
        <v>538592282.96</v>
      </c>
      <c r="AM2849" s="16">
        <f t="shared" si="180"/>
        <v>927603187.48</v>
      </c>
      <c r="AN2849" s="16">
        <f t="shared" si="181"/>
        <v>-389010904.52</v>
      </c>
      <c r="AO2849" s="19">
        <f>C2849/(1+0.13)/VLOOKUP(A2849,[1]选股结果!$A$2:$AX$3002,3,FALSE)</f>
        <v>0.543794450349083</v>
      </c>
      <c r="AP2849" s="19">
        <f>(V2849/(1+0.1)+AJ2849)/(VLOOKUP(A2849,[1]选股结果!$A$2:$AY$3002,51,FALSE))</f>
        <v>0.906016569119846</v>
      </c>
      <c r="AQ2849" s="20"/>
      <c r="AR2849" s="19">
        <f>AN2849/VLOOKUP(A2849,[1]选股结果!$A$2:$AX$3002,35,FALSE)</f>
        <v>-4.25324241851508</v>
      </c>
      <c r="AS2849" s="16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V2849/(1+0.13)+AJ2849)</f>
        <v>80703292.6469027</v>
      </c>
      <c r="AT2849" s="16">
        <f t="shared" si="182"/>
        <v>-469714197.166903</v>
      </c>
      <c r="AU2849" s="24">
        <f>AN2849-VLOOKUP(A2849,[2]选股结果!$A$2:$G$4900,7,FALSE)</f>
        <v>-389009922.64</v>
      </c>
    </row>
    <row r="2850" spans="1:47">
      <c r="A2850" s="6" t="s">
        <v>5743</v>
      </c>
      <c r="B2850" s="6" t="s">
        <v>5744</v>
      </c>
      <c r="C2850" s="7">
        <v>1188838296.85</v>
      </c>
      <c r="D2850" s="7">
        <v>0</v>
      </c>
      <c r="E2850" s="7">
        <v>0</v>
      </c>
      <c r="F2850" s="7"/>
      <c r="G2850" s="7"/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/>
      <c r="N2850" s="7">
        <v>0</v>
      </c>
      <c r="O2850" s="7">
        <v>0</v>
      </c>
      <c r="P2850" s="7"/>
      <c r="Q2850" s="7"/>
      <c r="R2850" s="7">
        <v>0</v>
      </c>
      <c r="S2850" s="7">
        <v>55233165.46</v>
      </c>
      <c r="T2850" s="7">
        <v>26012722.6</v>
      </c>
      <c r="U2850" s="7"/>
      <c r="V2850" s="7">
        <v>946882881.64</v>
      </c>
      <c r="W2850" s="7">
        <v>0</v>
      </c>
      <c r="X2850" s="7"/>
      <c r="Y2850" s="7"/>
      <c r="Z2850" s="7"/>
      <c r="AA2850" s="7"/>
      <c r="AB2850" s="7"/>
      <c r="AC2850" s="7"/>
      <c r="AD2850" s="7">
        <v>0</v>
      </c>
      <c r="AE2850" s="7">
        <v>0</v>
      </c>
      <c r="AF2850" s="7"/>
      <c r="AG2850" s="7"/>
      <c r="AH2850" s="7">
        <v>0</v>
      </c>
      <c r="AI2850" s="7">
        <v>0</v>
      </c>
      <c r="AJ2850" s="7">
        <v>94325247.62</v>
      </c>
      <c r="AK2850" s="7">
        <v>89368737.5</v>
      </c>
      <c r="AL2850" s="16">
        <f t="shared" si="179"/>
        <v>1214851019.45</v>
      </c>
      <c r="AM2850" s="16">
        <f t="shared" si="180"/>
        <v>1185810032.22</v>
      </c>
      <c r="AN2850" s="16">
        <f t="shared" si="181"/>
        <v>29040987.2299998</v>
      </c>
      <c r="AO2850" s="19">
        <f>C2850/(1+0.13)/VLOOKUP(A2850,[1]选股结果!$A$2:$AX$3002,3,FALSE)</f>
        <v>0.885632345534482</v>
      </c>
      <c r="AP2850" s="19">
        <f>(V2850/(1+0.1)+AJ2850)/(VLOOKUP(A2850,[1]选股结果!$A$2:$AY$3002,51,FALSE))</f>
        <v>0.932933415912022</v>
      </c>
      <c r="AQ2850" s="20"/>
      <c r="AR2850" s="19">
        <f>AN2850/VLOOKUP(A2850,[1]选股结果!$A$2:$AX$3002,35,FALSE)</f>
        <v>0.169268065877171</v>
      </c>
      <c r="AS2850" s="16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V2850/(1+0.13)+AJ2850)</f>
        <v>91515262.5312387</v>
      </c>
      <c r="AT2850" s="16">
        <f t="shared" si="182"/>
        <v>-62474275.3012389</v>
      </c>
      <c r="AU2850" s="24">
        <f>AN2850-VLOOKUP(A2850,[2]选股结果!$A$2:$G$4900,7,FALSE)</f>
        <v>29087258.1899998</v>
      </c>
    </row>
    <row r="2851" spans="1:47">
      <c r="A2851" s="6" t="s">
        <v>5745</v>
      </c>
      <c r="B2851" s="6" t="s">
        <v>5746</v>
      </c>
      <c r="C2851" s="7">
        <v>666613414.72</v>
      </c>
      <c r="D2851" s="7">
        <v>0</v>
      </c>
      <c r="E2851" s="7">
        <v>0</v>
      </c>
      <c r="F2851" s="7"/>
      <c r="G2851" s="7"/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/>
      <c r="N2851" s="7">
        <v>0</v>
      </c>
      <c r="O2851" s="7">
        <v>0</v>
      </c>
      <c r="P2851" s="7"/>
      <c r="Q2851" s="7"/>
      <c r="R2851" s="7">
        <v>0</v>
      </c>
      <c r="S2851" s="7">
        <v>36448853.43</v>
      </c>
      <c r="T2851" s="7">
        <v>11707403.01</v>
      </c>
      <c r="U2851" s="7"/>
      <c r="V2851" s="7">
        <v>387332136.66</v>
      </c>
      <c r="W2851" s="7">
        <v>0</v>
      </c>
      <c r="X2851" s="7"/>
      <c r="Y2851" s="7"/>
      <c r="Z2851" s="7"/>
      <c r="AA2851" s="7"/>
      <c r="AB2851" s="7"/>
      <c r="AC2851" s="7"/>
      <c r="AD2851" s="7">
        <v>0</v>
      </c>
      <c r="AE2851" s="7">
        <v>0</v>
      </c>
      <c r="AF2851" s="7"/>
      <c r="AG2851" s="7"/>
      <c r="AH2851" s="7">
        <v>0</v>
      </c>
      <c r="AI2851" s="7">
        <v>0</v>
      </c>
      <c r="AJ2851" s="7">
        <v>87106512.05</v>
      </c>
      <c r="AK2851" s="7">
        <v>34532300.29</v>
      </c>
      <c r="AL2851" s="16">
        <f t="shared" si="179"/>
        <v>678320817.73</v>
      </c>
      <c r="AM2851" s="16">
        <f t="shared" si="180"/>
        <v>545419802.43</v>
      </c>
      <c r="AN2851" s="16">
        <f t="shared" si="181"/>
        <v>132901015.3</v>
      </c>
      <c r="AO2851" s="19">
        <f>C2851/(1+0.13)/VLOOKUP(A2851,[1]选股结果!$A$2:$AX$3002,3,FALSE)</f>
        <v>0.887152754719443</v>
      </c>
      <c r="AP2851" s="19">
        <f>(V2851/(1+0.1)+AJ2851)/(VLOOKUP(A2851,[1]选股结果!$A$2:$AY$3002,51,FALSE))</f>
        <v>0.943244191916977</v>
      </c>
      <c r="AQ2851" s="20"/>
      <c r="AR2851" s="19">
        <f>AN2851/VLOOKUP(A2851,[1]选股结果!$A$2:$AX$3002,35,FALSE)</f>
        <v>0.727591350334757</v>
      </c>
      <c r="AS2851" s="16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V2851/(1+0.13)+AJ2851)</f>
        <v>35776963.4660177</v>
      </c>
      <c r="AT2851" s="16">
        <f t="shared" si="182"/>
        <v>97124051.8339823</v>
      </c>
      <c r="AU2851" s="24">
        <f>AN2851-VLOOKUP(A2851,[2]选股结果!$A$2:$G$4900,7,FALSE)</f>
        <v>132901015.3</v>
      </c>
    </row>
    <row r="2852" spans="1:47">
      <c r="A2852" s="6" t="s">
        <v>5747</v>
      </c>
      <c r="B2852" s="6" t="s">
        <v>5748</v>
      </c>
      <c r="C2852" s="7">
        <v>132456170.13</v>
      </c>
      <c r="D2852" s="7">
        <v>0</v>
      </c>
      <c r="E2852" s="7">
        <v>0</v>
      </c>
      <c r="F2852" s="7"/>
      <c r="G2852" s="7"/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7"/>
      <c r="N2852" s="7">
        <v>0</v>
      </c>
      <c r="O2852" s="7">
        <v>0</v>
      </c>
      <c r="P2852" s="7"/>
      <c r="Q2852" s="7"/>
      <c r="R2852" s="7">
        <v>0</v>
      </c>
      <c r="S2852" s="7">
        <v>36407147.26</v>
      </c>
      <c r="T2852" s="7">
        <v>19312236.09</v>
      </c>
      <c r="U2852" s="7"/>
      <c r="V2852" s="7">
        <v>152822976.42</v>
      </c>
      <c r="W2852" s="7">
        <v>0</v>
      </c>
      <c r="X2852" s="7"/>
      <c r="Y2852" s="7"/>
      <c r="Z2852" s="7"/>
      <c r="AA2852" s="7"/>
      <c r="AB2852" s="7"/>
      <c r="AC2852" s="7"/>
      <c r="AD2852" s="7">
        <v>0</v>
      </c>
      <c r="AE2852" s="7">
        <v>0</v>
      </c>
      <c r="AF2852" s="7"/>
      <c r="AG2852" s="7"/>
      <c r="AH2852" s="7">
        <v>0</v>
      </c>
      <c r="AI2852" s="7">
        <v>0</v>
      </c>
      <c r="AJ2852" s="7">
        <v>86468852.04</v>
      </c>
      <c r="AK2852" s="7">
        <v>34330409.3</v>
      </c>
      <c r="AL2852" s="16">
        <f t="shared" si="179"/>
        <v>151768406.22</v>
      </c>
      <c r="AM2852" s="16">
        <f t="shared" si="180"/>
        <v>310029385.02</v>
      </c>
      <c r="AN2852" s="16">
        <f t="shared" si="181"/>
        <v>-158260978.8</v>
      </c>
      <c r="AO2852" s="19">
        <f>C2852/(1+0.13)/VLOOKUP(A2852,[1]选股结果!$A$2:$AX$3002,3,FALSE)</f>
        <v>0.459380555366154</v>
      </c>
      <c r="AP2852" s="19">
        <f>(V2852/(1+0.1)+AJ2852)/(VLOOKUP(A2852,[1]选股结果!$A$2:$AY$3002,51,FALSE))</f>
        <v>1.19717462418431</v>
      </c>
      <c r="AQ2852" s="20"/>
      <c r="AR2852" s="19">
        <f>AN2852/VLOOKUP(A2852,[1]选股结果!$A$2:$AX$3002,35,FALSE)</f>
        <v>-2.87669801264554</v>
      </c>
      <c r="AS2852" s="16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V2852/(1+0.13)+AJ2852)</f>
        <v>-33434774.0330973</v>
      </c>
      <c r="AT2852" s="16">
        <f t="shared" si="182"/>
        <v>-124826204.766903</v>
      </c>
      <c r="AU2852" s="24">
        <f>AN2852-VLOOKUP(A2852,[2]选股结果!$A$2:$G$4900,7,FALSE)</f>
        <v>-158269612.1</v>
      </c>
    </row>
    <row r="2853" spans="1:47">
      <c r="A2853" s="6" t="s">
        <v>5749</v>
      </c>
      <c r="B2853" s="6" t="s">
        <v>5750</v>
      </c>
      <c r="C2853" s="7">
        <v>242327932.97</v>
      </c>
      <c r="D2853" s="7">
        <v>0</v>
      </c>
      <c r="E2853" s="7">
        <v>0</v>
      </c>
      <c r="F2853" s="7"/>
      <c r="G2853" s="7"/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/>
      <c r="N2853" s="7">
        <v>0</v>
      </c>
      <c r="O2853" s="7">
        <v>0</v>
      </c>
      <c r="P2853" s="7"/>
      <c r="Q2853" s="7"/>
      <c r="R2853" s="7">
        <v>0</v>
      </c>
      <c r="S2853" s="7">
        <v>60695554.96</v>
      </c>
      <c r="T2853" s="7">
        <v>5651979.78</v>
      </c>
      <c r="U2853" s="7"/>
      <c r="V2853" s="7">
        <v>59582585.58</v>
      </c>
      <c r="W2853" s="7">
        <v>0</v>
      </c>
      <c r="X2853" s="7"/>
      <c r="Y2853" s="7"/>
      <c r="Z2853" s="7"/>
      <c r="AA2853" s="7"/>
      <c r="AB2853" s="7"/>
      <c r="AC2853" s="7"/>
      <c r="AD2853" s="7">
        <v>0</v>
      </c>
      <c r="AE2853" s="7">
        <v>0</v>
      </c>
      <c r="AF2853" s="7"/>
      <c r="AG2853" s="7"/>
      <c r="AH2853" s="7">
        <v>0</v>
      </c>
      <c r="AI2853" s="7">
        <v>0</v>
      </c>
      <c r="AJ2853" s="7">
        <v>37400698.95</v>
      </c>
      <c r="AK2853" s="7">
        <v>2111780.55</v>
      </c>
      <c r="AL2853" s="16">
        <f t="shared" si="179"/>
        <v>247979912.75</v>
      </c>
      <c r="AM2853" s="16">
        <f t="shared" si="180"/>
        <v>159790620.04</v>
      </c>
      <c r="AN2853" s="16">
        <f t="shared" si="181"/>
        <v>88189292.71</v>
      </c>
      <c r="AO2853" s="19">
        <f>C2853/(1+0.13)/VLOOKUP(A2853,[1]选股结果!$A$2:$AX$3002,3,FALSE)</f>
        <v>1.04105726386638</v>
      </c>
      <c r="AP2853" s="19">
        <f>(V2853/(1+0.1)+AJ2853)/(VLOOKUP(A2853,[1]选股结果!$A$2:$AY$3002,51,FALSE))</f>
        <v>0.755371357332793</v>
      </c>
      <c r="AQ2853" s="20"/>
      <c r="AR2853" s="19">
        <f>AN2853/VLOOKUP(A2853,[1]选股结果!$A$2:$AX$3002,35,FALSE)</f>
        <v>1.27829686611816</v>
      </c>
      <c r="AS2853" s="16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V2853/(1+0.13)+AJ2853)</f>
        <v>31092103.679292</v>
      </c>
      <c r="AT2853" s="16">
        <f t="shared" si="182"/>
        <v>57097189.030708</v>
      </c>
      <c r="AU2853" s="24">
        <f>AN2853-VLOOKUP(A2853,[2]选股结果!$A$2:$G$4900,7,FALSE)</f>
        <v>88189292.71</v>
      </c>
    </row>
    <row r="2854" spans="1:47">
      <c r="A2854" s="6" t="s">
        <v>5751</v>
      </c>
      <c r="B2854" s="6" t="s">
        <v>5752</v>
      </c>
      <c r="C2854" s="7">
        <v>1716233685.25</v>
      </c>
      <c r="D2854" s="7">
        <v>0</v>
      </c>
      <c r="E2854" s="7">
        <v>0</v>
      </c>
      <c r="F2854" s="7"/>
      <c r="G2854" s="7"/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/>
      <c r="N2854" s="7">
        <v>0</v>
      </c>
      <c r="O2854" s="7">
        <v>0</v>
      </c>
      <c r="P2854" s="7"/>
      <c r="Q2854" s="7"/>
      <c r="R2854" s="7">
        <v>0</v>
      </c>
      <c r="S2854" s="7">
        <v>20220410.6</v>
      </c>
      <c r="T2854" s="7">
        <v>180138673.24</v>
      </c>
      <c r="U2854" s="7"/>
      <c r="V2854" s="7">
        <v>1545588574.29</v>
      </c>
      <c r="W2854" s="7">
        <v>0</v>
      </c>
      <c r="X2854" s="7"/>
      <c r="Y2854" s="7"/>
      <c r="Z2854" s="7"/>
      <c r="AA2854" s="7"/>
      <c r="AB2854" s="7"/>
      <c r="AC2854" s="7"/>
      <c r="AD2854" s="7">
        <v>0</v>
      </c>
      <c r="AE2854" s="7">
        <v>0</v>
      </c>
      <c r="AF2854" s="7"/>
      <c r="AG2854" s="7"/>
      <c r="AH2854" s="7">
        <v>0</v>
      </c>
      <c r="AI2854" s="7">
        <v>0</v>
      </c>
      <c r="AJ2854" s="7">
        <v>259988533.01</v>
      </c>
      <c r="AK2854" s="7">
        <v>281614524.69</v>
      </c>
      <c r="AL2854" s="16">
        <f t="shared" si="179"/>
        <v>1896372358.49</v>
      </c>
      <c r="AM2854" s="16">
        <f t="shared" si="180"/>
        <v>2107412042.59</v>
      </c>
      <c r="AN2854" s="16">
        <f t="shared" si="181"/>
        <v>-211039684.1</v>
      </c>
      <c r="AO2854" s="19">
        <f>C2854/(1+0.13)/VLOOKUP(A2854,[1]选股结果!$A$2:$AX$3002,3,FALSE)</f>
        <v>0.835008485801374</v>
      </c>
      <c r="AP2854" s="19">
        <f>(V2854/(1+0.1)+AJ2854)/(VLOOKUP(A2854,[1]选股结果!$A$2:$AY$3002,51,FALSE))</f>
        <v>0.96415072165086</v>
      </c>
      <c r="AQ2854" s="20"/>
      <c r="AR2854" s="19">
        <f>AN2854/VLOOKUP(A2854,[1]选股结果!$A$2:$AX$3002,35,FALSE)</f>
        <v>-2.15370339251674</v>
      </c>
      <c r="AS2854" s="16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V2854/(1+0.13)+AJ2854)</f>
        <v>99214010.9883184</v>
      </c>
      <c r="AT2854" s="16">
        <f t="shared" si="182"/>
        <v>-310253695.088318</v>
      </c>
      <c r="AU2854" s="24">
        <f>AN2854-VLOOKUP(A2854,[2]选股结果!$A$2:$G$4900,7,FALSE)</f>
        <v>-198642513.58</v>
      </c>
    </row>
    <row r="2855" spans="1:47">
      <c r="A2855" s="6" t="s">
        <v>5753</v>
      </c>
      <c r="B2855" s="6" t="s">
        <v>5754</v>
      </c>
      <c r="C2855" s="7">
        <v>629608262.45</v>
      </c>
      <c r="D2855" s="7">
        <v>0</v>
      </c>
      <c r="E2855" s="7">
        <v>0</v>
      </c>
      <c r="F2855" s="7"/>
      <c r="G2855" s="7"/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/>
      <c r="N2855" s="7">
        <v>0</v>
      </c>
      <c r="O2855" s="7">
        <v>0</v>
      </c>
      <c r="P2855" s="7"/>
      <c r="Q2855" s="7"/>
      <c r="R2855" s="7">
        <v>0</v>
      </c>
      <c r="S2855" s="7">
        <v>13088496.41</v>
      </c>
      <c r="T2855" s="7">
        <v>18359097</v>
      </c>
      <c r="U2855" s="7"/>
      <c r="V2855" s="7">
        <v>441040526.24</v>
      </c>
      <c r="W2855" s="7">
        <v>0</v>
      </c>
      <c r="X2855" s="7"/>
      <c r="Y2855" s="7"/>
      <c r="Z2855" s="7"/>
      <c r="AA2855" s="7"/>
      <c r="AB2855" s="7"/>
      <c r="AC2855" s="7"/>
      <c r="AD2855" s="7">
        <v>0</v>
      </c>
      <c r="AE2855" s="7">
        <v>0</v>
      </c>
      <c r="AF2855" s="7"/>
      <c r="AG2855" s="7"/>
      <c r="AH2855" s="7">
        <v>0</v>
      </c>
      <c r="AI2855" s="7">
        <v>0</v>
      </c>
      <c r="AJ2855" s="7">
        <v>50447475.35</v>
      </c>
      <c r="AK2855" s="7">
        <v>24873722.96</v>
      </c>
      <c r="AL2855" s="16">
        <f t="shared" si="179"/>
        <v>647967359.45</v>
      </c>
      <c r="AM2855" s="16">
        <f t="shared" si="180"/>
        <v>529450220.96</v>
      </c>
      <c r="AN2855" s="16">
        <f t="shared" si="181"/>
        <v>118517138.49</v>
      </c>
      <c r="AO2855" s="19">
        <f>C2855/(1+0.13)/VLOOKUP(A2855,[1]选股结果!$A$2:$AX$3002,3,FALSE)</f>
        <v>0.976823891763529</v>
      </c>
      <c r="AP2855" s="19">
        <f>(V2855/(1+0.1)+AJ2855)/(VLOOKUP(A2855,[1]选股结果!$A$2:$AY$3002,51,FALSE))</f>
        <v>0.937171252385852</v>
      </c>
      <c r="AQ2855" s="20"/>
      <c r="AR2855" s="19">
        <f>AN2855/VLOOKUP(A2855,[1]选股结果!$A$2:$AX$3002,35,FALSE)</f>
        <v>1.23975276583137</v>
      </c>
      <c r="AS2855" s="16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V2855/(1+0.13)+AJ2855)</f>
        <v>40906375.3751327</v>
      </c>
      <c r="AT2855" s="16">
        <f t="shared" si="182"/>
        <v>77610763.1148673</v>
      </c>
      <c r="AU2855" s="24">
        <f>AN2855-VLOOKUP(A2855,[2]选股结果!$A$2:$G$4900,7,FALSE)</f>
        <v>118299469.97</v>
      </c>
    </row>
    <row r="2856" spans="1:47">
      <c r="A2856" s="6" t="s">
        <v>5755</v>
      </c>
      <c r="B2856" s="6" t="s">
        <v>5756</v>
      </c>
      <c r="C2856" s="7">
        <v>12148190906.04</v>
      </c>
      <c r="D2856" s="7">
        <v>0</v>
      </c>
      <c r="E2856" s="7">
        <v>0</v>
      </c>
      <c r="F2856" s="7"/>
      <c r="G2856" s="7"/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/>
      <c r="N2856" s="7">
        <v>0</v>
      </c>
      <c r="O2856" s="7">
        <v>0</v>
      </c>
      <c r="P2856" s="7"/>
      <c r="Q2856" s="7"/>
      <c r="R2856" s="7">
        <v>0</v>
      </c>
      <c r="S2856" s="7">
        <v>101222943.45</v>
      </c>
      <c r="T2856" s="7">
        <v>67461628.57</v>
      </c>
      <c r="U2856" s="7"/>
      <c r="V2856" s="7">
        <v>11934617026.58</v>
      </c>
      <c r="W2856" s="7">
        <v>0</v>
      </c>
      <c r="X2856" s="7"/>
      <c r="Y2856" s="7"/>
      <c r="Z2856" s="7"/>
      <c r="AA2856" s="7"/>
      <c r="AB2856" s="7"/>
      <c r="AC2856" s="7"/>
      <c r="AD2856" s="7">
        <v>0</v>
      </c>
      <c r="AE2856" s="7">
        <v>0</v>
      </c>
      <c r="AF2856" s="7"/>
      <c r="AG2856" s="7"/>
      <c r="AH2856" s="7">
        <v>0</v>
      </c>
      <c r="AI2856" s="7">
        <v>0</v>
      </c>
      <c r="AJ2856" s="7">
        <v>141877910.76</v>
      </c>
      <c r="AK2856" s="7">
        <v>50574590.62</v>
      </c>
      <c r="AL2856" s="16">
        <f t="shared" si="179"/>
        <v>12215652534.61</v>
      </c>
      <c r="AM2856" s="16">
        <f t="shared" si="180"/>
        <v>12228292471.41</v>
      </c>
      <c r="AN2856" s="16">
        <f t="shared" si="181"/>
        <v>-12639936.8000011</v>
      </c>
      <c r="AO2856" s="19">
        <f>C2856/(1+0.13)/VLOOKUP(A2856,[1]选股结果!$A$2:$AX$3002,3,FALSE)</f>
        <v>0.923626584258076</v>
      </c>
      <c r="AP2856" s="19">
        <f>(V2856/(1+0.1)+AJ2856)/(VLOOKUP(A2856,[1]选股结果!$A$2:$AY$3002,51,FALSE))</f>
        <v>1.01040148825655</v>
      </c>
      <c r="AQ2856" s="20"/>
      <c r="AR2856" s="19">
        <f>AN2856/VLOOKUP(A2856,[1]选股结果!$A$2:$AX$3002,35,FALSE)</f>
        <v>-0.020994799456851</v>
      </c>
      <c r="AS2856" s="16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V2856/(1+0.13)+AJ2856)</f>
        <v>174892528.756105</v>
      </c>
      <c r="AT2856" s="16">
        <f t="shared" si="182"/>
        <v>-187532465.556107</v>
      </c>
      <c r="AU2856" s="24">
        <f>AN2856-VLOOKUP(A2856,[2]选股结果!$A$2:$G$4900,7,FALSE)</f>
        <v>-10637281.3000011</v>
      </c>
    </row>
    <row r="2857" spans="1:47">
      <c r="A2857" s="6" t="s">
        <v>5757</v>
      </c>
      <c r="B2857" s="6" t="s">
        <v>5758</v>
      </c>
      <c r="C2857" s="7">
        <v>446253036.37</v>
      </c>
      <c r="D2857" s="7">
        <v>0</v>
      </c>
      <c r="E2857" s="7">
        <v>0</v>
      </c>
      <c r="F2857" s="7"/>
      <c r="G2857" s="7"/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/>
      <c r="N2857" s="7">
        <v>0</v>
      </c>
      <c r="O2857" s="7">
        <v>0</v>
      </c>
      <c r="P2857" s="7"/>
      <c r="Q2857" s="7"/>
      <c r="R2857" s="7">
        <v>0</v>
      </c>
      <c r="S2857" s="7">
        <v>32671867.55</v>
      </c>
      <c r="T2857" s="7">
        <v>11927284.17</v>
      </c>
      <c r="U2857" s="7"/>
      <c r="V2857" s="7">
        <v>73760934.51</v>
      </c>
      <c r="W2857" s="7">
        <v>0</v>
      </c>
      <c r="X2857" s="7"/>
      <c r="Y2857" s="7"/>
      <c r="Z2857" s="7"/>
      <c r="AA2857" s="7"/>
      <c r="AB2857" s="7"/>
      <c r="AC2857" s="7"/>
      <c r="AD2857" s="7">
        <v>0</v>
      </c>
      <c r="AE2857" s="7">
        <v>0</v>
      </c>
      <c r="AF2857" s="7"/>
      <c r="AG2857" s="7"/>
      <c r="AH2857" s="7">
        <v>0</v>
      </c>
      <c r="AI2857" s="7">
        <v>0</v>
      </c>
      <c r="AJ2857" s="7">
        <v>154645402.56</v>
      </c>
      <c r="AK2857" s="7">
        <v>38731237.66</v>
      </c>
      <c r="AL2857" s="16">
        <f t="shared" si="179"/>
        <v>458180320.54</v>
      </c>
      <c r="AM2857" s="16">
        <f t="shared" si="180"/>
        <v>299809442.28</v>
      </c>
      <c r="AN2857" s="16">
        <f t="shared" si="181"/>
        <v>158370878.26</v>
      </c>
      <c r="AO2857" s="19">
        <f>C2857/(1+0.13)/VLOOKUP(A2857,[1]选股结果!$A$2:$AX$3002,3,FALSE)</f>
        <v>1.10837881262145</v>
      </c>
      <c r="AP2857" s="19">
        <f>(V2857/(1+0.1)+AJ2857)/(VLOOKUP(A2857,[1]选股结果!$A$2:$AY$3002,51,FALSE))</f>
        <v>0.837934906945078</v>
      </c>
      <c r="AQ2857" s="20"/>
      <c r="AR2857" s="19">
        <f>AN2857/VLOOKUP(A2857,[1]选股结果!$A$2:$AX$3002,35,FALSE)</f>
        <v>1.49976917229638</v>
      </c>
      <c r="AS2857" s="16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V2857/(1+0.13)+AJ2857)</f>
        <v>44659410.1568141</v>
      </c>
      <c r="AT2857" s="16">
        <f t="shared" si="182"/>
        <v>113711468.103186</v>
      </c>
      <c r="AU2857" s="24">
        <f>AN2857-VLOOKUP(A2857,[2]选股结果!$A$2:$G$4900,7,FALSE)</f>
        <v>158370878.26</v>
      </c>
    </row>
    <row r="2858" spans="1:47">
      <c r="A2858" s="6" t="s">
        <v>5759</v>
      </c>
      <c r="B2858" s="6" t="s">
        <v>5760</v>
      </c>
      <c r="C2858" s="7">
        <v>1701113582.8</v>
      </c>
      <c r="D2858" s="7">
        <v>0</v>
      </c>
      <c r="E2858" s="7">
        <v>0</v>
      </c>
      <c r="F2858" s="7"/>
      <c r="G2858" s="7"/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/>
      <c r="N2858" s="7">
        <v>0</v>
      </c>
      <c r="O2858" s="7">
        <v>0</v>
      </c>
      <c r="P2858" s="7"/>
      <c r="Q2858" s="7"/>
      <c r="R2858" s="7">
        <v>0</v>
      </c>
      <c r="S2858" s="7">
        <v>78327182.79</v>
      </c>
      <c r="T2858" s="7">
        <v>24016719.08</v>
      </c>
      <c r="U2858" s="7"/>
      <c r="V2858" s="7">
        <v>1294837650.06</v>
      </c>
      <c r="W2858" s="7">
        <v>0</v>
      </c>
      <c r="X2858" s="7"/>
      <c r="Y2858" s="7"/>
      <c r="Z2858" s="7"/>
      <c r="AA2858" s="7"/>
      <c r="AB2858" s="7"/>
      <c r="AC2858" s="7"/>
      <c r="AD2858" s="7">
        <v>0</v>
      </c>
      <c r="AE2858" s="7">
        <v>0</v>
      </c>
      <c r="AF2858" s="7"/>
      <c r="AG2858" s="7"/>
      <c r="AH2858" s="7">
        <v>0</v>
      </c>
      <c r="AI2858" s="7">
        <v>0</v>
      </c>
      <c r="AJ2858" s="7">
        <v>297044741.7</v>
      </c>
      <c r="AK2858" s="7">
        <v>43556991.53</v>
      </c>
      <c r="AL2858" s="16">
        <f t="shared" si="179"/>
        <v>1725130301.88</v>
      </c>
      <c r="AM2858" s="16">
        <f t="shared" si="180"/>
        <v>1713766566.08</v>
      </c>
      <c r="AN2858" s="16">
        <f t="shared" si="181"/>
        <v>11363735.8</v>
      </c>
      <c r="AO2858" s="19">
        <f>C2858/(1+0.13)/VLOOKUP(A2858,[1]选股结果!$A$2:$AX$3002,3,FALSE)</f>
        <v>0.860770587956469</v>
      </c>
      <c r="AP2858" s="19">
        <f>(V2858/(1+0.1)+AJ2858)/(VLOOKUP(A2858,[1]选股结果!$A$2:$AY$3002,51,FALSE))</f>
        <v>1.02369094866427</v>
      </c>
      <c r="AQ2858" s="20"/>
      <c r="AR2858" s="19">
        <f>AN2858/VLOOKUP(A2858,[1]选股结果!$A$2:$AX$3002,35,FALSE)</f>
        <v>0.0382004893990778</v>
      </c>
      <c r="AS2858" s="16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V2858/(1+0.13)+AJ2858)</f>
        <v>-2865127.07176995</v>
      </c>
      <c r="AT2858" s="16">
        <f t="shared" si="182"/>
        <v>14228862.8717699</v>
      </c>
      <c r="AU2858" s="24">
        <f>AN2858-VLOOKUP(A2858,[2]选股结果!$A$2:$G$4900,7,FALSE)</f>
        <v>11255682.69</v>
      </c>
    </row>
    <row r="2859" spans="1:47">
      <c r="A2859" s="6" t="s">
        <v>5761</v>
      </c>
      <c r="B2859" s="6" t="s">
        <v>5762</v>
      </c>
      <c r="C2859" s="7">
        <v>614597362.99</v>
      </c>
      <c r="D2859" s="7">
        <v>0</v>
      </c>
      <c r="E2859" s="7">
        <v>0</v>
      </c>
      <c r="F2859" s="7"/>
      <c r="G2859" s="7"/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/>
      <c r="N2859" s="7">
        <v>0</v>
      </c>
      <c r="O2859" s="7">
        <v>0</v>
      </c>
      <c r="P2859" s="7"/>
      <c r="Q2859" s="7"/>
      <c r="R2859" s="7">
        <v>0</v>
      </c>
      <c r="S2859" s="7">
        <v>79887394.48</v>
      </c>
      <c r="T2859" s="7">
        <v>23082007.27</v>
      </c>
      <c r="U2859" s="7"/>
      <c r="V2859" s="7">
        <v>281711605.95</v>
      </c>
      <c r="W2859" s="7">
        <v>0</v>
      </c>
      <c r="X2859" s="7"/>
      <c r="Y2859" s="7"/>
      <c r="Z2859" s="7"/>
      <c r="AA2859" s="7"/>
      <c r="AB2859" s="7"/>
      <c r="AC2859" s="7"/>
      <c r="AD2859" s="7">
        <v>0</v>
      </c>
      <c r="AE2859" s="7">
        <v>0</v>
      </c>
      <c r="AF2859" s="7"/>
      <c r="AG2859" s="7"/>
      <c r="AH2859" s="7">
        <v>0</v>
      </c>
      <c r="AI2859" s="7">
        <v>0</v>
      </c>
      <c r="AJ2859" s="7">
        <v>63015709.63</v>
      </c>
      <c r="AK2859" s="7">
        <v>53321574.9</v>
      </c>
      <c r="AL2859" s="16">
        <f t="shared" si="179"/>
        <v>637679370.26</v>
      </c>
      <c r="AM2859" s="16">
        <f t="shared" si="180"/>
        <v>477936284.96</v>
      </c>
      <c r="AN2859" s="16">
        <f t="shared" si="181"/>
        <v>159743085.3</v>
      </c>
      <c r="AO2859" s="19">
        <f>C2859/(1+0.13)/VLOOKUP(A2859,[1]选股结果!$A$2:$AX$3002,3,FALSE)</f>
        <v>0.485192894490624</v>
      </c>
      <c r="AP2859" s="19">
        <f>(V2859/(1+0.1)+AJ2859)/(VLOOKUP(A2859,[1]选股结果!$A$2:$AY$3002,51,FALSE))</f>
        <v>0.324289085015739</v>
      </c>
      <c r="AQ2859" s="20"/>
      <c r="AR2859" s="19">
        <f>AN2859/VLOOKUP(A2859,[1]选股结果!$A$2:$AX$3002,35,FALSE)</f>
        <v>1.23163275236806</v>
      </c>
      <c r="AS2859" s="16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V2859/(1+0.13)+AJ2859)</f>
        <v>671733512.099557</v>
      </c>
      <c r="AT2859" s="16">
        <f t="shared" si="182"/>
        <v>-511990426.799557</v>
      </c>
      <c r="AU2859" s="24">
        <f>AN2859-VLOOKUP(A2859,[2]选股结果!$A$2:$G$4900,7,FALSE)</f>
        <v>159785414.15</v>
      </c>
    </row>
    <row r="2860" spans="1:47">
      <c r="A2860" s="6" t="s">
        <v>5763</v>
      </c>
      <c r="B2860" s="6" t="s">
        <v>5764</v>
      </c>
      <c r="C2860" s="7">
        <v>1191539194.11</v>
      </c>
      <c r="D2860" s="7">
        <v>0</v>
      </c>
      <c r="E2860" s="7">
        <v>0</v>
      </c>
      <c r="F2860" s="7"/>
      <c r="G2860" s="7"/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/>
      <c r="N2860" s="7">
        <v>0</v>
      </c>
      <c r="O2860" s="7">
        <v>0</v>
      </c>
      <c r="P2860" s="7"/>
      <c r="Q2860" s="7"/>
      <c r="R2860" s="7">
        <v>0</v>
      </c>
      <c r="S2860" s="7">
        <v>99778901.04</v>
      </c>
      <c r="T2860" s="7">
        <v>55735650.94</v>
      </c>
      <c r="U2860" s="7"/>
      <c r="V2860" s="7">
        <v>476004303.15</v>
      </c>
      <c r="W2860" s="7">
        <v>0</v>
      </c>
      <c r="X2860" s="7"/>
      <c r="Y2860" s="7"/>
      <c r="Z2860" s="7"/>
      <c r="AA2860" s="7"/>
      <c r="AB2860" s="7"/>
      <c r="AC2860" s="7"/>
      <c r="AD2860" s="7">
        <v>0</v>
      </c>
      <c r="AE2860" s="7">
        <v>0</v>
      </c>
      <c r="AF2860" s="7"/>
      <c r="AG2860" s="7"/>
      <c r="AH2860" s="7">
        <v>0</v>
      </c>
      <c r="AI2860" s="7">
        <v>0</v>
      </c>
      <c r="AJ2860" s="7">
        <v>354893281.91</v>
      </c>
      <c r="AK2860" s="7">
        <v>55356501.04</v>
      </c>
      <c r="AL2860" s="16">
        <f t="shared" si="179"/>
        <v>1247274845.05</v>
      </c>
      <c r="AM2860" s="16">
        <f t="shared" si="180"/>
        <v>986032987.14</v>
      </c>
      <c r="AN2860" s="16">
        <f t="shared" si="181"/>
        <v>261241857.91</v>
      </c>
      <c r="AO2860" s="19">
        <f>C2860/(1+0.13)/VLOOKUP(A2860,[1]选股结果!$A$2:$AX$3002,3,FALSE)</f>
        <v>0.940373876766356</v>
      </c>
      <c r="AP2860" s="19">
        <f>(V2860/(1+0.1)+AJ2860)/(VLOOKUP(A2860,[1]选股结果!$A$2:$AY$3002,51,FALSE))</f>
        <v>0.769182604328235</v>
      </c>
      <c r="AQ2860" s="20"/>
      <c r="AR2860" s="19">
        <f>AN2860/VLOOKUP(A2860,[1]选股结果!$A$2:$AX$3002,35,FALSE)</f>
        <v>3.78334218433697</v>
      </c>
      <c r="AS2860" s="16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V2860/(1+0.13)+AJ2860)</f>
        <v>247839894.119558</v>
      </c>
      <c r="AT2860" s="16">
        <f t="shared" si="182"/>
        <v>13401963.7904425</v>
      </c>
      <c r="AU2860" s="24">
        <f>AN2860-VLOOKUP(A2860,[2]选股结果!$A$2:$G$4900,7,FALSE)</f>
        <v>261241857.91</v>
      </c>
    </row>
    <row r="2861" spans="1:47">
      <c r="A2861" s="6" t="s">
        <v>5765</v>
      </c>
      <c r="B2861" s="6" t="s">
        <v>5766</v>
      </c>
      <c r="C2861" s="7">
        <v>1297111370.21</v>
      </c>
      <c r="D2861" s="7">
        <v>0</v>
      </c>
      <c r="E2861" s="7">
        <v>0</v>
      </c>
      <c r="F2861" s="7"/>
      <c r="G2861" s="7"/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/>
      <c r="N2861" s="7">
        <v>0</v>
      </c>
      <c r="O2861" s="7">
        <v>0</v>
      </c>
      <c r="P2861" s="7"/>
      <c r="Q2861" s="7"/>
      <c r="R2861" s="7">
        <v>0</v>
      </c>
      <c r="S2861" s="7">
        <v>81398662.91</v>
      </c>
      <c r="T2861" s="7">
        <v>18907982.57</v>
      </c>
      <c r="U2861" s="7"/>
      <c r="V2861" s="7">
        <v>761438448.82</v>
      </c>
      <c r="W2861" s="7">
        <v>0</v>
      </c>
      <c r="X2861" s="7"/>
      <c r="Y2861" s="7"/>
      <c r="Z2861" s="7"/>
      <c r="AA2861" s="7"/>
      <c r="AB2861" s="7"/>
      <c r="AC2861" s="7"/>
      <c r="AD2861" s="7">
        <v>0</v>
      </c>
      <c r="AE2861" s="7">
        <v>0</v>
      </c>
      <c r="AF2861" s="7"/>
      <c r="AG2861" s="7"/>
      <c r="AH2861" s="7">
        <v>0</v>
      </c>
      <c r="AI2861" s="7">
        <v>0</v>
      </c>
      <c r="AJ2861" s="7">
        <v>56997723.55</v>
      </c>
      <c r="AK2861" s="7">
        <v>29225613.45</v>
      </c>
      <c r="AL2861" s="16">
        <f t="shared" si="179"/>
        <v>1316019352.78</v>
      </c>
      <c r="AM2861" s="16">
        <f t="shared" si="180"/>
        <v>929060448.73</v>
      </c>
      <c r="AN2861" s="16">
        <f t="shared" si="181"/>
        <v>386958904.05</v>
      </c>
      <c r="AO2861" s="19">
        <f>C2861/(1+0.13)/VLOOKUP(A2861,[1]选股结果!$A$2:$AX$3002,3,FALSE)</f>
        <v>1.044069034007</v>
      </c>
      <c r="AP2861" s="19">
        <f>(V2861/(1+0.1)+AJ2861)/(VLOOKUP(A2861,[1]选股结果!$A$2:$AY$3002,51,FALSE))</f>
        <v>0.988512483686072</v>
      </c>
      <c r="AQ2861" s="20"/>
      <c r="AR2861" s="19">
        <f>AN2861/VLOOKUP(A2861,[1]选股结果!$A$2:$AX$3002,35,FALSE)</f>
        <v>1.26717705130804</v>
      </c>
      <c r="AS2861" s="16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V2861/(1+0.13)+AJ2861)</f>
        <v>27084067.7210618</v>
      </c>
      <c r="AT2861" s="16">
        <f t="shared" si="182"/>
        <v>359874836.328938</v>
      </c>
      <c r="AU2861" s="24">
        <f>AN2861-VLOOKUP(A2861,[2]选股结果!$A$2:$G$4900,7,FALSE)</f>
        <v>387156593.37</v>
      </c>
    </row>
    <row r="2862" spans="1:47">
      <c r="A2862" s="6" t="s">
        <v>5767</v>
      </c>
      <c r="B2862" s="6" t="s">
        <v>5768</v>
      </c>
      <c r="C2862" s="7">
        <v>590100160.25</v>
      </c>
      <c r="D2862" s="7">
        <v>0</v>
      </c>
      <c r="E2862" s="7">
        <v>0</v>
      </c>
      <c r="F2862" s="7"/>
      <c r="G2862" s="7"/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/>
      <c r="N2862" s="7">
        <v>0</v>
      </c>
      <c r="O2862" s="7">
        <v>0</v>
      </c>
      <c r="P2862" s="7"/>
      <c r="Q2862" s="7"/>
      <c r="R2862" s="7">
        <v>0</v>
      </c>
      <c r="S2862" s="7">
        <v>37407562.06</v>
      </c>
      <c r="T2862" s="7">
        <v>15501316.67</v>
      </c>
      <c r="U2862" s="7"/>
      <c r="V2862" s="7">
        <v>295004911.51</v>
      </c>
      <c r="W2862" s="7">
        <v>0</v>
      </c>
      <c r="X2862" s="7"/>
      <c r="Y2862" s="7"/>
      <c r="Z2862" s="7"/>
      <c r="AA2862" s="7"/>
      <c r="AB2862" s="7"/>
      <c r="AC2862" s="7"/>
      <c r="AD2862" s="7">
        <v>0</v>
      </c>
      <c r="AE2862" s="7">
        <v>0</v>
      </c>
      <c r="AF2862" s="7"/>
      <c r="AG2862" s="7"/>
      <c r="AH2862" s="7">
        <v>0</v>
      </c>
      <c r="AI2862" s="7">
        <v>0</v>
      </c>
      <c r="AJ2862" s="7">
        <v>112243152.3</v>
      </c>
      <c r="AK2862" s="7">
        <v>62070071.8</v>
      </c>
      <c r="AL2862" s="16">
        <f t="shared" si="179"/>
        <v>605601476.92</v>
      </c>
      <c r="AM2862" s="16">
        <f t="shared" si="180"/>
        <v>506725697.67</v>
      </c>
      <c r="AN2862" s="16">
        <f t="shared" si="181"/>
        <v>98875779.2499999</v>
      </c>
      <c r="AO2862" s="19">
        <f>C2862/(1+0.13)/VLOOKUP(A2862,[1]选股结果!$A$2:$AX$3002,3,FALSE)</f>
        <v>0.886480816905862</v>
      </c>
      <c r="AP2862" s="19">
        <f>(V2862/(1+0.1)+AJ2862)/(VLOOKUP(A2862,[1]选股结果!$A$2:$AY$3002,51,FALSE))</f>
        <v>0.862434712032401</v>
      </c>
      <c r="AQ2862" s="20"/>
      <c r="AR2862" s="19">
        <f>AN2862/VLOOKUP(A2862,[1]选股结果!$A$2:$AX$3002,35,FALSE)</f>
        <v>0.779278033697108</v>
      </c>
      <c r="AS2862" s="16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V2862/(1+0.13)+AJ2862)</f>
        <v>67801551.1183186</v>
      </c>
      <c r="AT2862" s="16">
        <f t="shared" si="182"/>
        <v>31074228.1316814</v>
      </c>
      <c r="AU2862" s="24">
        <f>AN2862-VLOOKUP(A2862,[2]选股结果!$A$2:$G$4900,7,FALSE)</f>
        <v>98550738.8999999</v>
      </c>
    </row>
    <row r="2863" spans="1:47">
      <c r="A2863" s="6" t="s">
        <v>5769</v>
      </c>
      <c r="B2863" s="6" t="s">
        <v>5770</v>
      </c>
      <c r="C2863" s="7">
        <v>1735245055.43</v>
      </c>
      <c r="D2863" s="7">
        <v>0</v>
      </c>
      <c r="E2863" s="7">
        <v>0</v>
      </c>
      <c r="F2863" s="7"/>
      <c r="G2863" s="7"/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/>
      <c r="N2863" s="7">
        <v>0</v>
      </c>
      <c r="O2863" s="7">
        <v>0</v>
      </c>
      <c r="P2863" s="7"/>
      <c r="Q2863" s="7"/>
      <c r="R2863" s="7">
        <v>0</v>
      </c>
      <c r="S2863" s="7">
        <v>122166604.15</v>
      </c>
      <c r="T2863" s="7">
        <v>36490944.32</v>
      </c>
      <c r="U2863" s="7"/>
      <c r="V2863" s="7">
        <v>882258278.16</v>
      </c>
      <c r="W2863" s="7">
        <v>0</v>
      </c>
      <c r="X2863" s="7"/>
      <c r="Y2863" s="7"/>
      <c r="Z2863" s="7"/>
      <c r="AA2863" s="7"/>
      <c r="AB2863" s="7"/>
      <c r="AC2863" s="7"/>
      <c r="AD2863" s="7">
        <v>0</v>
      </c>
      <c r="AE2863" s="7">
        <v>0</v>
      </c>
      <c r="AF2863" s="7"/>
      <c r="AG2863" s="7"/>
      <c r="AH2863" s="7">
        <v>0</v>
      </c>
      <c r="AI2863" s="7">
        <v>0</v>
      </c>
      <c r="AJ2863" s="7">
        <v>194279269.68</v>
      </c>
      <c r="AK2863" s="7">
        <v>130836533.98</v>
      </c>
      <c r="AL2863" s="16">
        <f t="shared" si="179"/>
        <v>1771735999.75</v>
      </c>
      <c r="AM2863" s="16">
        <f t="shared" si="180"/>
        <v>1329540685.97</v>
      </c>
      <c r="AN2863" s="16">
        <f t="shared" si="181"/>
        <v>442195313.78</v>
      </c>
      <c r="AO2863" s="19">
        <f>C2863/(1+0.13)/VLOOKUP(A2863,[1]选股结果!$A$2:$AX$3002,3,FALSE)</f>
        <v>0.506990718205313</v>
      </c>
      <c r="AP2863" s="19">
        <f>(V2863/(1+0.1)+AJ2863)/(VLOOKUP(A2863,[1]选股结果!$A$2:$AY$3002,51,FALSE))</f>
        <v>0.384207254504453</v>
      </c>
      <c r="AQ2863" s="20"/>
      <c r="AR2863" s="19">
        <f>AN2863/VLOOKUP(A2863,[1]选股结果!$A$2:$AX$3002,35,FALSE)</f>
        <v>1.13303775369578</v>
      </c>
      <c r="AS2863" s="16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V2863/(1+0.13)+AJ2863)</f>
        <v>1618176802.04531</v>
      </c>
      <c r="AT2863" s="16">
        <f t="shared" si="182"/>
        <v>-1175981488.26531</v>
      </c>
      <c r="AU2863" s="24">
        <f>AN2863-VLOOKUP(A2863,[2]选股结果!$A$2:$G$4900,7,FALSE)</f>
        <v>442307261.38</v>
      </c>
    </row>
    <row r="2864" spans="1:47">
      <c r="A2864" s="6" t="s">
        <v>5771</v>
      </c>
      <c r="B2864" s="6" t="s">
        <v>5772</v>
      </c>
      <c r="C2864" s="7">
        <v>353939425.6</v>
      </c>
      <c r="D2864" s="7">
        <v>0</v>
      </c>
      <c r="E2864" s="7">
        <v>0</v>
      </c>
      <c r="F2864" s="7"/>
      <c r="G2864" s="7"/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/>
      <c r="N2864" s="7">
        <v>0</v>
      </c>
      <c r="O2864" s="7">
        <v>0</v>
      </c>
      <c r="P2864" s="7"/>
      <c r="Q2864" s="7"/>
      <c r="R2864" s="7">
        <v>0</v>
      </c>
      <c r="S2864" s="7">
        <v>22546423.2</v>
      </c>
      <c r="T2864" s="7">
        <v>16505329.92</v>
      </c>
      <c r="U2864" s="7"/>
      <c r="V2864" s="7">
        <v>205150328.7</v>
      </c>
      <c r="W2864" s="7">
        <v>0</v>
      </c>
      <c r="X2864" s="7"/>
      <c r="Y2864" s="7"/>
      <c r="Z2864" s="7"/>
      <c r="AA2864" s="7"/>
      <c r="AB2864" s="7"/>
      <c r="AC2864" s="7"/>
      <c r="AD2864" s="7">
        <v>0</v>
      </c>
      <c r="AE2864" s="7">
        <v>0</v>
      </c>
      <c r="AF2864" s="7"/>
      <c r="AG2864" s="7"/>
      <c r="AH2864" s="7">
        <v>0</v>
      </c>
      <c r="AI2864" s="7">
        <v>0</v>
      </c>
      <c r="AJ2864" s="7">
        <v>83126683.46</v>
      </c>
      <c r="AK2864" s="7">
        <v>17691525.44</v>
      </c>
      <c r="AL2864" s="16">
        <f t="shared" si="179"/>
        <v>370444755.52</v>
      </c>
      <c r="AM2864" s="16">
        <f t="shared" si="180"/>
        <v>328514960.8</v>
      </c>
      <c r="AN2864" s="16">
        <f t="shared" si="181"/>
        <v>41929794.7200001</v>
      </c>
      <c r="AO2864" s="19">
        <f>C2864/(1+0.13)/VLOOKUP(A2864,[1]选股结果!$A$2:$AX$3002,3,FALSE)</f>
        <v>0.872698559786751</v>
      </c>
      <c r="AP2864" s="19">
        <f>(V2864/(1+0.1)+AJ2864)/(VLOOKUP(A2864,[1]选股结果!$A$2:$AY$3002,51,FALSE))</f>
        <v>1.06901117073868</v>
      </c>
      <c r="AQ2864" s="20"/>
      <c r="AR2864" s="19">
        <f>AN2864/VLOOKUP(A2864,[1]选股结果!$A$2:$AX$3002,35,FALSE)</f>
        <v>0.386346891616363</v>
      </c>
      <c r="AS2864" s="16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V2864/(1+0.13)+AJ2864)</f>
        <v>-12454725.6913274</v>
      </c>
      <c r="AT2864" s="16">
        <f t="shared" si="182"/>
        <v>54384520.4113275</v>
      </c>
      <c r="AU2864" s="24">
        <f>AN2864-VLOOKUP(A2864,[2]选股结果!$A$2:$G$4900,7,FALSE)</f>
        <v>46555487.9000001</v>
      </c>
    </row>
    <row r="2865" spans="1:47">
      <c r="A2865" s="6" t="s">
        <v>5773</v>
      </c>
      <c r="B2865" s="6" t="s">
        <v>5774</v>
      </c>
      <c r="C2865" s="7">
        <v>487992356.89</v>
      </c>
      <c r="D2865" s="7">
        <v>0</v>
      </c>
      <c r="E2865" s="7">
        <v>0</v>
      </c>
      <c r="F2865" s="7"/>
      <c r="G2865" s="7"/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/>
      <c r="N2865" s="7">
        <v>0</v>
      </c>
      <c r="O2865" s="7">
        <v>0</v>
      </c>
      <c r="P2865" s="7"/>
      <c r="Q2865" s="7"/>
      <c r="R2865" s="7">
        <v>0</v>
      </c>
      <c r="S2865" s="7">
        <v>86212507.93</v>
      </c>
      <c r="T2865" s="7">
        <v>27861551.04</v>
      </c>
      <c r="U2865" s="7"/>
      <c r="V2865" s="7">
        <v>416270034.33</v>
      </c>
      <c r="W2865" s="7">
        <v>0</v>
      </c>
      <c r="X2865" s="7"/>
      <c r="Y2865" s="7"/>
      <c r="Z2865" s="7"/>
      <c r="AA2865" s="7"/>
      <c r="AB2865" s="7"/>
      <c r="AC2865" s="7"/>
      <c r="AD2865" s="7">
        <v>0</v>
      </c>
      <c r="AE2865" s="7">
        <v>0</v>
      </c>
      <c r="AF2865" s="7"/>
      <c r="AG2865" s="7"/>
      <c r="AH2865" s="7">
        <v>0</v>
      </c>
      <c r="AI2865" s="7">
        <v>0</v>
      </c>
      <c r="AJ2865" s="7">
        <v>54682178.82</v>
      </c>
      <c r="AK2865" s="7">
        <v>44099871.16</v>
      </c>
      <c r="AL2865" s="16">
        <f t="shared" si="179"/>
        <v>515853907.93</v>
      </c>
      <c r="AM2865" s="16">
        <f t="shared" si="180"/>
        <v>601264592.24</v>
      </c>
      <c r="AN2865" s="16">
        <f t="shared" si="181"/>
        <v>-85410684.31</v>
      </c>
      <c r="AO2865" s="19">
        <f>C2865/(1+0.13)/VLOOKUP(A2865,[1]选股结果!$A$2:$AX$3002,3,FALSE)</f>
        <v>0.545258529884835</v>
      </c>
      <c r="AP2865" s="19">
        <f>(V2865/(1+0.1)+AJ2865)/(VLOOKUP(A2865,[1]选股结果!$A$2:$AY$3002,51,FALSE))</f>
        <v>0.653134974798635</v>
      </c>
      <c r="AQ2865" s="20"/>
      <c r="AR2865" s="19">
        <f>AN2865/VLOOKUP(A2865,[1]选股结果!$A$2:$AX$3002,35,FALSE)</f>
        <v>-0.813549591045271</v>
      </c>
      <c r="AS2865" s="16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V2865/(1+0.13)+AJ2865)</f>
        <v>240061268.596018</v>
      </c>
      <c r="AT2865" s="16">
        <f t="shared" si="182"/>
        <v>-325471952.906018</v>
      </c>
      <c r="AU2865" s="24">
        <f>AN2865-VLOOKUP(A2865,[2]选股结果!$A$2:$G$4900,7,FALSE)</f>
        <v>-82695810.12</v>
      </c>
    </row>
    <row r="2866" spans="1:47">
      <c r="A2866" s="6" t="s">
        <v>5775</v>
      </c>
      <c r="B2866" s="6" t="s">
        <v>5776</v>
      </c>
      <c r="C2866" s="7">
        <v>716430131.16</v>
      </c>
      <c r="D2866" s="7">
        <v>0</v>
      </c>
      <c r="E2866" s="7">
        <v>0</v>
      </c>
      <c r="F2866" s="7"/>
      <c r="G2866" s="7"/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/>
      <c r="N2866" s="7">
        <v>0</v>
      </c>
      <c r="O2866" s="7">
        <v>0</v>
      </c>
      <c r="P2866" s="7"/>
      <c r="Q2866" s="7"/>
      <c r="R2866" s="7">
        <v>0</v>
      </c>
      <c r="S2866" s="7">
        <v>44957097.02</v>
      </c>
      <c r="T2866" s="7">
        <v>114047315.68</v>
      </c>
      <c r="U2866" s="7"/>
      <c r="V2866" s="7">
        <v>696065037.3</v>
      </c>
      <c r="W2866" s="7">
        <v>0</v>
      </c>
      <c r="X2866" s="7"/>
      <c r="Y2866" s="7"/>
      <c r="Z2866" s="7"/>
      <c r="AA2866" s="7"/>
      <c r="AB2866" s="7"/>
      <c r="AC2866" s="7"/>
      <c r="AD2866" s="7">
        <v>0</v>
      </c>
      <c r="AE2866" s="7">
        <v>0</v>
      </c>
      <c r="AF2866" s="7"/>
      <c r="AG2866" s="7"/>
      <c r="AH2866" s="7">
        <v>0</v>
      </c>
      <c r="AI2866" s="7">
        <v>0</v>
      </c>
      <c r="AJ2866" s="7">
        <v>78280599.41</v>
      </c>
      <c r="AK2866" s="7">
        <v>67909617.61</v>
      </c>
      <c r="AL2866" s="16">
        <f t="shared" si="179"/>
        <v>830477446.84</v>
      </c>
      <c r="AM2866" s="16">
        <f t="shared" si="180"/>
        <v>887212351.34</v>
      </c>
      <c r="AN2866" s="16">
        <f t="shared" si="181"/>
        <v>-56734904.5</v>
      </c>
      <c r="AO2866" s="19">
        <f>C2866/(1+0.13)/VLOOKUP(A2866,[1]选股结果!$A$2:$AX$3002,3,FALSE)</f>
        <v>0.532267397649846</v>
      </c>
      <c r="AP2866" s="19">
        <f>(V2866/(1+0.1)+AJ2866)/(VLOOKUP(A2866,[1]选股结果!$A$2:$AY$3002,51,FALSE))</f>
        <v>0.736004609486709</v>
      </c>
      <c r="AQ2866" s="20"/>
      <c r="AR2866" s="19">
        <f>AN2866/VLOOKUP(A2866,[1]选股结果!$A$2:$AX$3002,35,FALSE)</f>
        <v>-0.348230296867006</v>
      </c>
      <c r="AS2866" s="16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V2866/(1+0.13)+AJ2866)</f>
        <v>271850228.397434</v>
      </c>
      <c r="AT2866" s="16">
        <f t="shared" si="182"/>
        <v>-328585132.897434</v>
      </c>
      <c r="AU2866" s="24">
        <f>AN2866-VLOOKUP(A2866,[2]选股结果!$A$2:$G$4900,7,FALSE)</f>
        <v>-54741087.88</v>
      </c>
    </row>
    <row r="2867" spans="1:47">
      <c r="A2867" s="6" t="s">
        <v>5777</v>
      </c>
      <c r="B2867" s="6" t="s">
        <v>5778</v>
      </c>
      <c r="C2867" s="7">
        <v>496381581.05</v>
      </c>
      <c r="D2867" s="7">
        <v>0</v>
      </c>
      <c r="E2867" s="7">
        <v>0</v>
      </c>
      <c r="F2867" s="7"/>
      <c r="G2867" s="7"/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7"/>
      <c r="N2867" s="7">
        <v>0</v>
      </c>
      <c r="O2867" s="7">
        <v>0</v>
      </c>
      <c r="P2867" s="7"/>
      <c r="Q2867" s="7"/>
      <c r="R2867" s="7">
        <v>0</v>
      </c>
      <c r="S2867" s="7">
        <v>34339244.48</v>
      </c>
      <c r="T2867" s="7">
        <v>10524914.6</v>
      </c>
      <c r="U2867" s="7"/>
      <c r="V2867" s="7">
        <v>301955315.44</v>
      </c>
      <c r="W2867" s="7">
        <v>0</v>
      </c>
      <c r="X2867" s="7"/>
      <c r="Y2867" s="7"/>
      <c r="Z2867" s="7"/>
      <c r="AA2867" s="7"/>
      <c r="AB2867" s="7"/>
      <c r="AC2867" s="7"/>
      <c r="AD2867" s="7">
        <v>0</v>
      </c>
      <c r="AE2867" s="7">
        <v>0</v>
      </c>
      <c r="AF2867" s="7"/>
      <c r="AG2867" s="7"/>
      <c r="AH2867" s="7">
        <v>0</v>
      </c>
      <c r="AI2867" s="7">
        <v>0</v>
      </c>
      <c r="AJ2867" s="7">
        <v>95660306.46</v>
      </c>
      <c r="AK2867" s="7">
        <v>30047394.55</v>
      </c>
      <c r="AL2867" s="16">
        <f t="shared" si="179"/>
        <v>506906495.65</v>
      </c>
      <c r="AM2867" s="16">
        <f t="shared" si="180"/>
        <v>462002260.93</v>
      </c>
      <c r="AN2867" s="16">
        <f t="shared" si="181"/>
        <v>44904234.72</v>
      </c>
      <c r="AO2867" s="19">
        <f>C2867/(1+0.13)/VLOOKUP(A2867,[1]选股结果!$A$2:$AX$3002,3,FALSE)</f>
        <v>0.787123074787947</v>
      </c>
      <c r="AP2867" s="19">
        <f>(V2867/(1+0.1)+AJ2867)/(VLOOKUP(A2867,[1]选股结果!$A$2:$AY$3002,51,FALSE))</f>
        <v>0.716597125808344</v>
      </c>
      <c r="AQ2867" s="20"/>
      <c r="AR2867" s="19">
        <f>AN2867/VLOOKUP(A2867,[1]选股结果!$A$2:$AX$3002,35,FALSE)</f>
        <v>1.03388176203903</v>
      </c>
      <c r="AS2867" s="16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V2867/(1+0.13)+AJ2867)</f>
        <v>153682219.780266</v>
      </c>
      <c r="AT2867" s="16">
        <f t="shared" si="182"/>
        <v>-108777985.060265</v>
      </c>
      <c r="AU2867" s="24">
        <f>AN2867-VLOOKUP(A2867,[2]选股结果!$A$2:$G$4900,7,FALSE)</f>
        <v>44563250.88</v>
      </c>
    </row>
    <row r="2868" spans="1:47">
      <c r="A2868" s="6" t="s">
        <v>5779</v>
      </c>
      <c r="B2868" s="6" t="s">
        <v>5780</v>
      </c>
      <c r="C2868" s="7">
        <v>721322072.97</v>
      </c>
      <c r="D2868" s="7">
        <v>0</v>
      </c>
      <c r="E2868" s="7">
        <v>0</v>
      </c>
      <c r="F2868" s="7"/>
      <c r="G2868" s="7"/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/>
      <c r="N2868" s="7">
        <v>0</v>
      </c>
      <c r="O2868" s="7">
        <v>0</v>
      </c>
      <c r="P2868" s="7"/>
      <c r="Q2868" s="7"/>
      <c r="R2868" s="7">
        <v>0</v>
      </c>
      <c r="S2868" s="7">
        <v>30642934.66</v>
      </c>
      <c r="T2868" s="7">
        <v>14463896.82</v>
      </c>
      <c r="U2868" s="7"/>
      <c r="V2868" s="7">
        <v>373647366.59</v>
      </c>
      <c r="W2868" s="7">
        <v>0</v>
      </c>
      <c r="X2868" s="7"/>
      <c r="Y2868" s="7"/>
      <c r="Z2868" s="7"/>
      <c r="AA2868" s="7"/>
      <c r="AB2868" s="7"/>
      <c r="AC2868" s="7"/>
      <c r="AD2868" s="7">
        <v>0</v>
      </c>
      <c r="AE2868" s="7">
        <v>0</v>
      </c>
      <c r="AF2868" s="7"/>
      <c r="AG2868" s="7"/>
      <c r="AH2868" s="7">
        <v>0</v>
      </c>
      <c r="AI2868" s="7">
        <v>0</v>
      </c>
      <c r="AJ2868" s="7">
        <v>195432170.4</v>
      </c>
      <c r="AK2868" s="7">
        <v>45644551.19</v>
      </c>
      <c r="AL2868" s="16">
        <f t="shared" si="179"/>
        <v>735785969.79</v>
      </c>
      <c r="AM2868" s="16">
        <f t="shared" si="180"/>
        <v>645367022.84</v>
      </c>
      <c r="AN2868" s="16">
        <f t="shared" si="181"/>
        <v>90418946.95</v>
      </c>
      <c r="AO2868" s="19">
        <f>C2868/(1+0.13)/VLOOKUP(A2868,[1]选股结果!$A$2:$AX$3002,3,FALSE)</f>
        <v>0.784993973558588</v>
      </c>
      <c r="AP2868" s="19">
        <f>(V2868/(1+0.1)+AJ2868)/(VLOOKUP(A2868,[1]选股结果!$A$2:$AY$3002,51,FALSE))</f>
        <v>0.734637454122533</v>
      </c>
      <c r="AQ2868" s="20"/>
      <c r="AR2868" s="19">
        <f>AN2868/VLOOKUP(A2868,[1]选股结果!$A$2:$AX$3002,35,FALSE)</f>
        <v>1.30142749577925</v>
      </c>
      <c r="AS2868" s="16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V2868/(1+0.13)+AJ2868)</f>
        <v>202308720.537168</v>
      </c>
      <c r="AT2868" s="16">
        <f t="shared" si="182"/>
        <v>-111889773.587168</v>
      </c>
      <c r="AU2868" s="24">
        <f>AN2868-VLOOKUP(A2868,[2]选股结果!$A$2:$G$4900,7,FALSE)</f>
        <v>90421568.23</v>
      </c>
    </row>
    <row r="2869" spans="1:47">
      <c r="A2869" s="6" t="s">
        <v>5781</v>
      </c>
      <c r="B2869" s="6" t="s">
        <v>5782</v>
      </c>
      <c r="C2869" s="7">
        <v>2903038027.56</v>
      </c>
      <c r="D2869" s="7">
        <v>0</v>
      </c>
      <c r="E2869" s="7">
        <v>0</v>
      </c>
      <c r="F2869" s="7"/>
      <c r="G2869" s="7"/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/>
      <c r="N2869" s="7">
        <v>0</v>
      </c>
      <c r="O2869" s="7">
        <v>0</v>
      </c>
      <c r="P2869" s="7"/>
      <c r="Q2869" s="7"/>
      <c r="R2869" s="7">
        <v>0</v>
      </c>
      <c r="S2869" s="7">
        <v>245740281.37</v>
      </c>
      <c r="T2869" s="7">
        <v>643433212.3</v>
      </c>
      <c r="U2869" s="7"/>
      <c r="V2869" s="7">
        <v>2950697626.43</v>
      </c>
      <c r="W2869" s="7">
        <v>0</v>
      </c>
      <c r="X2869" s="7"/>
      <c r="Y2869" s="7"/>
      <c r="Z2869" s="7"/>
      <c r="AA2869" s="7"/>
      <c r="AB2869" s="7"/>
      <c r="AC2869" s="7"/>
      <c r="AD2869" s="7">
        <v>0</v>
      </c>
      <c r="AE2869" s="7">
        <v>0</v>
      </c>
      <c r="AF2869" s="7"/>
      <c r="AG2869" s="7"/>
      <c r="AH2869" s="7">
        <v>0</v>
      </c>
      <c r="AI2869" s="7">
        <v>0</v>
      </c>
      <c r="AJ2869" s="7">
        <v>192293809.51</v>
      </c>
      <c r="AK2869" s="7">
        <v>569551043.2</v>
      </c>
      <c r="AL2869" s="16">
        <f t="shared" si="179"/>
        <v>3546471239.86</v>
      </c>
      <c r="AM2869" s="16">
        <f t="shared" si="180"/>
        <v>3958282760.51</v>
      </c>
      <c r="AN2869" s="16">
        <f t="shared" si="181"/>
        <v>-411811520.65</v>
      </c>
      <c r="AO2869" s="19">
        <f>C2869/(1+0.13)/VLOOKUP(A2869,[1]选股结果!$A$2:$AX$3002,3,FALSE)</f>
        <v>1.02733630273314</v>
      </c>
      <c r="AP2869" s="19">
        <f>(V2869/(1+0.1)+AJ2869)/(VLOOKUP(A2869,[1]选股结果!$A$2:$AY$3002,51,FALSE))</f>
        <v>1.30942020336961</v>
      </c>
      <c r="AQ2869" s="20"/>
      <c r="AR2869" s="19">
        <f>AN2869/VLOOKUP(A2869,[1]选股结果!$A$2:$AX$3002,35,FALSE)</f>
        <v>-1.88515410480554</v>
      </c>
      <c r="AS2869" s="16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V2869/(1+0.13)+AJ2869)</f>
        <v>-608096217.548673</v>
      </c>
      <c r="AT2869" s="16">
        <f t="shared" si="182"/>
        <v>196284696.898673</v>
      </c>
      <c r="AU2869" s="24">
        <f>AN2869-VLOOKUP(A2869,[2]选股结果!$A$2:$G$4900,7,FALSE)</f>
        <v>-411913054.53</v>
      </c>
    </row>
    <row r="2870" spans="1:47">
      <c r="A2870" s="6" t="s">
        <v>5783</v>
      </c>
      <c r="B2870" s="6" t="s">
        <v>5784</v>
      </c>
      <c r="C2870" s="7">
        <v>3526012968.75</v>
      </c>
      <c r="D2870" s="7">
        <v>0</v>
      </c>
      <c r="E2870" s="7">
        <v>0</v>
      </c>
      <c r="F2870" s="7"/>
      <c r="G2870" s="7"/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/>
      <c r="N2870" s="7">
        <v>0</v>
      </c>
      <c r="O2870" s="7">
        <v>0</v>
      </c>
      <c r="P2870" s="7"/>
      <c r="Q2870" s="7"/>
      <c r="R2870" s="7">
        <v>0</v>
      </c>
      <c r="S2870" s="7">
        <v>114520050.4</v>
      </c>
      <c r="T2870" s="7">
        <v>79490036.33</v>
      </c>
      <c r="U2870" s="7"/>
      <c r="V2870" s="7">
        <v>2370595141.32</v>
      </c>
      <c r="W2870" s="7">
        <v>0</v>
      </c>
      <c r="X2870" s="7"/>
      <c r="Y2870" s="7"/>
      <c r="Z2870" s="7"/>
      <c r="AA2870" s="7"/>
      <c r="AB2870" s="7"/>
      <c r="AC2870" s="7"/>
      <c r="AD2870" s="7">
        <v>0</v>
      </c>
      <c r="AE2870" s="7">
        <v>0</v>
      </c>
      <c r="AF2870" s="7"/>
      <c r="AG2870" s="7"/>
      <c r="AH2870" s="7">
        <v>0</v>
      </c>
      <c r="AI2870" s="7">
        <v>0</v>
      </c>
      <c r="AJ2870" s="7">
        <v>791439263.15</v>
      </c>
      <c r="AK2870" s="7">
        <v>177246034.9</v>
      </c>
      <c r="AL2870" s="16">
        <f t="shared" si="179"/>
        <v>3605503005.08</v>
      </c>
      <c r="AM2870" s="16">
        <f t="shared" si="180"/>
        <v>3453800489.77</v>
      </c>
      <c r="AN2870" s="16">
        <f t="shared" si="181"/>
        <v>151702515.309999</v>
      </c>
      <c r="AO2870" s="19">
        <f>C2870/(1+0.13)/VLOOKUP(A2870,[1]选股结果!$A$2:$AX$3002,3,FALSE)</f>
        <v>0.86946674120345</v>
      </c>
      <c r="AP2870" s="19">
        <f>(V2870/(1+0.1)+AJ2870)/(VLOOKUP(A2870,[1]选股结果!$A$2:$AY$3002,51,FALSE))</f>
        <v>0.876129594256167</v>
      </c>
      <c r="AQ2870" s="20"/>
      <c r="AR2870" s="19">
        <f>AN2870/VLOOKUP(A2870,[1]选股结果!$A$2:$AX$3002,35,FALSE)</f>
        <v>0.679837764212594</v>
      </c>
      <c r="AS2870" s="16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V2870/(1+0.13)+AJ2870)</f>
        <v>473805271.352124</v>
      </c>
      <c r="AT2870" s="16">
        <f t="shared" si="182"/>
        <v>-322102756.042124</v>
      </c>
      <c r="AU2870" s="24">
        <f>AN2870-VLOOKUP(A2870,[2]选股结果!$A$2:$G$4900,7,FALSE)</f>
        <v>148696565.369999</v>
      </c>
    </row>
    <row r="2871" spans="1:47">
      <c r="A2871" s="6" t="s">
        <v>5785</v>
      </c>
      <c r="B2871" s="6" t="s">
        <v>5786</v>
      </c>
      <c r="C2871" s="7">
        <v>906153929.49</v>
      </c>
      <c r="D2871" s="7">
        <v>0</v>
      </c>
      <c r="E2871" s="7">
        <v>0</v>
      </c>
      <c r="F2871" s="7"/>
      <c r="G2871" s="7"/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/>
      <c r="N2871" s="7">
        <v>0</v>
      </c>
      <c r="O2871" s="7">
        <v>0</v>
      </c>
      <c r="P2871" s="7"/>
      <c r="Q2871" s="7"/>
      <c r="R2871" s="7">
        <v>0</v>
      </c>
      <c r="S2871" s="7">
        <v>61619338.43</v>
      </c>
      <c r="T2871" s="7">
        <v>14669456.79</v>
      </c>
      <c r="U2871" s="7"/>
      <c r="V2871" s="7">
        <v>595868118.39</v>
      </c>
      <c r="W2871" s="7">
        <v>0</v>
      </c>
      <c r="X2871" s="7"/>
      <c r="Y2871" s="7"/>
      <c r="Z2871" s="7"/>
      <c r="AA2871" s="7"/>
      <c r="AB2871" s="7"/>
      <c r="AC2871" s="7"/>
      <c r="AD2871" s="7">
        <v>0</v>
      </c>
      <c r="AE2871" s="7">
        <v>0</v>
      </c>
      <c r="AF2871" s="7"/>
      <c r="AG2871" s="7"/>
      <c r="AH2871" s="7">
        <v>0</v>
      </c>
      <c r="AI2871" s="7">
        <v>0</v>
      </c>
      <c r="AJ2871" s="7">
        <v>161138556.04</v>
      </c>
      <c r="AK2871" s="7">
        <v>24005218.29</v>
      </c>
      <c r="AL2871" s="16">
        <f t="shared" si="179"/>
        <v>920823386.28</v>
      </c>
      <c r="AM2871" s="16">
        <f t="shared" si="180"/>
        <v>842631231.15</v>
      </c>
      <c r="AN2871" s="16">
        <f t="shared" si="181"/>
        <v>78192155.1300001</v>
      </c>
      <c r="AO2871" s="19">
        <f>C2871/(1+0.13)/VLOOKUP(A2871,[1]选股结果!$A$2:$AX$3002,3,FALSE)</f>
        <v>1.04185823021488</v>
      </c>
      <c r="AP2871" s="19">
        <f>(V2871/(1+0.1)+AJ2871)/(VLOOKUP(A2871,[1]选股结果!$A$2:$AY$3002,51,FALSE))</f>
        <v>1.03892199304062</v>
      </c>
      <c r="AQ2871" s="20"/>
      <c r="AR2871" s="19">
        <f>AN2871/VLOOKUP(A2871,[1]选股结果!$A$2:$AX$3002,35,FALSE)</f>
        <v>0.939720949636454</v>
      </c>
      <c r="AS2871" s="16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V2871/(1+0.13)+AJ2871)</f>
        <v>-11949586.9492036</v>
      </c>
      <c r="AT2871" s="16">
        <f t="shared" si="182"/>
        <v>90141742.0792037</v>
      </c>
      <c r="AU2871" s="24">
        <f>AN2871-VLOOKUP(A2871,[2]选股结果!$A$2:$G$4900,7,FALSE)</f>
        <v>83405886.6000001</v>
      </c>
    </row>
    <row r="2872" spans="1:47">
      <c r="A2872" s="6" t="s">
        <v>5787</v>
      </c>
      <c r="B2872" s="6" t="s">
        <v>5788</v>
      </c>
      <c r="C2872" s="7">
        <v>323015017.82</v>
      </c>
      <c r="D2872" s="7">
        <v>0</v>
      </c>
      <c r="E2872" s="7">
        <v>0</v>
      </c>
      <c r="F2872" s="7"/>
      <c r="G2872" s="7"/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/>
      <c r="N2872" s="7">
        <v>0</v>
      </c>
      <c r="O2872" s="7">
        <v>0</v>
      </c>
      <c r="P2872" s="7"/>
      <c r="Q2872" s="7"/>
      <c r="R2872" s="7">
        <v>0</v>
      </c>
      <c r="S2872" s="7">
        <v>11837795.29</v>
      </c>
      <c r="T2872" s="7">
        <v>8355671.17</v>
      </c>
      <c r="U2872" s="7"/>
      <c r="V2872" s="7">
        <v>238773443.13</v>
      </c>
      <c r="W2872" s="7">
        <v>0</v>
      </c>
      <c r="X2872" s="7"/>
      <c r="Y2872" s="7"/>
      <c r="Z2872" s="7"/>
      <c r="AA2872" s="7"/>
      <c r="AB2872" s="7"/>
      <c r="AC2872" s="7"/>
      <c r="AD2872" s="7">
        <v>0</v>
      </c>
      <c r="AE2872" s="7">
        <v>0</v>
      </c>
      <c r="AF2872" s="7"/>
      <c r="AG2872" s="7"/>
      <c r="AH2872" s="7">
        <v>0</v>
      </c>
      <c r="AI2872" s="7">
        <v>0</v>
      </c>
      <c r="AJ2872" s="7">
        <v>55719132.81</v>
      </c>
      <c r="AK2872" s="7">
        <v>17018071.48</v>
      </c>
      <c r="AL2872" s="16">
        <f t="shared" si="179"/>
        <v>331370688.99</v>
      </c>
      <c r="AM2872" s="16">
        <f t="shared" si="180"/>
        <v>323348442.71</v>
      </c>
      <c r="AN2872" s="16">
        <f t="shared" si="181"/>
        <v>8022246.27999997</v>
      </c>
      <c r="AO2872" s="19">
        <f>C2872/(1+0.13)/VLOOKUP(A2872,[1]选股结果!$A$2:$AX$3002,3,FALSE)</f>
        <v>0.851755842367385</v>
      </c>
      <c r="AP2872" s="19">
        <f>(V2872/(1+0.1)+AJ2872)/(VLOOKUP(A2872,[1]选股结果!$A$2:$AY$3002,51,FALSE))</f>
        <v>1.03226250213235</v>
      </c>
      <c r="AQ2872" s="20"/>
      <c r="AR2872" s="19">
        <f>AN2872/VLOOKUP(A2872,[1]选股结果!$A$2:$AX$3002,35,FALSE)</f>
        <v>0.121079980698566</v>
      </c>
      <c r="AS2872" s="16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V2872/(1+0.13)+AJ2872)</f>
        <v>-2762860.88345137</v>
      </c>
      <c r="AT2872" s="16">
        <f t="shared" si="182"/>
        <v>10785107.1634513</v>
      </c>
      <c r="AU2872" s="24">
        <f>AN2872-VLOOKUP(A2872,[2]选股结果!$A$2:$G$4900,7,FALSE)</f>
        <v>7123532.99999997</v>
      </c>
    </row>
    <row r="2873" spans="1:47">
      <c r="A2873" s="6" t="s">
        <v>5789</v>
      </c>
      <c r="B2873" s="6" t="s">
        <v>5790</v>
      </c>
      <c r="C2873" s="7">
        <v>6970952069.56</v>
      </c>
      <c r="D2873" s="7">
        <v>0</v>
      </c>
      <c r="E2873" s="7">
        <v>0</v>
      </c>
      <c r="F2873" s="7"/>
      <c r="G2873" s="7"/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/>
      <c r="N2873" s="7">
        <v>0</v>
      </c>
      <c r="O2873" s="7">
        <v>0</v>
      </c>
      <c r="P2873" s="7"/>
      <c r="Q2873" s="7"/>
      <c r="R2873" s="7">
        <v>0</v>
      </c>
      <c r="S2873" s="7">
        <v>63596924.12</v>
      </c>
      <c r="T2873" s="7">
        <v>6352944.2</v>
      </c>
      <c r="U2873" s="7"/>
      <c r="V2873" s="7">
        <v>6934959000.94</v>
      </c>
      <c r="W2873" s="7">
        <v>0</v>
      </c>
      <c r="X2873" s="7"/>
      <c r="Y2873" s="7"/>
      <c r="Z2873" s="7"/>
      <c r="AA2873" s="7"/>
      <c r="AB2873" s="7"/>
      <c r="AC2873" s="7"/>
      <c r="AD2873" s="7">
        <v>0</v>
      </c>
      <c r="AE2873" s="7">
        <v>0</v>
      </c>
      <c r="AF2873" s="7"/>
      <c r="AG2873" s="7"/>
      <c r="AH2873" s="7">
        <v>0</v>
      </c>
      <c r="AI2873" s="7">
        <v>0</v>
      </c>
      <c r="AJ2873" s="7">
        <v>111802037.04</v>
      </c>
      <c r="AK2873" s="7">
        <v>222705927.5</v>
      </c>
      <c r="AL2873" s="16">
        <f t="shared" si="179"/>
        <v>6977305013.76</v>
      </c>
      <c r="AM2873" s="16">
        <f t="shared" si="180"/>
        <v>7333063889.6</v>
      </c>
      <c r="AN2873" s="16">
        <f t="shared" si="181"/>
        <v>-355758875.839999</v>
      </c>
      <c r="AO2873" s="19">
        <f>C2873/(1+0.13)/VLOOKUP(A2873,[1]选股结果!$A$2:$AX$3002,3,FALSE)</f>
        <v>0.975095284318756</v>
      </c>
      <c r="AP2873" s="19">
        <f>(V2873/(1+0.1)+AJ2873)/(VLOOKUP(A2873,[1]选股结果!$A$2:$AY$3002,51,FALSE))</f>
        <v>1.05228182007425</v>
      </c>
      <c r="AQ2873" s="20"/>
      <c r="AR2873" s="19">
        <f>AN2873/VLOOKUP(A2873,[1]选股结果!$A$2:$AX$3002,35,FALSE)</f>
        <v>-1.83907132057558</v>
      </c>
      <c r="AS2873" s="16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V2873/(1+0.13)+AJ2873)</f>
        <v>-151413158.668939</v>
      </c>
      <c r="AT2873" s="16">
        <f t="shared" si="182"/>
        <v>-204345717.171061</v>
      </c>
      <c r="AU2873" s="24">
        <f>AN2873-VLOOKUP(A2873,[2]选股结果!$A$2:$G$4900,7,FALSE)</f>
        <v>-355758875.839999</v>
      </c>
    </row>
    <row r="2874" spans="1:47">
      <c r="A2874" s="6" t="s">
        <v>5791</v>
      </c>
      <c r="B2874" s="6" t="s">
        <v>5792</v>
      </c>
      <c r="C2874" s="7">
        <v>551905415.42</v>
      </c>
      <c r="D2874" s="7">
        <v>0</v>
      </c>
      <c r="E2874" s="7">
        <v>0</v>
      </c>
      <c r="F2874" s="7"/>
      <c r="G2874" s="7"/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/>
      <c r="N2874" s="7">
        <v>0</v>
      </c>
      <c r="O2874" s="7">
        <v>0</v>
      </c>
      <c r="P2874" s="7"/>
      <c r="Q2874" s="7"/>
      <c r="R2874" s="7">
        <v>0</v>
      </c>
      <c r="S2874" s="7">
        <v>38161599.48</v>
      </c>
      <c r="T2874" s="7">
        <v>7679595.23</v>
      </c>
      <c r="U2874" s="7"/>
      <c r="V2874" s="7">
        <v>482828941.82</v>
      </c>
      <c r="W2874" s="7">
        <v>0</v>
      </c>
      <c r="X2874" s="7"/>
      <c r="Y2874" s="7"/>
      <c r="Z2874" s="7"/>
      <c r="AA2874" s="7"/>
      <c r="AB2874" s="7"/>
      <c r="AC2874" s="7"/>
      <c r="AD2874" s="7">
        <v>0</v>
      </c>
      <c r="AE2874" s="7">
        <v>0</v>
      </c>
      <c r="AF2874" s="7"/>
      <c r="AG2874" s="7"/>
      <c r="AH2874" s="7">
        <v>0</v>
      </c>
      <c r="AI2874" s="7">
        <v>0</v>
      </c>
      <c r="AJ2874" s="7">
        <v>36744571.46</v>
      </c>
      <c r="AK2874" s="7">
        <v>14435832.34</v>
      </c>
      <c r="AL2874" s="16">
        <f t="shared" si="179"/>
        <v>559585010.65</v>
      </c>
      <c r="AM2874" s="16">
        <f t="shared" si="180"/>
        <v>572170945.1</v>
      </c>
      <c r="AN2874" s="16">
        <f t="shared" si="181"/>
        <v>-12585934.4499999</v>
      </c>
      <c r="AO2874" s="19">
        <f>C2874/(1+0.13)/VLOOKUP(A2874,[1]选股结果!$A$2:$AX$3002,3,FALSE)</f>
        <v>0.946908126605989</v>
      </c>
      <c r="AP2874" s="19">
        <f>(V2874/(1+0.1)+AJ2874)/(VLOOKUP(A2874,[1]选股结果!$A$2:$AY$3002,51,FALSE))</f>
        <v>1.15589761357041</v>
      </c>
      <c r="AQ2874" s="20"/>
      <c r="AR2874" s="19">
        <f>AN2874/VLOOKUP(A2874,[1]选股结果!$A$2:$AX$3002,35,FALSE)</f>
        <v>-0.158996693776903</v>
      </c>
      <c r="AS2874" s="16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V2874/(1+0.13)+AJ2874)</f>
        <v>-52502506.3082301</v>
      </c>
      <c r="AT2874" s="16">
        <f t="shared" si="182"/>
        <v>39916571.8582302</v>
      </c>
      <c r="AU2874" s="24">
        <f>AN2874-VLOOKUP(A2874,[2]选股结果!$A$2:$G$4900,7,FALSE)</f>
        <v>-12585934.4499999</v>
      </c>
    </row>
    <row r="2875" spans="1:47">
      <c r="A2875" s="6" t="s">
        <v>5793</v>
      </c>
      <c r="B2875" s="6" t="s">
        <v>5794</v>
      </c>
      <c r="C2875" s="7">
        <v>2331515040.57</v>
      </c>
      <c r="D2875" s="7">
        <v>0</v>
      </c>
      <c r="E2875" s="7">
        <v>0</v>
      </c>
      <c r="F2875" s="7"/>
      <c r="G2875" s="7"/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/>
      <c r="N2875" s="7">
        <v>0</v>
      </c>
      <c r="O2875" s="7">
        <v>0</v>
      </c>
      <c r="P2875" s="7"/>
      <c r="Q2875" s="7"/>
      <c r="R2875" s="7">
        <v>0</v>
      </c>
      <c r="S2875" s="7">
        <v>34723849.62</v>
      </c>
      <c r="T2875" s="7">
        <v>360412613.61</v>
      </c>
      <c r="U2875" s="7"/>
      <c r="V2875" s="7">
        <v>1532291031.13</v>
      </c>
      <c r="W2875" s="7">
        <v>0</v>
      </c>
      <c r="X2875" s="7"/>
      <c r="Y2875" s="7"/>
      <c r="Z2875" s="7"/>
      <c r="AA2875" s="7"/>
      <c r="AB2875" s="7"/>
      <c r="AC2875" s="7"/>
      <c r="AD2875" s="7">
        <v>0</v>
      </c>
      <c r="AE2875" s="7">
        <v>0</v>
      </c>
      <c r="AF2875" s="7"/>
      <c r="AG2875" s="7"/>
      <c r="AH2875" s="7">
        <v>0</v>
      </c>
      <c r="AI2875" s="7">
        <v>0</v>
      </c>
      <c r="AJ2875" s="7">
        <v>32832587.32</v>
      </c>
      <c r="AK2875" s="7">
        <v>866114063.69</v>
      </c>
      <c r="AL2875" s="16">
        <f t="shared" si="179"/>
        <v>2691927654.18</v>
      </c>
      <c r="AM2875" s="16">
        <f t="shared" si="180"/>
        <v>2465961531.76</v>
      </c>
      <c r="AN2875" s="16">
        <f t="shared" si="181"/>
        <v>225966122.42</v>
      </c>
      <c r="AO2875" s="19">
        <f>C2875/(1+0.13)/VLOOKUP(A2875,[1]选股结果!$A$2:$AX$3002,3,FALSE)</f>
        <v>0.543039375878174</v>
      </c>
      <c r="AP2875" s="19">
        <f>(V2875/(1+0.1)+AJ2875)/(VLOOKUP(A2875,[1]选股结果!$A$2:$AY$3002,51,FALSE))</f>
        <v>0.399353915535168</v>
      </c>
      <c r="AQ2875" s="20"/>
      <c r="AR2875" s="19">
        <f>AN2875/VLOOKUP(A2875,[1]选股结果!$A$2:$AX$3002,35,FALSE)</f>
        <v>1.13803554538023</v>
      </c>
      <c r="AS2875" s="16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V2875/(1+0.13)+AJ2875)</f>
        <v>2181485568.62805</v>
      </c>
      <c r="AT2875" s="16">
        <f t="shared" si="182"/>
        <v>-1955519446.20805</v>
      </c>
      <c r="AU2875" s="24">
        <f>AN2875-VLOOKUP(A2875,[2]选股结果!$A$2:$G$4900,7,FALSE)</f>
        <v>225966122.42</v>
      </c>
    </row>
    <row r="2876" spans="1:47">
      <c r="A2876" s="6" t="s">
        <v>5795</v>
      </c>
      <c r="B2876" s="6" t="s">
        <v>5796</v>
      </c>
      <c r="C2876" s="7">
        <v>1249732824.24</v>
      </c>
      <c r="D2876" s="7">
        <v>0</v>
      </c>
      <c r="E2876" s="7">
        <v>0</v>
      </c>
      <c r="F2876" s="7"/>
      <c r="G2876" s="7"/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/>
      <c r="N2876" s="7">
        <v>0</v>
      </c>
      <c r="O2876" s="7">
        <v>0</v>
      </c>
      <c r="P2876" s="7"/>
      <c r="Q2876" s="7"/>
      <c r="R2876" s="7">
        <v>0</v>
      </c>
      <c r="S2876" s="7">
        <v>52970237.37</v>
      </c>
      <c r="T2876" s="7">
        <v>49624356.98</v>
      </c>
      <c r="U2876" s="7"/>
      <c r="V2876" s="7">
        <v>720096380.86</v>
      </c>
      <c r="W2876" s="7">
        <v>0</v>
      </c>
      <c r="X2876" s="7"/>
      <c r="Y2876" s="7"/>
      <c r="Z2876" s="7"/>
      <c r="AA2876" s="7"/>
      <c r="AB2876" s="7"/>
      <c r="AC2876" s="7"/>
      <c r="AD2876" s="7">
        <v>0</v>
      </c>
      <c r="AE2876" s="7">
        <v>0</v>
      </c>
      <c r="AF2876" s="7"/>
      <c r="AG2876" s="7"/>
      <c r="AH2876" s="7">
        <v>0</v>
      </c>
      <c r="AI2876" s="7">
        <v>0</v>
      </c>
      <c r="AJ2876" s="7">
        <v>356942250.13</v>
      </c>
      <c r="AK2876" s="7">
        <v>48605113.65</v>
      </c>
      <c r="AL2876" s="16">
        <f t="shared" ref="AL2876:AL2939" si="183">C2876+D2876+E2876+F2876+G2876+H2876+I2876+J2876+K2876+L2876+M2876+N2876+O2876+P2876+Q2876+R2876+T2876+U2876</f>
        <v>1299357181.22</v>
      </c>
      <c r="AM2876" s="16">
        <f t="shared" ref="AM2876:AM2939" si="184">V2876+W2876+X2876+Y2876+Z2876+AA2876+AB2876+AC2876+AD2876+AE2876+AF2876+AG2876+AH2876+AI2876+AJ2876+AK2876+S2876</f>
        <v>1178613982.01</v>
      </c>
      <c r="AN2876" s="16">
        <f t="shared" ref="AN2876:AN2939" si="185">AL2876-AM2876</f>
        <v>120743199.21</v>
      </c>
      <c r="AO2876" s="19">
        <f>C2876/(1+0.13)/VLOOKUP(A2876,[1]选股结果!$A$2:$AX$3002,3,FALSE)</f>
        <v>0.785459476930257</v>
      </c>
      <c r="AP2876" s="19">
        <f>(V2876/(1+0.1)+AJ2876)/(VLOOKUP(A2876,[1]选股结果!$A$2:$AY$3002,51,FALSE))</f>
        <v>0.766828481232712</v>
      </c>
      <c r="AQ2876" s="20"/>
      <c r="AR2876" s="19">
        <f>AN2876/VLOOKUP(A2876,[1]选股结果!$A$2:$AX$3002,35,FALSE)</f>
        <v>1.96867422222554</v>
      </c>
      <c r="AS2876" s="16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V2876/(1+0.13)+AJ2876)</f>
        <v>324971963.00062</v>
      </c>
      <c r="AT2876" s="16">
        <f t="shared" si="182"/>
        <v>-204228763.79062</v>
      </c>
      <c r="AU2876" s="24">
        <f>AN2876-VLOOKUP(A2876,[2]选股结果!$A$2:$G$4900,7,FALSE)</f>
        <v>120796076.69</v>
      </c>
    </row>
    <row r="2877" spans="1:47">
      <c r="A2877" s="6" t="s">
        <v>5797</v>
      </c>
      <c r="B2877" s="6" t="s">
        <v>5798</v>
      </c>
      <c r="C2877" s="7">
        <v>1856555527.95</v>
      </c>
      <c r="D2877" s="7">
        <v>0</v>
      </c>
      <c r="E2877" s="7">
        <v>0</v>
      </c>
      <c r="F2877" s="7"/>
      <c r="G2877" s="7"/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/>
      <c r="N2877" s="7">
        <v>0</v>
      </c>
      <c r="O2877" s="7">
        <v>0</v>
      </c>
      <c r="P2877" s="7"/>
      <c r="Q2877" s="7"/>
      <c r="R2877" s="7">
        <v>0</v>
      </c>
      <c r="S2877" s="7">
        <v>68324882.54</v>
      </c>
      <c r="T2877" s="7">
        <v>40581024.52</v>
      </c>
      <c r="U2877" s="7"/>
      <c r="V2877" s="7">
        <v>1868627665.6</v>
      </c>
      <c r="W2877" s="7">
        <v>0</v>
      </c>
      <c r="X2877" s="7"/>
      <c r="Y2877" s="7"/>
      <c r="Z2877" s="7"/>
      <c r="AA2877" s="7"/>
      <c r="AB2877" s="7"/>
      <c r="AC2877" s="7"/>
      <c r="AD2877" s="7">
        <v>0</v>
      </c>
      <c r="AE2877" s="7">
        <v>0</v>
      </c>
      <c r="AF2877" s="7"/>
      <c r="AG2877" s="7"/>
      <c r="AH2877" s="7">
        <v>0</v>
      </c>
      <c r="AI2877" s="7">
        <v>0</v>
      </c>
      <c r="AJ2877" s="7">
        <v>117540426.41</v>
      </c>
      <c r="AK2877" s="7">
        <v>69892414.28</v>
      </c>
      <c r="AL2877" s="16">
        <f t="shared" si="183"/>
        <v>1897136552.47</v>
      </c>
      <c r="AM2877" s="16">
        <f t="shared" si="184"/>
        <v>2124385388.83</v>
      </c>
      <c r="AN2877" s="16">
        <f t="shared" si="185"/>
        <v>-227248836.36</v>
      </c>
      <c r="AO2877" s="19">
        <f>C2877/(1+0.13)/VLOOKUP(A2877,[1]选股结果!$A$2:$AX$3002,3,FALSE)</f>
        <v>0.767124485898944</v>
      </c>
      <c r="AP2877" s="19">
        <f>(V2877/(1+0.1)+AJ2877)/(VLOOKUP(A2877,[1]选股结果!$A$2:$AY$3002,51,FALSE))</f>
        <v>0.961659850093627</v>
      </c>
      <c r="AQ2877" s="20"/>
      <c r="AR2877" s="19">
        <f>AN2877/VLOOKUP(A2877,[1]选股结果!$A$2:$AX$3002,35,FALSE)</f>
        <v>-0.970051233541079</v>
      </c>
      <c r="AS2877" s="16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V2877/(1+0.13)+AJ2877)</f>
        <v>117512897.84407</v>
      </c>
      <c r="AT2877" s="16">
        <f t="shared" si="182"/>
        <v>-344761734.20407</v>
      </c>
      <c r="AU2877" s="24">
        <f>AN2877-VLOOKUP(A2877,[2]选股结果!$A$2:$G$4900,7,FALSE)</f>
        <v>-227273097.53</v>
      </c>
    </row>
    <row r="2878" spans="1:47">
      <c r="A2878" s="6" t="s">
        <v>5799</v>
      </c>
      <c r="B2878" s="6" t="s">
        <v>5800</v>
      </c>
      <c r="C2878" s="7">
        <v>877073917.46</v>
      </c>
      <c r="D2878" s="7">
        <v>0</v>
      </c>
      <c r="E2878" s="7">
        <v>0</v>
      </c>
      <c r="F2878" s="7"/>
      <c r="G2878" s="7"/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/>
      <c r="N2878" s="7">
        <v>0</v>
      </c>
      <c r="O2878" s="7">
        <v>0</v>
      </c>
      <c r="P2878" s="7"/>
      <c r="Q2878" s="7"/>
      <c r="R2878" s="7">
        <v>0</v>
      </c>
      <c r="S2878" s="7">
        <v>52654676.82</v>
      </c>
      <c r="T2878" s="7">
        <v>13713891.71</v>
      </c>
      <c r="U2878" s="7"/>
      <c r="V2878" s="7">
        <v>602841689.12</v>
      </c>
      <c r="W2878" s="7">
        <v>0</v>
      </c>
      <c r="X2878" s="7"/>
      <c r="Y2878" s="7"/>
      <c r="Z2878" s="7"/>
      <c r="AA2878" s="7"/>
      <c r="AB2878" s="7"/>
      <c r="AC2878" s="7"/>
      <c r="AD2878" s="7">
        <v>0</v>
      </c>
      <c r="AE2878" s="7">
        <v>0</v>
      </c>
      <c r="AF2878" s="7"/>
      <c r="AG2878" s="7"/>
      <c r="AH2878" s="7">
        <v>0</v>
      </c>
      <c r="AI2878" s="7">
        <v>0</v>
      </c>
      <c r="AJ2878" s="7">
        <v>67238143.22</v>
      </c>
      <c r="AK2878" s="7">
        <v>48594181.32</v>
      </c>
      <c r="AL2878" s="16">
        <f t="shared" si="183"/>
        <v>890787809.17</v>
      </c>
      <c r="AM2878" s="16">
        <f t="shared" si="184"/>
        <v>771328690.48</v>
      </c>
      <c r="AN2878" s="16">
        <f t="shared" si="185"/>
        <v>119459118.69</v>
      </c>
      <c r="AO2878" s="19">
        <f>C2878/(1+0.13)/VLOOKUP(A2878,[1]选股结果!$A$2:$AX$3002,3,FALSE)</f>
        <v>0.938850902653515</v>
      </c>
      <c r="AP2878" s="19">
        <f>(V2878/(1+0.1)+AJ2878)/(VLOOKUP(A2878,[1]选股结果!$A$2:$AY$3002,51,FALSE))</f>
        <v>0.925088313193257</v>
      </c>
      <c r="AQ2878" s="20"/>
      <c r="AR2878" s="19">
        <f>AN2878/VLOOKUP(A2878,[1]选股结果!$A$2:$AX$3002,35,FALSE)</f>
        <v>0.823689378713585</v>
      </c>
      <c r="AS2878" s="16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V2878/(1+0.13)+AJ2878)</f>
        <v>64373425.8698229</v>
      </c>
      <c r="AT2878" s="16">
        <f t="shared" si="182"/>
        <v>55085692.8201771</v>
      </c>
      <c r="AU2878" s="24">
        <f>AN2878-VLOOKUP(A2878,[2]选股结果!$A$2:$G$4900,7,FALSE)</f>
        <v>119530159.97</v>
      </c>
    </row>
    <row r="2879" spans="1:47">
      <c r="A2879" s="6" t="s">
        <v>5801</v>
      </c>
      <c r="B2879" s="6" t="s">
        <v>5802</v>
      </c>
      <c r="C2879" s="7">
        <v>341549902.14</v>
      </c>
      <c r="D2879" s="7">
        <v>0</v>
      </c>
      <c r="E2879" s="7">
        <v>0</v>
      </c>
      <c r="F2879" s="7"/>
      <c r="G2879" s="7"/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/>
      <c r="N2879" s="7">
        <v>0</v>
      </c>
      <c r="O2879" s="7">
        <v>0</v>
      </c>
      <c r="P2879" s="7"/>
      <c r="Q2879" s="7"/>
      <c r="R2879" s="7">
        <v>0</v>
      </c>
      <c r="S2879" s="7">
        <v>23683197.1</v>
      </c>
      <c r="T2879" s="7">
        <v>30128609.26</v>
      </c>
      <c r="U2879" s="7"/>
      <c r="V2879" s="7">
        <v>264843721.26</v>
      </c>
      <c r="W2879" s="7">
        <v>0</v>
      </c>
      <c r="X2879" s="7"/>
      <c r="Y2879" s="7"/>
      <c r="Z2879" s="7"/>
      <c r="AA2879" s="7"/>
      <c r="AB2879" s="7"/>
      <c r="AC2879" s="7"/>
      <c r="AD2879" s="7">
        <v>0</v>
      </c>
      <c r="AE2879" s="7">
        <v>0</v>
      </c>
      <c r="AF2879" s="7"/>
      <c r="AG2879" s="7"/>
      <c r="AH2879" s="7">
        <v>0</v>
      </c>
      <c r="AI2879" s="7">
        <v>0</v>
      </c>
      <c r="AJ2879" s="7">
        <v>99829511.76</v>
      </c>
      <c r="AK2879" s="7">
        <v>28248725.93</v>
      </c>
      <c r="AL2879" s="16">
        <f t="shared" si="183"/>
        <v>371678511.4</v>
      </c>
      <c r="AM2879" s="16">
        <f t="shared" si="184"/>
        <v>416605156.05</v>
      </c>
      <c r="AN2879" s="16">
        <f t="shared" si="185"/>
        <v>-44926644.65</v>
      </c>
      <c r="AO2879" s="19">
        <f>C2879/(1+0.13)/VLOOKUP(A2879,[1]选股结果!$A$2:$AX$3002,3,FALSE)</f>
        <v>0.639830902500851</v>
      </c>
      <c r="AP2879" s="19">
        <f>(V2879/(1+0.1)+AJ2879)/(VLOOKUP(A2879,[1]选股结果!$A$2:$AY$3002,51,FALSE))</f>
        <v>0.760238623411837</v>
      </c>
      <c r="AQ2879" s="20"/>
      <c r="AR2879" s="19">
        <f>AN2879/VLOOKUP(A2879,[1]选股结果!$A$2:$AX$3002,35,FALSE)</f>
        <v>-1.22160035817942</v>
      </c>
      <c r="AS2879" s="16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V2879/(1+0.13)+AJ2879)</f>
        <v>113808177.853628</v>
      </c>
      <c r="AT2879" s="16">
        <f t="shared" si="182"/>
        <v>-158734822.503628</v>
      </c>
      <c r="AU2879" s="24">
        <f>AN2879-VLOOKUP(A2879,[2]选股结果!$A$2:$G$4900,7,FALSE)</f>
        <v>-45577048.45</v>
      </c>
    </row>
    <row r="2880" spans="1:47">
      <c r="A2880" s="6" t="s">
        <v>5803</v>
      </c>
      <c r="B2880" s="6" t="s">
        <v>5804</v>
      </c>
      <c r="C2880" s="7">
        <v>373150345.52</v>
      </c>
      <c r="D2880" s="7">
        <v>0</v>
      </c>
      <c r="E2880" s="7">
        <v>0</v>
      </c>
      <c r="F2880" s="7"/>
      <c r="G2880" s="7"/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/>
      <c r="N2880" s="7">
        <v>0</v>
      </c>
      <c r="O2880" s="7">
        <v>0</v>
      </c>
      <c r="P2880" s="7"/>
      <c r="Q2880" s="7"/>
      <c r="R2880" s="7">
        <v>0</v>
      </c>
      <c r="S2880" s="7">
        <v>27834688.59</v>
      </c>
      <c r="T2880" s="7">
        <v>35161735.19</v>
      </c>
      <c r="U2880" s="7"/>
      <c r="V2880" s="7">
        <v>547073442.21</v>
      </c>
      <c r="W2880" s="7">
        <v>0</v>
      </c>
      <c r="X2880" s="7"/>
      <c r="Y2880" s="7"/>
      <c r="Z2880" s="7"/>
      <c r="AA2880" s="7"/>
      <c r="AB2880" s="7"/>
      <c r="AC2880" s="7"/>
      <c r="AD2880" s="7">
        <v>0</v>
      </c>
      <c r="AE2880" s="7">
        <v>0</v>
      </c>
      <c r="AF2880" s="7"/>
      <c r="AG2880" s="7"/>
      <c r="AH2880" s="7">
        <v>0</v>
      </c>
      <c r="AI2880" s="7">
        <v>0</v>
      </c>
      <c r="AJ2880" s="7">
        <v>80051880.86</v>
      </c>
      <c r="AK2880" s="7">
        <v>67059648.93</v>
      </c>
      <c r="AL2880" s="16">
        <f t="shared" si="183"/>
        <v>408312080.71</v>
      </c>
      <c r="AM2880" s="16">
        <f t="shared" si="184"/>
        <v>722019660.59</v>
      </c>
      <c r="AN2880" s="16">
        <f t="shared" si="185"/>
        <v>-313707579.88</v>
      </c>
      <c r="AO2880" s="19">
        <f>C2880/(1+0.13)/VLOOKUP(A2880,[1]选股结果!$A$2:$AX$3002,3,FALSE)</f>
        <v>0.518921606620144</v>
      </c>
      <c r="AP2880" s="19">
        <f>(V2880/(1+0.1)+AJ2880)/(VLOOKUP(A2880,[1]选股结果!$A$2:$AY$3002,51,FALSE))</f>
        <v>1.03775443888003</v>
      </c>
      <c r="AQ2880" s="20"/>
      <c r="AR2880" s="19">
        <f>AN2880/VLOOKUP(A2880,[1]选股结果!$A$2:$AX$3002,35,FALSE)</f>
        <v>-10.94210499027</v>
      </c>
      <c r="AS2880" s="16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V2880/(1+0.13)+AJ2880)</f>
        <v>-7802313.59637177</v>
      </c>
      <c r="AT2880" s="16">
        <f t="shared" si="182"/>
        <v>-305905266.283628</v>
      </c>
      <c r="AU2880" s="24">
        <f>AN2880-VLOOKUP(A2880,[2]选股结果!$A$2:$G$4900,7,FALSE)</f>
        <v>-313682772.72</v>
      </c>
    </row>
    <row r="2881" spans="1:47">
      <c r="A2881" s="6" t="s">
        <v>5805</v>
      </c>
      <c r="B2881" s="6" t="s">
        <v>5806</v>
      </c>
      <c r="C2881" s="7">
        <v>1880943455.75</v>
      </c>
      <c r="D2881" s="7">
        <v>0</v>
      </c>
      <c r="E2881" s="7">
        <v>0</v>
      </c>
      <c r="F2881" s="7"/>
      <c r="G2881" s="7"/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/>
      <c r="N2881" s="7">
        <v>0</v>
      </c>
      <c r="O2881" s="7">
        <v>0</v>
      </c>
      <c r="P2881" s="7"/>
      <c r="Q2881" s="7"/>
      <c r="R2881" s="7">
        <v>0</v>
      </c>
      <c r="S2881" s="7">
        <v>98947941.44</v>
      </c>
      <c r="T2881" s="7">
        <v>76009956.17</v>
      </c>
      <c r="U2881" s="7"/>
      <c r="V2881" s="7">
        <v>987424329.41</v>
      </c>
      <c r="W2881" s="7">
        <v>0</v>
      </c>
      <c r="X2881" s="7"/>
      <c r="Y2881" s="7"/>
      <c r="Z2881" s="7"/>
      <c r="AA2881" s="7"/>
      <c r="AB2881" s="7"/>
      <c r="AC2881" s="7"/>
      <c r="AD2881" s="7">
        <v>0</v>
      </c>
      <c r="AE2881" s="7">
        <v>0</v>
      </c>
      <c r="AF2881" s="7"/>
      <c r="AG2881" s="7"/>
      <c r="AH2881" s="7">
        <v>0</v>
      </c>
      <c r="AI2881" s="7">
        <v>0</v>
      </c>
      <c r="AJ2881" s="7">
        <v>337314625.44</v>
      </c>
      <c r="AK2881" s="7">
        <v>296996314.24</v>
      </c>
      <c r="AL2881" s="16">
        <f t="shared" si="183"/>
        <v>1956953411.92</v>
      </c>
      <c r="AM2881" s="16">
        <f t="shared" si="184"/>
        <v>1720683210.53</v>
      </c>
      <c r="AN2881" s="16">
        <f t="shared" si="185"/>
        <v>236270201.39</v>
      </c>
      <c r="AO2881" s="19">
        <f>C2881/(1+0.13)/VLOOKUP(A2881,[1]选股结果!$A$2:$AX$3002,3,FALSE)</f>
        <v>0.987772245489631</v>
      </c>
      <c r="AP2881" s="19">
        <f>(V2881/(1+0.1)+AJ2881)/(VLOOKUP(A2881,[1]选股结果!$A$2:$AY$3002,51,FALSE))</f>
        <v>0.755679587630527</v>
      </c>
      <c r="AQ2881" s="20"/>
      <c r="AR2881" s="19">
        <f>AN2881/VLOOKUP(A2881,[1]选股结果!$A$2:$AX$3002,35,FALSE)</f>
        <v>5.66830098300671</v>
      </c>
      <c r="AS2881" s="16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V2881/(1+0.13)+AJ2881)</f>
        <v>423113484.40416</v>
      </c>
      <c r="AT2881" s="16">
        <f t="shared" si="182"/>
        <v>-186843283.014159</v>
      </c>
      <c r="AU2881" s="24">
        <f>AN2881-VLOOKUP(A2881,[2]选股结果!$A$2:$G$4900,7,FALSE)</f>
        <v>235505864.85</v>
      </c>
    </row>
    <row r="2882" spans="1:47">
      <c r="A2882" s="6" t="s">
        <v>5807</v>
      </c>
      <c r="B2882" s="6" t="s">
        <v>5808</v>
      </c>
      <c r="C2882" s="7">
        <v>410503433.6</v>
      </c>
      <c r="D2882" s="7">
        <v>0</v>
      </c>
      <c r="E2882" s="7">
        <v>0</v>
      </c>
      <c r="F2882" s="7"/>
      <c r="G2882" s="7"/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/>
      <c r="N2882" s="7">
        <v>0</v>
      </c>
      <c r="O2882" s="7">
        <v>0</v>
      </c>
      <c r="P2882" s="7"/>
      <c r="Q2882" s="7"/>
      <c r="R2882" s="7">
        <v>0</v>
      </c>
      <c r="S2882" s="7">
        <v>31092849.4</v>
      </c>
      <c r="T2882" s="7">
        <v>7418488.54</v>
      </c>
      <c r="U2882" s="7"/>
      <c r="V2882" s="7">
        <v>338130635.69</v>
      </c>
      <c r="W2882" s="7">
        <v>0</v>
      </c>
      <c r="X2882" s="7"/>
      <c r="Y2882" s="7"/>
      <c r="Z2882" s="7"/>
      <c r="AA2882" s="7"/>
      <c r="AB2882" s="7"/>
      <c r="AC2882" s="7"/>
      <c r="AD2882" s="7">
        <v>0</v>
      </c>
      <c r="AE2882" s="7">
        <v>0</v>
      </c>
      <c r="AF2882" s="7"/>
      <c r="AG2882" s="7"/>
      <c r="AH2882" s="7">
        <v>0</v>
      </c>
      <c r="AI2882" s="7">
        <v>0</v>
      </c>
      <c r="AJ2882" s="7">
        <v>30827206.15</v>
      </c>
      <c r="AK2882" s="7">
        <v>17780018.28</v>
      </c>
      <c r="AL2882" s="16">
        <f t="shared" si="183"/>
        <v>417921922.14</v>
      </c>
      <c r="AM2882" s="16">
        <f t="shared" si="184"/>
        <v>417830709.52</v>
      </c>
      <c r="AN2882" s="16">
        <f t="shared" si="185"/>
        <v>91212.6200000644</v>
      </c>
      <c r="AO2882" s="19">
        <f>C2882/(1+0.13)/VLOOKUP(A2882,[1]选股结果!$A$2:$AX$3002,3,FALSE)</f>
        <v>0.735498099033455</v>
      </c>
      <c r="AP2882" s="19">
        <f>(V2882/(1+0.1)+AJ2882)/(VLOOKUP(A2882,[1]选股结果!$A$2:$AY$3002,51,FALSE))</f>
        <v>1.05582295509718</v>
      </c>
      <c r="AQ2882" s="20"/>
      <c r="AR2882" s="19">
        <f>AN2882/VLOOKUP(A2882,[1]选股结果!$A$2:$AX$3002,35,FALSE)</f>
        <v>0.000607500393657502</v>
      </c>
      <c r="AS2882" s="16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V2882/(1+0.13)+AJ2882)</f>
        <v>-9721297.45309734</v>
      </c>
      <c r="AT2882" s="16">
        <f t="shared" si="182"/>
        <v>9812510.07309741</v>
      </c>
      <c r="AU2882" s="24">
        <f>AN2882-VLOOKUP(A2882,[2]选股结果!$A$2:$G$4900,7,FALSE)</f>
        <v>2672813.59000006</v>
      </c>
    </row>
    <row r="2883" spans="1:47">
      <c r="A2883" s="6" t="s">
        <v>5809</v>
      </c>
      <c r="B2883" s="6" t="s">
        <v>5810</v>
      </c>
      <c r="C2883" s="7">
        <v>860052138.24</v>
      </c>
      <c r="D2883" s="7">
        <v>0</v>
      </c>
      <c r="E2883" s="7">
        <v>0</v>
      </c>
      <c r="F2883" s="7"/>
      <c r="G2883" s="7"/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/>
      <c r="N2883" s="7">
        <v>0</v>
      </c>
      <c r="O2883" s="7">
        <v>0</v>
      </c>
      <c r="P2883" s="7"/>
      <c r="Q2883" s="7"/>
      <c r="R2883" s="7">
        <v>0</v>
      </c>
      <c r="S2883" s="7">
        <v>62305939.78</v>
      </c>
      <c r="T2883" s="7">
        <v>15537046.29</v>
      </c>
      <c r="U2883" s="7"/>
      <c r="V2883" s="7">
        <v>469277571.55</v>
      </c>
      <c r="W2883" s="7">
        <v>0</v>
      </c>
      <c r="X2883" s="7"/>
      <c r="Y2883" s="7"/>
      <c r="Z2883" s="7"/>
      <c r="AA2883" s="7"/>
      <c r="AB2883" s="7"/>
      <c r="AC2883" s="7"/>
      <c r="AD2883" s="7">
        <v>0</v>
      </c>
      <c r="AE2883" s="7">
        <v>0</v>
      </c>
      <c r="AF2883" s="7"/>
      <c r="AG2883" s="7"/>
      <c r="AH2883" s="7">
        <v>0</v>
      </c>
      <c r="AI2883" s="7">
        <v>0</v>
      </c>
      <c r="AJ2883" s="7">
        <v>70278471.36</v>
      </c>
      <c r="AK2883" s="7">
        <v>43837797.33</v>
      </c>
      <c r="AL2883" s="16">
        <f t="shared" si="183"/>
        <v>875589184.53</v>
      </c>
      <c r="AM2883" s="16">
        <f t="shared" si="184"/>
        <v>645699780.02</v>
      </c>
      <c r="AN2883" s="16">
        <f t="shared" si="185"/>
        <v>229889404.51</v>
      </c>
      <c r="AO2883" s="19">
        <f>C2883/(1+0.13)/VLOOKUP(A2883,[1]选股结果!$A$2:$AX$3002,3,FALSE)</f>
        <v>0.734978306282632</v>
      </c>
      <c r="AP2883" s="19">
        <f>(V2883/(1+0.1)+AJ2883)/(VLOOKUP(A2883,[1]选股结果!$A$2:$AY$3002,51,FALSE))</f>
        <v>0.637433989909232</v>
      </c>
      <c r="AQ2883" s="20"/>
      <c r="AR2883" s="19">
        <f>AN2883/VLOOKUP(A2883,[1]选股结果!$A$2:$AX$3002,35,FALSE)</f>
        <v>1.11637471429659</v>
      </c>
      <c r="AS2883" s="16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V2883/(1+0.13)+AJ2883)</f>
        <v>293954625.652566</v>
      </c>
      <c r="AT2883" s="16">
        <f t="shared" ref="AT2883:AT2946" si="186">AN2883-AS2883</f>
        <v>-64065221.1425663</v>
      </c>
      <c r="AU2883" s="24">
        <f>AN2883-VLOOKUP(A2883,[2]选股结果!$A$2:$G$4900,7,FALSE)</f>
        <v>229889404.51</v>
      </c>
    </row>
    <row r="2884" spans="1:47">
      <c r="A2884" s="6" t="s">
        <v>5811</v>
      </c>
      <c r="B2884" s="6" t="s">
        <v>5812</v>
      </c>
      <c r="C2884" s="7">
        <v>296421632.88</v>
      </c>
      <c r="D2884" s="7">
        <v>0</v>
      </c>
      <c r="E2884" s="7">
        <v>0</v>
      </c>
      <c r="F2884" s="7"/>
      <c r="G2884" s="7"/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/>
      <c r="N2884" s="7">
        <v>0</v>
      </c>
      <c r="O2884" s="7">
        <v>0</v>
      </c>
      <c r="P2884" s="7"/>
      <c r="Q2884" s="7"/>
      <c r="R2884" s="7">
        <v>0</v>
      </c>
      <c r="S2884" s="7">
        <v>33593061.46</v>
      </c>
      <c r="T2884" s="7">
        <v>23491600.96</v>
      </c>
      <c r="U2884" s="7"/>
      <c r="V2884" s="7">
        <v>183699718.29</v>
      </c>
      <c r="W2884" s="7">
        <v>0</v>
      </c>
      <c r="X2884" s="7"/>
      <c r="Y2884" s="7"/>
      <c r="Z2884" s="7"/>
      <c r="AA2884" s="7"/>
      <c r="AB2884" s="7"/>
      <c r="AC2884" s="7"/>
      <c r="AD2884" s="7">
        <v>0</v>
      </c>
      <c r="AE2884" s="7">
        <v>0</v>
      </c>
      <c r="AF2884" s="7"/>
      <c r="AG2884" s="7"/>
      <c r="AH2884" s="7">
        <v>0</v>
      </c>
      <c r="AI2884" s="7">
        <v>0</v>
      </c>
      <c r="AJ2884" s="7">
        <v>45008051.1</v>
      </c>
      <c r="AK2884" s="7">
        <v>39589137.77</v>
      </c>
      <c r="AL2884" s="16">
        <f t="shared" si="183"/>
        <v>319913233.84</v>
      </c>
      <c r="AM2884" s="16">
        <f t="shared" si="184"/>
        <v>301889968.62</v>
      </c>
      <c r="AN2884" s="16">
        <f t="shared" si="185"/>
        <v>18023265.22</v>
      </c>
      <c r="AO2884" s="19">
        <f>C2884/(1+0.13)/VLOOKUP(A2884,[1]选股结果!$A$2:$AX$3002,3,FALSE)</f>
        <v>0.920302750835997</v>
      </c>
      <c r="AP2884" s="19">
        <f>(V2884/(1+0.1)+AJ2884)/(VLOOKUP(A2884,[1]选股结果!$A$2:$AY$3002,51,FALSE))</f>
        <v>1.04333641809683</v>
      </c>
      <c r="AQ2884" s="20"/>
      <c r="AR2884" s="19">
        <f>AN2884/VLOOKUP(A2884,[1]选股结果!$A$2:$AX$3002,35,FALSE)</f>
        <v>0.249448309439084</v>
      </c>
      <c r="AS2884" s="16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V2884/(1+0.13)+AJ2884)</f>
        <v>-4372414.85053095</v>
      </c>
      <c r="AT2884" s="16">
        <f t="shared" si="186"/>
        <v>22395680.0705309</v>
      </c>
      <c r="AU2884" s="24">
        <f>AN2884-VLOOKUP(A2884,[2]选股结果!$A$2:$G$4900,7,FALSE)</f>
        <v>18023265.22</v>
      </c>
    </row>
    <row r="2885" spans="1:47">
      <c r="A2885" s="6" t="s">
        <v>5813</v>
      </c>
      <c r="B2885" s="6" t="s">
        <v>5814</v>
      </c>
      <c r="C2885" s="7">
        <v>2068612616.75</v>
      </c>
      <c r="D2885" s="7">
        <v>0</v>
      </c>
      <c r="E2885" s="7">
        <v>0</v>
      </c>
      <c r="F2885" s="7"/>
      <c r="G2885" s="7"/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/>
      <c r="N2885" s="7">
        <v>0</v>
      </c>
      <c r="O2885" s="7">
        <v>0</v>
      </c>
      <c r="P2885" s="7"/>
      <c r="Q2885" s="7"/>
      <c r="R2885" s="7">
        <v>0</v>
      </c>
      <c r="S2885" s="7">
        <v>58880304.69</v>
      </c>
      <c r="T2885" s="7">
        <v>35329205.62</v>
      </c>
      <c r="U2885" s="7"/>
      <c r="V2885" s="7">
        <v>1531676696.47</v>
      </c>
      <c r="W2885" s="7">
        <v>0</v>
      </c>
      <c r="X2885" s="7"/>
      <c r="Y2885" s="7"/>
      <c r="Z2885" s="7"/>
      <c r="AA2885" s="7"/>
      <c r="AB2885" s="7"/>
      <c r="AC2885" s="7"/>
      <c r="AD2885" s="7">
        <v>0</v>
      </c>
      <c r="AE2885" s="7">
        <v>0</v>
      </c>
      <c r="AF2885" s="7"/>
      <c r="AG2885" s="7"/>
      <c r="AH2885" s="7">
        <v>0</v>
      </c>
      <c r="AI2885" s="7">
        <v>0</v>
      </c>
      <c r="AJ2885" s="7">
        <v>223567351.61</v>
      </c>
      <c r="AK2885" s="7">
        <v>123506893.4</v>
      </c>
      <c r="AL2885" s="16">
        <f t="shared" si="183"/>
        <v>2103941822.37</v>
      </c>
      <c r="AM2885" s="16">
        <f t="shared" si="184"/>
        <v>1937631246.17</v>
      </c>
      <c r="AN2885" s="16">
        <f t="shared" si="185"/>
        <v>166310576.2</v>
      </c>
      <c r="AO2885" s="19">
        <f>C2885/(1+0.13)/VLOOKUP(A2885,[1]选股结果!$A$2:$AX$3002,3,FALSE)</f>
        <v>1.13183753421246</v>
      </c>
      <c r="AP2885" s="19">
        <f>(V2885/(1+0.1)+AJ2885)/(VLOOKUP(A2885,[1]选股结果!$A$2:$AY$3002,51,FALSE))</f>
        <v>1.03290332316449</v>
      </c>
      <c r="AQ2885" s="20"/>
      <c r="AR2885" s="19">
        <f>AN2885/VLOOKUP(A2885,[1]选股结果!$A$2:$AX$3002,35,FALSE)</f>
        <v>6.35192959840319</v>
      </c>
      <c r="AS2885" s="16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V2885/(1+0.13)+AJ2885)</f>
        <v>-14510739.1507967</v>
      </c>
      <c r="AT2885" s="16">
        <f t="shared" si="186"/>
        <v>180821315.350796</v>
      </c>
      <c r="AU2885" s="24">
        <f>AN2885-VLOOKUP(A2885,[2]选股结果!$A$2:$G$4900,7,FALSE)</f>
        <v>166314120.2</v>
      </c>
    </row>
    <row r="2886" spans="1:47">
      <c r="A2886" s="6" t="s">
        <v>5815</v>
      </c>
      <c r="B2886" s="6" t="s">
        <v>5816</v>
      </c>
      <c r="C2886" s="7">
        <v>1656189717.81</v>
      </c>
      <c r="D2886" s="7">
        <v>0</v>
      </c>
      <c r="E2886" s="7">
        <v>0</v>
      </c>
      <c r="F2886" s="7"/>
      <c r="G2886" s="7"/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/>
      <c r="N2886" s="7">
        <v>0</v>
      </c>
      <c r="O2886" s="7">
        <v>0</v>
      </c>
      <c r="P2886" s="7"/>
      <c r="Q2886" s="7"/>
      <c r="R2886" s="7">
        <v>0</v>
      </c>
      <c r="S2886" s="7">
        <v>45582161.09</v>
      </c>
      <c r="T2886" s="7">
        <v>7406836.84</v>
      </c>
      <c r="U2886" s="7"/>
      <c r="V2886" s="7">
        <v>1490868295.92</v>
      </c>
      <c r="W2886" s="7">
        <v>0</v>
      </c>
      <c r="X2886" s="7"/>
      <c r="Y2886" s="7"/>
      <c r="Z2886" s="7"/>
      <c r="AA2886" s="7"/>
      <c r="AB2886" s="7"/>
      <c r="AC2886" s="7"/>
      <c r="AD2886" s="7">
        <v>0</v>
      </c>
      <c r="AE2886" s="7">
        <v>0</v>
      </c>
      <c r="AF2886" s="7"/>
      <c r="AG2886" s="7"/>
      <c r="AH2886" s="7">
        <v>0</v>
      </c>
      <c r="AI2886" s="7">
        <v>0</v>
      </c>
      <c r="AJ2886" s="7">
        <v>84984803.38</v>
      </c>
      <c r="AK2886" s="7">
        <v>9763700.6</v>
      </c>
      <c r="AL2886" s="16">
        <f t="shared" si="183"/>
        <v>1663596554.65</v>
      </c>
      <c r="AM2886" s="16">
        <f t="shared" si="184"/>
        <v>1631198960.99</v>
      </c>
      <c r="AN2886" s="16">
        <f t="shared" si="185"/>
        <v>32397593.6599998</v>
      </c>
      <c r="AO2886" s="19">
        <f>C2886/(1+0.13)/VLOOKUP(A2886,[1]选股结果!$A$2:$AX$3002,3,FALSE)</f>
        <v>0.969963484898128</v>
      </c>
      <c r="AP2886" s="19">
        <f>(V2886/(1+0.1)+AJ2886)/(VLOOKUP(A2886,[1]选股结果!$A$2:$AY$3002,51,FALSE))</f>
        <v>1.08874461166155</v>
      </c>
      <c r="AQ2886" s="20"/>
      <c r="AR2886" s="19">
        <f>AN2886/VLOOKUP(A2886,[1]选股结果!$A$2:$AX$3002,35,FALSE)</f>
        <v>0.20263554360939</v>
      </c>
      <c r="AS2886" s="16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V2886/(1+0.13)+AJ2886)</f>
        <v>-81419485.5154867</v>
      </c>
      <c r="AT2886" s="16">
        <f t="shared" si="186"/>
        <v>113817079.175487</v>
      </c>
      <c r="AU2886" s="24">
        <f>AN2886-VLOOKUP(A2886,[2]选股结果!$A$2:$G$4900,7,FALSE)</f>
        <v>32431288.7799998</v>
      </c>
    </row>
    <row r="2887" spans="1:47">
      <c r="A2887" s="6" t="s">
        <v>5817</v>
      </c>
      <c r="B2887" s="6" t="s">
        <v>5818</v>
      </c>
      <c r="C2887" s="7">
        <v>2537370288.68</v>
      </c>
      <c r="D2887" s="7">
        <v>0</v>
      </c>
      <c r="E2887" s="7">
        <v>0</v>
      </c>
      <c r="F2887" s="7"/>
      <c r="G2887" s="7"/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/>
      <c r="N2887" s="7">
        <v>0</v>
      </c>
      <c r="O2887" s="7">
        <v>0</v>
      </c>
      <c r="P2887" s="7"/>
      <c r="Q2887" s="7"/>
      <c r="R2887" s="7">
        <v>0</v>
      </c>
      <c r="S2887" s="7">
        <v>45836793.63</v>
      </c>
      <c r="T2887" s="7">
        <v>54086144.88</v>
      </c>
      <c r="U2887" s="7"/>
      <c r="V2887" s="7">
        <v>3195444312.15</v>
      </c>
      <c r="W2887" s="7">
        <v>0</v>
      </c>
      <c r="X2887" s="7"/>
      <c r="Y2887" s="7"/>
      <c r="Z2887" s="7"/>
      <c r="AA2887" s="7"/>
      <c r="AB2887" s="7"/>
      <c r="AC2887" s="7"/>
      <c r="AD2887" s="7">
        <v>0</v>
      </c>
      <c r="AE2887" s="7">
        <v>0</v>
      </c>
      <c r="AF2887" s="7"/>
      <c r="AG2887" s="7"/>
      <c r="AH2887" s="7">
        <v>0</v>
      </c>
      <c r="AI2887" s="7">
        <v>0</v>
      </c>
      <c r="AJ2887" s="7">
        <v>159487209.4</v>
      </c>
      <c r="AK2887" s="7">
        <v>114503097</v>
      </c>
      <c r="AL2887" s="16">
        <f t="shared" si="183"/>
        <v>2591456433.56</v>
      </c>
      <c r="AM2887" s="16">
        <f t="shared" si="184"/>
        <v>3515271412.18</v>
      </c>
      <c r="AN2887" s="16">
        <f t="shared" si="185"/>
        <v>-923814978.62</v>
      </c>
      <c r="AO2887" s="19">
        <f>C2887/(1+0.13)/VLOOKUP(A2887,[1]选股结果!$A$2:$AX$3002,3,FALSE)</f>
        <v>0.69297099491291</v>
      </c>
      <c r="AP2887" s="19">
        <f>(V2887/(1+0.1)+AJ2887)/(VLOOKUP(A2887,[1]选股结果!$A$2:$AY$3002,51,FALSE))</f>
        <v>0.992676538005257</v>
      </c>
      <c r="AQ2887" s="20"/>
      <c r="AR2887" s="19">
        <f>AN2887/VLOOKUP(A2887,[1]选股结果!$A$2:$AX$3002,35,FALSE)</f>
        <v>-20.806659811205</v>
      </c>
      <c r="AS2887" s="16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V2887/(1+0.13)+AJ2887)</f>
        <v>99730402.3784952</v>
      </c>
      <c r="AT2887" s="16">
        <f t="shared" si="186"/>
        <v>-1023545380.9985</v>
      </c>
      <c r="AU2887" s="24">
        <f>AN2887-VLOOKUP(A2887,[2]选股结果!$A$2:$G$4900,7,FALSE)</f>
        <v>-921335973.27</v>
      </c>
    </row>
    <row r="2888" spans="1:47">
      <c r="A2888" s="6" t="s">
        <v>5819</v>
      </c>
      <c r="B2888" s="6" t="s">
        <v>5820</v>
      </c>
      <c r="C2888" s="7">
        <v>706403239.89</v>
      </c>
      <c r="D2888" s="7">
        <v>0</v>
      </c>
      <c r="E2888" s="7">
        <v>0</v>
      </c>
      <c r="F2888" s="7"/>
      <c r="G2888" s="7"/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/>
      <c r="N2888" s="7">
        <v>0</v>
      </c>
      <c r="O2888" s="7">
        <v>0</v>
      </c>
      <c r="P2888" s="7"/>
      <c r="Q2888" s="7"/>
      <c r="R2888" s="7">
        <v>0</v>
      </c>
      <c r="S2888" s="7">
        <v>12649559</v>
      </c>
      <c r="T2888" s="7">
        <v>8647442.57</v>
      </c>
      <c r="U2888" s="7"/>
      <c r="V2888" s="7">
        <v>314830480.46</v>
      </c>
      <c r="W2888" s="7">
        <v>0</v>
      </c>
      <c r="X2888" s="7"/>
      <c r="Y2888" s="7"/>
      <c r="Z2888" s="7"/>
      <c r="AA2888" s="7"/>
      <c r="AB2888" s="7"/>
      <c r="AC2888" s="7"/>
      <c r="AD2888" s="7">
        <v>0</v>
      </c>
      <c r="AE2888" s="7">
        <v>0</v>
      </c>
      <c r="AF2888" s="7"/>
      <c r="AG2888" s="7"/>
      <c r="AH2888" s="7">
        <v>0</v>
      </c>
      <c r="AI2888" s="7">
        <v>0</v>
      </c>
      <c r="AJ2888" s="7">
        <v>34517045.38</v>
      </c>
      <c r="AK2888" s="7">
        <v>12927106.46</v>
      </c>
      <c r="AL2888" s="16">
        <f t="shared" si="183"/>
        <v>715050682.46</v>
      </c>
      <c r="AM2888" s="16">
        <f t="shared" si="184"/>
        <v>374924191.3</v>
      </c>
      <c r="AN2888" s="16">
        <f t="shared" si="185"/>
        <v>340126491.16</v>
      </c>
      <c r="AO2888" s="19">
        <f>C2888/(1+0.13)/VLOOKUP(A2888,[1]选股结果!$A$2:$AX$3002,3,FALSE)</f>
        <v>1.01202977987927</v>
      </c>
      <c r="AP2888" s="19">
        <f>(V2888/(1+0.1)+AJ2888)/(VLOOKUP(A2888,[1]选股结果!$A$2:$AY$3002,51,FALSE))</f>
        <v>0.599573421986971</v>
      </c>
      <c r="AQ2888" s="20"/>
      <c r="AR2888" s="19">
        <f>AN2888/VLOOKUP(A2888,[1]选股结果!$A$2:$AX$3002,35,FALSE)</f>
        <v>3.52929730364671</v>
      </c>
      <c r="AS2888" s="16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V2888/(1+0.13)+AJ2888)</f>
        <v>221796510.205133</v>
      </c>
      <c r="AT2888" s="16">
        <f t="shared" si="186"/>
        <v>118329980.954867</v>
      </c>
      <c r="AU2888" s="24">
        <f>AN2888-VLOOKUP(A2888,[2]选股结果!$A$2:$G$4900,7,FALSE)</f>
        <v>340125418.53</v>
      </c>
    </row>
    <row r="2889" spans="1:47">
      <c r="A2889" s="6" t="s">
        <v>5821</v>
      </c>
      <c r="B2889" s="6" t="s">
        <v>5822</v>
      </c>
      <c r="C2889" s="7">
        <v>835211364.82</v>
      </c>
      <c r="D2889" s="7">
        <v>0</v>
      </c>
      <c r="E2889" s="7">
        <v>0</v>
      </c>
      <c r="F2889" s="7"/>
      <c r="G2889" s="7"/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/>
      <c r="N2889" s="7">
        <v>0</v>
      </c>
      <c r="O2889" s="7">
        <v>0</v>
      </c>
      <c r="P2889" s="7"/>
      <c r="Q2889" s="7"/>
      <c r="R2889" s="7">
        <v>0</v>
      </c>
      <c r="S2889" s="7">
        <v>98361108.98</v>
      </c>
      <c r="T2889" s="7">
        <v>40922882.14</v>
      </c>
      <c r="U2889" s="7"/>
      <c r="V2889" s="7">
        <v>308190388.92</v>
      </c>
      <c r="W2889" s="7">
        <v>0</v>
      </c>
      <c r="X2889" s="7"/>
      <c r="Y2889" s="7"/>
      <c r="Z2889" s="7"/>
      <c r="AA2889" s="7"/>
      <c r="AB2889" s="7"/>
      <c r="AC2889" s="7"/>
      <c r="AD2889" s="7">
        <v>0</v>
      </c>
      <c r="AE2889" s="7">
        <v>0</v>
      </c>
      <c r="AF2889" s="7"/>
      <c r="AG2889" s="7"/>
      <c r="AH2889" s="7">
        <v>0</v>
      </c>
      <c r="AI2889" s="7">
        <v>0</v>
      </c>
      <c r="AJ2889" s="7">
        <v>147115825.59</v>
      </c>
      <c r="AK2889" s="7">
        <v>356517110.32</v>
      </c>
      <c r="AL2889" s="16">
        <f t="shared" si="183"/>
        <v>876134246.96</v>
      </c>
      <c r="AM2889" s="16">
        <f t="shared" si="184"/>
        <v>910184433.81</v>
      </c>
      <c r="AN2889" s="16">
        <f t="shared" si="185"/>
        <v>-34050186.8499999</v>
      </c>
      <c r="AO2889" s="19">
        <f>C2889/(1+0.13)/VLOOKUP(A2889,[1]选股结果!$A$2:$AX$3002,3,FALSE)</f>
        <v>0.811742413805513</v>
      </c>
      <c r="AP2889" s="19">
        <f>(V2889/(1+0.1)+AJ2889)/(VLOOKUP(A2889,[1]选股结果!$A$2:$AY$3002,51,FALSE))</f>
        <v>0.512278566502273</v>
      </c>
      <c r="AQ2889" s="20"/>
      <c r="AR2889" s="19">
        <f>AN2889/VLOOKUP(A2889,[1]选股结果!$A$2:$AX$3002,35,FALSE)</f>
        <v>-0.641354115522684</v>
      </c>
      <c r="AS2889" s="16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V2889/(1+0.13)+AJ2889)</f>
        <v>414244152.008673</v>
      </c>
      <c r="AT2889" s="16">
        <f t="shared" si="186"/>
        <v>-448294338.858672</v>
      </c>
      <c r="AU2889" s="24">
        <f>AN2889-VLOOKUP(A2889,[2]选股结果!$A$2:$G$4900,7,FALSE)</f>
        <v>-34142340.1799999</v>
      </c>
    </row>
    <row r="2890" spans="1:47">
      <c r="A2890" s="6" t="s">
        <v>5823</v>
      </c>
      <c r="B2890" s="6" t="s">
        <v>5824</v>
      </c>
      <c r="C2890" s="7">
        <v>2375620447.32</v>
      </c>
      <c r="D2890" s="7">
        <v>0</v>
      </c>
      <c r="E2890" s="7">
        <v>0</v>
      </c>
      <c r="F2890" s="7"/>
      <c r="G2890" s="7"/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/>
      <c r="N2890" s="7">
        <v>0</v>
      </c>
      <c r="O2890" s="7">
        <v>0</v>
      </c>
      <c r="P2890" s="7"/>
      <c r="Q2890" s="7"/>
      <c r="R2890" s="7">
        <v>0</v>
      </c>
      <c r="S2890" s="7">
        <v>113996233.1</v>
      </c>
      <c r="T2890" s="7">
        <v>54913740.82</v>
      </c>
      <c r="U2890" s="7"/>
      <c r="V2890" s="7">
        <v>2252416091.38</v>
      </c>
      <c r="W2890" s="7">
        <v>0</v>
      </c>
      <c r="X2890" s="7"/>
      <c r="Y2890" s="7"/>
      <c r="Z2890" s="7"/>
      <c r="AA2890" s="7"/>
      <c r="AB2890" s="7"/>
      <c r="AC2890" s="7"/>
      <c r="AD2890" s="7">
        <v>0</v>
      </c>
      <c r="AE2890" s="7">
        <v>0</v>
      </c>
      <c r="AF2890" s="7"/>
      <c r="AG2890" s="7"/>
      <c r="AH2890" s="7">
        <v>0</v>
      </c>
      <c r="AI2890" s="7">
        <v>0</v>
      </c>
      <c r="AJ2890" s="7">
        <v>146817163.99</v>
      </c>
      <c r="AK2890" s="7">
        <v>82001826.92</v>
      </c>
      <c r="AL2890" s="16">
        <f t="shared" si="183"/>
        <v>2430534188.14</v>
      </c>
      <c r="AM2890" s="16">
        <f t="shared" si="184"/>
        <v>2595231315.39</v>
      </c>
      <c r="AN2890" s="16">
        <f t="shared" si="185"/>
        <v>-164697127.25</v>
      </c>
      <c r="AO2890" s="19">
        <f>C2890/(1+0.13)/VLOOKUP(A2890,[1]选股结果!$A$2:$AX$3002,3,FALSE)</f>
        <v>0.939324380394256</v>
      </c>
      <c r="AP2890" s="19">
        <f>(V2890/(1+0.1)+AJ2890)/(VLOOKUP(A2890,[1]选股结果!$A$2:$AY$3002,51,FALSE))</f>
        <v>1.06884873270351</v>
      </c>
      <c r="AQ2890" s="20"/>
      <c r="AR2890" s="19">
        <f>AN2890/VLOOKUP(A2890,[1]选股结果!$A$2:$AX$3002,35,FALSE)</f>
        <v>-1.18359186650844</v>
      </c>
      <c r="AS2890" s="16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V2890/(1+0.13)+AJ2890)</f>
        <v>-86991872.2024779</v>
      </c>
      <c r="AT2890" s="16">
        <f t="shared" si="186"/>
        <v>-77705255.0475216</v>
      </c>
      <c r="AU2890" s="24">
        <f>AN2890-VLOOKUP(A2890,[2]选股结果!$A$2:$G$4900,7,FALSE)</f>
        <v>-164828907.36</v>
      </c>
    </row>
    <row r="2891" spans="1:47">
      <c r="A2891" s="6" t="s">
        <v>5825</v>
      </c>
      <c r="B2891" s="6" t="s">
        <v>5826</v>
      </c>
      <c r="C2891" s="7">
        <v>889473333.9</v>
      </c>
      <c r="D2891" s="7">
        <v>0</v>
      </c>
      <c r="E2891" s="7">
        <v>0</v>
      </c>
      <c r="F2891" s="7"/>
      <c r="G2891" s="7"/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/>
      <c r="N2891" s="7">
        <v>0</v>
      </c>
      <c r="O2891" s="7">
        <v>0</v>
      </c>
      <c r="P2891" s="7"/>
      <c r="Q2891" s="7"/>
      <c r="R2891" s="7">
        <v>0</v>
      </c>
      <c r="S2891" s="7">
        <v>24238235.28</v>
      </c>
      <c r="T2891" s="7">
        <v>3944302.96</v>
      </c>
      <c r="U2891" s="7"/>
      <c r="V2891" s="7">
        <v>635292022.66</v>
      </c>
      <c r="W2891" s="7">
        <v>0</v>
      </c>
      <c r="X2891" s="7"/>
      <c r="Y2891" s="7"/>
      <c r="Z2891" s="7"/>
      <c r="AA2891" s="7"/>
      <c r="AB2891" s="7"/>
      <c r="AC2891" s="7"/>
      <c r="AD2891" s="7">
        <v>0</v>
      </c>
      <c r="AE2891" s="7">
        <v>0</v>
      </c>
      <c r="AF2891" s="7"/>
      <c r="AG2891" s="7"/>
      <c r="AH2891" s="7">
        <v>0</v>
      </c>
      <c r="AI2891" s="7">
        <v>0</v>
      </c>
      <c r="AJ2891" s="7">
        <v>197288845.85</v>
      </c>
      <c r="AK2891" s="7">
        <v>54136044.81</v>
      </c>
      <c r="AL2891" s="16">
        <f t="shared" si="183"/>
        <v>893417636.86</v>
      </c>
      <c r="AM2891" s="16">
        <f t="shared" si="184"/>
        <v>910955148.6</v>
      </c>
      <c r="AN2891" s="16">
        <f t="shared" si="185"/>
        <v>-17537511.7399999</v>
      </c>
      <c r="AO2891" s="19">
        <f>C2891/(1+0.13)/VLOOKUP(A2891,[1]选股结果!$A$2:$AX$3002,3,FALSE)</f>
        <v>0.898551699216419</v>
      </c>
      <c r="AP2891" s="19">
        <f>(V2891/(1+0.1)+AJ2891)/(VLOOKUP(A2891,[1]选股结果!$A$2:$AY$3002,51,FALSE))</f>
        <v>0.914036999853365</v>
      </c>
      <c r="AQ2891" s="20"/>
      <c r="AR2891" s="19">
        <f>AN2891/VLOOKUP(A2891,[1]选股结果!$A$2:$AX$3002,35,FALSE)</f>
        <v>-0.445485411919275</v>
      </c>
      <c r="AS2891" s="16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V2891/(1+0.13)+AJ2891)</f>
        <v>88203508.8023893</v>
      </c>
      <c r="AT2891" s="16">
        <f t="shared" si="186"/>
        <v>-105741020.542389</v>
      </c>
      <c r="AU2891" s="24">
        <f>AN2891-VLOOKUP(A2891,[2]选股结果!$A$2:$G$4900,7,FALSE)</f>
        <v>-17308599.8699999</v>
      </c>
    </row>
    <row r="2892" spans="1:47">
      <c r="A2892" s="6" t="s">
        <v>5827</v>
      </c>
      <c r="B2892" s="6" t="s">
        <v>5828</v>
      </c>
      <c r="C2892" s="7">
        <v>11359189893.82</v>
      </c>
      <c r="D2892" s="7">
        <v>0</v>
      </c>
      <c r="E2892" s="7">
        <v>0</v>
      </c>
      <c r="F2892" s="7"/>
      <c r="G2892" s="7"/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/>
      <c r="N2892" s="7">
        <v>0</v>
      </c>
      <c r="O2892" s="7">
        <v>0</v>
      </c>
      <c r="P2892" s="7"/>
      <c r="Q2892" s="7"/>
      <c r="R2892" s="7">
        <v>0</v>
      </c>
      <c r="S2892" s="7">
        <v>279378819.28</v>
      </c>
      <c r="T2892" s="7">
        <v>85032483.3</v>
      </c>
      <c r="U2892" s="7"/>
      <c r="V2892" s="7">
        <v>12044217361.57</v>
      </c>
      <c r="W2892" s="7">
        <v>0</v>
      </c>
      <c r="X2892" s="7"/>
      <c r="Y2892" s="7"/>
      <c r="Z2892" s="7"/>
      <c r="AA2892" s="7"/>
      <c r="AB2892" s="7"/>
      <c r="AC2892" s="7"/>
      <c r="AD2892" s="7">
        <v>0</v>
      </c>
      <c r="AE2892" s="7">
        <v>0</v>
      </c>
      <c r="AF2892" s="7"/>
      <c r="AG2892" s="7"/>
      <c r="AH2892" s="7">
        <v>0</v>
      </c>
      <c r="AI2892" s="7">
        <v>0</v>
      </c>
      <c r="AJ2892" s="7">
        <v>310788990.54</v>
      </c>
      <c r="AK2892" s="7">
        <v>657833922.99</v>
      </c>
      <c r="AL2892" s="16">
        <f t="shared" si="183"/>
        <v>11444222377.12</v>
      </c>
      <c r="AM2892" s="16">
        <f t="shared" si="184"/>
        <v>13292219094.38</v>
      </c>
      <c r="AN2892" s="16">
        <f t="shared" si="185"/>
        <v>-1847996717.26</v>
      </c>
      <c r="AO2892" s="19">
        <f>C2892/(1+0.13)/VLOOKUP(A2892,[1]选股结果!$A$2:$AX$3002,3,FALSE)</f>
        <v>0.777264964893086</v>
      </c>
      <c r="AP2892" s="19">
        <f>(V2892/(1+0.1)+AJ2892)/(VLOOKUP(A2892,[1]选股结果!$A$2:$AY$3002,51,FALSE))</f>
        <v>0.926890045242898</v>
      </c>
      <c r="AQ2892" s="20"/>
      <c r="AR2892" s="19">
        <f>AN2892/VLOOKUP(A2892,[1]选股结果!$A$2:$AX$3002,35,FALSE)</f>
        <v>-3.67226132853918</v>
      </c>
      <c r="AS2892" s="16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V2892/(1+0.13)+AJ2892)</f>
        <v>1178845940.3723</v>
      </c>
      <c r="AT2892" s="16">
        <f t="shared" si="186"/>
        <v>-3026842657.6323</v>
      </c>
      <c r="AU2892" s="24">
        <f>AN2892-VLOOKUP(A2892,[2]选股结果!$A$2:$G$4900,7,FALSE)</f>
        <v>-1848547843.03</v>
      </c>
    </row>
    <row r="2893" spans="1:47">
      <c r="A2893" s="6" t="s">
        <v>5829</v>
      </c>
      <c r="B2893" s="6" t="s">
        <v>5830</v>
      </c>
      <c r="C2893" s="7">
        <v>1204755791.37</v>
      </c>
      <c r="D2893" s="7">
        <v>0</v>
      </c>
      <c r="E2893" s="7">
        <v>0</v>
      </c>
      <c r="F2893" s="7"/>
      <c r="G2893" s="7"/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/>
      <c r="N2893" s="7">
        <v>0</v>
      </c>
      <c r="O2893" s="7">
        <v>0</v>
      </c>
      <c r="P2893" s="7"/>
      <c r="Q2893" s="7"/>
      <c r="R2893" s="7">
        <v>0</v>
      </c>
      <c r="S2893" s="7">
        <v>63313475.92</v>
      </c>
      <c r="T2893" s="7">
        <v>15654281.22</v>
      </c>
      <c r="U2893" s="7"/>
      <c r="V2893" s="7">
        <v>852040888.98</v>
      </c>
      <c r="W2893" s="7">
        <v>0</v>
      </c>
      <c r="X2893" s="7"/>
      <c r="Y2893" s="7"/>
      <c r="Z2893" s="7"/>
      <c r="AA2893" s="7"/>
      <c r="AB2893" s="7"/>
      <c r="AC2893" s="7"/>
      <c r="AD2893" s="7">
        <v>0</v>
      </c>
      <c r="AE2893" s="7">
        <v>0</v>
      </c>
      <c r="AF2893" s="7"/>
      <c r="AG2893" s="7"/>
      <c r="AH2893" s="7">
        <v>0</v>
      </c>
      <c r="AI2893" s="7">
        <v>0</v>
      </c>
      <c r="AJ2893" s="7">
        <v>164032264.17</v>
      </c>
      <c r="AK2893" s="7">
        <v>63893711.66</v>
      </c>
      <c r="AL2893" s="16">
        <f t="shared" si="183"/>
        <v>1220410072.59</v>
      </c>
      <c r="AM2893" s="16">
        <f t="shared" si="184"/>
        <v>1143280340.73</v>
      </c>
      <c r="AN2893" s="16">
        <f t="shared" si="185"/>
        <v>77129731.8599999</v>
      </c>
      <c r="AO2893" s="19">
        <f>C2893/(1+0.13)/VLOOKUP(A2893,[1]选股结果!$A$2:$AX$3002,3,FALSE)</f>
        <v>1.08468679597449</v>
      </c>
      <c r="AP2893" s="19">
        <f>(V2893/(1+0.1)+AJ2893)/(VLOOKUP(A2893,[1]选股结果!$A$2:$AY$3002,51,FALSE))</f>
        <v>1.03283430265531</v>
      </c>
      <c r="AQ2893" s="20"/>
      <c r="AR2893" s="19">
        <f>AN2893/VLOOKUP(A2893,[1]选股结果!$A$2:$AX$3002,35,FALSE)</f>
        <v>1.26080503470869</v>
      </c>
      <c r="AS2893" s="16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V2893/(1+0.13)+AJ2893)</f>
        <v>-9274881.39300883</v>
      </c>
      <c r="AT2893" s="16">
        <f t="shared" si="186"/>
        <v>86404613.2530087</v>
      </c>
      <c r="AU2893" s="24">
        <f>AN2893-VLOOKUP(A2893,[2]选股结果!$A$2:$G$4900,7,FALSE)</f>
        <v>76868042.2599999</v>
      </c>
    </row>
    <row r="2894" spans="1:47">
      <c r="A2894" s="6" t="s">
        <v>5831</v>
      </c>
      <c r="B2894" s="6" t="s">
        <v>5832</v>
      </c>
      <c r="C2894" s="7">
        <v>280492366.26</v>
      </c>
      <c r="D2894" s="7">
        <v>0</v>
      </c>
      <c r="E2894" s="7">
        <v>0</v>
      </c>
      <c r="F2894" s="7"/>
      <c r="G2894" s="7"/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/>
      <c r="N2894" s="7">
        <v>0</v>
      </c>
      <c r="O2894" s="7">
        <v>0</v>
      </c>
      <c r="P2894" s="7"/>
      <c r="Q2894" s="7"/>
      <c r="R2894" s="7">
        <v>0</v>
      </c>
      <c r="S2894" s="7">
        <v>23493903.11</v>
      </c>
      <c r="T2894" s="7">
        <v>8344271.3</v>
      </c>
      <c r="U2894" s="7"/>
      <c r="V2894" s="7">
        <v>138875059.83</v>
      </c>
      <c r="W2894" s="7">
        <v>0</v>
      </c>
      <c r="X2894" s="7"/>
      <c r="Y2894" s="7"/>
      <c r="Z2894" s="7"/>
      <c r="AA2894" s="7"/>
      <c r="AB2894" s="7"/>
      <c r="AC2894" s="7"/>
      <c r="AD2894" s="7">
        <v>0</v>
      </c>
      <c r="AE2894" s="7">
        <v>0</v>
      </c>
      <c r="AF2894" s="7"/>
      <c r="AG2894" s="7"/>
      <c r="AH2894" s="7">
        <v>0</v>
      </c>
      <c r="AI2894" s="7">
        <v>0</v>
      </c>
      <c r="AJ2894" s="7">
        <v>59702526.87</v>
      </c>
      <c r="AK2894" s="7">
        <v>25360379</v>
      </c>
      <c r="AL2894" s="16">
        <f t="shared" si="183"/>
        <v>288836637.56</v>
      </c>
      <c r="AM2894" s="16">
        <f t="shared" si="184"/>
        <v>247431868.81</v>
      </c>
      <c r="AN2894" s="16">
        <f t="shared" si="185"/>
        <v>41404768.75</v>
      </c>
      <c r="AO2894" s="19">
        <f>C2894/(1+0.13)/VLOOKUP(A2894,[1]选股结果!$A$2:$AX$3002,3,FALSE)</f>
        <v>1.10133299865842</v>
      </c>
      <c r="AP2894" s="19">
        <f>(V2894/(1+0.1)+AJ2894)/(VLOOKUP(A2894,[1]选股结果!$A$2:$AY$3002,51,FALSE))</f>
        <v>0.962333428996224</v>
      </c>
      <c r="AQ2894" s="20"/>
      <c r="AR2894" s="19">
        <f>AN2894/VLOOKUP(A2894,[1]选股结果!$A$2:$AX$3002,35,FALSE)</f>
        <v>1.12503985724915</v>
      </c>
      <c r="AS2894" s="16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V2894/(1+0.13)+AJ2894)</f>
        <v>10630117.8146017</v>
      </c>
      <c r="AT2894" s="16">
        <f t="shared" si="186"/>
        <v>30774650.9353983</v>
      </c>
      <c r="AU2894" s="24">
        <f>AN2894-VLOOKUP(A2894,[2]选股结果!$A$2:$G$4900,7,FALSE)</f>
        <v>41404768.75</v>
      </c>
    </row>
    <row r="2895" spans="1:47">
      <c r="A2895" s="6" t="s">
        <v>5833</v>
      </c>
      <c r="B2895" s="6" t="s">
        <v>5834</v>
      </c>
      <c r="C2895" s="7">
        <v>426550899.33</v>
      </c>
      <c r="D2895" s="7">
        <v>0</v>
      </c>
      <c r="E2895" s="7">
        <v>0</v>
      </c>
      <c r="F2895" s="7"/>
      <c r="G2895" s="7"/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/>
      <c r="N2895" s="7">
        <v>0</v>
      </c>
      <c r="O2895" s="7">
        <v>0</v>
      </c>
      <c r="P2895" s="7"/>
      <c r="Q2895" s="7"/>
      <c r="R2895" s="7">
        <v>0</v>
      </c>
      <c r="S2895" s="7">
        <v>20152805.9</v>
      </c>
      <c r="T2895" s="7">
        <v>27174762.74</v>
      </c>
      <c r="U2895" s="7"/>
      <c r="V2895" s="7">
        <v>277099438.52</v>
      </c>
      <c r="W2895" s="7">
        <v>0</v>
      </c>
      <c r="X2895" s="7"/>
      <c r="Y2895" s="7"/>
      <c r="Z2895" s="7"/>
      <c r="AA2895" s="7"/>
      <c r="AB2895" s="7"/>
      <c r="AC2895" s="7"/>
      <c r="AD2895" s="7">
        <v>0</v>
      </c>
      <c r="AE2895" s="7">
        <v>0</v>
      </c>
      <c r="AF2895" s="7"/>
      <c r="AG2895" s="7"/>
      <c r="AH2895" s="7">
        <v>0</v>
      </c>
      <c r="AI2895" s="7">
        <v>0</v>
      </c>
      <c r="AJ2895" s="7">
        <v>97500023.72</v>
      </c>
      <c r="AK2895" s="7">
        <v>31835790.24</v>
      </c>
      <c r="AL2895" s="16">
        <f t="shared" si="183"/>
        <v>453725662.07</v>
      </c>
      <c r="AM2895" s="16">
        <f t="shared" si="184"/>
        <v>426588058.38</v>
      </c>
      <c r="AN2895" s="16">
        <f t="shared" si="185"/>
        <v>27137603.69</v>
      </c>
      <c r="AO2895" s="19">
        <f>C2895/(1+0.13)/VLOOKUP(A2895,[1]选股结果!$A$2:$AX$3002,3,FALSE)</f>
        <v>0.737255744303486</v>
      </c>
      <c r="AP2895" s="19">
        <f>(V2895/(1+0.1)+AJ2895)/(VLOOKUP(A2895,[1]选股结果!$A$2:$AY$3002,51,FALSE))</f>
        <v>0.789056528780835</v>
      </c>
      <c r="AQ2895" s="20"/>
      <c r="AR2895" s="19">
        <f>AN2895/VLOOKUP(A2895,[1]选股结果!$A$2:$AX$3002,35,FALSE)</f>
        <v>0.461902540767381</v>
      </c>
      <c r="AS2895" s="16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V2895/(1+0.13)+AJ2895)</f>
        <v>100097449.966903</v>
      </c>
      <c r="AT2895" s="16">
        <f t="shared" si="186"/>
        <v>-72959846.2769026</v>
      </c>
      <c r="AU2895" s="24">
        <f>AN2895-VLOOKUP(A2895,[2]选股结果!$A$2:$G$4900,7,FALSE)</f>
        <v>26478079.77</v>
      </c>
    </row>
    <row r="2896" spans="1:47">
      <c r="A2896" s="6" t="s">
        <v>5835</v>
      </c>
      <c r="B2896" s="6" t="s">
        <v>5836</v>
      </c>
      <c r="C2896" s="7">
        <v>1181241368.42</v>
      </c>
      <c r="D2896" s="7">
        <v>0</v>
      </c>
      <c r="E2896" s="7">
        <v>0</v>
      </c>
      <c r="F2896" s="7"/>
      <c r="G2896" s="7"/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/>
      <c r="N2896" s="7">
        <v>0</v>
      </c>
      <c r="O2896" s="7">
        <v>0</v>
      </c>
      <c r="P2896" s="7"/>
      <c r="Q2896" s="7"/>
      <c r="R2896" s="7">
        <v>0</v>
      </c>
      <c r="S2896" s="7">
        <v>30459468.19</v>
      </c>
      <c r="T2896" s="7">
        <v>8495688.97</v>
      </c>
      <c r="U2896" s="7"/>
      <c r="V2896" s="7">
        <v>1125840189.86</v>
      </c>
      <c r="W2896" s="7">
        <v>0</v>
      </c>
      <c r="X2896" s="7"/>
      <c r="Y2896" s="7"/>
      <c r="Z2896" s="7"/>
      <c r="AA2896" s="7"/>
      <c r="AB2896" s="7"/>
      <c r="AC2896" s="7"/>
      <c r="AD2896" s="7">
        <v>0</v>
      </c>
      <c r="AE2896" s="7">
        <v>0</v>
      </c>
      <c r="AF2896" s="7"/>
      <c r="AG2896" s="7"/>
      <c r="AH2896" s="7">
        <v>0</v>
      </c>
      <c r="AI2896" s="7">
        <v>0</v>
      </c>
      <c r="AJ2896" s="7">
        <v>147140164.58</v>
      </c>
      <c r="AK2896" s="7">
        <v>25907564.61</v>
      </c>
      <c r="AL2896" s="16">
        <f t="shared" si="183"/>
        <v>1189737057.39</v>
      </c>
      <c r="AM2896" s="16">
        <f t="shared" si="184"/>
        <v>1329347387.24</v>
      </c>
      <c r="AN2896" s="16">
        <f t="shared" si="185"/>
        <v>-139610329.85</v>
      </c>
      <c r="AO2896" s="19">
        <f>C2896/(1+0.13)/VLOOKUP(A2896,[1]选股结果!$A$2:$AX$3002,3,FALSE)</f>
        <v>0.90901914266296</v>
      </c>
      <c r="AP2896" s="19">
        <f>(V2896/(1+0.1)+AJ2896)/(VLOOKUP(A2896,[1]选股结果!$A$2:$AY$3002,51,FALSE))</f>
        <v>1.13643087480595</v>
      </c>
      <c r="AQ2896" s="20"/>
      <c r="AR2896" s="19">
        <f>AN2896/VLOOKUP(A2896,[1]选股结果!$A$2:$AX$3002,35,FALSE)</f>
        <v>-1.25223529200785</v>
      </c>
      <c r="AS2896" s="16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V2896/(1+0.13)+AJ2896)</f>
        <v>-113364370.468496</v>
      </c>
      <c r="AT2896" s="16">
        <f t="shared" si="186"/>
        <v>-26245959.3815041</v>
      </c>
      <c r="AU2896" s="24">
        <f>AN2896-VLOOKUP(A2896,[2]选股结果!$A$2:$G$4900,7,FALSE)</f>
        <v>-139178595.32</v>
      </c>
    </row>
    <row r="2897" spans="1:47">
      <c r="A2897" s="6" t="s">
        <v>5837</v>
      </c>
      <c r="B2897" s="6" t="s">
        <v>5838</v>
      </c>
      <c r="C2897" s="7">
        <v>3624962318.34</v>
      </c>
      <c r="D2897" s="7">
        <v>0</v>
      </c>
      <c r="E2897" s="7">
        <v>0</v>
      </c>
      <c r="F2897" s="7"/>
      <c r="G2897" s="7"/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/>
      <c r="N2897" s="7">
        <v>0</v>
      </c>
      <c r="O2897" s="7">
        <v>0</v>
      </c>
      <c r="P2897" s="7"/>
      <c r="Q2897" s="7"/>
      <c r="R2897" s="7">
        <v>0</v>
      </c>
      <c r="S2897" s="7">
        <v>85924533.44</v>
      </c>
      <c r="T2897" s="7">
        <v>35724687.13</v>
      </c>
      <c r="U2897" s="7"/>
      <c r="V2897" s="7">
        <v>2323037683.18</v>
      </c>
      <c r="W2897" s="7">
        <v>0</v>
      </c>
      <c r="X2897" s="7"/>
      <c r="Y2897" s="7"/>
      <c r="Z2897" s="7"/>
      <c r="AA2897" s="7"/>
      <c r="AB2897" s="7"/>
      <c r="AC2897" s="7"/>
      <c r="AD2897" s="7">
        <v>0</v>
      </c>
      <c r="AE2897" s="7">
        <v>0</v>
      </c>
      <c r="AF2897" s="7"/>
      <c r="AG2897" s="7"/>
      <c r="AH2897" s="7">
        <v>0</v>
      </c>
      <c r="AI2897" s="7">
        <v>0</v>
      </c>
      <c r="AJ2897" s="7">
        <v>545694171.62</v>
      </c>
      <c r="AK2897" s="7">
        <v>158050024.59</v>
      </c>
      <c r="AL2897" s="16">
        <f t="shared" si="183"/>
        <v>3660687005.47</v>
      </c>
      <c r="AM2897" s="16">
        <f t="shared" si="184"/>
        <v>3112706412.83</v>
      </c>
      <c r="AN2897" s="16">
        <f t="shared" si="185"/>
        <v>547980592.64</v>
      </c>
      <c r="AO2897" s="19">
        <f>C2897/(1+0.13)/VLOOKUP(A2897,[1]选股结果!$A$2:$AX$3002,3,FALSE)</f>
        <v>0.87491240704716</v>
      </c>
      <c r="AP2897" s="19">
        <f>(V2897/(1+0.1)+AJ2897)/(VLOOKUP(A2897,[1]选股结果!$A$2:$AY$3002,51,FALSE))</f>
        <v>0.780259804630036</v>
      </c>
      <c r="AQ2897" s="20"/>
      <c r="AR2897" s="19">
        <f>AN2897/VLOOKUP(A2897,[1]选股结果!$A$2:$AX$3002,35,FALSE)</f>
        <v>3.0764041188824</v>
      </c>
      <c r="AS2897" s="16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V2897/(1+0.13)+AJ2897)</f>
        <v>804496835.213717</v>
      </c>
      <c r="AT2897" s="16">
        <f t="shared" si="186"/>
        <v>-256516242.573716</v>
      </c>
      <c r="AU2897" s="24">
        <f>AN2897-VLOOKUP(A2897,[2]选股结果!$A$2:$G$4900,7,FALSE)</f>
        <v>547980592.64</v>
      </c>
    </row>
    <row r="2898" spans="1:47">
      <c r="A2898" s="6" t="s">
        <v>5839</v>
      </c>
      <c r="B2898" s="6" t="s">
        <v>5840</v>
      </c>
      <c r="C2898" s="7">
        <v>1883993461.61</v>
      </c>
      <c r="D2898" s="7">
        <v>0</v>
      </c>
      <c r="E2898" s="7">
        <v>0</v>
      </c>
      <c r="F2898" s="7"/>
      <c r="G2898" s="7"/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/>
      <c r="N2898" s="7">
        <v>0</v>
      </c>
      <c r="O2898" s="7">
        <v>0</v>
      </c>
      <c r="P2898" s="7"/>
      <c r="Q2898" s="7"/>
      <c r="R2898" s="7">
        <v>0</v>
      </c>
      <c r="S2898" s="7">
        <v>170407005.02</v>
      </c>
      <c r="T2898" s="7">
        <v>16703071.51</v>
      </c>
      <c r="U2898" s="7"/>
      <c r="V2898" s="7">
        <v>1446817821.1</v>
      </c>
      <c r="W2898" s="7">
        <v>0</v>
      </c>
      <c r="X2898" s="7"/>
      <c r="Y2898" s="7"/>
      <c r="Z2898" s="7"/>
      <c r="AA2898" s="7"/>
      <c r="AB2898" s="7"/>
      <c r="AC2898" s="7"/>
      <c r="AD2898" s="7">
        <v>0</v>
      </c>
      <c r="AE2898" s="7">
        <v>0</v>
      </c>
      <c r="AF2898" s="7"/>
      <c r="AG2898" s="7"/>
      <c r="AH2898" s="7">
        <v>0</v>
      </c>
      <c r="AI2898" s="7">
        <v>0</v>
      </c>
      <c r="AJ2898" s="7">
        <v>333525967.19</v>
      </c>
      <c r="AK2898" s="7">
        <v>349309060.05</v>
      </c>
      <c r="AL2898" s="16">
        <f t="shared" si="183"/>
        <v>1900696533.12</v>
      </c>
      <c r="AM2898" s="16">
        <f t="shared" si="184"/>
        <v>2300059853.36</v>
      </c>
      <c r="AN2898" s="16">
        <f t="shared" si="185"/>
        <v>-399363320.24</v>
      </c>
      <c r="AO2898" s="19">
        <f>C2898/(1+0.13)/VLOOKUP(A2898,[1]选股结果!$A$2:$AX$3002,3,FALSE)</f>
        <v>0.922933899207911</v>
      </c>
      <c r="AP2898" s="19">
        <f>(V2898/(1+0.1)+AJ2898)/(VLOOKUP(A2898,[1]选股结果!$A$2:$AY$3002,51,FALSE))</f>
        <v>1.01497415756466</v>
      </c>
      <c r="AQ2898" s="20"/>
      <c r="AR2898" s="19">
        <f>AN2898/VLOOKUP(A2898,[1]选股结果!$A$2:$AX$3002,35,FALSE)</f>
        <v>-2.83900194848988</v>
      </c>
      <c r="AS2898" s="16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V2898/(1+0.13)+AJ2898)</f>
        <v>10593812.8541591</v>
      </c>
      <c r="AT2898" s="16">
        <f t="shared" si="186"/>
        <v>-409957133.094159</v>
      </c>
      <c r="AU2898" s="24">
        <f>AN2898-VLOOKUP(A2898,[2]选股结果!$A$2:$G$4900,7,FALSE)</f>
        <v>-400000655.09</v>
      </c>
    </row>
    <row r="2899" spans="1:47">
      <c r="A2899" s="6" t="s">
        <v>5841</v>
      </c>
      <c r="B2899" s="6" t="s">
        <v>5842</v>
      </c>
      <c r="C2899" s="7">
        <v>669617237.5</v>
      </c>
      <c r="D2899" s="7">
        <v>0</v>
      </c>
      <c r="E2899" s="7">
        <v>0</v>
      </c>
      <c r="F2899" s="7"/>
      <c r="G2899" s="7"/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/>
      <c r="N2899" s="7">
        <v>0</v>
      </c>
      <c r="O2899" s="7">
        <v>0</v>
      </c>
      <c r="P2899" s="7"/>
      <c r="Q2899" s="7"/>
      <c r="R2899" s="7">
        <v>0</v>
      </c>
      <c r="S2899" s="7">
        <v>48438239.09</v>
      </c>
      <c r="T2899" s="7">
        <v>17241173.35</v>
      </c>
      <c r="U2899" s="7"/>
      <c r="V2899" s="7">
        <v>530370790.91</v>
      </c>
      <c r="W2899" s="7">
        <v>0</v>
      </c>
      <c r="X2899" s="7"/>
      <c r="Y2899" s="7"/>
      <c r="Z2899" s="7"/>
      <c r="AA2899" s="7"/>
      <c r="AB2899" s="7"/>
      <c r="AC2899" s="7"/>
      <c r="AD2899" s="7">
        <v>0</v>
      </c>
      <c r="AE2899" s="7">
        <v>0</v>
      </c>
      <c r="AF2899" s="7"/>
      <c r="AG2899" s="7"/>
      <c r="AH2899" s="7">
        <v>0</v>
      </c>
      <c r="AI2899" s="7">
        <v>0</v>
      </c>
      <c r="AJ2899" s="7">
        <v>60719620.05</v>
      </c>
      <c r="AK2899" s="7">
        <v>34596772.02</v>
      </c>
      <c r="AL2899" s="16">
        <f t="shared" si="183"/>
        <v>686858410.85</v>
      </c>
      <c r="AM2899" s="16">
        <f t="shared" si="184"/>
        <v>674125422.07</v>
      </c>
      <c r="AN2899" s="16">
        <f t="shared" si="185"/>
        <v>12732988.78</v>
      </c>
      <c r="AO2899" s="19">
        <f>C2899/(1+0.13)/VLOOKUP(A2899,[1]选股结果!$A$2:$AX$3002,3,FALSE)</f>
        <v>0.550465024231993</v>
      </c>
      <c r="AP2899" s="19">
        <f>(V2899/(1+0.1)+AJ2899)/(VLOOKUP(A2899,[1]选股结果!$A$2:$AY$3002,51,FALSE))</f>
        <v>0.588826802610248</v>
      </c>
      <c r="AQ2899" s="20"/>
      <c r="AR2899" s="19">
        <f>AN2899/VLOOKUP(A2899,[1]选股结果!$A$2:$AX$3002,35,FALSE)</f>
        <v>0.09939722194426</v>
      </c>
      <c r="AS2899" s="16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V2899/(1+0.13)+AJ2899)</f>
        <v>391885910.998761</v>
      </c>
      <c r="AT2899" s="16">
        <f t="shared" si="186"/>
        <v>-379152922.218761</v>
      </c>
      <c r="AU2899" s="24">
        <f>AN2899-VLOOKUP(A2899,[2]选股结果!$A$2:$G$4900,7,FALSE)</f>
        <v>16161013.56</v>
      </c>
    </row>
    <row r="2900" spans="1:47">
      <c r="A2900" s="6" t="s">
        <v>5843</v>
      </c>
      <c r="B2900" s="6" t="s">
        <v>5844</v>
      </c>
      <c r="C2900" s="7">
        <v>1653570989.18</v>
      </c>
      <c r="D2900" s="7">
        <v>0</v>
      </c>
      <c r="E2900" s="7">
        <v>0</v>
      </c>
      <c r="F2900" s="7"/>
      <c r="G2900" s="7"/>
      <c r="H2900" s="7">
        <v>0</v>
      </c>
      <c r="I2900" s="7">
        <v>0</v>
      </c>
      <c r="J2900" s="7">
        <v>0</v>
      </c>
      <c r="K2900" s="7">
        <v>0</v>
      </c>
      <c r="L2900" s="7">
        <v>0</v>
      </c>
      <c r="M2900" s="7"/>
      <c r="N2900" s="7">
        <v>0</v>
      </c>
      <c r="O2900" s="7">
        <v>0</v>
      </c>
      <c r="P2900" s="7"/>
      <c r="Q2900" s="7"/>
      <c r="R2900" s="7">
        <v>0</v>
      </c>
      <c r="S2900" s="7">
        <v>43522816.72</v>
      </c>
      <c r="T2900" s="7">
        <v>7216043.51</v>
      </c>
      <c r="U2900" s="7"/>
      <c r="V2900" s="7">
        <v>1701229102.62</v>
      </c>
      <c r="W2900" s="7">
        <v>0</v>
      </c>
      <c r="X2900" s="7"/>
      <c r="Y2900" s="7"/>
      <c r="Z2900" s="7"/>
      <c r="AA2900" s="7"/>
      <c r="AB2900" s="7"/>
      <c r="AC2900" s="7"/>
      <c r="AD2900" s="7">
        <v>0</v>
      </c>
      <c r="AE2900" s="7">
        <v>0</v>
      </c>
      <c r="AF2900" s="7"/>
      <c r="AG2900" s="7"/>
      <c r="AH2900" s="7">
        <v>0</v>
      </c>
      <c r="AI2900" s="7">
        <v>0</v>
      </c>
      <c r="AJ2900" s="7">
        <v>130004458.44</v>
      </c>
      <c r="AK2900" s="7">
        <v>14899318.05</v>
      </c>
      <c r="AL2900" s="16">
        <f t="shared" si="183"/>
        <v>1660787032.69</v>
      </c>
      <c r="AM2900" s="16">
        <f t="shared" si="184"/>
        <v>1889655695.83</v>
      </c>
      <c r="AN2900" s="16">
        <f t="shared" si="185"/>
        <v>-228868663.14</v>
      </c>
      <c r="AO2900" s="19">
        <f>C2900/(1+0.13)/VLOOKUP(A2900,[1]选股结果!$A$2:$AX$3002,3,FALSE)</f>
        <v>0.87974123501332</v>
      </c>
      <c r="AP2900" s="19">
        <f>(V2900/(1+0.1)+AJ2900)/(VLOOKUP(A2900,[1]选股结果!$A$2:$AY$3002,51,FALSE))</f>
        <v>1.10058466255687</v>
      </c>
      <c r="AQ2900" s="20"/>
      <c r="AR2900" s="19">
        <f>AN2900/VLOOKUP(A2900,[1]选股结果!$A$2:$AX$3002,35,FALSE)</f>
        <v>-2.04239101303126</v>
      </c>
      <c r="AS2900" s="16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V2900/(1+0.13)+AJ2900)</f>
        <v>-112166280.61469</v>
      </c>
      <c r="AT2900" s="16">
        <f t="shared" si="186"/>
        <v>-116702382.52531</v>
      </c>
      <c r="AU2900" s="24">
        <f>AN2900-VLOOKUP(A2900,[2]选股结果!$A$2:$G$4900,7,FALSE)</f>
        <v>-229001931.62</v>
      </c>
    </row>
    <row r="2901" spans="1:47">
      <c r="A2901" s="6" t="s">
        <v>5845</v>
      </c>
      <c r="B2901" s="6" t="s">
        <v>5846</v>
      </c>
      <c r="C2901" s="7">
        <v>3563582103.23</v>
      </c>
      <c r="D2901" s="7">
        <v>0</v>
      </c>
      <c r="E2901" s="7">
        <v>0</v>
      </c>
      <c r="F2901" s="7"/>
      <c r="G2901" s="7"/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/>
      <c r="N2901" s="7">
        <v>0</v>
      </c>
      <c r="O2901" s="7">
        <v>0</v>
      </c>
      <c r="P2901" s="7"/>
      <c r="Q2901" s="7"/>
      <c r="R2901" s="7">
        <v>0</v>
      </c>
      <c r="S2901" s="7">
        <v>148517015.44</v>
      </c>
      <c r="T2901" s="7">
        <v>46099958.41</v>
      </c>
      <c r="U2901" s="7"/>
      <c r="V2901" s="7">
        <v>3249284976.32</v>
      </c>
      <c r="W2901" s="7">
        <v>0</v>
      </c>
      <c r="X2901" s="7"/>
      <c r="Y2901" s="7"/>
      <c r="Z2901" s="7"/>
      <c r="AA2901" s="7"/>
      <c r="AB2901" s="7"/>
      <c r="AC2901" s="7"/>
      <c r="AD2901" s="7">
        <v>0</v>
      </c>
      <c r="AE2901" s="7">
        <v>0</v>
      </c>
      <c r="AF2901" s="7"/>
      <c r="AG2901" s="7"/>
      <c r="AH2901" s="7">
        <v>0</v>
      </c>
      <c r="AI2901" s="7">
        <v>0</v>
      </c>
      <c r="AJ2901" s="7">
        <v>180525525.28</v>
      </c>
      <c r="AK2901" s="7">
        <v>81783064.19</v>
      </c>
      <c r="AL2901" s="16">
        <f t="shared" si="183"/>
        <v>3609682061.64</v>
      </c>
      <c r="AM2901" s="16">
        <f t="shared" si="184"/>
        <v>3660110581.23</v>
      </c>
      <c r="AN2901" s="16">
        <f t="shared" si="185"/>
        <v>-50428519.5900006</v>
      </c>
      <c r="AO2901" s="19">
        <f>C2901/(1+0.13)/VLOOKUP(A2901,[1]选股结果!$A$2:$AX$3002,3,FALSE)</f>
        <v>0.977698865065805</v>
      </c>
      <c r="AP2901" s="19">
        <f>(V2901/(1+0.1)+AJ2901)/(VLOOKUP(A2901,[1]选股结果!$A$2:$AY$3002,51,FALSE))</f>
        <v>1.0461565488834</v>
      </c>
      <c r="AQ2901" s="20"/>
      <c r="AR2901" s="19">
        <f>AN2901/VLOOKUP(A2901,[1]选股结果!$A$2:$AX$3002,35,FALSE)</f>
        <v>-0.395022064775922</v>
      </c>
      <c r="AS2901" s="16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V2901/(1+0.13)+AJ2901)</f>
        <v>-59869015.4016819</v>
      </c>
      <c r="AT2901" s="16">
        <f t="shared" si="186"/>
        <v>9440495.81168127</v>
      </c>
      <c r="AU2901" s="24">
        <f>AN2901-VLOOKUP(A2901,[2]选股结果!$A$2:$G$4900,7,FALSE)</f>
        <v>-51160739.7200006</v>
      </c>
    </row>
    <row r="2902" spans="1:47">
      <c r="A2902" s="6" t="s">
        <v>5847</v>
      </c>
      <c r="B2902" s="6" t="s">
        <v>5848</v>
      </c>
      <c r="C2902" s="7">
        <v>1213085006.01</v>
      </c>
      <c r="D2902" s="7">
        <v>0</v>
      </c>
      <c r="E2902" s="7">
        <v>0</v>
      </c>
      <c r="F2902" s="7"/>
      <c r="G2902" s="7"/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/>
      <c r="N2902" s="7">
        <v>0</v>
      </c>
      <c r="O2902" s="7">
        <v>0</v>
      </c>
      <c r="P2902" s="7"/>
      <c r="Q2902" s="7"/>
      <c r="R2902" s="7">
        <v>0</v>
      </c>
      <c r="S2902" s="7">
        <v>39250760.46</v>
      </c>
      <c r="T2902" s="7">
        <v>51268883.75</v>
      </c>
      <c r="U2902" s="7"/>
      <c r="V2902" s="7">
        <v>892927502.46</v>
      </c>
      <c r="W2902" s="7">
        <v>0</v>
      </c>
      <c r="X2902" s="7"/>
      <c r="Y2902" s="7"/>
      <c r="Z2902" s="7"/>
      <c r="AA2902" s="7"/>
      <c r="AB2902" s="7"/>
      <c r="AC2902" s="7"/>
      <c r="AD2902" s="7">
        <v>0</v>
      </c>
      <c r="AE2902" s="7">
        <v>0</v>
      </c>
      <c r="AF2902" s="7"/>
      <c r="AG2902" s="7"/>
      <c r="AH2902" s="7">
        <v>0</v>
      </c>
      <c r="AI2902" s="7">
        <v>0</v>
      </c>
      <c r="AJ2902" s="7">
        <v>272676068.2</v>
      </c>
      <c r="AK2902" s="7">
        <v>155144641.06</v>
      </c>
      <c r="AL2902" s="16">
        <f t="shared" si="183"/>
        <v>1264353889.76</v>
      </c>
      <c r="AM2902" s="16">
        <f t="shared" si="184"/>
        <v>1359998972.18</v>
      </c>
      <c r="AN2902" s="16">
        <f t="shared" si="185"/>
        <v>-95645082.4200001</v>
      </c>
      <c r="AO2902" s="19">
        <f>C2902/(1+0.13)/VLOOKUP(A2902,[1]选股结果!$A$2:$AX$3002,3,FALSE)</f>
        <v>0.902149046375435</v>
      </c>
      <c r="AP2902" s="19">
        <f>(V2902/(1+0.1)+AJ2902)/(VLOOKUP(A2902,[1]选股结果!$A$2:$AY$3002,51,FALSE))</f>
        <v>0.997562955168666</v>
      </c>
      <c r="AQ2902" s="20"/>
      <c r="AR2902" s="19">
        <f>AN2902/VLOOKUP(A2902,[1]选股结果!$A$2:$AX$3002,35,FALSE)</f>
        <v>-1.1048987315618</v>
      </c>
      <c r="AS2902" s="16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V2902/(1+0.13)+AJ2902)</f>
        <v>24200202.1993804</v>
      </c>
      <c r="AT2902" s="16">
        <f t="shared" si="186"/>
        <v>-119845284.61938</v>
      </c>
      <c r="AU2902" s="24">
        <f>AN2902-VLOOKUP(A2902,[2]选股结果!$A$2:$G$4900,7,FALSE)</f>
        <v>-96063279.5300001</v>
      </c>
    </row>
    <row r="2903" spans="1:47">
      <c r="A2903" s="6" t="s">
        <v>5849</v>
      </c>
      <c r="B2903" s="6" t="s">
        <v>5850</v>
      </c>
      <c r="C2903" s="7">
        <v>335585865.71</v>
      </c>
      <c r="D2903" s="7">
        <v>0</v>
      </c>
      <c r="E2903" s="7">
        <v>0</v>
      </c>
      <c r="F2903" s="7"/>
      <c r="G2903" s="7"/>
      <c r="H2903" s="7">
        <v>0</v>
      </c>
      <c r="I2903" s="7">
        <v>0</v>
      </c>
      <c r="J2903" s="7">
        <v>0</v>
      </c>
      <c r="K2903" s="7">
        <v>0</v>
      </c>
      <c r="L2903" s="7">
        <v>0</v>
      </c>
      <c r="M2903" s="7"/>
      <c r="N2903" s="7">
        <v>0</v>
      </c>
      <c r="O2903" s="7">
        <v>0</v>
      </c>
      <c r="P2903" s="7"/>
      <c r="Q2903" s="7"/>
      <c r="R2903" s="7">
        <v>0</v>
      </c>
      <c r="S2903" s="7">
        <v>30212597.83</v>
      </c>
      <c r="T2903" s="7">
        <v>13071145</v>
      </c>
      <c r="U2903" s="7"/>
      <c r="V2903" s="7">
        <v>423765811.83</v>
      </c>
      <c r="W2903" s="7">
        <v>0</v>
      </c>
      <c r="X2903" s="7"/>
      <c r="Y2903" s="7"/>
      <c r="Z2903" s="7"/>
      <c r="AA2903" s="7"/>
      <c r="AB2903" s="7"/>
      <c r="AC2903" s="7"/>
      <c r="AD2903" s="7">
        <v>0</v>
      </c>
      <c r="AE2903" s="7">
        <v>0</v>
      </c>
      <c r="AF2903" s="7"/>
      <c r="AG2903" s="7"/>
      <c r="AH2903" s="7">
        <v>0</v>
      </c>
      <c r="AI2903" s="7">
        <v>0</v>
      </c>
      <c r="AJ2903" s="7">
        <v>27793838</v>
      </c>
      <c r="AK2903" s="7">
        <v>58000517.99</v>
      </c>
      <c r="AL2903" s="16">
        <f t="shared" si="183"/>
        <v>348657010.71</v>
      </c>
      <c r="AM2903" s="16">
        <f t="shared" si="184"/>
        <v>539772765.65</v>
      </c>
      <c r="AN2903" s="16">
        <f t="shared" si="185"/>
        <v>-191115754.94</v>
      </c>
      <c r="AO2903" s="19">
        <f>C2903/(1+0.13)/VLOOKUP(A2903,[1]选股结果!$A$2:$AX$3002,3,FALSE)</f>
        <v>0.70186101688146</v>
      </c>
      <c r="AP2903" s="19">
        <f>(V2903/(1+0.1)+AJ2903)/(VLOOKUP(A2903,[1]选股结果!$A$2:$AY$3002,51,FALSE))</f>
        <v>1.17355293929203</v>
      </c>
      <c r="AQ2903" s="20"/>
      <c r="AR2903" s="19">
        <f>AN2903/VLOOKUP(A2903,[1]选股结果!$A$2:$AX$3002,35,FALSE)</f>
        <v>-2.581221924987</v>
      </c>
      <c r="AS2903" s="16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V2903/(1+0.13)+AJ2903)</f>
        <v>-50854824.3999115</v>
      </c>
      <c r="AT2903" s="16">
        <f t="shared" si="186"/>
        <v>-140260930.540088</v>
      </c>
      <c r="AU2903" s="24">
        <f>AN2903-VLOOKUP(A2903,[2]选股结果!$A$2:$G$4900,7,FALSE)</f>
        <v>-191115754.94</v>
      </c>
    </row>
    <row r="2904" spans="1:47">
      <c r="A2904" s="6" t="s">
        <v>5851</v>
      </c>
      <c r="B2904" s="6" t="s">
        <v>5852</v>
      </c>
      <c r="C2904" s="7">
        <v>2102737909.29</v>
      </c>
      <c r="D2904" s="7">
        <v>0</v>
      </c>
      <c r="E2904" s="7">
        <v>0</v>
      </c>
      <c r="F2904" s="7"/>
      <c r="G2904" s="7"/>
      <c r="H2904" s="7">
        <v>0</v>
      </c>
      <c r="I2904" s="7">
        <v>0</v>
      </c>
      <c r="J2904" s="7">
        <v>0</v>
      </c>
      <c r="K2904" s="7">
        <v>0</v>
      </c>
      <c r="L2904" s="7">
        <v>0</v>
      </c>
      <c r="M2904" s="7"/>
      <c r="N2904" s="7">
        <v>0</v>
      </c>
      <c r="O2904" s="7">
        <v>0</v>
      </c>
      <c r="P2904" s="7"/>
      <c r="Q2904" s="7"/>
      <c r="R2904" s="7">
        <v>0</v>
      </c>
      <c r="S2904" s="7">
        <v>13599814.67</v>
      </c>
      <c r="T2904" s="7">
        <v>73115079.09</v>
      </c>
      <c r="U2904" s="7"/>
      <c r="V2904" s="7">
        <v>1672079809.04</v>
      </c>
      <c r="W2904" s="7">
        <v>0</v>
      </c>
      <c r="X2904" s="7"/>
      <c r="Y2904" s="7"/>
      <c r="Z2904" s="7"/>
      <c r="AA2904" s="7"/>
      <c r="AB2904" s="7"/>
      <c r="AC2904" s="7"/>
      <c r="AD2904" s="7">
        <v>0</v>
      </c>
      <c r="AE2904" s="7">
        <v>0</v>
      </c>
      <c r="AF2904" s="7"/>
      <c r="AG2904" s="7"/>
      <c r="AH2904" s="7">
        <v>0</v>
      </c>
      <c r="AI2904" s="7">
        <v>0</v>
      </c>
      <c r="AJ2904" s="7">
        <v>187925528.97</v>
      </c>
      <c r="AK2904" s="7">
        <v>81256412.47</v>
      </c>
      <c r="AL2904" s="16">
        <f t="shared" si="183"/>
        <v>2175852988.38</v>
      </c>
      <c r="AM2904" s="16">
        <f t="shared" si="184"/>
        <v>1954861565.15</v>
      </c>
      <c r="AN2904" s="16">
        <f t="shared" si="185"/>
        <v>220991423.23</v>
      </c>
      <c r="AO2904" s="19">
        <f>C2904/(1+0.13)/VLOOKUP(A2904,[1]选股结果!$A$2:$AX$3002,3,FALSE)</f>
        <v>0.840401214144278</v>
      </c>
      <c r="AP2904" s="19">
        <f>(V2904/(1+0.1)+AJ2904)/(VLOOKUP(A2904,[1]选股结果!$A$2:$AY$3002,51,FALSE))</f>
        <v>0.906277853962395</v>
      </c>
      <c r="AQ2904" s="20"/>
      <c r="AR2904" s="19">
        <f>AN2904/VLOOKUP(A2904,[1]选股结果!$A$2:$AX$3002,35,FALSE)</f>
        <v>0.997159193784862</v>
      </c>
      <c r="AS2904" s="16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V2904/(1+0.13)+AJ2904)</f>
        <v>216987440.471859</v>
      </c>
      <c r="AT2904" s="16">
        <f t="shared" si="186"/>
        <v>4003982.75814152</v>
      </c>
      <c r="AU2904" s="24">
        <f>AN2904-VLOOKUP(A2904,[2]选股结果!$A$2:$G$4900,7,FALSE)</f>
        <v>221075239.83</v>
      </c>
    </row>
    <row r="2905" spans="1:47">
      <c r="A2905" s="6" t="s">
        <v>5853</v>
      </c>
      <c r="B2905" s="6" t="s">
        <v>5854</v>
      </c>
      <c r="C2905" s="7">
        <v>137483810.72</v>
      </c>
      <c r="D2905" s="7">
        <v>0</v>
      </c>
      <c r="E2905" s="7">
        <v>0</v>
      </c>
      <c r="F2905" s="7"/>
      <c r="G2905" s="7"/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/>
      <c r="N2905" s="7">
        <v>0</v>
      </c>
      <c r="O2905" s="7">
        <v>0</v>
      </c>
      <c r="P2905" s="7"/>
      <c r="Q2905" s="7"/>
      <c r="R2905" s="7">
        <v>0</v>
      </c>
      <c r="S2905" s="7">
        <v>26651554.98</v>
      </c>
      <c r="T2905" s="7">
        <v>1055012.27</v>
      </c>
      <c r="U2905" s="7"/>
      <c r="V2905" s="7">
        <v>40469093.63</v>
      </c>
      <c r="W2905" s="7">
        <v>0</v>
      </c>
      <c r="X2905" s="7"/>
      <c r="Y2905" s="7"/>
      <c r="Z2905" s="7"/>
      <c r="AA2905" s="7"/>
      <c r="AB2905" s="7"/>
      <c r="AC2905" s="7"/>
      <c r="AD2905" s="7">
        <v>0</v>
      </c>
      <c r="AE2905" s="7">
        <v>0</v>
      </c>
      <c r="AF2905" s="7"/>
      <c r="AG2905" s="7"/>
      <c r="AH2905" s="7">
        <v>0</v>
      </c>
      <c r="AI2905" s="7">
        <v>0</v>
      </c>
      <c r="AJ2905" s="7">
        <v>36927828.96</v>
      </c>
      <c r="AK2905" s="7">
        <v>23656637.29</v>
      </c>
      <c r="AL2905" s="16">
        <f t="shared" si="183"/>
        <v>138538822.99</v>
      </c>
      <c r="AM2905" s="16">
        <f t="shared" si="184"/>
        <v>127705114.86</v>
      </c>
      <c r="AN2905" s="16">
        <f t="shared" si="185"/>
        <v>10833708.13</v>
      </c>
      <c r="AO2905" s="19">
        <f>C2905/(1+0.13)/VLOOKUP(A2905,[1]选股结果!$A$2:$AX$3002,3,FALSE)</f>
        <v>0.586413704977624</v>
      </c>
      <c r="AP2905" s="19">
        <f>(V2905/(1+0.1)+AJ2905)/(VLOOKUP(A2905,[1]选股结果!$A$2:$AY$3002,51,FALSE))</f>
        <v>0.523242093982281</v>
      </c>
      <c r="AQ2905" s="20"/>
      <c r="AR2905" s="19">
        <f>AN2905/VLOOKUP(A2905,[1]选股结果!$A$2:$AX$3002,35,FALSE)</f>
        <v>0.188061664061902</v>
      </c>
      <c r="AS2905" s="16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V2905/(1+0.13)+AJ2905)</f>
        <v>68145632.6353097</v>
      </c>
      <c r="AT2905" s="16">
        <f t="shared" si="186"/>
        <v>-57311924.5053097</v>
      </c>
      <c r="AU2905" s="24">
        <f>AN2905-VLOOKUP(A2905,[2]选股结果!$A$2:$G$4900,7,FALSE)</f>
        <v>10833708.13</v>
      </c>
    </row>
    <row r="2906" spans="1:47">
      <c r="A2906" s="6" t="s">
        <v>5855</v>
      </c>
      <c r="B2906" s="6" t="s">
        <v>5856</v>
      </c>
      <c r="C2906" s="7">
        <v>1128857287.16</v>
      </c>
      <c r="D2906" s="7">
        <v>0</v>
      </c>
      <c r="E2906" s="7">
        <v>0</v>
      </c>
      <c r="F2906" s="7"/>
      <c r="G2906" s="7"/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/>
      <c r="N2906" s="7">
        <v>0</v>
      </c>
      <c r="O2906" s="7">
        <v>0</v>
      </c>
      <c r="P2906" s="7"/>
      <c r="Q2906" s="7"/>
      <c r="R2906" s="7">
        <v>0</v>
      </c>
      <c r="S2906" s="7">
        <v>108738810.34</v>
      </c>
      <c r="T2906" s="7">
        <v>27115339.05</v>
      </c>
      <c r="U2906" s="7"/>
      <c r="V2906" s="7">
        <v>819971763.43</v>
      </c>
      <c r="W2906" s="7">
        <v>0</v>
      </c>
      <c r="X2906" s="7"/>
      <c r="Y2906" s="7"/>
      <c r="Z2906" s="7"/>
      <c r="AA2906" s="7"/>
      <c r="AB2906" s="7"/>
      <c r="AC2906" s="7"/>
      <c r="AD2906" s="7">
        <v>0</v>
      </c>
      <c r="AE2906" s="7">
        <v>0</v>
      </c>
      <c r="AF2906" s="7"/>
      <c r="AG2906" s="7"/>
      <c r="AH2906" s="7">
        <v>0</v>
      </c>
      <c r="AI2906" s="7">
        <v>0</v>
      </c>
      <c r="AJ2906" s="7">
        <v>222862413.54</v>
      </c>
      <c r="AK2906" s="7">
        <v>96632269.15</v>
      </c>
      <c r="AL2906" s="16">
        <f t="shared" si="183"/>
        <v>1155972626.21</v>
      </c>
      <c r="AM2906" s="16">
        <f t="shared" si="184"/>
        <v>1248205256.46</v>
      </c>
      <c r="AN2906" s="16">
        <f t="shared" si="185"/>
        <v>-92232630.2499998</v>
      </c>
      <c r="AO2906" s="19">
        <f>C2906/(1+0.13)/VLOOKUP(A2906,[1]选股结果!$A$2:$AX$3002,3,FALSE)</f>
        <v>0.917023472534249</v>
      </c>
      <c r="AP2906" s="19">
        <f>(V2906/(1+0.1)+AJ2906)/(VLOOKUP(A2906,[1]选股结果!$A$2:$AY$3002,51,FALSE))</f>
        <v>0.973446548246234</v>
      </c>
      <c r="AQ2906" s="20"/>
      <c r="AR2906" s="19">
        <f>AN2906/VLOOKUP(A2906,[1]选股结果!$A$2:$AX$3002,35,FALSE)</f>
        <v>-1.3846588597744</v>
      </c>
      <c r="AS2906" s="16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V2906/(1+0.13)+AJ2906)</f>
        <v>46202974.9308851</v>
      </c>
      <c r="AT2906" s="16">
        <f t="shared" si="186"/>
        <v>-138435605.180885</v>
      </c>
      <c r="AU2906" s="24">
        <f>AN2906-VLOOKUP(A2906,[2]选股结果!$A$2:$G$4900,7,FALSE)</f>
        <v>-92165375.3699998</v>
      </c>
    </row>
    <row r="2907" spans="1:47">
      <c r="A2907" s="6" t="s">
        <v>5857</v>
      </c>
      <c r="B2907" s="6" t="s">
        <v>5858</v>
      </c>
      <c r="C2907" s="7">
        <v>1881122039.04</v>
      </c>
      <c r="D2907" s="7">
        <v>0</v>
      </c>
      <c r="E2907" s="7">
        <v>0</v>
      </c>
      <c r="F2907" s="7"/>
      <c r="G2907" s="7"/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/>
      <c r="N2907" s="7">
        <v>0</v>
      </c>
      <c r="O2907" s="7">
        <v>0</v>
      </c>
      <c r="P2907" s="7"/>
      <c r="Q2907" s="7"/>
      <c r="R2907" s="7">
        <v>0</v>
      </c>
      <c r="S2907" s="7">
        <v>53040253.04</v>
      </c>
      <c r="T2907" s="7">
        <v>19464880.45</v>
      </c>
      <c r="U2907" s="7"/>
      <c r="V2907" s="7">
        <v>1659018347.94</v>
      </c>
      <c r="W2907" s="7">
        <v>0</v>
      </c>
      <c r="X2907" s="7"/>
      <c r="Y2907" s="7"/>
      <c r="Z2907" s="7"/>
      <c r="AA2907" s="7"/>
      <c r="AB2907" s="7"/>
      <c r="AC2907" s="7"/>
      <c r="AD2907" s="7">
        <v>0</v>
      </c>
      <c r="AE2907" s="7">
        <v>0</v>
      </c>
      <c r="AF2907" s="7"/>
      <c r="AG2907" s="7"/>
      <c r="AH2907" s="7">
        <v>0</v>
      </c>
      <c r="AI2907" s="7">
        <v>0</v>
      </c>
      <c r="AJ2907" s="7">
        <v>104205406.76</v>
      </c>
      <c r="AK2907" s="7">
        <v>58601974.78</v>
      </c>
      <c r="AL2907" s="16">
        <f t="shared" si="183"/>
        <v>1900586919.49</v>
      </c>
      <c r="AM2907" s="16">
        <f t="shared" si="184"/>
        <v>1874865982.52</v>
      </c>
      <c r="AN2907" s="16">
        <f t="shared" si="185"/>
        <v>25720936.97</v>
      </c>
      <c r="AO2907" s="19">
        <f>C2907/(1+0.13)/VLOOKUP(A2907,[1]选股结果!$A$2:$AX$3002,3,FALSE)</f>
        <v>0.948785228287442</v>
      </c>
      <c r="AP2907" s="19">
        <f>(V2907/(1+0.1)+AJ2907)/(VLOOKUP(A2907,[1]选股结果!$A$2:$AY$3002,51,FALSE))</f>
        <v>0.993539115019086</v>
      </c>
      <c r="AQ2907" s="20"/>
      <c r="AR2907" s="19">
        <f>AN2907/VLOOKUP(A2907,[1]选股结果!$A$2:$AX$3002,35,FALSE)</f>
        <v>0.249530991813197</v>
      </c>
      <c r="AS2907" s="16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V2907/(1+0.13)+AJ2907)</f>
        <v>50525968.5846016</v>
      </c>
      <c r="AT2907" s="16">
        <f t="shared" si="186"/>
        <v>-24805031.6146016</v>
      </c>
      <c r="AU2907" s="24">
        <f>AN2907-VLOOKUP(A2907,[2]选股结果!$A$2:$G$4900,7,FALSE)</f>
        <v>26441168.31</v>
      </c>
    </row>
    <row r="2908" spans="1:47">
      <c r="A2908" s="6" t="s">
        <v>5859</v>
      </c>
      <c r="B2908" s="6" t="s">
        <v>5860</v>
      </c>
      <c r="C2908" s="7">
        <v>782368637.25</v>
      </c>
      <c r="D2908" s="7">
        <v>0</v>
      </c>
      <c r="E2908" s="7">
        <v>0</v>
      </c>
      <c r="F2908" s="7"/>
      <c r="G2908" s="7"/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/>
      <c r="N2908" s="7">
        <v>0</v>
      </c>
      <c r="O2908" s="7">
        <v>0</v>
      </c>
      <c r="P2908" s="7"/>
      <c r="Q2908" s="7"/>
      <c r="R2908" s="7">
        <v>0</v>
      </c>
      <c r="S2908" s="7">
        <v>34216475.47</v>
      </c>
      <c r="T2908" s="7">
        <v>12997958.88</v>
      </c>
      <c r="U2908" s="7"/>
      <c r="V2908" s="7">
        <v>939042589.99</v>
      </c>
      <c r="W2908" s="7">
        <v>0</v>
      </c>
      <c r="X2908" s="7"/>
      <c r="Y2908" s="7"/>
      <c r="Z2908" s="7"/>
      <c r="AA2908" s="7"/>
      <c r="AB2908" s="7"/>
      <c r="AC2908" s="7"/>
      <c r="AD2908" s="7">
        <v>0</v>
      </c>
      <c r="AE2908" s="7">
        <v>0</v>
      </c>
      <c r="AF2908" s="7"/>
      <c r="AG2908" s="7"/>
      <c r="AH2908" s="7">
        <v>0</v>
      </c>
      <c r="AI2908" s="7">
        <v>0</v>
      </c>
      <c r="AJ2908" s="7">
        <v>49974568.28</v>
      </c>
      <c r="AK2908" s="7">
        <v>63421934.96</v>
      </c>
      <c r="AL2908" s="16">
        <f t="shared" si="183"/>
        <v>795366596.13</v>
      </c>
      <c r="AM2908" s="16">
        <f t="shared" si="184"/>
        <v>1086655568.7</v>
      </c>
      <c r="AN2908" s="16">
        <f t="shared" si="185"/>
        <v>-291288972.57</v>
      </c>
      <c r="AO2908" s="19">
        <f>C2908/(1+0.13)/VLOOKUP(A2908,[1]选股结果!$A$2:$AX$3002,3,FALSE)</f>
        <v>0.961805371632301</v>
      </c>
      <c r="AP2908" s="19">
        <f>(V2908/(1+0.1)+AJ2908)/(VLOOKUP(A2908,[1]选股结果!$A$2:$AY$3002,51,FALSE))</f>
        <v>1.33934763237924</v>
      </c>
      <c r="AQ2908" s="20"/>
      <c r="AR2908" s="19">
        <f>AN2908/VLOOKUP(A2908,[1]选股结果!$A$2:$AX$3002,35,FALSE)</f>
        <v>-19.719678535652</v>
      </c>
      <c r="AS2908" s="16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V2908/(1+0.13)+AJ2908)</f>
        <v>-206291830.364071</v>
      </c>
      <c r="AT2908" s="16">
        <f t="shared" si="186"/>
        <v>-84997142.2059293</v>
      </c>
      <c r="AU2908" s="24">
        <f>AN2908-VLOOKUP(A2908,[2]选股结果!$A$2:$G$4900,7,FALSE)</f>
        <v>-291290532.76</v>
      </c>
    </row>
    <row r="2909" spans="1:47">
      <c r="A2909" s="6" t="s">
        <v>5861</v>
      </c>
      <c r="B2909" s="6" t="s">
        <v>5862</v>
      </c>
      <c r="C2909" s="7">
        <v>525546136.92</v>
      </c>
      <c r="D2909" s="7">
        <v>0</v>
      </c>
      <c r="E2909" s="7">
        <v>0</v>
      </c>
      <c r="F2909" s="7"/>
      <c r="G2909" s="7"/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/>
      <c r="N2909" s="7">
        <v>0</v>
      </c>
      <c r="O2909" s="7">
        <v>0</v>
      </c>
      <c r="P2909" s="7"/>
      <c r="Q2909" s="7"/>
      <c r="R2909" s="7">
        <v>0</v>
      </c>
      <c r="S2909" s="7">
        <v>46229509.62</v>
      </c>
      <c r="T2909" s="7">
        <v>13717474.83</v>
      </c>
      <c r="U2909" s="7"/>
      <c r="V2909" s="7">
        <v>210667371.38</v>
      </c>
      <c r="W2909" s="7">
        <v>0</v>
      </c>
      <c r="X2909" s="7"/>
      <c r="Y2909" s="7"/>
      <c r="Z2909" s="7"/>
      <c r="AA2909" s="7"/>
      <c r="AB2909" s="7"/>
      <c r="AC2909" s="7"/>
      <c r="AD2909" s="7">
        <v>0</v>
      </c>
      <c r="AE2909" s="7">
        <v>0</v>
      </c>
      <c r="AF2909" s="7"/>
      <c r="AG2909" s="7"/>
      <c r="AH2909" s="7">
        <v>0</v>
      </c>
      <c r="AI2909" s="7">
        <v>0</v>
      </c>
      <c r="AJ2909" s="7">
        <v>113099117.04</v>
      </c>
      <c r="AK2909" s="7">
        <v>87292322.74</v>
      </c>
      <c r="AL2909" s="16">
        <f t="shared" si="183"/>
        <v>539263611.75</v>
      </c>
      <c r="AM2909" s="16">
        <f t="shared" si="184"/>
        <v>457288320.78</v>
      </c>
      <c r="AN2909" s="16">
        <f t="shared" si="185"/>
        <v>81975290.97</v>
      </c>
      <c r="AO2909" s="19">
        <f>C2909/(1+0.13)/VLOOKUP(A2909,[1]选股结果!$A$2:$AX$3002,3,FALSE)</f>
        <v>0.745066644613323</v>
      </c>
      <c r="AP2909" s="19">
        <f>(V2909/(1+0.1)+AJ2909)/(VLOOKUP(A2909,[1]选股结果!$A$2:$AY$3002,51,FALSE))</f>
        <v>0.68971081846299</v>
      </c>
      <c r="AQ2909" s="20"/>
      <c r="AR2909" s="19">
        <f>AN2909/VLOOKUP(A2909,[1]选股结果!$A$2:$AX$3002,35,FALSE)</f>
        <v>0.512519864620338</v>
      </c>
      <c r="AS2909" s="16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V2909/(1+0.13)+AJ2909)</f>
        <v>142125563.403805</v>
      </c>
      <c r="AT2909" s="16">
        <f t="shared" si="186"/>
        <v>-60150272.4338054</v>
      </c>
      <c r="AU2909" s="24">
        <f>AN2909-VLOOKUP(A2909,[2]选股结果!$A$2:$G$4900,7,FALSE)</f>
        <v>81975290.97</v>
      </c>
    </row>
    <row r="2910" spans="1:47">
      <c r="A2910" s="6" t="s">
        <v>5863</v>
      </c>
      <c r="B2910" s="6" t="s">
        <v>5864</v>
      </c>
      <c r="C2910" s="7">
        <v>502244551</v>
      </c>
      <c r="D2910" s="7">
        <v>0</v>
      </c>
      <c r="E2910" s="7">
        <v>0</v>
      </c>
      <c r="F2910" s="7"/>
      <c r="G2910" s="7"/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/>
      <c r="N2910" s="7">
        <v>0</v>
      </c>
      <c r="O2910" s="7">
        <v>0</v>
      </c>
      <c r="P2910" s="7"/>
      <c r="Q2910" s="7"/>
      <c r="R2910" s="7">
        <v>0</v>
      </c>
      <c r="S2910" s="7">
        <v>31234839.12</v>
      </c>
      <c r="T2910" s="7">
        <v>20542348.95</v>
      </c>
      <c r="U2910" s="7"/>
      <c r="V2910" s="7">
        <v>400794563.61</v>
      </c>
      <c r="W2910" s="7">
        <v>0</v>
      </c>
      <c r="X2910" s="7"/>
      <c r="Y2910" s="7"/>
      <c r="Z2910" s="7"/>
      <c r="AA2910" s="7"/>
      <c r="AB2910" s="7"/>
      <c r="AC2910" s="7"/>
      <c r="AD2910" s="7">
        <v>0</v>
      </c>
      <c r="AE2910" s="7">
        <v>0</v>
      </c>
      <c r="AF2910" s="7"/>
      <c r="AG2910" s="7"/>
      <c r="AH2910" s="7">
        <v>0</v>
      </c>
      <c r="AI2910" s="7">
        <v>0</v>
      </c>
      <c r="AJ2910" s="7">
        <v>47287830.69</v>
      </c>
      <c r="AK2910" s="7">
        <v>37515918.38</v>
      </c>
      <c r="AL2910" s="16">
        <f t="shared" si="183"/>
        <v>522786899.95</v>
      </c>
      <c r="AM2910" s="16">
        <f t="shared" si="184"/>
        <v>516833151.8</v>
      </c>
      <c r="AN2910" s="16">
        <f t="shared" si="185"/>
        <v>5953748.14999998</v>
      </c>
      <c r="AO2910" s="19">
        <f>C2910/(1+0.13)/VLOOKUP(A2910,[1]选股结果!$A$2:$AX$3002,3,FALSE)</f>
        <v>1.01667082351071</v>
      </c>
      <c r="AP2910" s="19">
        <f>(V2910/(1+0.1)+AJ2910)/(VLOOKUP(A2910,[1]选股结果!$A$2:$AY$3002,51,FALSE))</f>
        <v>1.02760953335311</v>
      </c>
      <c r="AQ2910" s="20"/>
      <c r="AR2910" s="19">
        <f>AN2910/VLOOKUP(A2910,[1]选股结果!$A$2:$AX$3002,35,FALSE)</f>
        <v>0.156034289979899</v>
      </c>
      <c r="AS2910" s="16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V2910/(1+0.13)+AJ2910)</f>
        <v>-1386767.16212398</v>
      </c>
      <c r="AT2910" s="16">
        <f t="shared" si="186"/>
        <v>7340515.31212395</v>
      </c>
      <c r="AU2910" s="24">
        <f>AN2910-VLOOKUP(A2910,[2]选股结果!$A$2:$G$4900,7,FALSE)</f>
        <v>5109718.94999998</v>
      </c>
    </row>
    <row r="2911" spans="1:47">
      <c r="A2911" s="6" t="s">
        <v>5865</v>
      </c>
      <c r="B2911" s="6" t="s">
        <v>5866</v>
      </c>
      <c r="C2911" s="7">
        <v>994112819</v>
      </c>
      <c r="D2911" s="7">
        <v>0</v>
      </c>
      <c r="E2911" s="7">
        <v>0</v>
      </c>
      <c r="F2911" s="7"/>
      <c r="G2911" s="7"/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/>
      <c r="N2911" s="7">
        <v>0</v>
      </c>
      <c r="O2911" s="7">
        <v>0</v>
      </c>
      <c r="P2911" s="7"/>
      <c r="Q2911" s="7"/>
      <c r="R2911" s="7">
        <v>0</v>
      </c>
      <c r="S2911" s="7">
        <v>45862339.06</v>
      </c>
      <c r="T2911" s="7">
        <v>13998979.12</v>
      </c>
      <c r="U2911" s="7"/>
      <c r="V2911" s="7">
        <v>766614633.06</v>
      </c>
      <c r="W2911" s="7">
        <v>0</v>
      </c>
      <c r="X2911" s="7"/>
      <c r="Y2911" s="7"/>
      <c r="Z2911" s="7"/>
      <c r="AA2911" s="7"/>
      <c r="AB2911" s="7"/>
      <c r="AC2911" s="7"/>
      <c r="AD2911" s="7">
        <v>0</v>
      </c>
      <c r="AE2911" s="7">
        <v>0</v>
      </c>
      <c r="AF2911" s="7"/>
      <c r="AG2911" s="7"/>
      <c r="AH2911" s="7">
        <v>0</v>
      </c>
      <c r="AI2911" s="7">
        <v>0</v>
      </c>
      <c r="AJ2911" s="7">
        <v>159260013.35</v>
      </c>
      <c r="AK2911" s="7">
        <v>23311608.13</v>
      </c>
      <c r="AL2911" s="16">
        <f t="shared" si="183"/>
        <v>1008111798.12</v>
      </c>
      <c r="AM2911" s="16">
        <f t="shared" si="184"/>
        <v>995048593.6</v>
      </c>
      <c r="AN2911" s="16">
        <f t="shared" si="185"/>
        <v>13063204.5200001</v>
      </c>
      <c r="AO2911" s="19">
        <f>C2911/(1+0.13)/VLOOKUP(A2911,[1]选股结果!$A$2:$AX$3002,3,FALSE)</f>
        <v>0.838980147015612</v>
      </c>
      <c r="AP2911" s="19">
        <f>(V2911/(1+0.1)+AJ2911)/(VLOOKUP(A2911,[1]选股结果!$A$2:$AY$3002,51,FALSE))</f>
        <v>0.884891564125912</v>
      </c>
      <c r="AQ2911" s="20"/>
      <c r="AR2911" s="19">
        <f>AN2911/VLOOKUP(A2911,[1]选股结果!$A$2:$AX$3002,35,FALSE)</f>
        <v>0.229530964158434</v>
      </c>
      <c r="AS2911" s="16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V2911/(1+0.13)+AJ2911)</f>
        <v>129876256.663363</v>
      </c>
      <c r="AT2911" s="16">
        <f t="shared" si="186"/>
        <v>-116813052.143363</v>
      </c>
      <c r="AU2911" s="24">
        <f>AN2911-VLOOKUP(A2911,[2]选股结果!$A$2:$G$4900,7,FALSE)</f>
        <v>15380436.1200001</v>
      </c>
    </row>
    <row r="2912" spans="1:47">
      <c r="A2912" s="6" t="s">
        <v>5867</v>
      </c>
      <c r="B2912" s="6" t="s">
        <v>5868</v>
      </c>
      <c r="C2912" s="7">
        <v>1421482606.26</v>
      </c>
      <c r="D2912" s="7">
        <v>0</v>
      </c>
      <c r="E2912" s="7">
        <v>0</v>
      </c>
      <c r="F2912" s="7"/>
      <c r="G2912" s="7"/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/>
      <c r="N2912" s="7">
        <v>0</v>
      </c>
      <c r="O2912" s="7">
        <v>0</v>
      </c>
      <c r="P2912" s="7"/>
      <c r="Q2912" s="7"/>
      <c r="R2912" s="7">
        <v>0</v>
      </c>
      <c r="S2912" s="7">
        <v>34945456.51</v>
      </c>
      <c r="T2912" s="7">
        <v>10627906.49</v>
      </c>
      <c r="U2912" s="7"/>
      <c r="V2912" s="7">
        <v>1080891621.65</v>
      </c>
      <c r="W2912" s="7">
        <v>0</v>
      </c>
      <c r="X2912" s="7"/>
      <c r="Y2912" s="7"/>
      <c r="Z2912" s="7"/>
      <c r="AA2912" s="7"/>
      <c r="AB2912" s="7"/>
      <c r="AC2912" s="7"/>
      <c r="AD2912" s="7">
        <v>0</v>
      </c>
      <c r="AE2912" s="7">
        <v>0</v>
      </c>
      <c r="AF2912" s="7"/>
      <c r="AG2912" s="7"/>
      <c r="AH2912" s="7">
        <v>0</v>
      </c>
      <c r="AI2912" s="7">
        <v>0</v>
      </c>
      <c r="AJ2912" s="7">
        <v>338221708.29</v>
      </c>
      <c r="AK2912" s="7">
        <v>30955544.85</v>
      </c>
      <c r="AL2912" s="16">
        <f t="shared" si="183"/>
        <v>1432110512.75</v>
      </c>
      <c r="AM2912" s="16">
        <f t="shared" si="184"/>
        <v>1485014331.3</v>
      </c>
      <c r="AN2912" s="16">
        <f t="shared" si="185"/>
        <v>-52903818.55</v>
      </c>
      <c r="AO2912" s="19">
        <f>C2912/(1+0.13)/VLOOKUP(A2912,[1]选股结果!$A$2:$AX$3002,3,FALSE)</f>
        <v>0.766843760781022</v>
      </c>
      <c r="AP2912" s="19">
        <f>(V2912/(1+0.1)+AJ2912)/(VLOOKUP(A2912,[1]选股结果!$A$2:$AY$3002,51,FALSE))</f>
        <v>0.837964693964231</v>
      </c>
      <c r="AQ2912" s="20"/>
      <c r="AR2912" s="19">
        <f>AN2912/VLOOKUP(A2912,[1]选股结果!$A$2:$AX$3002,35,FALSE)</f>
        <v>-1.5870972093688</v>
      </c>
      <c r="AS2912" s="16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V2912/(1+0.13)+AJ2912)</f>
        <v>281497304.192655</v>
      </c>
      <c r="AT2912" s="16">
        <f t="shared" si="186"/>
        <v>-334401122.742655</v>
      </c>
      <c r="AU2912" s="24">
        <f>AN2912-VLOOKUP(A2912,[2]选股结果!$A$2:$G$4900,7,FALSE)</f>
        <v>-53793900.76</v>
      </c>
    </row>
    <row r="2913" spans="1:47">
      <c r="A2913" s="6" t="s">
        <v>5869</v>
      </c>
      <c r="B2913" s="6" t="s">
        <v>5870</v>
      </c>
      <c r="C2913" s="7">
        <v>784553627.92</v>
      </c>
      <c r="D2913" s="7">
        <v>0</v>
      </c>
      <c r="E2913" s="7">
        <v>0</v>
      </c>
      <c r="F2913" s="7"/>
      <c r="G2913" s="7"/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/>
      <c r="N2913" s="7">
        <v>0</v>
      </c>
      <c r="O2913" s="7">
        <v>0</v>
      </c>
      <c r="P2913" s="7"/>
      <c r="Q2913" s="7"/>
      <c r="R2913" s="7">
        <v>0</v>
      </c>
      <c r="S2913" s="7">
        <v>64039745.2</v>
      </c>
      <c r="T2913" s="7">
        <v>91688530.29</v>
      </c>
      <c r="U2913" s="7"/>
      <c r="V2913" s="7">
        <v>387949456.9</v>
      </c>
      <c r="W2913" s="7">
        <v>0</v>
      </c>
      <c r="X2913" s="7"/>
      <c r="Y2913" s="7"/>
      <c r="Z2913" s="7"/>
      <c r="AA2913" s="7"/>
      <c r="AB2913" s="7"/>
      <c r="AC2913" s="7"/>
      <c r="AD2913" s="7">
        <v>0</v>
      </c>
      <c r="AE2913" s="7">
        <v>0</v>
      </c>
      <c r="AF2913" s="7"/>
      <c r="AG2913" s="7"/>
      <c r="AH2913" s="7">
        <v>0</v>
      </c>
      <c r="AI2913" s="7">
        <v>0</v>
      </c>
      <c r="AJ2913" s="7">
        <v>75901717.42</v>
      </c>
      <c r="AK2913" s="7">
        <v>225251940.17</v>
      </c>
      <c r="AL2913" s="16">
        <f t="shared" si="183"/>
        <v>876242158.21</v>
      </c>
      <c r="AM2913" s="16">
        <f t="shared" si="184"/>
        <v>753142859.69</v>
      </c>
      <c r="AN2913" s="16">
        <f t="shared" si="185"/>
        <v>123099298.52</v>
      </c>
      <c r="AO2913" s="19">
        <f>C2913/(1+0.13)/VLOOKUP(A2913,[1]选股结果!$A$2:$AX$3002,3,FALSE)</f>
        <v>1.01121603751441</v>
      </c>
      <c r="AP2913" s="19">
        <f>(V2913/(1+0.1)+AJ2913)/(VLOOKUP(A2913,[1]选股结果!$A$2:$AY$3002,51,FALSE))</f>
        <v>0.833936703243629</v>
      </c>
      <c r="AQ2913" s="20"/>
      <c r="AR2913" s="19">
        <f>AN2913/VLOOKUP(A2913,[1]选股结果!$A$2:$AX$3002,35,FALSE)</f>
        <v>0.717982292839915</v>
      </c>
      <c r="AS2913" s="16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V2913/(1+0.13)+AJ2913)</f>
        <v>94707723.2786725</v>
      </c>
      <c r="AT2913" s="16">
        <f t="shared" si="186"/>
        <v>28391575.2413273</v>
      </c>
      <c r="AU2913" s="24">
        <f>AN2913-VLOOKUP(A2913,[2]选股结果!$A$2:$G$4900,7,FALSE)</f>
        <v>123099298.52</v>
      </c>
    </row>
    <row r="2914" spans="1:47">
      <c r="A2914" s="6" t="s">
        <v>5871</v>
      </c>
      <c r="B2914" s="6" t="s">
        <v>5872</v>
      </c>
      <c r="C2914" s="7">
        <v>1181424761.01</v>
      </c>
      <c r="D2914" s="7">
        <v>0</v>
      </c>
      <c r="E2914" s="7">
        <v>0</v>
      </c>
      <c r="F2914" s="7"/>
      <c r="G2914" s="7"/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/>
      <c r="N2914" s="7">
        <v>0</v>
      </c>
      <c r="O2914" s="7">
        <v>0</v>
      </c>
      <c r="P2914" s="7"/>
      <c r="Q2914" s="7"/>
      <c r="R2914" s="7">
        <v>0</v>
      </c>
      <c r="S2914" s="7">
        <v>105776971.01</v>
      </c>
      <c r="T2914" s="7">
        <v>54198149.44</v>
      </c>
      <c r="U2914" s="7"/>
      <c r="V2914" s="7">
        <v>751114060.14</v>
      </c>
      <c r="W2914" s="7">
        <v>0</v>
      </c>
      <c r="X2914" s="7"/>
      <c r="Y2914" s="7"/>
      <c r="Z2914" s="7"/>
      <c r="AA2914" s="7"/>
      <c r="AB2914" s="7"/>
      <c r="AC2914" s="7"/>
      <c r="AD2914" s="7">
        <v>0</v>
      </c>
      <c r="AE2914" s="7">
        <v>0</v>
      </c>
      <c r="AF2914" s="7"/>
      <c r="AG2914" s="7"/>
      <c r="AH2914" s="7">
        <v>0</v>
      </c>
      <c r="AI2914" s="7">
        <v>0</v>
      </c>
      <c r="AJ2914" s="7">
        <v>117637300.91</v>
      </c>
      <c r="AK2914" s="7">
        <v>92571458.94</v>
      </c>
      <c r="AL2914" s="16">
        <f t="shared" si="183"/>
        <v>1235622910.45</v>
      </c>
      <c r="AM2914" s="16">
        <f t="shared" si="184"/>
        <v>1067099791</v>
      </c>
      <c r="AN2914" s="16">
        <f t="shared" si="185"/>
        <v>168523119.45</v>
      </c>
      <c r="AO2914" s="19">
        <f>C2914/(1+0.13)/VLOOKUP(A2914,[1]选股结果!$A$2:$AX$3002,3,FALSE)</f>
        <v>0.990771272581307</v>
      </c>
      <c r="AP2914" s="19">
        <f>(V2914/(1+0.1)+AJ2914)/(VLOOKUP(A2914,[1]选股结果!$A$2:$AY$3002,51,FALSE))</f>
        <v>0.940381569551269</v>
      </c>
      <c r="AQ2914" s="20"/>
      <c r="AR2914" s="19">
        <f>AN2914/VLOOKUP(A2914,[1]选股结果!$A$2:$AX$3002,35,FALSE)</f>
        <v>1.01910130211628</v>
      </c>
      <c r="AS2914" s="16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V2914/(1+0.13)+AJ2914)</f>
        <v>68876444.6115044</v>
      </c>
      <c r="AT2914" s="16">
        <f t="shared" si="186"/>
        <v>99646674.8384956</v>
      </c>
      <c r="AU2914" s="24">
        <f>AN2914-VLOOKUP(A2914,[2]选股结果!$A$2:$G$4900,7,FALSE)</f>
        <v>168523119.45</v>
      </c>
    </row>
    <row r="2915" spans="1:47">
      <c r="A2915" s="6" t="s">
        <v>5873</v>
      </c>
      <c r="B2915" s="6" t="s">
        <v>5874</v>
      </c>
      <c r="C2915" s="7">
        <v>1081293790</v>
      </c>
      <c r="D2915" s="7">
        <v>0</v>
      </c>
      <c r="E2915" s="7">
        <v>0</v>
      </c>
      <c r="F2915" s="7"/>
      <c r="G2915" s="7"/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/>
      <c r="N2915" s="7">
        <v>0</v>
      </c>
      <c r="O2915" s="7">
        <v>0</v>
      </c>
      <c r="P2915" s="7"/>
      <c r="Q2915" s="7"/>
      <c r="R2915" s="7">
        <v>0</v>
      </c>
      <c r="S2915" s="7">
        <v>96060751.15</v>
      </c>
      <c r="T2915" s="7">
        <v>31458893.4</v>
      </c>
      <c r="U2915" s="7"/>
      <c r="V2915" s="7">
        <v>688552342.52</v>
      </c>
      <c r="W2915" s="7">
        <v>0</v>
      </c>
      <c r="X2915" s="7"/>
      <c r="Y2915" s="7"/>
      <c r="Z2915" s="7"/>
      <c r="AA2915" s="7"/>
      <c r="AB2915" s="7"/>
      <c r="AC2915" s="7"/>
      <c r="AD2915" s="7">
        <v>0</v>
      </c>
      <c r="AE2915" s="7">
        <v>0</v>
      </c>
      <c r="AF2915" s="7"/>
      <c r="AG2915" s="7"/>
      <c r="AH2915" s="7">
        <v>0</v>
      </c>
      <c r="AI2915" s="7">
        <v>0</v>
      </c>
      <c r="AJ2915" s="7">
        <v>150141628.18</v>
      </c>
      <c r="AK2915" s="7">
        <v>61268265.01</v>
      </c>
      <c r="AL2915" s="16">
        <f t="shared" si="183"/>
        <v>1112752683.4</v>
      </c>
      <c r="AM2915" s="16">
        <f t="shared" si="184"/>
        <v>996022986.86</v>
      </c>
      <c r="AN2915" s="16">
        <f t="shared" si="185"/>
        <v>116729696.54</v>
      </c>
      <c r="AO2915" s="19">
        <f>C2915/(1+0.13)/VLOOKUP(A2915,[1]选股结果!$A$2:$AX$3002,3,FALSE)</f>
        <v>0.983084250914424</v>
      </c>
      <c r="AP2915" s="19">
        <f>(V2915/(1+0.1)+AJ2915)/(VLOOKUP(A2915,[1]选股结果!$A$2:$AY$3002,51,FALSE))</f>
        <v>0.889876753650871</v>
      </c>
      <c r="AQ2915" s="20"/>
      <c r="AR2915" s="19">
        <f>AN2915/VLOOKUP(A2915,[1]选股结果!$A$2:$AX$3002,35,FALSE)</f>
        <v>0.524239445113306</v>
      </c>
      <c r="AS2915" s="16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V2915/(1+0.13)+AJ2915)</f>
        <v>112661354.297611</v>
      </c>
      <c r="AT2915" s="16">
        <f t="shared" si="186"/>
        <v>4068342.24238956</v>
      </c>
      <c r="AU2915" s="24">
        <f>AN2915-VLOOKUP(A2915,[2]选股结果!$A$2:$G$4900,7,FALSE)</f>
        <v>116730974.66</v>
      </c>
    </row>
    <row r="2916" spans="1:47">
      <c r="A2916" s="6" t="s">
        <v>5875</v>
      </c>
      <c r="B2916" s="6" t="s">
        <v>5876</v>
      </c>
      <c r="C2916" s="7">
        <v>2514076645.09</v>
      </c>
      <c r="D2916" s="7">
        <v>0</v>
      </c>
      <c r="E2916" s="7">
        <v>0</v>
      </c>
      <c r="F2916" s="7"/>
      <c r="G2916" s="7"/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/>
      <c r="N2916" s="7">
        <v>0</v>
      </c>
      <c r="O2916" s="7">
        <v>0</v>
      </c>
      <c r="P2916" s="7"/>
      <c r="Q2916" s="7"/>
      <c r="R2916" s="7">
        <v>0</v>
      </c>
      <c r="S2916" s="7">
        <v>223422339.72</v>
      </c>
      <c r="T2916" s="7">
        <v>16930995.61</v>
      </c>
      <c r="U2916" s="7"/>
      <c r="V2916" s="7">
        <v>1641188808.24</v>
      </c>
      <c r="W2916" s="7">
        <v>0</v>
      </c>
      <c r="X2916" s="7"/>
      <c r="Y2916" s="7"/>
      <c r="Z2916" s="7"/>
      <c r="AA2916" s="7"/>
      <c r="AB2916" s="7"/>
      <c r="AC2916" s="7"/>
      <c r="AD2916" s="7">
        <v>0</v>
      </c>
      <c r="AE2916" s="7">
        <v>0</v>
      </c>
      <c r="AF2916" s="7"/>
      <c r="AG2916" s="7"/>
      <c r="AH2916" s="7">
        <v>0</v>
      </c>
      <c r="AI2916" s="7">
        <v>0</v>
      </c>
      <c r="AJ2916" s="7">
        <v>229917196.54</v>
      </c>
      <c r="AK2916" s="7">
        <v>285850631.91</v>
      </c>
      <c r="AL2916" s="16">
        <f t="shared" si="183"/>
        <v>2531007640.7</v>
      </c>
      <c r="AM2916" s="16">
        <f t="shared" si="184"/>
        <v>2380378976.41</v>
      </c>
      <c r="AN2916" s="16">
        <f t="shared" si="185"/>
        <v>150628664.29</v>
      </c>
      <c r="AO2916" s="19">
        <f>C2916/(1+0.13)/VLOOKUP(A2916,[1]选股结果!$A$2:$AX$3002,3,FALSE)</f>
        <v>1.08240276007658</v>
      </c>
      <c r="AP2916" s="19">
        <f>(V2916/(1+0.1)+AJ2916)/(VLOOKUP(A2916,[1]选股结果!$A$2:$AY$3002,51,FALSE))</f>
        <v>0.990394162269889</v>
      </c>
      <c r="AQ2916" s="20"/>
      <c r="AR2916" s="19">
        <f>AN2916/VLOOKUP(A2916,[1]选股结果!$A$2:$AX$3002,35,FALSE)</f>
        <v>0.571114220860108</v>
      </c>
      <c r="AS2916" s="16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V2916/(1+0.13)+AJ2916)</f>
        <v>56311133.8214159</v>
      </c>
      <c r="AT2916" s="16">
        <f t="shared" si="186"/>
        <v>94317530.4685845</v>
      </c>
      <c r="AU2916" s="24">
        <f>AN2916-VLOOKUP(A2916,[2]选股结果!$A$2:$G$4900,7,FALSE)</f>
        <v>150702653.81</v>
      </c>
    </row>
    <row r="2917" spans="1:47">
      <c r="A2917" s="6" t="s">
        <v>5877</v>
      </c>
      <c r="B2917" s="6" t="s">
        <v>5878</v>
      </c>
      <c r="C2917" s="7">
        <v>1348239454.33</v>
      </c>
      <c r="D2917" s="7">
        <v>0</v>
      </c>
      <c r="E2917" s="7">
        <v>0</v>
      </c>
      <c r="F2917" s="7"/>
      <c r="G2917" s="7"/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/>
      <c r="N2917" s="7">
        <v>0</v>
      </c>
      <c r="O2917" s="7">
        <v>0</v>
      </c>
      <c r="P2917" s="7"/>
      <c r="Q2917" s="7"/>
      <c r="R2917" s="7">
        <v>0</v>
      </c>
      <c r="S2917" s="7">
        <v>124414141.91</v>
      </c>
      <c r="T2917" s="7">
        <v>57803718.01</v>
      </c>
      <c r="U2917" s="7"/>
      <c r="V2917" s="7">
        <v>879956069.26</v>
      </c>
      <c r="W2917" s="7">
        <v>0</v>
      </c>
      <c r="X2917" s="7"/>
      <c r="Y2917" s="7"/>
      <c r="Z2917" s="7"/>
      <c r="AA2917" s="7"/>
      <c r="AB2917" s="7"/>
      <c r="AC2917" s="7"/>
      <c r="AD2917" s="7">
        <v>0</v>
      </c>
      <c r="AE2917" s="7">
        <v>0</v>
      </c>
      <c r="AF2917" s="7"/>
      <c r="AG2917" s="7"/>
      <c r="AH2917" s="7">
        <v>0</v>
      </c>
      <c r="AI2917" s="7">
        <v>0</v>
      </c>
      <c r="AJ2917" s="7">
        <v>215865692.74</v>
      </c>
      <c r="AK2917" s="7">
        <v>53572932.3</v>
      </c>
      <c r="AL2917" s="16">
        <f t="shared" si="183"/>
        <v>1406043172.34</v>
      </c>
      <c r="AM2917" s="16">
        <f t="shared" si="184"/>
        <v>1273808836.21</v>
      </c>
      <c r="AN2917" s="16">
        <f t="shared" si="185"/>
        <v>132234336.13</v>
      </c>
      <c r="AO2917" s="19">
        <f>C2917/(1+0.13)/VLOOKUP(A2917,[1]选股结果!$A$2:$AX$3002,3,FALSE)</f>
        <v>0.680528128789134</v>
      </c>
      <c r="AP2917" s="19">
        <f>(V2917/(1+0.1)+AJ2917)/(VLOOKUP(A2917,[1]选股结果!$A$2:$AY$3002,51,FALSE))</f>
        <v>0.843279580010414</v>
      </c>
      <c r="AQ2917" s="20"/>
      <c r="AR2917" s="19">
        <f>AN2917/VLOOKUP(A2917,[1]选股结果!$A$2:$AX$3002,35,FALSE)</f>
        <v>0.349793421689209</v>
      </c>
      <c r="AS2917" s="16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V2917/(1+0.13)+AJ2917)</f>
        <v>210025372.274159</v>
      </c>
      <c r="AT2917" s="16">
        <f t="shared" si="186"/>
        <v>-77791036.1441594</v>
      </c>
      <c r="AU2917" s="24">
        <f>AN2917-VLOOKUP(A2917,[2]选股结果!$A$2:$G$4900,7,FALSE)</f>
        <v>132575114.9</v>
      </c>
    </row>
    <row r="2918" spans="1:47">
      <c r="A2918" s="6" t="s">
        <v>5879</v>
      </c>
      <c r="B2918" s="6" t="s">
        <v>5880</v>
      </c>
      <c r="C2918" s="7">
        <v>4581262375.98</v>
      </c>
      <c r="D2918" s="7">
        <v>0</v>
      </c>
      <c r="E2918" s="7">
        <v>0</v>
      </c>
      <c r="F2918" s="7"/>
      <c r="G2918" s="7"/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/>
      <c r="N2918" s="7">
        <v>0</v>
      </c>
      <c r="O2918" s="7">
        <v>0</v>
      </c>
      <c r="P2918" s="7"/>
      <c r="Q2918" s="7"/>
      <c r="R2918" s="7">
        <v>0</v>
      </c>
      <c r="S2918" s="7">
        <v>46954061.47</v>
      </c>
      <c r="T2918" s="7">
        <v>74679034.7</v>
      </c>
      <c r="U2918" s="7"/>
      <c r="V2918" s="7">
        <v>3719770907.62</v>
      </c>
      <c r="W2918" s="7">
        <v>0</v>
      </c>
      <c r="X2918" s="7"/>
      <c r="Y2918" s="7"/>
      <c r="Z2918" s="7"/>
      <c r="AA2918" s="7"/>
      <c r="AB2918" s="7"/>
      <c r="AC2918" s="7"/>
      <c r="AD2918" s="7">
        <v>0</v>
      </c>
      <c r="AE2918" s="7">
        <v>0</v>
      </c>
      <c r="AF2918" s="7"/>
      <c r="AG2918" s="7"/>
      <c r="AH2918" s="7">
        <v>0</v>
      </c>
      <c r="AI2918" s="7">
        <v>0</v>
      </c>
      <c r="AJ2918" s="7">
        <v>901575151.01</v>
      </c>
      <c r="AK2918" s="7">
        <v>281952462.53</v>
      </c>
      <c r="AL2918" s="16">
        <f t="shared" si="183"/>
        <v>4655941410.68</v>
      </c>
      <c r="AM2918" s="16">
        <f t="shared" si="184"/>
        <v>4950252582.63</v>
      </c>
      <c r="AN2918" s="16">
        <f t="shared" si="185"/>
        <v>-294311171.950001</v>
      </c>
      <c r="AO2918" s="19">
        <f>C2918/(1+0.13)/VLOOKUP(A2918,[1]选股结果!$A$2:$AX$3002,3,FALSE)</f>
        <v>0.870420762410675</v>
      </c>
      <c r="AP2918" s="19">
        <f>(V2918/(1+0.1)+AJ2918)/(VLOOKUP(A2918,[1]选股结果!$A$2:$AY$3002,51,FALSE))</f>
        <v>0.981759809896651</v>
      </c>
      <c r="AQ2918" s="20"/>
      <c r="AR2918" s="19">
        <f>AN2918/VLOOKUP(A2918,[1]选股结果!$A$2:$AX$3002,35,FALSE)</f>
        <v>-1.21900256782844</v>
      </c>
      <c r="AS2918" s="16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V2918/(1+0.13)+AJ2918)</f>
        <v>169354875.20938</v>
      </c>
      <c r="AT2918" s="16">
        <f t="shared" si="186"/>
        <v>-463666047.159381</v>
      </c>
      <c r="AU2918" s="24">
        <f>AN2918-VLOOKUP(A2918,[2]选股结果!$A$2:$G$4900,7,FALSE)</f>
        <v>-298132696.090001</v>
      </c>
    </row>
    <row r="2919" spans="1:47">
      <c r="A2919" s="6" t="s">
        <v>5881</v>
      </c>
      <c r="B2919" s="6" t="s">
        <v>5882</v>
      </c>
      <c r="C2919" s="7">
        <v>552793850.32</v>
      </c>
      <c r="D2919" s="7">
        <v>0</v>
      </c>
      <c r="E2919" s="7">
        <v>0</v>
      </c>
      <c r="F2919" s="7"/>
      <c r="G2919" s="7"/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/>
      <c r="N2919" s="7">
        <v>0</v>
      </c>
      <c r="O2919" s="7">
        <v>0</v>
      </c>
      <c r="P2919" s="7"/>
      <c r="Q2919" s="7"/>
      <c r="R2919" s="7">
        <v>0</v>
      </c>
      <c r="S2919" s="7">
        <v>15210341.72</v>
      </c>
      <c r="T2919" s="7">
        <v>48875397.81</v>
      </c>
      <c r="U2919" s="7"/>
      <c r="V2919" s="7">
        <v>407226590.28</v>
      </c>
      <c r="W2919" s="7">
        <v>0</v>
      </c>
      <c r="X2919" s="7"/>
      <c r="Y2919" s="7"/>
      <c r="Z2919" s="7"/>
      <c r="AA2919" s="7"/>
      <c r="AB2919" s="7"/>
      <c r="AC2919" s="7"/>
      <c r="AD2919" s="7">
        <v>0</v>
      </c>
      <c r="AE2919" s="7">
        <v>0</v>
      </c>
      <c r="AF2919" s="7"/>
      <c r="AG2919" s="7"/>
      <c r="AH2919" s="7">
        <v>0</v>
      </c>
      <c r="AI2919" s="7">
        <v>0</v>
      </c>
      <c r="AJ2919" s="7">
        <v>87753915.6</v>
      </c>
      <c r="AK2919" s="7">
        <v>51566602.34</v>
      </c>
      <c r="AL2919" s="16">
        <f t="shared" si="183"/>
        <v>601669248.13</v>
      </c>
      <c r="AM2919" s="16">
        <f t="shared" si="184"/>
        <v>561757449.94</v>
      </c>
      <c r="AN2919" s="16">
        <f t="shared" si="185"/>
        <v>39911798.1900001</v>
      </c>
      <c r="AO2919" s="19">
        <f>C2919/(1+0.13)/VLOOKUP(A2919,[1]选股结果!$A$2:$AX$3002,3,FALSE)</f>
        <v>0.58950041588109</v>
      </c>
      <c r="AP2919" s="19">
        <f>(V2919/(1+0.1)+AJ2919)/(VLOOKUP(A2919,[1]选股结果!$A$2:$AY$3002,51,FALSE))</f>
        <v>0.612051577099355</v>
      </c>
      <c r="AQ2919" s="20"/>
      <c r="AR2919" s="19">
        <f>AN2919/VLOOKUP(A2919,[1]选股结果!$A$2:$AX$3002,35,FALSE)</f>
        <v>0.610968785788729</v>
      </c>
      <c r="AS2919" s="16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V2919/(1+0.13)+AJ2919)</f>
        <v>300106013.437876</v>
      </c>
      <c r="AT2919" s="16">
        <f t="shared" si="186"/>
        <v>-260194215.247876</v>
      </c>
      <c r="AU2919" s="24">
        <f>AN2919-VLOOKUP(A2919,[2]选股结果!$A$2:$G$4900,7,FALSE)</f>
        <v>36045376.8100001</v>
      </c>
    </row>
    <row r="2920" spans="1:47">
      <c r="A2920" s="6" t="s">
        <v>5883</v>
      </c>
      <c r="B2920" s="6" t="s">
        <v>5884</v>
      </c>
      <c r="C2920" s="7">
        <v>2973131999.06</v>
      </c>
      <c r="D2920" s="7">
        <v>0</v>
      </c>
      <c r="E2920" s="7">
        <v>0</v>
      </c>
      <c r="F2920" s="7"/>
      <c r="G2920" s="7"/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/>
      <c r="N2920" s="7">
        <v>0</v>
      </c>
      <c r="O2920" s="7">
        <v>0</v>
      </c>
      <c r="P2920" s="7"/>
      <c r="Q2920" s="7"/>
      <c r="R2920" s="7">
        <v>0</v>
      </c>
      <c r="S2920" s="7">
        <v>154228375.4</v>
      </c>
      <c r="T2920" s="7">
        <v>18336647.03</v>
      </c>
      <c r="U2920" s="7"/>
      <c r="V2920" s="7">
        <v>2462692296.33</v>
      </c>
      <c r="W2920" s="7">
        <v>0</v>
      </c>
      <c r="X2920" s="7"/>
      <c r="Y2920" s="7"/>
      <c r="Z2920" s="7"/>
      <c r="AA2920" s="7"/>
      <c r="AB2920" s="7"/>
      <c r="AC2920" s="7"/>
      <c r="AD2920" s="7">
        <v>0</v>
      </c>
      <c r="AE2920" s="7">
        <v>0</v>
      </c>
      <c r="AF2920" s="7"/>
      <c r="AG2920" s="7"/>
      <c r="AH2920" s="7">
        <v>0</v>
      </c>
      <c r="AI2920" s="7">
        <v>0</v>
      </c>
      <c r="AJ2920" s="7">
        <v>91743706.9</v>
      </c>
      <c r="AK2920" s="7">
        <v>40154507.45</v>
      </c>
      <c r="AL2920" s="16">
        <f t="shared" si="183"/>
        <v>2991468646.09</v>
      </c>
      <c r="AM2920" s="16">
        <f t="shared" si="184"/>
        <v>2748818886.08</v>
      </c>
      <c r="AN2920" s="16">
        <f t="shared" si="185"/>
        <v>242649760.01</v>
      </c>
      <c r="AO2920" s="19">
        <f>C2920/(1+0.13)/VLOOKUP(A2920,[1]选股结果!$A$2:$AX$3002,3,FALSE)</f>
        <v>0.963802052258943</v>
      </c>
      <c r="AP2920" s="19">
        <f>(V2920/(1+0.1)+AJ2920)/(VLOOKUP(A2920,[1]选股结果!$A$2:$AY$3002,51,FALSE))</f>
        <v>1.00485922771314</v>
      </c>
      <c r="AQ2920" s="20"/>
      <c r="AR2920" s="19">
        <f>AN2920/VLOOKUP(A2920,[1]选股结果!$A$2:$AX$3002,35,FALSE)</f>
        <v>0.822507292419577</v>
      </c>
      <c r="AS2920" s="16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V2920/(1+0.13)+AJ2920)</f>
        <v>48167531.2036281</v>
      </c>
      <c r="AT2920" s="16">
        <f t="shared" si="186"/>
        <v>194482228.806372</v>
      </c>
      <c r="AU2920" s="24">
        <f>AN2920-VLOOKUP(A2920,[2]选股结果!$A$2:$G$4900,7,FALSE)</f>
        <v>242864543.54</v>
      </c>
    </row>
    <row r="2921" spans="1:47">
      <c r="A2921" s="6" t="s">
        <v>5885</v>
      </c>
      <c r="B2921" s="6" t="s">
        <v>5886</v>
      </c>
      <c r="C2921" s="7">
        <v>858577293.78</v>
      </c>
      <c r="D2921" s="7">
        <v>0</v>
      </c>
      <c r="E2921" s="7">
        <v>0</v>
      </c>
      <c r="F2921" s="7"/>
      <c r="G2921" s="7"/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/>
      <c r="N2921" s="7">
        <v>0</v>
      </c>
      <c r="O2921" s="7">
        <v>0</v>
      </c>
      <c r="P2921" s="7"/>
      <c r="Q2921" s="7"/>
      <c r="R2921" s="7">
        <v>0</v>
      </c>
      <c r="S2921" s="7">
        <v>95065077.37</v>
      </c>
      <c r="T2921" s="7">
        <v>10564595.88</v>
      </c>
      <c r="U2921" s="7"/>
      <c r="V2921" s="7">
        <v>421617863.17</v>
      </c>
      <c r="W2921" s="7">
        <v>0</v>
      </c>
      <c r="X2921" s="7"/>
      <c r="Y2921" s="7"/>
      <c r="Z2921" s="7"/>
      <c r="AA2921" s="7"/>
      <c r="AB2921" s="7"/>
      <c r="AC2921" s="7"/>
      <c r="AD2921" s="7">
        <v>0</v>
      </c>
      <c r="AE2921" s="7">
        <v>0</v>
      </c>
      <c r="AF2921" s="7"/>
      <c r="AG2921" s="7"/>
      <c r="AH2921" s="7">
        <v>0</v>
      </c>
      <c r="AI2921" s="7">
        <v>0</v>
      </c>
      <c r="AJ2921" s="7">
        <v>105632975.46</v>
      </c>
      <c r="AK2921" s="7">
        <v>49710216.66</v>
      </c>
      <c r="AL2921" s="16">
        <f t="shared" si="183"/>
        <v>869141889.66</v>
      </c>
      <c r="AM2921" s="16">
        <f t="shared" si="184"/>
        <v>672026132.66</v>
      </c>
      <c r="AN2921" s="16">
        <f t="shared" si="185"/>
        <v>197115757</v>
      </c>
      <c r="AO2921" s="19">
        <f>C2921/(1+0.13)/VLOOKUP(A2921,[1]选股结果!$A$2:$AX$3002,3,FALSE)</f>
        <v>0.897330878860484</v>
      </c>
      <c r="AP2921" s="19">
        <f>(V2921/(1+0.1)+AJ2921)/(VLOOKUP(A2921,[1]选股结果!$A$2:$AY$3002,51,FALSE))</f>
        <v>0.856766728797223</v>
      </c>
      <c r="AQ2921" s="20"/>
      <c r="AR2921" s="19">
        <f>AN2921/VLOOKUP(A2921,[1]选股结果!$A$2:$AX$3002,35,FALSE)</f>
        <v>0.784041617856718</v>
      </c>
      <c r="AS2921" s="16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V2921/(1+0.13)+AJ2921)</f>
        <v>91913218.2822124</v>
      </c>
      <c r="AT2921" s="16">
        <f t="shared" si="186"/>
        <v>105202538.717788</v>
      </c>
      <c r="AU2921" s="24">
        <f>AN2921-VLOOKUP(A2921,[2]选股结果!$A$2:$G$4900,7,FALSE)</f>
        <v>207338601.54</v>
      </c>
    </row>
    <row r="2922" spans="1:47">
      <c r="A2922" s="6" t="s">
        <v>5887</v>
      </c>
      <c r="B2922" s="6" t="s">
        <v>5888</v>
      </c>
      <c r="C2922" s="7">
        <v>732983617</v>
      </c>
      <c r="D2922" s="7">
        <v>0</v>
      </c>
      <c r="E2922" s="7">
        <v>0</v>
      </c>
      <c r="F2922" s="7"/>
      <c r="G2922" s="7"/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/>
      <c r="N2922" s="7">
        <v>0</v>
      </c>
      <c r="O2922" s="7">
        <v>0</v>
      </c>
      <c r="P2922" s="7"/>
      <c r="Q2922" s="7"/>
      <c r="R2922" s="7">
        <v>0</v>
      </c>
      <c r="S2922" s="7">
        <v>61029301.94</v>
      </c>
      <c r="T2922" s="7">
        <v>8799831.53</v>
      </c>
      <c r="U2922" s="7"/>
      <c r="V2922" s="7">
        <v>623895399.59</v>
      </c>
      <c r="W2922" s="7">
        <v>0</v>
      </c>
      <c r="X2922" s="7"/>
      <c r="Y2922" s="7"/>
      <c r="Z2922" s="7"/>
      <c r="AA2922" s="7"/>
      <c r="AB2922" s="7"/>
      <c r="AC2922" s="7"/>
      <c r="AD2922" s="7">
        <v>0</v>
      </c>
      <c r="AE2922" s="7">
        <v>0</v>
      </c>
      <c r="AF2922" s="7"/>
      <c r="AG2922" s="7"/>
      <c r="AH2922" s="7">
        <v>0</v>
      </c>
      <c r="AI2922" s="7">
        <v>0</v>
      </c>
      <c r="AJ2922" s="7">
        <v>71790032.13</v>
      </c>
      <c r="AK2922" s="7">
        <v>36634529.8</v>
      </c>
      <c r="AL2922" s="16">
        <f t="shared" si="183"/>
        <v>741783448.53</v>
      </c>
      <c r="AM2922" s="16">
        <f t="shared" si="184"/>
        <v>793349263.46</v>
      </c>
      <c r="AN2922" s="16">
        <f t="shared" si="185"/>
        <v>-51565814.9300001</v>
      </c>
      <c r="AO2922" s="19">
        <f>C2922/(1+0.13)/VLOOKUP(A2922,[1]选股结果!$A$2:$AX$3002,3,FALSE)</f>
        <v>0.914985126677377</v>
      </c>
      <c r="AP2922" s="19">
        <f>(V2922/(1+0.1)+AJ2922)/(VLOOKUP(A2922,[1]选股结果!$A$2:$AY$3002,51,FALSE))</f>
        <v>1.28397541815461</v>
      </c>
      <c r="AQ2922" s="20"/>
      <c r="AR2922" s="19">
        <f>AN2922/VLOOKUP(A2922,[1]选股结果!$A$2:$AX$3002,35,FALSE)</f>
        <v>-0.293812896976972</v>
      </c>
      <c r="AS2922" s="16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V2922/(1+0.13)+AJ2922)</f>
        <v>-126261956.626018</v>
      </c>
      <c r="AT2922" s="16">
        <f t="shared" si="186"/>
        <v>74696141.6960177</v>
      </c>
      <c r="AU2922" s="24">
        <f>AN2922-VLOOKUP(A2922,[2]选股结果!$A$2:$G$4900,7,FALSE)</f>
        <v>-51565814.9300001</v>
      </c>
    </row>
    <row r="2923" spans="1:47">
      <c r="A2923" s="6" t="s">
        <v>5889</v>
      </c>
      <c r="B2923" s="6" t="s">
        <v>5890</v>
      </c>
      <c r="C2923" s="7">
        <v>1987168624.22</v>
      </c>
      <c r="D2923" s="7">
        <v>0</v>
      </c>
      <c r="E2923" s="7">
        <v>0</v>
      </c>
      <c r="F2923" s="7"/>
      <c r="G2923" s="7"/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/>
      <c r="N2923" s="7">
        <v>0</v>
      </c>
      <c r="O2923" s="7">
        <v>0</v>
      </c>
      <c r="P2923" s="7"/>
      <c r="Q2923" s="7"/>
      <c r="R2923" s="7">
        <v>0</v>
      </c>
      <c r="S2923" s="7">
        <v>93726865.86</v>
      </c>
      <c r="T2923" s="7">
        <v>900462348.85</v>
      </c>
      <c r="U2923" s="7"/>
      <c r="V2923" s="7">
        <v>1676607769.89</v>
      </c>
      <c r="W2923" s="7">
        <v>0</v>
      </c>
      <c r="X2923" s="7"/>
      <c r="Y2923" s="7"/>
      <c r="Z2923" s="7"/>
      <c r="AA2923" s="7"/>
      <c r="AB2923" s="7"/>
      <c r="AC2923" s="7"/>
      <c r="AD2923" s="7">
        <v>0</v>
      </c>
      <c r="AE2923" s="7">
        <v>0</v>
      </c>
      <c r="AF2923" s="7"/>
      <c r="AG2923" s="7"/>
      <c r="AH2923" s="7">
        <v>0</v>
      </c>
      <c r="AI2923" s="7">
        <v>0</v>
      </c>
      <c r="AJ2923" s="7">
        <v>62059550.93</v>
      </c>
      <c r="AK2923" s="7">
        <v>919644684.86</v>
      </c>
      <c r="AL2923" s="16">
        <f t="shared" si="183"/>
        <v>2887630973.07</v>
      </c>
      <c r="AM2923" s="16">
        <f t="shared" si="184"/>
        <v>2752038871.54</v>
      </c>
      <c r="AN2923" s="16">
        <f t="shared" si="185"/>
        <v>135592101.53</v>
      </c>
      <c r="AO2923" s="19">
        <f>C2923/(1+0.13)/VLOOKUP(A2923,[1]选股结果!$A$2:$AX$3002,3,FALSE)</f>
        <v>0.877671607384597</v>
      </c>
      <c r="AP2923" s="19">
        <f>(V2923/(1+0.1)+AJ2923)/(VLOOKUP(A2923,[1]选股结果!$A$2:$AY$3002,51,FALSE))</f>
        <v>0.96217323328522</v>
      </c>
      <c r="AQ2923" s="20"/>
      <c r="AR2923" s="19">
        <f>AN2923/VLOOKUP(A2923,[1]选股结果!$A$2:$AX$3002,35,FALSE)</f>
        <v>0.463616536434375</v>
      </c>
      <c r="AS2923" s="16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V2923/(1+0.13)+AJ2923)</f>
        <v>102826778.151858</v>
      </c>
      <c r="AT2923" s="16">
        <f t="shared" si="186"/>
        <v>32765323.3781416</v>
      </c>
      <c r="AU2923" s="24">
        <f>AN2923-VLOOKUP(A2923,[2]选股结果!$A$2:$G$4900,7,FALSE)</f>
        <v>135592101.53</v>
      </c>
    </row>
    <row r="2924" spans="1:47">
      <c r="A2924" s="6" t="s">
        <v>5891</v>
      </c>
      <c r="B2924" s="6" t="s">
        <v>5892</v>
      </c>
      <c r="C2924" s="7">
        <v>851553691.74</v>
      </c>
      <c r="D2924" s="7">
        <v>0</v>
      </c>
      <c r="E2924" s="7">
        <v>0</v>
      </c>
      <c r="F2924" s="7"/>
      <c r="G2924" s="7"/>
      <c r="H2924" s="7">
        <v>0</v>
      </c>
      <c r="I2924" s="7">
        <v>0</v>
      </c>
      <c r="J2924" s="7">
        <v>0</v>
      </c>
      <c r="K2924" s="7">
        <v>0</v>
      </c>
      <c r="L2924" s="7">
        <v>0</v>
      </c>
      <c r="M2924" s="7"/>
      <c r="N2924" s="7">
        <v>0</v>
      </c>
      <c r="O2924" s="7">
        <v>0</v>
      </c>
      <c r="P2924" s="7"/>
      <c r="Q2924" s="7"/>
      <c r="R2924" s="7">
        <v>0</v>
      </c>
      <c r="S2924" s="7">
        <v>4370513.98</v>
      </c>
      <c r="T2924" s="7">
        <v>18545682.71</v>
      </c>
      <c r="U2924" s="7"/>
      <c r="V2924" s="7">
        <v>820315961.23</v>
      </c>
      <c r="W2924" s="7">
        <v>0</v>
      </c>
      <c r="X2924" s="7"/>
      <c r="Y2924" s="7"/>
      <c r="Z2924" s="7"/>
      <c r="AA2924" s="7"/>
      <c r="AB2924" s="7"/>
      <c r="AC2924" s="7"/>
      <c r="AD2924" s="7">
        <v>0</v>
      </c>
      <c r="AE2924" s="7">
        <v>0</v>
      </c>
      <c r="AF2924" s="7"/>
      <c r="AG2924" s="7"/>
      <c r="AH2924" s="7">
        <v>0</v>
      </c>
      <c r="AI2924" s="7">
        <v>0</v>
      </c>
      <c r="AJ2924" s="7">
        <v>99265690.28</v>
      </c>
      <c r="AK2924" s="7">
        <v>27577355.76</v>
      </c>
      <c r="AL2924" s="16">
        <f t="shared" si="183"/>
        <v>870099374.45</v>
      </c>
      <c r="AM2924" s="16">
        <f t="shared" si="184"/>
        <v>951529521.25</v>
      </c>
      <c r="AN2924" s="16">
        <f t="shared" si="185"/>
        <v>-81430146.8</v>
      </c>
      <c r="AO2924" s="19">
        <f>C2924/(1+0.13)/VLOOKUP(A2924,[1]选股结果!$A$2:$AX$3002,3,FALSE)</f>
        <v>0.838115468010402</v>
      </c>
      <c r="AP2924" s="19">
        <f>(V2924/(1+0.1)+AJ2924)/(VLOOKUP(A2924,[1]选股结果!$A$2:$AY$3002,51,FALSE))</f>
        <v>1.00586101014399</v>
      </c>
      <c r="AQ2924" s="20"/>
      <c r="AR2924" s="19">
        <f>AN2924/VLOOKUP(A2924,[1]选股结果!$A$2:$AX$3002,35,FALSE)</f>
        <v>-1.32267467271881</v>
      </c>
      <c r="AS2924" s="16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V2924/(1+0.13)+AJ2924)</f>
        <v>14874715.127876</v>
      </c>
      <c r="AT2924" s="16">
        <f t="shared" si="186"/>
        <v>-96304861.927876</v>
      </c>
      <c r="AU2924" s="24">
        <f>AN2924-VLOOKUP(A2924,[2]选股结果!$A$2:$G$4900,7,FALSE)</f>
        <v>-81599547.05</v>
      </c>
    </row>
    <row r="2925" spans="1:47">
      <c r="A2925" s="6" t="s">
        <v>5893</v>
      </c>
      <c r="B2925" s="6" t="s">
        <v>5894</v>
      </c>
      <c r="C2925" s="7">
        <v>810674794.4</v>
      </c>
      <c r="D2925" s="7">
        <v>0</v>
      </c>
      <c r="E2925" s="7">
        <v>0</v>
      </c>
      <c r="F2925" s="7"/>
      <c r="G2925" s="7"/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/>
      <c r="N2925" s="7">
        <v>0</v>
      </c>
      <c r="O2925" s="7">
        <v>0</v>
      </c>
      <c r="P2925" s="7"/>
      <c r="Q2925" s="7"/>
      <c r="R2925" s="7">
        <v>0</v>
      </c>
      <c r="S2925" s="7">
        <v>78761737.23</v>
      </c>
      <c r="T2925" s="7">
        <v>54884828.62</v>
      </c>
      <c r="U2925" s="7"/>
      <c r="V2925" s="7">
        <v>538827301.17</v>
      </c>
      <c r="W2925" s="7">
        <v>0</v>
      </c>
      <c r="X2925" s="7"/>
      <c r="Y2925" s="7"/>
      <c r="Z2925" s="7"/>
      <c r="AA2925" s="7"/>
      <c r="AB2925" s="7"/>
      <c r="AC2925" s="7"/>
      <c r="AD2925" s="7">
        <v>0</v>
      </c>
      <c r="AE2925" s="7">
        <v>0</v>
      </c>
      <c r="AF2925" s="7"/>
      <c r="AG2925" s="7"/>
      <c r="AH2925" s="7">
        <v>0</v>
      </c>
      <c r="AI2925" s="7">
        <v>0</v>
      </c>
      <c r="AJ2925" s="7">
        <v>91909916.15</v>
      </c>
      <c r="AK2925" s="7">
        <v>98845925.6</v>
      </c>
      <c r="AL2925" s="16">
        <f t="shared" si="183"/>
        <v>865559623.02</v>
      </c>
      <c r="AM2925" s="16">
        <f t="shared" si="184"/>
        <v>808344880.15</v>
      </c>
      <c r="AN2925" s="16">
        <f t="shared" si="185"/>
        <v>57214742.87</v>
      </c>
      <c r="AO2925" s="19">
        <f>C2925/(1+0.13)/VLOOKUP(A2925,[1]选股结果!$A$2:$AX$3002,3,FALSE)</f>
        <v>1.02428821208981</v>
      </c>
      <c r="AP2925" s="19">
        <f>(V2925/(1+0.1)+AJ2925)/(VLOOKUP(A2925,[1]选股结果!$A$2:$AY$3002,51,FALSE))</f>
        <v>1.01038911493556</v>
      </c>
      <c r="AQ2925" s="20"/>
      <c r="AR2925" s="19">
        <f>AN2925/VLOOKUP(A2925,[1]选股结果!$A$2:$AX$3002,35,FALSE)</f>
        <v>0.487564576858156</v>
      </c>
      <c r="AS2925" s="16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V2925/(1+0.13)+AJ2925)</f>
        <v>7022928.64053094</v>
      </c>
      <c r="AT2925" s="16">
        <f t="shared" si="186"/>
        <v>50191814.2294691</v>
      </c>
      <c r="AU2925" s="24">
        <f>AN2925-VLOOKUP(A2925,[2]选股结果!$A$2:$G$4900,7,FALSE)</f>
        <v>57215642.51</v>
      </c>
    </row>
    <row r="2926" spans="1:47">
      <c r="A2926" s="6" t="s">
        <v>5895</v>
      </c>
      <c r="B2926" s="6" t="s">
        <v>5896</v>
      </c>
      <c r="C2926" s="7">
        <v>648397012.71</v>
      </c>
      <c r="D2926" s="7">
        <v>0</v>
      </c>
      <c r="E2926" s="7">
        <v>0</v>
      </c>
      <c r="F2926" s="7"/>
      <c r="G2926" s="7"/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/>
      <c r="N2926" s="7">
        <v>0</v>
      </c>
      <c r="O2926" s="7">
        <v>0</v>
      </c>
      <c r="P2926" s="7"/>
      <c r="Q2926" s="7"/>
      <c r="R2926" s="7">
        <v>0</v>
      </c>
      <c r="S2926" s="7">
        <v>69589477.14</v>
      </c>
      <c r="T2926" s="7">
        <v>32923490.15</v>
      </c>
      <c r="U2926" s="7"/>
      <c r="V2926" s="7">
        <v>413034042.21</v>
      </c>
      <c r="W2926" s="7">
        <v>0</v>
      </c>
      <c r="X2926" s="7"/>
      <c r="Y2926" s="7"/>
      <c r="Z2926" s="7"/>
      <c r="AA2926" s="7"/>
      <c r="AB2926" s="7"/>
      <c r="AC2926" s="7"/>
      <c r="AD2926" s="7">
        <v>0</v>
      </c>
      <c r="AE2926" s="7">
        <v>0</v>
      </c>
      <c r="AF2926" s="7"/>
      <c r="AG2926" s="7"/>
      <c r="AH2926" s="7">
        <v>0</v>
      </c>
      <c r="AI2926" s="7">
        <v>0</v>
      </c>
      <c r="AJ2926" s="7">
        <v>47968892.43</v>
      </c>
      <c r="AK2926" s="7">
        <v>38506630.03</v>
      </c>
      <c r="AL2926" s="16">
        <f t="shared" si="183"/>
        <v>681320502.86</v>
      </c>
      <c r="AM2926" s="16">
        <f t="shared" si="184"/>
        <v>569099041.81</v>
      </c>
      <c r="AN2926" s="16">
        <f t="shared" si="185"/>
        <v>112221461.05</v>
      </c>
      <c r="AO2926" s="19">
        <f>C2926/(1+0.13)/VLOOKUP(A2926,[1]选股结果!$A$2:$AX$3002,3,FALSE)</f>
        <v>0.84596338588738</v>
      </c>
      <c r="AP2926" s="19">
        <f>(V2926/(1+0.1)+AJ2926)/(VLOOKUP(A2926,[1]选股结果!$A$2:$AY$3002,51,FALSE))</f>
        <v>0.829369249309949</v>
      </c>
      <c r="AQ2926" s="20"/>
      <c r="AR2926" s="19">
        <f>AN2926/VLOOKUP(A2926,[1]选股结果!$A$2:$AX$3002,35,FALSE)</f>
        <v>0.721763022910388</v>
      </c>
      <c r="AS2926" s="16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V2926/(1+0.13)+AJ2926)</f>
        <v>97088268.4167256</v>
      </c>
      <c r="AT2926" s="16">
        <f t="shared" si="186"/>
        <v>15133192.6332744</v>
      </c>
      <c r="AU2926" s="24">
        <f>AN2926-VLOOKUP(A2926,[2]选股结果!$A$2:$G$4900,7,FALSE)</f>
        <v>112422102.42</v>
      </c>
    </row>
    <row r="2927" spans="1:47">
      <c r="A2927" s="6" t="s">
        <v>5897</v>
      </c>
      <c r="B2927" s="6" t="s">
        <v>5898</v>
      </c>
      <c r="C2927" s="7">
        <v>370959404.73</v>
      </c>
      <c r="D2927" s="7">
        <v>0</v>
      </c>
      <c r="E2927" s="7">
        <v>0</v>
      </c>
      <c r="F2927" s="7"/>
      <c r="G2927" s="7"/>
      <c r="H2927" s="7">
        <v>0</v>
      </c>
      <c r="I2927" s="7">
        <v>0</v>
      </c>
      <c r="J2927" s="7">
        <v>0</v>
      </c>
      <c r="K2927" s="7">
        <v>0</v>
      </c>
      <c r="L2927" s="7">
        <v>0</v>
      </c>
      <c r="M2927" s="7"/>
      <c r="N2927" s="7">
        <v>0</v>
      </c>
      <c r="O2927" s="7">
        <v>0</v>
      </c>
      <c r="P2927" s="7"/>
      <c r="Q2927" s="7"/>
      <c r="R2927" s="7">
        <v>0</v>
      </c>
      <c r="S2927" s="7">
        <v>27566920.86</v>
      </c>
      <c r="T2927" s="7">
        <v>16802121.09</v>
      </c>
      <c r="U2927" s="7"/>
      <c r="V2927" s="7">
        <v>161270002.03</v>
      </c>
      <c r="W2927" s="7">
        <v>0</v>
      </c>
      <c r="X2927" s="7"/>
      <c r="Y2927" s="7"/>
      <c r="Z2927" s="7"/>
      <c r="AA2927" s="7"/>
      <c r="AB2927" s="7"/>
      <c r="AC2927" s="7"/>
      <c r="AD2927" s="7">
        <v>0</v>
      </c>
      <c r="AE2927" s="7">
        <v>0</v>
      </c>
      <c r="AF2927" s="7"/>
      <c r="AG2927" s="7"/>
      <c r="AH2927" s="7">
        <v>0</v>
      </c>
      <c r="AI2927" s="7">
        <v>0</v>
      </c>
      <c r="AJ2927" s="7">
        <v>207268585.4</v>
      </c>
      <c r="AK2927" s="7">
        <v>27792800.08</v>
      </c>
      <c r="AL2927" s="16">
        <f t="shared" si="183"/>
        <v>387761525.82</v>
      </c>
      <c r="AM2927" s="16">
        <f t="shared" si="184"/>
        <v>423898308.37</v>
      </c>
      <c r="AN2927" s="16">
        <f t="shared" si="185"/>
        <v>-36136782.55</v>
      </c>
      <c r="AO2927" s="19">
        <f>C2927/(1+0.13)/VLOOKUP(A2927,[1]选股结果!$A$2:$AX$3002,3,FALSE)</f>
        <v>0.851746903497281</v>
      </c>
      <c r="AP2927" s="19">
        <f>(V2927/(1+0.1)+AJ2927)/(VLOOKUP(A2927,[1]选股结果!$A$2:$AY$3002,51,FALSE))</f>
        <v>0.986841767038006</v>
      </c>
      <c r="AQ2927" s="20"/>
      <c r="AR2927" s="19">
        <f>AN2927/VLOOKUP(A2927,[1]选股结果!$A$2:$AX$3002,35,FALSE)</f>
        <v>-1.25894413431696</v>
      </c>
      <c r="AS2927" s="16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V2927/(1+0.13)+AJ2927)</f>
        <v>8610768.74424773</v>
      </c>
      <c r="AT2927" s="16">
        <f t="shared" si="186"/>
        <v>-44747551.2942477</v>
      </c>
      <c r="AU2927" s="24">
        <f>AN2927-VLOOKUP(A2927,[2]选股结果!$A$2:$G$4900,7,FALSE)</f>
        <v>-36088487.31</v>
      </c>
    </row>
    <row r="2928" spans="1:47">
      <c r="A2928" s="6" t="s">
        <v>5899</v>
      </c>
      <c r="B2928" s="6" t="s">
        <v>5900</v>
      </c>
      <c r="C2928" s="7">
        <v>579055193.17</v>
      </c>
      <c r="D2928" s="7">
        <v>0</v>
      </c>
      <c r="E2928" s="7">
        <v>0</v>
      </c>
      <c r="F2928" s="7"/>
      <c r="G2928" s="7"/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/>
      <c r="N2928" s="7">
        <v>0</v>
      </c>
      <c r="O2928" s="7">
        <v>0</v>
      </c>
      <c r="P2928" s="7"/>
      <c r="Q2928" s="7"/>
      <c r="R2928" s="7">
        <v>0</v>
      </c>
      <c r="S2928" s="7">
        <v>74441140.65</v>
      </c>
      <c r="T2928" s="7">
        <v>45038134.85</v>
      </c>
      <c r="U2928" s="7"/>
      <c r="V2928" s="7">
        <v>211766732.78</v>
      </c>
      <c r="W2928" s="7">
        <v>0</v>
      </c>
      <c r="X2928" s="7"/>
      <c r="Y2928" s="7"/>
      <c r="Z2928" s="7"/>
      <c r="AA2928" s="7"/>
      <c r="AB2928" s="7"/>
      <c r="AC2928" s="7"/>
      <c r="AD2928" s="7">
        <v>0</v>
      </c>
      <c r="AE2928" s="7">
        <v>0</v>
      </c>
      <c r="AF2928" s="7"/>
      <c r="AG2928" s="7"/>
      <c r="AH2928" s="7">
        <v>0</v>
      </c>
      <c r="AI2928" s="7">
        <v>0</v>
      </c>
      <c r="AJ2928" s="7">
        <v>72892060.01</v>
      </c>
      <c r="AK2928" s="7">
        <v>41986301.75</v>
      </c>
      <c r="AL2928" s="16">
        <f t="shared" si="183"/>
        <v>624093328.02</v>
      </c>
      <c r="AM2928" s="16">
        <f t="shared" si="184"/>
        <v>401086235.19</v>
      </c>
      <c r="AN2928" s="16">
        <f t="shared" si="185"/>
        <v>223007092.83</v>
      </c>
      <c r="AO2928" s="19">
        <f>C2928/(1+0.13)/VLOOKUP(A2928,[1]选股结果!$A$2:$AX$3002,3,FALSE)</f>
        <v>0.470141483941195</v>
      </c>
      <c r="AP2928" s="19">
        <f>(V2928/(1+0.1)+AJ2928)/(VLOOKUP(A2928,[1]选股结果!$A$2:$AY$3002,51,FALSE))</f>
        <v>0.348521840118918</v>
      </c>
      <c r="AQ2928" s="20"/>
      <c r="AR2928" s="19">
        <f>AN2928/VLOOKUP(A2928,[1]选股结果!$A$2:$AX$3002,35,FALSE)</f>
        <v>0.750259808137861</v>
      </c>
      <c r="AS2928" s="16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V2928/(1+0.13)+AJ2928)</f>
        <v>501226391.239115</v>
      </c>
      <c r="AT2928" s="16">
        <f t="shared" si="186"/>
        <v>-278219298.409115</v>
      </c>
      <c r="AU2928" s="24">
        <f>AN2928-VLOOKUP(A2928,[2]选股结果!$A$2:$G$4900,7,FALSE)</f>
        <v>223007092.83</v>
      </c>
    </row>
    <row r="2929" spans="1:47">
      <c r="A2929" s="6" t="s">
        <v>5901</v>
      </c>
      <c r="B2929" s="6" t="s">
        <v>5902</v>
      </c>
      <c r="C2929" s="7">
        <v>1168254251.09</v>
      </c>
      <c r="D2929" s="7">
        <v>0</v>
      </c>
      <c r="E2929" s="7">
        <v>0</v>
      </c>
      <c r="F2929" s="7"/>
      <c r="G2929" s="7"/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/>
      <c r="N2929" s="7">
        <v>0</v>
      </c>
      <c r="O2929" s="7">
        <v>0</v>
      </c>
      <c r="P2929" s="7"/>
      <c r="Q2929" s="7"/>
      <c r="R2929" s="7">
        <v>0</v>
      </c>
      <c r="S2929" s="7">
        <v>46946788.34</v>
      </c>
      <c r="T2929" s="7">
        <v>41658426.42</v>
      </c>
      <c r="U2929" s="7"/>
      <c r="V2929" s="7">
        <v>911332992.5</v>
      </c>
      <c r="W2929" s="7">
        <v>0</v>
      </c>
      <c r="X2929" s="7"/>
      <c r="Y2929" s="7"/>
      <c r="Z2929" s="7"/>
      <c r="AA2929" s="7"/>
      <c r="AB2929" s="7"/>
      <c r="AC2929" s="7"/>
      <c r="AD2929" s="7">
        <v>0</v>
      </c>
      <c r="AE2929" s="7">
        <v>0</v>
      </c>
      <c r="AF2929" s="7"/>
      <c r="AG2929" s="7"/>
      <c r="AH2929" s="7">
        <v>0</v>
      </c>
      <c r="AI2929" s="7">
        <v>0</v>
      </c>
      <c r="AJ2929" s="7">
        <v>113832231.64</v>
      </c>
      <c r="AK2929" s="7">
        <v>125989932.83</v>
      </c>
      <c r="AL2929" s="16">
        <f t="shared" si="183"/>
        <v>1209912677.51</v>
      </c>
      <c r="AM2929" s="16">
        <f t="shared" si="184"/>
        <v>1198101945.31</v>
      </c>
      <c r="AN2929" s="16">
        <f t="shared" si="185"/>
        <v>11810732.2</v>
      </c>
      <c r="AO2929" s="19">
        <f>C2929/(1+0.13)/VLOOKUP(A2929,[1]选股结果!$A$2:$AX$3002,3,FALSE)</f>
        <v>0.823013565457899</v>
      </c>
      <c r="AP2929" s="19">
        <f>(V2929/(1+0.1)+AJ2929)/(VLOOKUP(A2929,[1]选股结果!$A$2:$AY$3002,51,FALSE))</f>
        <v>0.823311921960502</v>
      </c>
      <c r="AQ2929" s="20"/>
      <c r="AR2929" s="19">
        <f>AN2929/VLOOKUP(A2929,[1]选股结果!$A$2:$AX$3002,35,FALSE)</f>
        <v>0.113572703464887</v>
      </c>
      <c r="AS2929" s="16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V2929/(1+0.13)+AJ2929)</f>
        <v>224222455.036195</v>
      </c>
      <c r="AT2929" s="16">
        <f t="shared" si="186"/>
        <v>-212411722.836195</v>
      </c>
      <c r="AU2929" s="24">
        <f>AN2929-VLOOKUP(A2929,[2]选股结果!$A$2:$G$4900,7,FALSE)</f>
        <v>11759333.95</v>
      </c>
    </row>
    <row r="2930" spans="1:47">
      <c r="A2930" s="6" t="s">
        <v>5903</v>
      </c>
      <c r="B2930" s="6" t="s">
        <v>5904</v>
      </c>
      <c r="C2930" s="7">
        <v>6265803382.26</v>
      </c>
      <c r="D2930" s="7">
        <v>0</v>
      </c>
      <c r="E2930" s="7">
        <v>0</v>
      </c>
      <c r="F2930" s="7"/>
      <c r="G2930" s="7"/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/>
      <c r="N2930" s="7">
        <v>0</v>
      </c>
      <c r="O2930" s="7">
        <v>0</v>
      </c>
      <c r="P2930" s="7"/>
      <c r="Q2930" s="7"/>
      <c r="R2930" s="7">
        <v>0</v>
      </c>
      <c r="S2930" s="7">
        <v>698204887.72</v>
      </c>
      <c r="T2930" s="7">
        <v>40091061.42</v>
      </c>
      <c r="U2930" s="7"/>
      <c r="V2930" s="7">
        <v>2798743676.92</v>
      </c>
      <c r="W2930" s="7">
        <v>0</v>
      </c>
      <c r="X2930" s="7"/>
      <c r="Y2930" s="7"/>
      <c r="Z2930" s="7"/>
      <c r="AA2930" s="7"/>
      <c r="AB2930" s="7"/>
      <c r="AC2930" s="7"/>
      <c r="AD2930" s="7">
        <v>0</v>
      </c>
      <c r="AE2930" s="7">
        <v>0</v>
      </c>
      <c r="AF2930" s="7"/>
      <c r="AG2930" s="7"/>
      <c r="AH2930" s="7">
        <v>0</v>
      </c>
      <c r="AI2930" s="7">
        <v>0</v>
      </c>
      <c r="AJ2930" s="7">
        <v>670084468.69</v>
      </c>
      <c r="AK2930" s="7">
        <v>757474943.18</v>
      </c>
      <c r="AL2930" s="16">
        <f t="shared" si="183"/>
        <v>6305894443.68</v>
      </c>
      <c r="AM2930" s="16">
        <f t="shared" si="184"/>
        <v>4924507976.51</v>
      </c>
      <c r="AN2930" s="16">
        <f t="shared" si="185"/>
        <v>1381386467.17</v>
      </c>
      <c r="AO2930" s="19">
        <f>C2930/(1+0.13)/VLOOKUP(A2930,[1]选股结果!$A$2:$AX$3002,3,FALSE)</f>
        <v>0.997256631437381</v>
      </c>
      <c r="AP2930" s="19">
        <f>(V2930/(1+0.1)+AJ2930)/(VLOOKUP(A2930,[1]选股结果!$A$2:$AY$3002,51,FALSE))</f>
        <v>0.73960391980181</v>
      </c>
      <c r="AQ2930" s="20"/>
      <c r="AR2930" s="19">
        <f>AN2930/VLOOKUP(A2930,[1]选股结果!$A$2:$AX$3002,35,FALSE)</f>
        <v>1.40599475508608</v>
      </c>
      <c r="AS2930" s="16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V2930/(1+0.13)+AJ2930)</f>
        <v>1199257038.03159</v>
      </c>
      <c r="AT2930" s="16">
        <f t="shared" si="186"/>
        <v>182129429.138408</v>
      </c>
      <c r="AU2930" s="24">
        <f>AN2930-VLOOKUP(A2930,[2]选股结果!$A$2:$G$4900,7,FALSE)</f>
        <v>1382403169</v>
      </c>
    </row>
    <row r="2931" spans="1:47">
      <c r="A2931" s="6" t="s">
        <v>5905</v>
      </c>
      <c r="B2931" s="6" t="s">
        <v>5906</v>
      </c>
      <c r="C2931" s="7">
        <v>2226982667.86</v>
      </c>
      <c r="D2931" s="7">
        <v>0</v>
      </c>
      <c r="E2931" s="7">
        <v>0</v>
      </c>
      <c r="F2931" s="7"/>
      <c r="G2931" s="7"/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/>
      <c r="N2931" s="7">
        <v>0</v>
      </c>
      <c r="O2931" s="7">
        <v>0</v>
      </c>
      <c r="P2931" s="7"/>
      <c r="Q2931" s="7"/>
      <c r="R2931" s="7">
        <v>0</v>
      </c>
      <c r="S2931" s="7">
        <v>215197410.32</v>
      </c>
      <c r="T2931" s="7">
        <v>16629214.49</v>
      </c>
      <c r="U2931" s="7"/>
      <c r="V2931" s="7">
        <v>1813051576.57</v>
      </c>
      <c r="W2931" s="7">
        <v>0</v>
      </c>
      <c r="X2931" s="7"/>
      <c r="Y2931" s="7"/>
      <c r="Z2931" s="7"/>
      <c r="AA2931" s="7"/>
      <c r="AB2931" s="7"/>
      <c r="AC2931" s="7"/>
      <c r="AD2931" s="7">
        <v>0</v>
      </c>
      <c r="AE2931" s="7">
        <v>0</v>
      </c>
      <c r="AF2931" s="7"/>
      <c r="AG2931" s="7"/>
      <c r="AH2931" s="7">
        <v>0</v>
      </c>
      <c r="AI2931" s="7">
        <v>0</v>
      </c>
      <c r="AJ2931" s="7">
        <v>122329514.81</v>
      </c>
      <c r="AK2931" s="7">
        <v>102282429.53</v>
      </c>
      <c r="AL2931" s="16">
        <f t="shared" si="183"/>
        <v>2243611882.35</v>
      </c>
      <c r="AM2931" s="16">
        <f t="shared" si="184"/>
        <v>2252860931.23</v>
      </c>
      <c r="AN2931" s="16">
        <f t="shared" si="185"/>
        <v>-9249048.88000011</v>
      </c>
      <c r="AO2931" s="19">
        <f>C2931/(1+0.13)/VLOOKUP(A2931,[1]选股结果!$A$2:$AX$3002,3,FALSE)</f>
        <v>0.933543252326995</v>
      </c>
      <c r="AP2931" s="19">
        <f>(V2931/(1+0.1)+AJ2931)/(VLOOKUP(A2931,[1]选股结果!$A$2:$AY$3002,51,FALSE))</f>
        <v>0.892635738651195</v>
      </c>
      <c r="AQ2931" s="20"/>
      <c r="AR2931" s="19">
        <f>AN2931/VLOOKUP(A2931,[1]选股结果!$A$2:$AX$3002,35,FALSE)</f>
        <v>-0.0874296090251516</v>
      </c>
      <c r="AS2931" s="16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V2931/(1+0.13)+AJ2931)</f>
        <v>256717128.826638</v>
      </c>
      <c r="AT2931" s="16">
        <f t="shared" si="186"/>
        <v>-265966177.706638</v>
      </c>
      <c r="AU2931" s="24">
        <f>AN2931-VLOOKUP(A2931,[2]选股结果!$A$2:$G$4900,7,FALSE)</f>
        <v>-9857496.38000011</v>
      </c>
    </row>
    <row r="2932" spans="1:47">
      <c r="A2932" s="6" t="s">
        <v>5907</v>
      </c>
      <c r="B2932" s="6" t="s">
        <v>5908</v>
      </c>
      <c r="C2932" s="7">
        <v>1670473732.28</v>
      </c>
      <c r="D2932" s="7">
        <v>0</v>
      </c>
      <c r="E2932" s="7">
        <v>0</v>
      </c>
      <c r="F2932" s="7"/>
      <c r="G2932" s="7"/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/>
      <c r="N2932" s="7">
        <v>0</v>
      </c>
      <c r="O2932" s="7">
        <v>0</v>
      </c>
      <c r="P2932" s="7"/>
      <c r="Q2932" s="7"/>
      <c r="R2932" s="7">
        <v>0</v>
      </c>
      <c r="S2932" s="7">
        <v>158200811.9</v>
      </c>
      <c r="T2932" s="7">
        <v>27527757.86</v>
      </c>
      <c r="U2932" s="7"/>
      <c r="V2932" s="7">
        <v>1170030484.15</v>
      </c>
      <c r="W2932" s="7">
        <v>0</v>
      </c>
      <c r="X2932" s="7"/>
      <c r="Y2932" s="7"/>
      <c r="Z2932" s="7"/>
      <c r="AA2932" s="7"/>
      <c r="AB2932" s="7"/>
      <c r="AC2932" s="7"/>
      <c r="AD2932" s="7">
        <v>0</v>
      </c>
      <c r="AE2932" s="7">
        <v>0</v>
      </c>
      <c r="AF2932" s="7"/>
      <c r="AG2932" s="7"/>
      <c r="AH2932" s="7">
        <v>0</v>
      </c>
      <c r="AI2932" s="7">
        <v>0</v>
      </c>
      <c r="AJ2932" s="7">
        <v>330378249.53</v>
      </c>
      <c r="AK2932" s="7">
        <v>190896798.14</v>
      </c>
      <c r="AL2932" s="16">
        <f t="shared" si="183"/>
        <v>1698001490.14</v>
      </c>
      <c r="AM2932" s="16">
        <f t="shared" si="184"/>
        <v>1849506343.72</v>
      </c>
      <c r="AN2932" s="16">
        <f t="shared" si="185"/>
        <v>-151504853.58</v>
      </c>
      <c r="AO2932" s="19">
        <f>C2932/(1+0.13)/VLOOKUP(A2932,[1]选股结果!$A$2:$AX$3002,3,FALSE)</f>
        <v>0.460069295085013</v>
      </c>
      <c r="AP2932" s="19">
        <f>(V2932/(1+0.1)+AJ2932)/(VLOOKUP(A2932,[1]选股结果!$A$2:$AY$3002,51,FALSE))</f>
        <v>0.539415687340639</v>
      </c>
      <c r="AQ2932" s="20"/>
      <c r="AR2932" s="19">
        <f>AN2932/VLOOKUP(A2932,[1]选股结果!$A$2:$AX$3002,35,FALSE)</f>
        <v>-0.295345870806706</v>
      </c>
      <c r="AS2932" s="16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V2932/(1+0.13)+AJ2932)</f>
        <v>1218552836.08761</v>
      </c>
      <c r="AT2932" s="16">
        <f t="shared" si="186"/>
        <v>-1370057689.66761</v>
      </c>
      <c r="AU2932" s="24">
        <f>AN2932-VLOOKUP(A2932,[2]选股结果!$A$2:$G$4900,7,FALSE)</f>
        <v>-151056105.34</v>
      </c>
    </row>
    <row r="2933" spans="1:47">
      <c r="A2933" s="6" t="s">
        <v>5909</v>
      </c>
      <c r="B2933" s="6" t="s">
        <v>5910</v>
      </c>
      <c r="C2933" s="7">
        <v>2002614007.93</v>
      </c>
      <c r="D2933" s="7">
        <v>0</v>
      </c>
      <c r="E2933" s="7">
        <v>0</v>
      </c>
      <c r="F2933" s="7"/>
      <c r="G2933" s="7"/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/>
      <c r="N2933" s="7">
        <v>0</v>
      </c>
      <c r="O2933" s="7">
        <v>0</v>
      </c>
      <c r="P2933" s="7"/>
      <c r="Q2933" s="7"/>
      <c r="R2933" s="7">
        <v>0</v>
      </c>
      <c r="S2933" s="7">
        <v>66423290.38</v>
      </c>
      <c r="T2933" s="7">
        <v>14215975.09</v>
      </c>
      <c r="U2933" s="7"/>
      <c r="V2933" s="7">
        <v>1689304773.08</v>
      </c>
      <c r="W2933" s="7">
        <v>0</v>
      </c>
      <c r="X2933" s="7"/>
      <c r="Y2933" s="7"/>
      <c r="Z2933" s="7"/>
      <c r="AA2933" s="7"/>
      <c r="AB2933" s="7"/>
      <c r="AC2933" s="7"/>
      <c r="AD2933" s="7">
        <v>0</v>
      </c>
      <c r="AE2933" s="7">
        <v>0</v>
      </c>
      <c r="AF2933" s="7"/>
      <c r="AG2933" s="7"/>
      <c r="AH2933" s="7">
        <v>0</v>
      </c>
      <c r="AI2933" s="7">
        <v>0</v>
      </c>
      <c r="AJ2933" s="7">
        <v>239635121.46</v>
      </c>
      <c r="AK2933" s="7">
        <v>63281571.61</v>
      </c>
      <c r="AL2933" s="16">
        <f t="shared" si="183"/>
        <v>2016829983.02</v>
      </c>
      <c r="AM2933" s="16">
        <f t="shared" si="184"/>
        <v>2058644756.53</v>
      </c>
      <c r="AN2933" s="16">
        <f t="shared" si="185"/>
        <v>-41814773.51</v>
      </c>
      <c r="AO2933" s="19">
        <f>C2933/(1+0.13)/VLOOKUP(A2933,[1]选股结果!$A$2:$AX$3002,3,FALSE)</f>
        <v>0.796344015454871</v>
      </c>
      <c r="AP2933" s="19">
        <f>(V2933/(1+0.1)+AJ2933)/(VLOOKUP(A2933,[1]选股结果!$A$2:$AY$3002,51,FALSE))</f>
        <v>0.890097185473085</v>
      </c>
      <c r="AQ2933" s="20"/>
      <c r="AR2933" s="19">
        <f>AN2933/VLOOKUP(A2933,[1]选股结果!$A$2:$AX$3002,35,FALSE)</f>
        <v>-0.196236670063094</v>
      </c>
      <c r="AS2933" s="16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V2933/(1+0.13)+AJ2933)</f>
        <v>259981182.713009</v>
      </c>
      <c r="AT2933" s="16">
        <f t="shared" si="186"/>
        <v>-301795956.223009</v>
      </c>
      <c r="AU2933" s="24">
        <f>AN2933-VLOOKUP(A2933,[2]选股结果!$A$2:$G$4900,7,FALSE)</f>
        <v>-42197519.43</v>
      </c>
    </row>
    <row r="2934" spans="1:47">
      <c r="A2934" s="6" t="s">
        <v>5911</v>
      </c>
      <c r="B2934" s="6" t="s">
        <v>5912</v>
      </c>
      <c r="C2934" s="7">
        <v>433425931.45</v>
      </c>
      <c r="D2934" s="7">
        <v>0</v>
      </c>
      <c r="E2934" s="7">
        <v>0</v>
      </c>
      <c r="F2934" s="7"/>
      <c r="G2934" s="7"/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/>
      <c r="N2934" s="7">
        <v>0</v>
      </c>
      <c r="O2934" s="7">
        <v>0</v>
      </c>
      <c r="P2934" s="7"/>
      <c r="Q2934" s="7"/>
      <c r="R2934" s="7">
        <v>0</v>
      </c>
      <c r="S2934" s="7">
        <v>74775317.87</v>
      </c>
      <c r="T2934" s="7">
        <v>5778198.93</v>
      </c>
      <c r="U2934" s="7"/>
      <c r="V2934" s="7">
        <v>108690979.92</v>
      </c>
      <c r="W2934" s="7">
        <v>0</v>
      </c>
      <c r="X2934" s="7"/>
      <c r="Y2934" s="7"/>
      <c r="Z2934" s="7"/>
      <c r="AA2934" s="7"/>
      <c r="AB2934" s="7"/>
      <c r="AC2934" s="7"/>
      <c r="AD2934" s="7">
        <v>0</v>
      </c>
      <c r="AE2934" s="7">
        <v>0</v>
      </c>
      <c r="AF2934" s="7"/>
      <c r="AG2934" s="7"/>
      <c r="AH2934" s="7">
        <v>0</v>
      </c>
      <c r="AI2934" s="7">
        <v>0</v>
      </c>
      <c r="AJ2934" s="7">
        <v>36482853.86</v>
      </c>
      <c r="AK2934" s="7">
        <v>51794372.86</v>
      </c>
      <c r="AL2934" s="16">
        <f t="shared" si="183"/>
        <v>439204130.38</v>
      </c>
      <c r="AM2934" s="16">
        <f t="shared" si="184"/>
        <v>271743524.51</v>
      </c>
      <c r="AN2934" s="16">
        <f t="shared" si="185"/>
        <v>167460605.87</v>
      </c>
      <c r="AO2934" s="19">
        <f>C2934/(1+0.13)/VLOOKUP(A2934,[1]选股结果!$A$2:$AX$3002,3,FALSE)</f>
        <v>0.445785216470917</v>
      </c>
      <c r="AP2934" s="19">
        <f>(V2934/(1+0.1)+AJ2934)/(VLOOKUP(A2934,[1]选股结果!$A$2:$AY$3002,51,FALSE))</f>
        <v>0.197786191954518</v>
      </c>
      <c r="AQ2934" s="20"/>
      <c r="AR2934" s="19">
        <f>AN2934/VLOOKUP(A2934,[1]选股结果!$A$2:$AX$3002,35,FALSE)</f>
        <v>1.21190607752212</v>
      </c>
      <c r="AS2934" s="16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V2934/(1+0.13)+AJ2934)</f>
        <v>551366236.036195</v>
      </c>
      <c r="AT2934" s="16">
        <f t="shared" si="186"/>
        <v>-383905630.166195</v>
      </c>
      <c r="AU2934" s="24">
        <f>AN2934-VLOOKUP(A2934,[2]选股结果!$A$2:$G$4900,7,FALSE)</f>
        <v>167243121.18</v>
      </c>
    </row>
    <row r="2935" spans="1:47">
      <c r="A2935" s="6" t="s">
        <v>5913</v>
      </c>
      <c r="B2935" s="6" t="s">
        <v>5914</v>
      </c>
      <c r="C2935" s="7">
        <v>1687217569.71</v>
      </c>
      <c r="D2935" s="7">
        <v>0</v>
      </c>
      <c r="E2935" s="7">
        <v>0</v>
      </c>
      <c r="F2935" s="7"/>
      <c r="G2935" s="7"/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/>
      <c r="N2935" s="7">
        <v>0</v>
      </c>
      <c r="O2935" s="7">
        <v>0</v>
      </c>
      <c r="P2935" s="7"/>
      <c r="Q2935" s="7"/>
      <c r="R2935" s="7">
        <v>0</v>
      </c>
      <c r="S2935" s="7">
        <v>35427804.39</v>
      </c>
      <c r="T2935" s="7">
        <v>28463970.83</v>
      </c>
      <c r="U2935" s="7"/>
      <c r="V2935" s="7">
        <v>1421984820.15</v>
      </c>
      <c r="W2935" s="7">
        <v>0</v>
      </c>
      <c r="X2935" s="7"/>
      <c r="Y2935" s="7"/>
      <c r="Z2935" s="7"/>
      <c r="AA2935" s="7"/>
      <c r="AB2935" s="7"/>
      <c r="AC2935" s="7"/>
      <c r="AD2935" s="7">
        <v>0</v>
      </c>
      <c r="AE2935" s="7">
        <v>0</v>
      </c>
      <c r="AF2935" s="7"/>
      <c r="AG2935" s="7"/>
      <c r="AH2935" s="7">
        <v>0</v>
      </c>
      <c r="AI2935" s="7">
        <v>0</v>
      </c>
      <c r="AJ2935" s="7">
        <v>163700721.8</v>
      </c>
      <c r="AK2935" s="7">
        <v>54561378.8</v>
      </c>
      <c r="AL2935" s="16">
        <f t="shared" si="183"/>
        <v>1715681540.54</v>
      </c>
      <c r="AM2935" s="16">
        <f t="shared" si="184"/>
        <v>1675674725.14</v>
      </c>
      <c r="AN2935" s="16">
        <f t="shared" si="185"/>
        <v>40006815.3999999</v>
      </c>
      <c r="AO2935" s="19">
        <f>C2935/(1+0.13)/VLOOKUP(A2935,[1]选股结果!$A$2:$AX$3002,3,FALSE)</f>
        <v>0.95655466714825</v>
      </c>
      <c r="AP2935" s="19">
        <f>(V2935/(1+0.1)+AJ2935)/(VLOOKUP(A2935,[1]选股结果!$A$2:$AY$3002,51,FALSE))</f>
        <v>0.982475734303934</v>
      </c>
      <c r="AQ2935" s="20"/>
      <c r="AR2935" s="19">
        <f>AN2935/VLOOKUP(A2935,[1]选股结果!$A$2:$AX$3002,35,FALSE)</f>
        <v>0.597725496393794</v>
      </c>
      <c r="AS2935" s="16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V2935/(1+0.13)+AJ2935)</f>
        <v>60297658.4495573</v>
      </c>
      <c r="AT2935" s="16">
        <f t="shared" si="186"/>
        <v>-20290843.0495574</v>
      </c>
      <c r="AU2935" s="24">
        <f>AN2935-VLOOKUP(A2935,[2]选股结果!$A$2:$G$4900,7,FALSE)</f>
        <v>39996043.3299999</v>
      </c>
    </row>
    <row r="2936" spans="1:47">
      <c r="A2936" s="6" t="s">
        <v>5915</v>
      </c>
      <c r="B2936" s="6" t="s">
        <v>5916</v>
      </c>
      <c r="C2936" s="7">
        <v>1064057819.97</v>
      </c>
      <c r="D2936" s="7">
        <v>0</v>
      </c>
      <c r="E2936" s="7">
        <v>0</v>
      </c>
      <c r="F2936" s="7"/>
      <c r="G2936" s="7"/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/>
      <c r="N2936" s="7">
        <v>0</v>
      </c>
      <c r="O2936" s="7">
        <v>0</v>
      </c>
      <c r="P2936" s="7"/>
      <c r="Q2936" s="7"/>
      <c r="R2936" s="7">
        <v>0</v>
      </c>
      <c r="S2936" s="7">
        <v>32351337.01</v>
      </c>
      <c r="T2936" s="7">
        <v>63079235.61</v>
      </c>
      <c r="U2936" s="7"/>
      <c r="V2936" s="7">
        <v>518725853.94</v>
      </c>
      <c r="W2936" s="7">
        <v>0</v>
      </c>
      <c r="X2936" s="7"/>
      <c r="Y2936" s="7"/>
      <c r="Z2936" s="7"/>
      <c r="AA2936" s="7"/>
      <c r="AB2936" s="7"/>
      <c r="AC2936" s="7"/>
      <c r="AD2936" s="7">
        <v>0</v>
      </c>
      <c r="AE2936" s="7">
        <v>0</v>
      </c>
      <c r="AF2936" s="7"/>
      <c r="AG2936" s="7"/>
      <c r="AH2936" s="7">
        <v>0</v>
      </c>
      <c r="AI2936" s="7">
        <v>0</v>
      </c>
      <c r="AJ2936" s="7">
        <v>244971751.61</v>
      </c>
      <c r="AK2936" s="7">
        <v>190717088.56</v>
      </c>
      <c r="AL2936" s="16">
        <f t="shared" si="183"/>
        <v>1127137055.58</v>
      </c>
      <c r="AM2936" s="16">
        <f t="shared" si="184"/>
        <v>986766031.12</v>
      </c>
      <c r="AN2936" s="16">
        <f t="shared" si="185"/>
        <v>140371024.46</v>
      </c>
      <c r="AO2936" s="19">
        <f>C2936/(1+0.13)/VLOOKUP(A2936,[1]选股结果!$A$2:$AX$3002,3,FALSE)</f>
        <v>0.669758537122196</v>
      </c>
      <c r="AP2936" s="19">
        <f>(V2936/(1+0.1)+AJ2936)/(VLOOKUP(A2936,[1]选股结果!$A$2:$AY$3002,51,FALSE))</f>
        <v>0.62774978856473</v>
      </c>
      <c r="AQ2936" s="20"/>
      <c r="AR2936" s="19">
        <f>AN2936/VLOOKUP(A2936,[1]选股结果!$A$2:$AX$3002,35,FALSE)</f>
        <v>0.567105312937846</v>
      </c>
      <c r="AS2936" s="16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V2936/(1+0.13)+AJ2936)</f>
        <v>437421991.894513</v>
      </c>
      <c r="AT2936" s="16">
        <f t="shared" si="186"/>
        <v>-297050967.434513</v>
      </c>
      <c r="AU2936" s="24">
        <f>AN2936-VLOOKUP(A2936,[2]选股结果!$A$2:$G$4900,7,FALSE)</f>
        <v>140480644.93</v>
      </c>
    </row>
    <row r="2937" spans="1:47">
      <c r="A2937" s="6" t="s">
        <v>5917</v>
      </c>
      <c r="B2937" s="6" t="s">
        <v>5918</v>
      </c>
      <c r="C2937" s="7">
        <v>446596303.7</v>
      </c>
      <c r="D2937" s="7">
        <v>0</v>
      </c>
      <c r="E2937" s="7">
        <v>0</v>
      </c>
      <c r="F2937" s="7"/>
      <c r="G2937" s="7"/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/>
      <c r="N2937" s="7">
        <v>0</v>
      </c>
      <c r="O2937" s="7">
        <v>0</v>
      </c>
      <c r="P2937" s="7"/>
      <c r="Q2937" s="7"/>
      <c r="R2937" s="7">
        <v>0</v>
      </c>
      <c r="S2937" s="7">
        <v>46677351.92</v>
      </c>
      <c r="T2937" s="7">
        <v>7854491.41</v>
      </c>
      <c r="U2937" s="7"/>
      <c r="V2937" s="7">
        <v>309979387.24</v>
      </c>
      <c r="W2937" s="7">
        <v>0</v>
      </c>
      <c r="X2937" s="7"/>
      <c r="Y2937" s="7"/>
      <c r="Z2937" s="7"/>
      <c r="AA2937" s="7"/>
      <c r="AB2937" s="7"/>
      <c r="AC2937" s="7"/>
      <c r="AD2937" s="7">
        <v>0</v>
      </c>
      <c r="AE2937" s="7">
        <v>0</v>
      </c>
      <c r="AF2937" s="7"/>
      <c r="AG2937" s="7"/>
      <c r="AH2937" s="7">
        <v>0</v>
      </c>
      <c r="AI2937" s="7">
        <v>0</v>
      </c>
      <c r="AJ2937" s="7">
        <v>16268171.91</v>
      </c>
      <c r="AK2937" s="7">
        <v>9312049.77</v>
      </c>
      <c r="AL2937" s="16">
        <f t="shared" si="183"/>
        <v>454450795.11</v>
      </c>
      <c r="AM2937" s="16">
        <f t="shared" si="184"/>
        <v>382236960.84</v>
      </c>
      <c r="AN2937" s="16">
        <f t="shared" si="185"/>
        <v>72213834.27</v>
      </c>
      <c r="AO2937" s="19">
        <f>C2937/(1+0.13)/VLOOKUP(A2937,[1]选股结果!$A$2:$AX$3002,3,FALSE)</f>
        <v>0.778092596940249</v>
      </c>
      <c r="AP2937" s="19">
        <f>(V2937/(1+0.1)+AJ2937)/(VLOOKUP(A2937,[1]选股结果!$A$2:$AY$3002,51,FALSE))</f>
        <v>0.763700191019289</v>
      </c>
      <c r="AQ2937" s="20"/>
      <c r="AR2937" s="19">
        <f>AN2937/VLOOKUP(A2937,[1]选股结果!$A$2:$AX$3002,35,FALSE)</f>
        <v>0.881476625645722</v>
      </c>
      <c r="AS2937" s="16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V2937/(1+0.13)+AJ2937)</f>
        <v>99707802.6546902</v>
      </c>
      <c r="AT2937" s="16">
        <f t="shared" si="186"/>
        <v>-27493968.3846902</v>
      </c>
      <c r="AU2937" s="24">
        <f>AN2937-VLOOKUP(A2937,[2]选股结果!$A$2:$G$4900,7,FALSE)</f>
        <v>73286429.64</v>
      </c>
    </row>
    <row r="2938" spans="1:47">
      <c r="A2938" s="6" t="s">
        <v>5919</v>
      </c>
      <c r="B2938" s="6" t="s">
        <v>5920</v>
      </c>
      <c r="C2938" s="7">
        <v>1140664971.29</v>
      </c>
      <c r="D2938" s="7">
        <v>0</v>
      </c>
      <c r="E2938" s="7">
        <v>0</v>
      </c>
      <c r="F2938" s="7"/>
      <c r="G2938" s="7"/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/>
      <c r="N2938" s="7">
        <v>0</v>
      </c>
      <c r="O2938" s="7">
        <v>0</v>
      </c>
      <c r="P2938" s="7"/>
      <c r="Q2938" s="7"/>
      <c r="R2938" s="7">
        <v>0</v>
      </c>
      <c r="S2938" s="7">
        <v>33807177.02</v>
      </c>
      <c r="T2938" s="7">
        <v>56422066.82</v>
      </c>
      <c r="U2938" s="7"/>
      <c r="V2938" s="7">
        <v>1094825607.33</v>
      </c>
      <c r="W2938" s="7">
        <v>0</v>
      </c>
      <c r="X2938" s="7"/>
      <c r="Y2938" s="7"/>
      <c r="Z2938" s="7"/>
      <c r="AA2938" s="7"/>
      <c r="AB2938" s="7"/>
      <c r="AC2938" s="7"/>
      <c r="AD2938" s="7">
        <v>0</v>
      </c>
      <c r="AE2938" s="7">
        <v>0</v>
      </c>
      <c r="AF2938" s="7"/>
      <c r="AG2938" s="7"/>
      <c r="AH2938" s="7">
        <v>0</v>
      </c>
      <c r="AI2938" s="7">
        <v>0</v>
      </c>
      <c r="AJ2938" s="7">
        <v>79694730.42</v>
      </c>
      <c r="AK2938" s="7">
        <v>68577718.48</v>
      </c>
      <c r="AL2938" s="16">
        <f t="shared" si="183"/>
        <v>1197087038.11</v>
      </c>
      <c r="AM2938" s="16">
        <f t="shared" si="184"/>
        <v>1276905233.25</v>
      </c>
      <c r="AN2938" s="16">
        <f t="shared" si="185"/>
        <v>-79818195.1400001</v>
      </c>
      <c r="AO2938" s="19">
        <f>C2938/(1+0.13)/VLOOKUP(A2938,[1]选股结果!$A$2:$AX$3002,3,FALSE)</f>
        <v>0.933400145768315</v>
      </c>
      <c r="AP2938" s="19">
        <f>(V2938/(1+0.1)+AJ2938)/(VLOOKUP(A2938,[1]选股结果!$A$2:$AY$3002,51,FALSE))</f>
        <v>1.07099211666657</v>
      </c>
      <c r="AQ2938" s="20"/>
      <c r="AR2938" s="19">
        <f>AN2938/VLOOKUP(A2938,[1]选股结果!$A$2:$AX$3002,35,FALSE)</f>
        <v>-1.28453508671644</v>
      </c>
      <c r="AS2938" s="16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V2938/(1+0.13)+AJ2938)</f>
        <v>-44833382.6761063</v>
      </c>
      <c r="AT2938" s="16">
        <f t="shared" si="186"/>
        <v>-34984812.4638938</v>
      </c>
      <c r="AU2938" s="24">
        <f>AN2938-VLOOKUP(A2938,[2]选股结果!$A$2:$G$4900,7,FALSE)</f>
        <v>-79833840.9300001</v>
      </c>
    </row>
    <row r="2939" spans="1:47">
      <c r="A2939" s="6" t="s">
        <v>5921</v>
      </c>
      <c r="B2939" s="6" t="s">
        <v>5922</v>
      </c>
      <c r="C2939" s="7">
        <v>3816466532.34</v>
      </c>
      <c r="D2939" s="7">
        <v>0</v>
      </c>
      <c r="E2939" s="7">
        <v>0</v>
      </c>
      <c r="F2939" s="7"/>
      <c r="G2939" s="7"/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/>
      <c r="N2939" s="7">
        <v>0</v>
      </c>
      <c r="O2939" s="7">
        <v>0</v>
      </c>
      <c r="P2939" s="7"/>
      <c r="Q2939" s="7"/>
      <c r="R2939" s="7">
        <v>0</v>
      </c>
      <c r="S2939" s="7">
        <v>293541154.62</v>
      </c>
      <c r="T2939" s="7">
        <v>109926013.39</v>
      </c>
      <c r="U2939" s="7"/>
      <c r="V2939" s="7">
        <v>4466464679.58</v>
      </c>
      <c r="W2939" s="7">
        <v>0</v>
      </c>
      <c r="X2939" s="7"/>
      <c r="Y2939" s="7"/>
      <c r="Z2939" s="7"/>
      <c r="AA2939" s="7"/>
      <c r="AB2939" s="7"/>
      <c r="AC2939" s="7"/>
      <c r="AD2939" s="7">
        <v>0</v>
      </c>
      <c r="AE2939" s="7">
        <v>0</v>
      </c>
      <c r="AF2939" s="7"/>
      <c r="AG2939" s="7"/>
      <c r="AH2939" s="7">
        <v>0</v>
      </c>
      <c r="AI2939" s="7">
        <v>0</v>
      </c>
      <c r="AJ2939" s="7">
        <v>568204446.02</v>
      </c>
      <c r="AK2939" s="7">
        <v>746190485.31</v>
      </c>
      <c r="AL2939" s="16">
        <f t="shared" si="183"/>
        <v>3926392545.73</v>
      </c>
      <c r="AM2939" s="16">
        <f t="shared" si="184"/>
        <v>6074400765.53</v>
      </c>
      <c r="AN2939" s="16">
        <f t="shared" si="185"/>
        <v>-2148008219.8</v>
      </c>
      <c r="AO2939" s="19">
        <f>C2939/(1+0.13)/VLOOKUP(A2939,[1]选股结果!$A$2:$AX$3002,3,FALSE)</f>
        <v>0.530954907036653</v>
      </c>
      <c r="AP2939" s="19">
        <f>(V2939/(1+0.1)+AJ2939)/(VLOOKUP(A2939,[1]选股结果!$A$2:$AY$3002,51,FALSE))</f>
        <v>0.814652504677817</v>
      </c>
      <c r="AQ2939" s="20"/>
      <c r="AR2939" s="19">
        <f>AN2939/VLOOKUP(A2939,[1]选股结果!$A$2:$AX$3002,35,FALSE)</f>
        <v>-4.58439083019985</v>
      </c>
      <c r="AS2939" s="16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V2939/(1+0.13)+AJ2939)</f>
        <v>1160891272.43221</v>
      </c>
      <c r="AT2939" s="16">
        <f t="shared" si="186"/>
        <v>-3308899492.23221</v>
      </c>
      <c r="AU2939" s="24">
        <f>AN2939-VLOOKUP(A2939,[2]选股结果!$A$2:$G$4900,7,FALSE)</f>
        <v>-2147335051.42</v>
      </c>
    </row>
    <row r="2940" spans="1:47">
      <c r="A2940" s="6" t="s">
        <v>5923</v>
      </c>
      <c r="B2940" s="6" t="s">
        <v>5924</v>
      </c>
      <c r="C2940" s="7">
        <v>649835517.12</v>
      </c>
      <c r="D2940" s="7">
        <v>0</v>
      </c>
      <c r="E2940" s="7">
        <v>0</v>
      </c>
      <c r="F2940" s="7"/>
      <c r="G2940" s="7"/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/>
      <c r="N2940" s="7">
        <v>0</v>
      </c>
      <c r="O2940" s="7">
        <v>0</v>
      </c>
      <c r="P2940" s="7"/>
      <c r="Q2940" s="7"/>
      <c r="R2940" s="7">
        <v>0</v>
      </c>
      <c r="S2940" s="7">
        <v>47145812.46</v>
      </c>
      <c r="T2940" s="7">
        <v>105695480.28</v>
      </c>
      <c r="U2940" s="7"/>
      <c r="V2940" s="7">
        <v>449112188.97</v>
      </c>
      <c r="W2940" s="7">
        <v>0</v>
      </c>
      <c r="X2940" s="7"/>
      <c r="Y2940" s="7"/>
      <c r="Z2940" s="7"/>
      <c r="AA2940" s="7"/>
      <c r="AB2940" s="7"/>
      <c r="AC2940" s="7"/>
      <c r="AD2940" s="7">
        <v>0</v>
      </c>
      <c r="AE2940" s="7">
        <v>0</v>
      </c>
      <c r="AF2940" s="7"/>
      <c r="AG2940" s="7"/>
      <c r="AH2940" s="7">
        <v>0</v>
      </c>
      <c r="AI2940" s="7">
        <v>0</v>
      </c>
      <c r="AJ2940" s="7">
        <v>63360555.27</v>
      </c>
      <c r="AK2940" s="7">
        <v>141270722.36</v>
      </c>
      <c r="AL2940" s="16">
        <f t="shared" ref="AL2940:AL3003" si="187">C2940+D2940+E2940+F2940+G2940+H2940+I2940+J2940+K2940+L2940+M2940+N2940+O2940+P2940+Q2940+R2940+T2940+U2940</f>
        <v>755530997.4</v>
      </c>
      <c r="AM2940" s="16">
        <f t="shared" ref="AM2940:AM3003" si="188">V2940+W2940+X2940+Y2940+Z2940+AA2940+AB2940+AC2940+AD2940+AE2940+AF2940+AG2940+AH2940+AI2940+AJ2940+AK2940+S2940</f>
        <v>700889279.06</v>
      </c>
      <c r="AN2940" s="16">
        <f t="shared" ref="AN2940:AN3003" si="189">AL2940-AM2940</f>
        <v>54641718.3399999</v>
      </c>
      <c r="AO2940" s="19">
        <f>C2940/(1+0.13)/VLOOKUP(A2940,[1]选股结果!$A$2:$AX$3002,3,FALSE)</f>
        <v>0.977593128503304</v>
      </c>
      <c r="AP2940" s="19">
        <f>(V2940/(1+0.1)+AJ2940)/(VLOOKUP(A2940,[1]选股结果!$A$2:$AY$3002,51,FALSE))</f>
        <v>0.915763845654172</v>
      </c>
      <c r="AQ2940" s="20"/>
      <c r="AR2940" s="19">
        <f>AN2940/VLOOKUP(A2940,[1]选股结果!$A$2:$AX$3002,35,FALSE)</f>
        <v>0.826514077774031</v>
      </c>
      <c r="AS2940" s="16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V2940/(1+0.13)+AJ2940)</f>
        <v>54223402.6523009</v>
      </c>
      <c r="AT2940" s="16">
        <f t="shared" si="186"/>
        <v>418315.68769902</v>
      </c>
      <c r="AU2940" s="24">
        <f>AN2940-VLOOKUP(A2940,[2]选股结果!$A$2:$G$4900,7,FALSE)</f>
        <v>54605998.8099999</v>
      </c>
    </row>
    <row r="2941" spans="1:47">
      <c r="A2941" s="6" t="s">
        <v>5925</v>
      </c>
      <c r="B2941" s="6" t="s">
        <v>5926</v>
      </c>
      <c r="C2941" s="7">
        <v>8038642762.31</v>
      </c>
      <c r="D2941" s="7">
        <v>0</v>
      </c>
      <c r="E2941" s="7">
        <v>0</v>
      </c>
      <c r="F2941" s="7"/>
      <c r="G2941" s="7"/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/>
      <c r="N2941" s="7">
        <v>0</v>
      </c>
      <c r="O2941" s="7">
        <v>0</v>
      </c>
      <c r="P2941" s="7"/>
      <c r="Q2941" s="7"/>
      <c r="R2941" s="7">
        <v>0</v>
      </c>
      <c r="S2941" s="7">
        <v>325956659.54</v>
      </c>
      <c r="T2941" s="7">
        <v>276416909.72</v>
      </c>
      <c r="U2941" s="7"/>
      <c r="V2941" s="7">
        <v>7298031829.17</v>
      </c>
      <c r="W2941" s="7">
        <v>0</v>
      </c>
      <c r="X2941" s="7"/>
      <c r="Y2941" s="7"/>
      <c r="Z2941" s="7"/>
      <c r="AA2941" s="7"/>
      <c r="AB2941" s="7"/>
      <c r="AC2941" s="7"/>
      <c r="AD2941" s="7">
        <v>0</v>
      </c>
      <c r="AE2941" s="7">
        <v>0</v>
      </c>
      <c r="AF2941" s="7"/>
      <c r="AG2941" s="7"/>
      <c r="AH2941" s="7">
        <v>0</v>
      </c>
      <c r="AI2941" s="7">
        <v>0</v>
      </c>
      <c r="AJ2941" s="7">
        <v>195504198.95</v>
      </c>
      <c r="AK2941" s="7">
        <v>381820671.6</v>
      </c>
      <c r="AL2941" s="16">
        <f t="shared" si="187"/>
        <v>8315059672.03</v>
      </c>
      <c r="AM2941" s="16">
        <f t="shared" si="188"/>
        <v>8201313359.26</v>
      </c>
      <c r="AN2941" s="16">
        <f t="shared" si="189"/>
        <v>113746312.77</v>
      </c>
      <c r="AO2941" s="19">
        <f>C2941/(1+0.13)/VLOOKUP(A2941,[1]选股结果!$A$2:$AX$3002,3,FALSE)</f>
        <v>0.9798873773134</v>
      </c>
      <c r="AP2941" s="19">
        <f>(V2941/(1+0.1)+AJ2941)/(VLOOKUP(A2941,[1]选股结果!$A$2:$AY$3002,51,FALSE))</f>
        <v>0.996311801225784</v>
      </c>
      <c r="AQ2941" s="20"/>
      <c r="AR2941" s="19">
        <f>AN2941/VLOOKUP(A2941,[1]选股结果!$A$2:$AX$3002,35,FALSE)</f>
        <v>0.434652515893851</v>
      </c>
      <c r="AS2941" s="16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V2941/(1+0.13)+AJ2941)</f>
        <v>201423082.776902</v>
      </c>
      <c r="AT2941" s="16">
        <f t="shared" si="186"/>
        <v>-87676770.0069017</v>
      </c>
      <c r="AU2941" s="24">
        <f>AN2941-VLOOKUP(A2941,[2]选股结果!$A$2:$G$4900,7,FALSE)</f>
        <v>113783462.13</v>
      </c>
    </row>
    <row r="2942" spans="1:47">
      <c r="A2942" s="6" t="s">
        <v>5927</v>
      </c>
      <c r="B2942" s="6" t="s">
        <v>5928</v>
      </c>
      <c r="C2942" s="7">
        <v>0</v>
      </c>
      <c r="D2942" s="7">
        <v>0</v>
      </c>
      <c r="E2942" s="7">
        <v>0</v>
      </c>
      <c r="F2942" s="7"/>
      <c r="G2942" s="7"/>
      <c r="H2942" s="7">
        <v>0</v>
      </c>
      <c r="I2942" s="7">
        <v>0</v>
      </c>
      <c r="J2942" s="7">
        <v>0</v>
      </c>
      <c r="K2942" s="7">
        <v>0</v>
      </c>
      <c r="L2942" s="7">
        <v>19082565330.01</v>
      </c>
      <c r="M2942" s="7"/>
      <c r="N2942" s="7">
        <v>2683684110</v>
      </c>
      <c r="O2942" s="7">
        <v>30111855559.01</v>
      </c>
      <c r="P2942" s="7"/>
      <c r="Q2942" s="7"/>
      <c r="R2942" s="7">
        <v>2562547447.78</v>
      </c>
      <c r="S2942" s="7">
        <v>2910080545.12</v>
      </c>
      <c r="T2942" s="7">
        <v>3526213828.27</v>
      </c>
      <c r="U2942" s="7"/>
      <c r="V2942" s="7">
        <v>0</v>
      </c>
      <c r="W2942" s="7">
        <v>0</v>
      </c>
      <c r="X2942" s="7"/>
      <c r="Y2942" s="7"/>
      <c r="Z2942" s="7"/>
      <c r="AA2942" s="7"/>
      <c r="AB2942" s="7"/>
      <c r="AC2942" s="7"/>
      <c r="AD2942" s="7">
        <v>0</v>
      </c>
      <c r="AE2942" s="7">
        <v>0</v>
      </c>
      <c r="AF2942" s="7"/>
      <c r="AG2942" s="14"/>
      <c r="AH2942" s="7">
        <v>4197588474.54</v>
      </c>
      <c r="AI2942" s="7">
        <v>0</v>
      </c>
      <c r="AJ2942" s="7">
        <v>5562433818.66</v>
      </c>
      <c r="AK2942" s="7">
        <v>7112036600.23</v>
      </c>
      <c r="AL2942" s="16">
        <f t="shared" si="187"/>
        <v>57966866275.07</v>
      </c>
      <c r="AM2942" s="16">
        <f t="shared" si="188"/>
        <v>19782139438.55</v>
      </c>
      <c r="AN2942" s="16">
        <f t="shared" si="189"/>
        <v>38184726836.52</v>
      </c>
      <c r="AO2942" s="19">
        <f>C2942/(1+0.13)/VLOOKUP(A2942,[1]选股结果!$A$2:$AX$3002,3,FALSE)</f>
        <v>0</v>
      </c>
      <c r="AP2942" s="19">
        <f>(V2942/(1+0.1)+AJ2942)/(VLOOKUP(A2942,[1]选股结果!$A$2:$AY$3002,51,FALSE))</f>
        <v>42.1110622460097</v>
      </c>
      <c r="AQ2942" s="20"/>
      <c r="AR2942" s="19">
        <f>AN2942/VLOOKUP(A2942,[1]选股结果!$A$2:$AX$3002,35,FALSE)</f>
        <v>1.23942967180958</v>
      </c>
      <c r="AS2942" s="16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V2942/(1+0.13)+AJ2942)</f>
        <v>-5430344207.95</v>
      </c>
      <c r="AT2942" s="16">
        <f t="shared" si="186"/>
        <v>43615071044.47</v>
      </c>
      <c r="AU2942" s="24">
        <f>AN2942-VLOOKUP(A2942,[2]选股结果!$A$2:$G$4900,7,FALSE)</f>
        <v>38186793659.78</v>
      </c>
    </row>
    <row r="2943" spans="1:47">
      <c r="A2943" s="6" t="s">
        <v>5929</v>
      </c>
      <c r="B2943" s="6" t="s">
        <v>5930</v>
      </c>
      <c r="C2943" s="7">
        <v>0</v>
      </c>
      <c r="D2943" s="7">
        <v>0</v>
      </c>
      <c r="E2943" s="7">
        <v>0</v>
      </c>
      <c r="F2943" s="7"/>
      <c r="G2943" s="7"/>
      <c r="H2943" s="7">
        <v>0</v>
      </c>
      <c r="I2943" s="7">
        <v>26938555900.35</v>
      </c>
      <c r="J2943" s="7">
        <v>0</v>
      </c>
      <c r="K2943" s="7">
        <v>2325193722.14</v>
      </c>
      <c r="L2943" s="7">
        <v>0</v>
      </c>
      <c r="M2943" s="7"/>
      <c r="N2943" s="7">
        <v>0</v>
      </c>
      <c r="O2943" s="7">
        <v>0</v>
      </c>
      <c r="P2943" s="7"/>
      <c r="Q2943" s="7"/>
      <c r="R2943" s="7">
        <v>0</v>
      </c>
      <c r="S2943" s="7">
        <v>221195178.48</v>
      </c>
      <c r="T2943" s="7">
        <v>756788287.81</v>
      </c>
      <c r="U2943" s="7"/>
      <c r="V2943" s="7">
        <v>0</v>
      </c>
      <c r="W2943" s="7">
        <v>0</v>
      </c>
      <c r="X2943" s="7"/>
      <c r="Y2943" s="7"/>
      <c r="Z2943" s="7"/>
      <c r="AA2943" s="7"/>
      <c r="AB2943" s="7"/>
      <c r="AC2943" s="7"/>
      <c r="AD2943" s="7">
        <v>0</v>
      </c>
      <c r="AE2943" s="7">
        <v>27419619314.07</v>
      </c>
      <c r="AF2943" s="11">
        <v>17898528.62</v>
      </c>
      <c r="AG2943" s="7"/>
      <c r="AH2943" s="7">
        <v>2805122667.77</v>
      </c>
      <c r="AI2943" s="7">
        <v>29912694.08</v>
      </c>
      <c r="AJ2943" s="7">
        <v>532714037.46</v>
      </c>
      <c r="AK2943" s="7">
        <v>1197262165.09</v>
      </c>
      <c r="AL2943" s="16">
        <f t="shared" si="187"/>
        <v>30020537910.3</v>
      </c>
      <c r="AM2943" s="16">
        <f t="shared" si="188"/>
        <v>32223724585.57</v>
      </c>
      <c r="AN2943" s="16">
        <f t="shared" si="189"/>
        <v>-2203186675.27</v>
      </c>
      <c r="AO2943" s="19">
        <f>C2943/(1+0.13)/VLOOKUP(A2943,[1]选股结果!$A$2:$AX$3002,3,FALSE)</f>
        <v>0</v>
      </c>
      <c r="AP2943" s="19">
        <f>(V2943/(1+0.1)+AJ2943)/(VLOOKUP(A2943,[1]选股结果!$A$2:$AY$3002,51,FALSE))</f>
        <v>10.5556464182695</v>
      </c>
      <c r="AQ2943" s="20"/>
      <c r="AR2943" s="19">
        <f>AN2943/VLOOKUP(A2943,[1]选股结果!$A$2:$AX$3002,35,FALSE)</f>
        <v>-0.0515032578051149</v>
      </c>
      <c r="AS2943" s="16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V2943/(1+0.13)+AJ2943)</f>
        <v>-482246826.23</v>
      </c>
      <c r="AT2943" s="16">
        <f t="shared" si="186"/>
        <v>-1720939849.04</v>
      </c>
      <c r="AU2943" s="24">
        <f>AN2943-VLOOKUP(A2943,[2]选股结果!$A$2:$G$4900,7,FALSE)</f>
        <v>-2203274692.91</v>
      </c>
    </row>
    <row r="2944" spans="1:47">
      <c r="A2944" s="6" t="s">
        <v>5931</v>
      </c>
      <c r="B2944" s="6" t="s">
        <v>5932</v>
      </c>
      <c r="C2944" s="7">
        <v>0</v>
      </c>
      <c r="D2944" s="7">
        <v>0</v>
      </c>
      <c r="E2944" s="7">
        <v>0</v>
      </c>
      <c r="F2944" s="7"/>
      <c r="G2944" s="7"/>
      <c r="H2944" s="7">
        <v>0</v>
      </c>
      <c r="I2944" s="7">
        <v>0</v>
      </c>
      <c r="J2944" s="7">
        <v>0</v>
      </c>
      <c r="K2944" s="7">
        <v>0</v>
      </c>
      <c r="L2944" s="7">
        <v>1211981932.35</v>
      </c>
      <c r="M2944" s="7"/>
      <c r="N2944" s="7">
        <v>0</v>
      </c>
      <c r="O2944" s="7">
        <v>630953835.47</v>
      </c>
      <c r="P2944" s="7"/>
      <c r="Q2944" s="7"/>
      <c r="R2944" s="7">
        <v>0</v>
      </c>
      <c r="S2944" s="7">
        <v>178508984.77</v>
      </c>
      <c r="T2944" s="7">
        <v>106725754.51</v>
      </c>
      <c r="U2944" s="7"/>
      <c r="V2944" s="7">
        <v>0</v>
      </c>
      <c r="W2944" s="7">
        <v>0</v>
      </c>
      <c r="X2944" s="7"/>
      <c r="Y2944" s="7"/>
      <c r="Z2944" s="7"/>
      <c r="AA2944" s="7"/>
      <c r="AB2944" s="7"/>
      <c r="AC2944" s="7"/>
      <c r="AD2944" s="7">
        <v>0</v>
      </c>
      <c r="AE2944" s="7">
        <v>0</v>
      </c>
      <c r="AF2944" s="7"/>
      <c r="AG2944" s="7"/>
      <c r="AH2944" s="7">
        <v>328973254.71</v>
      </c>
      <c r="AI2944" s="7">
        <v>0</v>
      </c>
      <c r="AJ2944" s="7">
        <v>558703556.82</v>
      </c>
      <c r="AK2944" s="7">
        <v>449492200.48</v>
      </c>
      <c r="AL2944" s="16">
        <f t="shared" si="187"/>
        <v>1949661522.33</v>
      </c>
      <c r="AM2944" s="16">
        <f t="shared" si="188"/>
        <v>1515677996.78</v>
      </c>
      <c r="AN2944" s="16">
        <f t="shared" si="189"/>
        <v>433983525.55</v>
      </c>
      <c r="AO2944" s="19">
        <f>C2944/(1+0.13)/VLOOKUP(A2944,[1]选股结果!$A$2:$AX$3002,3,FALSE)</f>
        <v>0</v>
      </c>
      <c r="AP2944" s="19">
        <f>(V2944/(1+0.1)+AJ2944)/(VLOOKUP(A2944,[1]选股结果!$A$2:$AY$3002,51,FALSE))</f>
        <v>80.1006609608693</v>
      </c>
      <c r="AQ2944" s="20"/>
      <c r="AR2944" s="19">
        <f>AN2944/VLOOKUP(A2944,[1]选股结果!$A$2:$AX$3002,35,FALSE)</f>
        <v>0.301771255218189</v>
      </c>
      <c r="AS2944" s="16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V2944/(1+0.13)+AJ2944)</f>
        <v>-551728538.76</v>
      </c>
      <c r="AT2944" s="16">
        <f t="shared" si="186"/>
        <v>985712064.31</v>
      </c>
      <c r="AU2944" s="24">
        <f>AN2944-VLOOKUP(A2944,[2]选股结果!$A$2:$G$4900,7,FALSE)</f>
        <v>434007018.52</v>
      </c>
    </row>
    <row r="2945" spans="1:47">
      <c r="A2945" s="6" t="s">
        <v>5933</v>
      </c>
      <c r="B2945" s="6" t="s">
        <v>5934</v>
      </c>
      <c r="C2945" s="7">
        <v>0</v>
      </c>
      <c r="D2945" s="7">
        <v>0</v>
      </c>
      <c r="E2945" s="7">
        <v>0</v>
      </c>
      <c r="F2945" s="7"/>
      <c r="G2945" s="7"/>
      <c r="H2945" s="7">
        <v>0</v>
      </c>
      <c r="I2945" s="7">
        <v>0</v>
      </c>
      <c r="J2945" s="7">
        <v>0</v>
      </c>
      <c r="K2945" s="7">
        <v>0</v>
      </c>
      <c r="L2945" s="7">
        <v>2781743133.95</v>
      </c>
      <c r="M2945" s="7"/>
      <c r="N2945" s="7">
        <v>0</v>
      </c>
      <c r="O2945" s="7">
        <v>0</v>
      </c>
      <c r="P2945" s="7"/>
      <c r="Q2945" s="7"/>
      <c r="R2945" s="7">
        <v>3543369915.33</v>
      </c>
      <c r="S2945" s="7">
        <v>434438444.58</v>
      </c>
      <c r="T2945" s="7">
        <v>1482452159.4</v>
      </c>
      <c r="U2945" s="7"/>
      <c r="V2945" s="7">
        <v>0</v>
      </c>
      <c r="W2945" s="7">
        <v>0</v>
      </c>
      <c r="X2945" s="7"/>
      <c r="Y2945" s="7"/>
      <c r="Z2945" s="7"/>
      <c r="AA2945" s="7"/>
      <c r="AB2945" s="7"/>
      <c r="AC2945" s="7"/>
      <c r="AD2945" s="7">
        <v>0</v>
      </c>
      <c r="AE2945" s="7">
        <v>0</v>
      </c>
      <c r="AF2945" s="7"/>
      <c r="AG2945" s="14"/>
      <c r="AH2945" s="7">
        <v>656079833.22</v>
      </c>
      <c r="AI2945" s="7">
        <v>0</v>
      </c>
      <c r="AJ2945" s="7">
        <v>1129107701.35</v>
      </c>
      <c r="AK2945" s="7">
        <v>2299298487.06</v>
      </c>
      <c r="AL2945" s="16">
        <f t="shared" si="187"/>
        <v>7807565208.68</v>
      </c>
      <c r="AM2945" s="16">
        <f t="shared" si="188"/>
        <v>4518924466.21</v>
      </c>
      <c r="AN2945" s="16">
        <f t="shared" si="189"/>
        <v>3288640742.47</v>
      </c>
      <c r="AO2945" s="19">
        <f>C2945/(1+0.13)/VLOOKUP(A2945,[1]选股结果!$A$2:$AX$3002,3,FALSE)</f>
        <v>0</v>
      </c>
      <c r="AP2945" s="19">
        <f>(V2945/(1+0.1)+AJ2945)/(VLOOKUP(A2945,[1]选股结果!$A$2:$AY$3002,51,FALSE))</f>
        <v>50.5236466565137</v>
      </c>
      <c r="AQ2945" s="20"/>
      <c r="AR2945" s="19">
        <f>AN2945/VLOOKUP(A2945,[1]选股结果!$A$2:$AX$3002,35,FALSE)</f>
        <v>0.688099544561985</v>
      </c>
      <c r="AS2945" s="16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V2945/(1+0.13)+AJ2945)</f>
        <v>-1106759597.52</v>
      </c>
      <c r="AT2945" s="16">
        <f t="shared" si="186"/>
        <v>4395400339.99</v>
      </c>
      <c r="AU2945" s="24">
        <f>AN2945-VLOOKUP(A2945,[2]选股结果!$A$2:$G$4900,7,FALSE)</f>
        <v>3288862595.59</v>
      </c>
    </row>
    <row r="2946" spans="1:47">
      <c r="A2946" s="6" t="s">
        <v>5935</v>
      </c>
      <c r="B2946" s="6" t="s">
        <v>5936</v>
      </c>
      <c r="C2946" s="7">
        <v>0</v>
      </c>
      <c r="D2946" s="7">
        <v>0</v>
      </c>
      <c r="E2946" s="7">
        <v>0</v>
      </c>
      <c r="F2946" s="7"/>
      <c r="G2946" s="7"/>
      <c r="H2946" s="7">
        <v>0</v>
      </c>
      <c r="I2946" s="7">
        <v>0</v>
      </c>
      <c r="J2946" s="7">
        <v>0</v>
      </c>
      <c r="K2946" s="7">
        <v>0</v>
      </c>
      <c r="L2946" s="7">
        <v>7151394899.89</v>
      </c>
      <c r="M2946" s="7"/>
      <c r="N2946" s="7">
        <v>830000000</v>
      </c>
      <c r="O2946" s="7">
        <v>5101353894.47</v>
      </c>
      <c r="P2946" s="7"/>
      <c r="Q2946" s="7"/>
      <c r="R2946" s="7">
        <v>10663493336.67</v>
      </c>
      <c r="S2946" s="7">
        <v>1438967505.7</v>
      </c>
      <c r="T2946" s="7">
        <v>597233442.24</v>
      </c>
      <c r="U2946" s="7"/>
      <c r="V2946" s="7">
        <v>0</v>
      </c>
      <c r="W2946" s="7">
        <v>0</v>
      </c>
      <c r="X2946" s="7"/>
      <c r="Y2946" s="7"/>
      <c r="Z2946" s="7"/>
      <c r="AA2946" s="7"/>
      <c r="AB2946" s="7"/>
      <c r="AC2946" s="7"/>
      <c r="AD2946" s="7">
        <v>0</v>
      </c>
      <c r="AE2946" s="7">
        <v>0</v>
      </c>
      <c r="AF2946" s="7"/>
      <c r="AG2946" s="14"/>
      <c r="AH2946" s="7">
        <v>1222500367.5</v>
      </c>
      <c r="AI2946" s="7">
        <v>0</v>
      </c>
      <c r="AJ2946" s="7">
        <v>2383789032.13</v>
      </c>
      <c r="AK2946" s="7">
        <v>4555373979.43</v>
      </c>
      <c r="AL2946" s="16">
        <f t="shared" si="187"/>
        <v>24343475573.27</v>
      </c>
      <c r="AM2946" s="16">
        <f t="shared" si="188"/>
        <v>9600630884.76</v>
      </c>
      <c r="AN2946" s="16">
        <f t="shared" si="189"/>
        <v>14742844688.51</v>
      </c>
      <c r="AO2946" s="19">
        <f>C2946/(1+0.13)/VLOOKUP(A2946,[1]选股结果!$A$2:$AX$3002,3,FALSE)</f>
        <v>0</v>
      </c>
      <c r="AP2946" s="19">
        <f>(V2946/(1+0.1)+AJ2946)/(VLOOKUP(A2946,[1]选股结果!$A$2:$AY$3002,51,FALSE))</f>
        <v>52.0971788890945</v>
      </c>
      <c r="AQ2946" s="20"/>
      <c r="AR2946" s="19">
        <f>AN2946/VLOOKUP(A2946,[1]选股结果!$A$2:$AX$3002,35,FALSE)</f>
        <v>2.05615059112767</v>
      </c>
      <c r="AS2946" s="16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V2946/(1+0.13)+AJ2946)</f>
        <v>-2338032446.4</v>
      </c>
      <c r="AT2946" s="16">
        <f t="shared" si="186"/>
        <v>17080877134.91</v>
      </c>
      <c r="AU2946" s="24">
        <f>AN2946-VLOOKUP(A2946,[2]选股结果!$A$2:$G$4900,7,FALSE)</f>
        <v>14743291359.95</v>
      </c>
    </row>
    <row r="2947" spans="1:47">
      <c r="A2947" s="6" t="s">
        <v>5937</v>
      </c>
      <c r="B2947" s="6" t="s">
        <v>5938</v>
      </c>
      <c r="C2947" s="7">
        <v>0</v>
      </c>
      <c r="D2947" s="7">
        <v>0</v>
      </c>
      <c r="E2947" s="7">
        <v>0</v>
      </c>
      <c r="F2947" s="7"/>
      <c r="G2947" s="7"/>
      <c r="H2947" s="7">
        <v>0</v>
      </c>
      <c r="I2947" s="7">
        <v>0</v>
      </c>
      <c r="J2947" s="7">
        <v>0</v>
      </c>
      <c r="K2947" s="7">
        <v>0</v>
      </c>
      <c r="L2947" s="7">
        <v>3030133387</v>
      </c>
      <c r="M2947" s="7"/>
      <c r="N2947" s="7">
        <v>880625117</v>
      </c>
      <c r="O2947" s="7">
        <v>7324970548</v>
      </c>
      <c r="P2947" s="7"/>
      <c r="Q2947" s="7"/>
      <c r="R2947" s="7">
        <v>3057828222</v>
      </c>
      <c r="S2947" s="7">
        <v>230558680</v>
      </c>
      <c r="T2947" s="7">
        <v>3010601535</v>
      </c>
      <c r="U2947" s="7"/>
      <c r="V2947" s="7">
        <v>0</v>
      </c>
      <c r="W2947" s="7">
        <v>0</v>
      </c>
      <c r="X2947" s="7"/>
      <c r="Y2947" s="7"/>
      <c r="Z2947" s="7"/>
      <c r="AA2947" s="7"/>
      <c r="AB2947" s="7"/>
      <c r="AC2947" s="7"/>
      <c r="AD2947" s="7">
        <v>0</v>
      </c>
      <c r="AE2947" s="7">
        <v>0</v>
      </c>
      <c r="AF2947" s="7"/>
      <c r="AG2947" s="14"/>
      <c r="AH2947" s="7">
        <v>731028626</v>
      </c>
      <c r="AI2947" s="7">
        <v>0</v>
      </c>
      <c r="AJ2947" s="7">
        <v>1033602644</v>
      </c>
      <c r="AK2947" s="7">
        <v>1858309362</v>
      </c>
      <c r="AL2947" s="16">
        <f t="shared" si="187"/>
        <v>17304158809</v>
      </c>
      <c r="AM2947" s="16">
        <f t="shared" si="188"/>
        <v>3853499312</v>
      </c>
      <c r="AN2947" s="16">
        <f t="shared" si="189"/>
        <v>13450659497</v>
      </c>
      <c r="AO2947" s="19">
        <f>C2947/(1+0.13)/VLOOKUP(A2947,[1]选股结果!$A$2:$AX$3002,3,FALSE)</f>
        <v>0</v>
      </c>
      <c r="AP2947" s="19">
        <f>(V2947/(1+0.1)+AJ2947)/(VLOOKUP(A2947,[1]选股结果!$A$2:$AY$3002,51,FALSE))</f>
        <v>59.9740970123797</v>
      </c>
      <c r="AQ2947" s="20"/>
      <c r="AR2947" s="19">
        <f>AN2947/VLOOKUP(A2947,[1]选股结果!$A$2:$AX$3002,35,FALSE)</f>
        <v>3.47017341545672</v>
      </c>
      <c r="AS2947" s="16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V2947/(1+0.13)+AJ2947)</f>
        <v>-1016368493</v>
      </c>
      <c r="AT2947" s="16">
        <f t="shared" ref="AT2947:AT3005" si="190">AN2947-AS2947</f>
        <v>14467027990</v>
      </c>
      <c r="AU2947" s="24">
        <f>AN2947-VLOOKUP(A2947,[2]选股结果!$A$2:$G$4900,7,FALSE)</f>
        <v>13450056509</v>
      </c>
    </row>
    <row r="2948" spans="1:47">
      <c r="A2948" s="6" t="s">
        <v>5939</v>
      </c>
      <c r="B2948" s="6" t="s">
        <v>5940</v>
      </c>
      <c r="C2948" s="7">
        <v>0</v>
      </c>
      <c r="D2948" s="7">
        <v>126314000000</v>
      </c>
      <c r="E2948" s="7">
        <v>48738000000</v>
      </c>
      <c r="F2948" s="7"/>
      <c r="G2948" s="7"/>
      <c r="H2948" s="7">
        <v>0</v>
      </c>
      <c r="I2948" s="7">
        <v>0</v>
      </c>
      <c r="J2948" s="7">
        <v>0</v>
      </c>
      <c r="K2948" s="7">
        <v>0</v>
      </c>
      <c r="L2948" s="7">
        <v>171951000000</v>
      </c>
      <c r="M2948" s="7"/>
      <c r="N2948" s="7">
        <v>0</v>
      </c>
      <c r="O2948" s="7">
        <v>0</v>
      </c>
      <c r="P2948" s="7"/>
      <c r="Q2948" s="7"/>
      <c r="R2948" s="7">
        <v>0</v>
      </c>
      <c r="S2948" s="7">
        <v>18147000000</v>
      </c>
      <c r="T2948" s="7">
        <v>38679000000</v>
      </c>
      <c r="U2948" s="7"/>
      <c r="V2948" s="7">
        <v>0</v>
      </c>
      <c r="W2948" s="7">
        <v>341294000000</v>
      </c>
      <c r="X2948" s="7"/>
      <c r="Y2948" s="7"/>
      <c r="Z2948" s="7"/>
      <c r="AA2948" s="7"/>
      <c r="AB2948" s="7"/>
      <c r="AC2948" s="7"/>
      <c r="AD2948" s="7">
        <v>0</v>
      </c>
      <c r="AE2948" s="7">
        <v>0</v>
      </c>
      <c r="AF2948" s="7"/>
      <c r="AG2948" s="7"/>
      <c r="AH2948" s="7">
        <v>50850000000</v>
      </c>
      <c r="AI2948" s="7">
        <v>0</v>
      </c>
      <c r="AJ2948" s="7">
        <v>16350000000</v>
      </c>
      <c r="AK2948" s="7">
        <v>28977000000</v>
      </c>
      <c r="AL2948" s="16">
        <f t="shared" si="187"/>
        <v>385682000000</v>
      </c>
      <c r="AM2948" s="16">
        <f t="shared" si="188"/>
        <v>455618000000</v>
      </c>
      <c r="AN2948" s="16">
        <f t="shared" si="189"/>
        <v>-69936000000</v>
      </c>
      <c r="AO2948" s="19">
        <f>C2948/(1+0.13)/VLOOKUP(A2948,[1]选股结果!$A$2:$AX$3002,3,FALSE)</f>
        <v>0</v>
      </c>
      <c r="AP2948" s="19">
        <f>(V2948/(1+0.1)+AJ2948)/(VLOOKUP(A2948,[1]选股结果!$A$2:$AY$3002,51,FALSE))</f>
        <v>13.3034987794955</v>
      </c>
      <c r="AQ2948" s="20"/>
      <c r="AR2948" s="19">
        <f>AN2948/VLOOKUP(A2948,[1]选股结果!$A$2:$AX$3002,35,FALSE)</f>
        <v>-0.915560443013118</v>
      </c>
      <c r="AS2948" s="16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V2948/(1+0.13)+AJ2948)</f>
        <v>-15121000000</v>
      </c>
      <c r="AT2948" s="16">
        <f t="shared" si="190"/>
        <v>-54815000000</v>
      </c>
      <c r="AU2948" s="24">
        <f>AN2948-VLOOKUP(A2948,[2]选股结果!$A$2:$G$4900,7,FALSE)</f>
        <v>-69917000000</v>
      </c>
    </row>
    <row r="2949" spans="1:47">
      <c r="A2949" s="6" t="s">
        <v>5941</v>
      </c>
      <c r="B2949" s="6" t="s">
        <v>5942</v>
      </c>
      <c r="C2949" s="7">
        <v>0</v>
      </c>
      <c r="D2949" s="7">
        <v>0</v>
      </c>
      <c r="E2949" s="7">
        <v>0</v>
      </c>
      <c r="F2949" s="7"/>
      <c r="G2949" s="7"/>
      <c r="H2949" s="7">
        <v>0</v>
      </c>
      <c r="I2949" s="7">
        <v>0</v>
      </c>
      <c r="J2949" s="7">
        <v>0</v>
      </c>
      <c r="K2949" s="7">
        <v>0</v>
      </c>
      <c r="L2949" s="7">
        <v>1908896971.67</v>
      </c>
      <c r="M2949" s="7"/>
      <c r="N2949" s="7">
        <v>0</v>
      </c>
      <c r="O2949" s="7">
        <v>963874438.35</v>
      </c>
      <c r="P2949" s="7"/>
      <c r="Q2949" s="7"/>
      <c r="R2949" s="7">
        <v>0</v>
      </c>
      <c r="S2949" s="7">
        <v>187937550.42</v>
      </c>
      <c r="T2949" s="7">
        <v>247620528.89</v>
      </c>
      <c r="U2949" s="7"/>
      <c r="V2949" s="7">
        <v>0</v>
      </c>
      <c r="W2949" s="7">
        <v>0</v>
      </c>
      <c r="X2949" s="7"/>
      <c r="Y2949" s="7"/>
      <c r="Z2949" s="7"/>
      <c r="AA2949" s="7"/>
      <c r="AB2949" s="7"/>
      <c r="AC2949" s="7"/>
      <c r="AD2949" s="7">
        <v>0</v>
      </c>
      <c r="AE2949" s="7">
        <v>0</v>
      </c>
      <c r="AF2949" s="7"/>
      <c r="AG2949" s="7"/>
      <c r="AH2949" s="7">
        <v>310269099.29</v>
      </c>
      <c r="AI2949" s="7">
        <v>0</v>
      </c>
      <c r="AJ2949" s="7">
        <v>942994474.05</v>
      </c>
      <c r="AK2949" s="7">
        <v>901657643.04</v>
      </c>
      <c r="AL2949" s="16">
        <f t="shared" si="187"/>
        <v>3120391938.91</v>
      </c>
      <c r="AM2949" s="16">
        <f t="shared" si="188"/>
        <v>2342858766.8</v>
      </c>
      <c r="AN2949" s="16">
        <f t="shared" si="189"/>
        <v>777533172.11</v>
      </c>
      <c r="AO2949" s="19">
        <f>C2949/(1+0.13)/VLOOKUP(A2949,[1]选股结果!$A$2:$AX$3002,3,FALSE)</f>
        <v>0</v>
      </c>
      <c r="AP2949" s="19">
        <f>(V2949/(1+0.1)+AJ2949)/(VLOOKUP(A2949,[1]选股结果!$A$2:$AY$3002,51,FALSE))</f>
        <v>0.831692612847338</v>
      </c>
      <c r="AQ2949" s="20"/>
      <c r="AR2949" s="19">
        <f>AN2949/VLOOKUP(A2949,[1]选股结果!$A$2:$AX$3002,35,FALSE)</f>
        <v>-0.681510964474598</v>
      </c>
      <c r="AS2949" s="16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V2949/(1+0.13)+AJ2949)</f>
        <v>190831244.11</v>
      </c>
      <c r="AT2949" s="16">
        <f t="shared" si="190"/>
        <v>586701928</v>
      </c>
      <c r="AU2949" s="24">
        <f>AN2949-VLOOKUP(A2949,[2]选股结果!$A$2:$G$4900,7,FALSE)</f>
        <v>778158701.91</v>
      </c>
    </row>
    <row r="2950" spans="1:47">
      <c r="A2950" s="6" t="s">
        <v>5943</v>
      </c>
      <c r="B2950" s="6" t="s">
        <v>5944</v>
      </c>
      <c r="C2950" s="7">
        <v>0</v>
      </c>
      <c r="D2950" s="7">
        <v>0</v>
      </c>
      <c r="E2950" s="7">
        <v>0</v>
      </c>
      <c r="F2950" s="7"/>
      <c r="G2950" s="7"/>
      <c r="H2950" s="7">
        <v>0</v>
      </c>
      <c r="I2950" s="7">
        <v>0</v>
      </c>
      <c r="J2950" s="7">
        <v>0</v>
      </c>
      <c r="K2950" s="7">
        <v>0</v>
      </c>
      <c r="L2950" s="7">
        <v>13897626756.16</v>
      </c>
      <c r="M2950" s="7"/>
      <c r="N2950" s="7">
        <v>0</v>
      </c>
      <c r="O2950" s="7">
        <v>26510741263.3</v>
      </c>
      <c r="P2950" s="7"/>
      <c r="Q2950" s="7"/>
      <c r="R2950" s="7">
        <v>8028645799</v>
      </c>
      <c r="S2950" s="7">
        <v>2896388377.83</v>
      </c>
      <c r="T2950" s="7">
        <v>8895773350.69</v>
      </c>
      <c r="U2950" s="7"/>
      <c r="V2950" s="7">
        <v>0</v>
      </c>
      <c r="W2950" s="7">
        <v>0</v>
      </c>
      <c r="X2950" s="7"/>
      <c r="Y2950" s="7"/>
      <c r="Z2950" s="7"/>
      <c r="AA2950" s="7"/>
      <c r="AB2950" s="7"/>
      <c r="AC2950" s="7"/>
      <c r="AD2950" s="7">
        <v>0</v>
      </c>
      <c r="AE2950" s="7">
        <v>0</v>
      </c>
      <c r="AF2950" s="7"/>
      <c r="AG2950" s="14"/>
      <c r="AH2950" s="7">
        <v>3086728705.73</v>
      </c>
      <c r="AI2950" s="7">
        <v>0</v>
      </c>
      <c r="AJ2950" s="7">
        <v>4507466405.16</v>
      </c>
      <c r="AK2950" s="7">
        <v>24838788514.91</v>
      </c>
      <c r="AL2950" s="16">
        <f t="shared" si="187"/>
        <v>57332787169.15</v>
      </c>
      <c r="AM2950" s="16">
        <f t="shared" si="188"/>
        <v>35329372003.63</v>
      </c>
      <c r="AN2950" s="16">
        <f t="shared" si="189"/>
        <v>22003415165.52</v>
      </c>
      <c r="AO2950" s="19">
        <f>C2950/(1+0.13)/VLOOKUP(A2950,[1]选股结果!$A$2:$AX$3002,3,FALSE)</f>
        <v>0</v>
      </c>
      <c r="AP2950" s="19">
        <f>(V2950/(1+0.1)+AJ2950)/(VLOOKUP(A2950,[1]选股结果!$A$2:$AY$3002,51,FALSE))</f>
        <v>42.6586345416083</v>
      </c>
      <c r="AQ2950" s="20"/>
      <c r="AR2950" s="19">
        <f>AN2950/VLOOKUP(A2950,[1]选股结果!$A$2:$AX$3002,35,FALSE)</f>
        <v>0.978455645966357</v>
      </c>
      <c r="AS2950" s="16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V2950/(1+0.13)+AJ2950)</f>
        <v>-4401802769.8</v>
      </c>
      <c r="AT2950" s="16">
        <f t="shared" si="190"/>
        <v>26405217935.32</v>
      </c>
      <c r="AU2950" s="24">
        <f>AN2950-VLOOKUP(A2950,[2]选股结果!$A$2:$G$4900,7,FALSE)</f>
        <v>22003645699.26</v>
      </c>
    </row>
    <row r="2951" spans="1:47">
      <c r="A2951" s="6" t="s">
        <v>5945</v>
      </c>
      <c r="B2951" s="6" t="s">
        <v>5946</v>
      </c>
      <c r="C2951" s="7">
        <v>0</v>
      </c>
      <c r="D2951" s="7">
        <v>0</v>
      </c>
      <c r="E2951" s="7">
        <v>0</v>
      </c>
      <c r="F2951" s="7"/>
      <c r="G2951" s="7"/>
      <c r="H2951" s="7">
        <v>0</v>
      </c>
      <c r="I2951" s="7">
        <v>0</v>
      </c>
      <c r="J2951" s="7">
        <v>0</v>
      </c>
      <c r="K2951" s="7">
        <v>0</v>
      </c>
      <c r="L2951" s="7">
        <v>2111523916</v>
      </c>
      <c r="M2951" s="7"/>
      <c r="N2951" s="7">
        <v>0</v>
      </c>
      <c r="O2951" s="7">
        <v>2269389352.21</v>
      </c>
      <c r="P2951" s="7"/>
      <c r="Q2951" s="7"/>
      <c r="R2951" s="7">
        <v>2716940962.9</v>
      </c>
      <c r="S2951" s="7">
        <v>353841466.66</v>
      </c>
      <c r="T2951" s="7">
        <v>910440263.25</v>
      </c>
      <c r="U2951" s="7"/>
      <c r="V2951" s="7">
        <v>0</v>
      </c>
      <c r="W2951" s="7">
        <v>0</v>
      </c>
      <c r="X2951" s="7"/>
      <c r="Y2951" s="7"/>
      <c r="Z2951" s="7"/>
      <c r="AA2951" s="7"/>
      <c r="AB2951" s="7"/>
      <c r="AC2951" s="7"/>
      <c r="AD2951" s="7">
        <v>0</v>
      </c>
      <c r="AE2951" s="7">
        <v>0</v>
      </c>
      <c r="AF2951" s="7"/>
      <c r="AG2951" s="14"/>
      <c r="AH2951" s="7">
        <v>555626366.11</v>
      </c>
      <c r="AI2951" s="7">
        <v>0</v>
      </c>
      <c r="AJ2951" s="7">
        <v>1091774899.21</v>
      </c>
      <c r="AK2951" s="7">
        <v>1169728745.76</v>
      </c>
      <c r="AL2951" s="16">
        <f t="shared" si="187"/>
        <v>8008294494.36</v>
      </c>
      <c r="AM2951" s="16">
        <f t="shared" si="188"/>
        <v>3170971477.74</v>
      </c>
      <c r="AN2951" s="16">
        <f t="shared" si="189"/>
        <v>4837323016.62</v>
      </c>
      <c r="AO2951" s="19">
        <f>C2951/(1+0.13)/VLOOKUP(A2951,[1]选股结果!$A$2:$AX$3002,3,FALSE)</f>
        <v>0</v>
      </c>
      <c r="AP2951" s="19">
        <f>(V2951/(1+0.1)+AJ2951)/(VLOOKUP(A2951,[1]选股结果!$A$2:$AY$3002,51,FALSE))</f>
        <v>55.9759329747288</v>
      </c>
      <c r="AQ2951" s="20"/>
      <c r="AR2951" s="19">
        <f>AN2951/VLOOKUP(A2951,[1]选股结果!$A$2:$AX$3002,35,FALSE)</f>
        <v>1.51736161217922</v>
      </c>
      <c r="AS2951" s="16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V2951/(1+0.13)+AJ2951)</f>
        <v>-1072270536.51</v>
      </c>
      <c r="AT2951" s="16">
        <f t="shared" si="190"/>
        <v>5909593553.13</v>
      </c>
      <c r="AU2951" s="24">
        <f>AN2951-VLOOKUP(A2951,[2]选股结果!$A$2:$G$4900,7,FALSE)</f>
        <v>4837459219.74</v>
      </c>
    </row>
    <row r="2952" spans="1:47">
      <c r="A2952" s="6" t="s">
        <v>5947</v>
      </c>
      <c r="B2952" s="6" t="s">
        <v>5948</v>
      </c>
      <c r="C2952" s="7">
        <v>0</v>
      </c>
      <c r="D2952" s="7">
        <v>0</v>
      </c>
      <c r="E2952" s="7">
        <v>0</v>
      </c>
      <c r="F2952" s="7"/>
      <c r="G2952" s="7"/>
      <c r="H2952" s="7">
        <v>0</v>
      </c>
      <c r="I2952" s="7">
        <v>0</v>
      </c>
      <c r="J2952" s="7">
        <v>0</v>
      </c>
      <c r="K2952" s="7">
        <v>0</v>
      </c>
      <c r="L2952" s="7">
        <v>1366202893</v>
      </c>
      <c r="M2952" s="7"/>
      <c r="N2952" s="7">
        <v>0</v>
      </c>
      <c r="O2952" s="7">
        <v>0</v>
      </c>
      <c r="P2952" s="7"/>
      <c r="Q2952" s="7"/>
      <c r="R2952" s="7">
        <v>0</v>
      </c>
      <c r="S2952" s="7">
        <v>130827420.85</v>
      </c>
      <c r="T2952" s="7">
        <v>8952248.81</v>
      </c>
      <c r="U2952" s="7"/>
      <c r="V2952" s="7">
        <v>0</v>
      </c>
      <c r="W2952" s="7">
        <v>1552000000</v>
      </c>
      <c r="X2952" s="7"/>
      <c r="Y2952" s="7"/>
      <c r="Z2952" s="7"/>
      <c r="AA2952" s="7"/>
      <c r="AB2952" s="7"/>
      <c r="AC2952" s="7"/>
      <c r="AD2952" s="7">
        <v>0</v>
      </c>
      <c r="AE2952" s="7">
        <v>0</v>
      </c>
      <c r="AF2952" s="7"/>
      <c r="AG2952" s="7"/>
      <c r="AH2952" s="7">
        <v>648879.92</v>
      </c>
      <c r="AI2952" s="7">
        <v>0</v>
      </c>
      <c r="AJ2952" s="7">
        <v>323560643.01</v>
      </c>
      <c r="AK2952" s="7">
        <v>232182890.04</v>
      </c>
      <c r="AL2952" s="16">
        <f t="shared" si="187"/>
        <v>1375155141.81</v>
      </c>
      <c r="AM2952" s="16">
        <f t="shared" si="188"/>
        <v>2239219833.82</v>
      </c>
      <c r="AN2952" s="16">
        <f t="shared" si="189"/>
        <v>-864064692.01</v>
      </c>
      <c r="AO2952" s="19">
        <f>C2952/(1+0.13)/VLOOKUP(A2952,[1]选股结果!$A$2:$AX$3002,3,FALSE)</f>
        <v>0</v>
      </c>
      <c r="AP2952" s="19">
        <f>(V2952/(1+0.1)+AJ2952)/(VLOOKUP(A2952,[1]选股结果!$A$2:$AY$3002,51,FALSE))</f>
        <v>23.0480382326846</v>
      </c>
      <c r="AQ2952" s="20"/>
      <c r="AR2952" s="19">
        <f>AN2952/VLOOKUP(A2952,[1]选股结果!$A$2:$AX$3002,35,FALSE)</f>
        <v>-0.614583341730766</v>
      </c>
      <c r="AS2952" s="16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V2952/(1+0.13)+AJ2952)</f>
        <v>-309522110.11</v>
      </c>
      <c r="AT2952" s="16">
        <f t="shared" si="190"/>
        <v>-554542581.9</v>
      </c>
      <c r="AU2952" s="24">
        <f>AN2952-VLOOKUP(A2952,[2]选股结果!$A$2:$G$4900,7,FALSE)</f>
        <v>-846032666.4</v>
      </c>
    </row>
    <row r="2953" spans="1:47">
      <c r="A2953" s="6" t="s">
        <v>5949</v>
      </c>
      <c r="B2953" s="6" t="s">
        <v>5950</v>
      </c>
      <c r="C2953" s="7">
        <v>0</v>
      </c>
      <c r="D2953" s="7">
        <v>0</v>
      </c>
      <c r="E2953" s="7">
        <v>0</v>
      </c>
      <c r="F2953" s="7"/>
      <c r="G2953" s="7"/>
      <c r="H2953" s="7">
        <v>0</v>
      </c>
      <c r="I2953" s="7">
        <v>0</v>
      </c>
      <c r="J2953" s="7">
        <v>0</v>
      </c>
      <c r="K2953" s="7">
        <v>0</v>
      </c>
      <c r="L2953" s="7">
        <v>21846850329.06</v>
      </c>
      <c r="M2953" s="7"/>
      <c r="N2953" s="7">
        <v>2740708697.24</v>
      </c>
      <c r="O2953" s="7">
        <v>0</v>
      </c>
      <c r="P2953" s="7"/>
      <c r="Q2953" s="7"/>
      <c r="R2953" s="7">
        <v>27530407081.51</v>
      </c>
      <c r="S2953" s="7">
        <v>4330741782.68</v>
      </c>
      <c r="T2953" s="7">
        <v>7610424637.29</v>
      </c>
      <c r="U2953" s="7"/>
      <c r="V2953" s="7">
        <v>0</v>
      </c>
      <c r="W2953" s="7">
        <v>0</v>
      </c>
      <c r="X2953" s="7"/>
      <c r="Y2953" s="7"/>
      <c r="Z2953" s="7"/>
      <c r="AA2953" s="7"/>
      <c r="AB2953" s="7"/>
      <c r="AC2953" s="7"/>
      <c r="AD2953" s="7">
        <v>0</v>
      </c>
      <c r="AE2953" s="7">
        <v>0</v>
      </c>
      <c r="AF2953" s="7"/>
      <c r="AG2953" s="14"/>
      <c r="AH2953" s="7">
        <v>2957371778.42</v>
      </c>
      <c r="AI2953" s="7">
        <v>0</v>
      </c>
      <c r="AJ2953" s="7">
        <v>6918093250.46</v>
      </c>
      <c r="AK2953" s="7">
        <v>3757542288.55</v>
      </c>
      <c r="AL2953" s="16">
        <f t="shared" si="187"/>
        <v>59728390745.1</v>
      </c>
      <c r="AM2953" s="16">
        <f t="shared" si="188"/>
        <v>17963749100.11</v>
      </c>
      <c r="AN2953" s="16">
        <f t="shared" si="189"/>
        <v>41764641644.99</v>
      </c>
      <c r="AO2953" s="19">
        <f>C2953/(1+0.13)/VLOOKUP(A2953,[1]选股结果!$A$2:$AX$3002,3,FALSE)</f>
        <v>0</v>
      </c>
      <c r="AP2953" s="19">
        <f>(V2953/(1+0.1)+AJ2953)/(VLOOKUP(A2953,[1]选股结果!$A$2:$AY$3002,51,FALSE))</f>
        <v>39.9982887789023</v>
      </c>
      <c r="AQ2953" s="20"/>
      <c r="AR2953" s="19">
        <f>AN2953/VLOOKUP(A2953,[1]选股结果!$A$2:$AX$3002,35,FALSE)</f>
        <v>1.39799705041015</v>
      </c>
      <c r="AS2953" s="16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V2953/(1+0.13)+AJ2953)</f>
        <v>-6745133519.89</v>
      </c>
      <c r="AT2953" s="16">
        <f t="shared" si="190"/>
        <v>48509775164.88</v>
      </c>
      <c r="AU2953" s="24">
        <f>AN2953-VLOOKUP(A2953,[2]选股结果!$A$2:$G$4900,7,FALSE)</f>
        <v>41766594511.47</v>
      </c>
    </row>
    <row r="2954" spans="1:47">
      <c r="A2954" s="6" t="s">
        <v>5951</v>
      </c>
      <c r="B2954" s="6" t="s">
        <v>5952</v>
      </c>
      <c r="C2954" s="7">
        <v>0</v>
      </c>
      <c r="D2954" s="7">
        <v>0</v>
      </c>
      <c r="E2954" s="7">
        <v>0</v>
      </c>
      <c r="F2954" s="7"/>
      <c r="G2954" s="7"/>
      <c r="H2954" s="7">
        <v>0</v>
      </c>
      <c r="I2954" s="7">
        <v>0</v>
      </c>
      <c r="J2954" s="7">
        <v>0</v>
      </c>
      <c r="K2954" s="7">
        <v>0</v>
      </c>
      <c r="L2954" s="7">
        <v>3180001985.11</v>
      </c>
      <c r="M2954" s="7"/>
      <c r="N2954" s="7">
        <v>420000000</v>
      </c>
      <c r="O2954" s="7">
        <v>6800231880.52</v>
      </c>
      <c r="P2954" s="7"/>
      <c r="Q2954" s="7"/>
      <c r="R2954" s="7">
        <v>2656146553.58</v>
      </c>
      <c r="S2954" s="7">
        <v>512415703.11</v>
      </c>
      <c r="T2954" s="7">
        <v>1603369499.7</v>
      </c>
      <c r="U2954" s="7"/>
      <c r="V2954" s="7">
        <v>0</v>
      </c>
      <c r="W2954" s="7">
        <v>0</v>
      </c>
      <c r="X2954" s="7"/>
      <c r="Y2954" s="7"/>
      <c r="Z2954" s="7"/>
      <c r="AA2954" s="7"/>
      <c r="AB2954" s="7"/>
      <c r="AC2954" s="7"/>
      <c r="AD2954" s="7">
        <v>0</v>
      </c>
      <c r="AE2954" s="7">
        <v>0</v>
      </c>
      <c r="AF2954" s="7"/>
      <c r="AG2954" s="14"/>
      <c r="AH2954" s="7">
        <v>686812141.95</v>
      </c>
      <c r="AI2954" s="7">
        <v>0</v>
      </c>
      <c r="AJ2954" s="7">
        <v>1351046300.61</v>
      </c>
      <c r="AK2954" s="7">
        <v>2455643799.94</v>
      </c>
      <c r="AL2954" s="16">
        <f t="shared" si="187"/>
        <v>14659749918.91</v>
      </c>
      <c r="AM2954" s="16">
        <f t="shared" si="188"/>
        <v>5005917945.61</v>
      </c>
      <c r="AN2954" s="16">
        <f t="shared" si="189"/>
        <v>9653831973.3</v>
      </c>
      <c r="AO2954" s="19">
        <f>C2954/(1+0.13)/VLOOKUP(A2954,[1]选股结果!$A$2:$AX$3002,3,FALSE)</f>
        <v>0</v>
      </c>
      <c r="AP2954" s="19">
        <f>(V2954/(1+0.1)+AJ2954)/(VLOOKUP(A2954,[1]选股结果!$A$2:$AY$3002,51,FALSE))</f>
        <v>49.8113846361033</v>
      </c>
      <c r="AQ2954" s="20"/>
      <c r="AR2954" s="19">
        <f>AN2954/VLOOKUP(A2954,[1]选股结果!$A$2:$AX$3002,35,FALSE)</f>
        <v>1.53083868699747</v>
      </c>
      <c r="AS2954" s="16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V2954/(1+0.13)+AJ2954)</f>
        <v>-1323923057.39</v>
      </c>
      <c r="AT2954" s="16">
        <f t="shared" si="190"/>
        <v>10977755030.69</v>
      </c>
      <c r="AU2954" s="24">
        <f>AN2954-VLOOKUP(A2954,[2]选股结果!$A$2:$G$4900,7,FALSE)</f>
        <v>9653897601.93</v>
      </c>
    </row>
    <row r="2955" spans="1:47">
      <c r="A2955" s="6" t="s">
        <v>5953</v>
      </c>
      <c r="B2955" s="6" t="s">
        <v>5954</v>
      </c>
      <c r="C2955" s="7">
        <v>0</v>
      </c>
      <c r="D2955" s="7">
        <v>0</v>
      </c>
      <c r="E2955" s="7">
        <v>0</v>
      </c>
      <c r="F2955" s="7"/>
      <c r="G2955" s="7"/>
      <c r="H2955" s="7">
        <v>0</v>
      </c>
      <c r="I2955" s="7">
        <v>0</v>
      </c>
      <c r="J2955" s="7">
        <v>0</v>
      </c>
      <c r="K2955" s="7">
        <v>0</v>
      </c>
      <c r="L2955" s="7">
        <v>4332934397.42</v>
      </c>
      <c r="M2955" s="7"/>
      <c r="N2955" s="7">
        <v>0</v>
      </c>
      <c r="O2955" s="7">
        <v>8282902146.41</v>
      </c>
      <c r="P2955" s="7"/>
      <c r="Q2955" s="7"/>
      <c r="R2955" s="7">
        <v>3695126188.62</v>
      </c>
      <c r="S2955" s="7">
        <v>555322296.37</v>
      </c>
      <c r="T2955" s="7">
        <v>297843669.78</v>
      </c>
      <c r="U2955" s="7"/>
      <c r="V2955" s="7">
        <v>0</v>
      </c>
      <c r="W2955" s="7">
        <v>0</v>
      </c>
      <c r="X2955" s="7"/>
      <c r="Y2955" s="7"/>
      <c r="Z2955" s="7"/>
      <c r="AA2955" s="7"/>
      <c r="AB2955" s="7"/>
      <c r="AC2955" s="7"/>
      <c r="AD2955" s="7">
        <v>0</v>
      </c>
      <c r="AE2955" s="7">
        <v>0</v>
      </c>
      <c r="AF2955" s="7"/>
      <c r="AG2955" s="14"/>
      <c r="AH2955" s="7">
        <v>938941385.03</v>
      </c>
      <c r="AI2955" s="7">
        <v>0</v>
      </c>
      <c r="AJ2955" s="7">
        <v>801944355.08</v>
      </c>
      <c r="AK2955" s="7">
        <v>2112303563.87</v>
      </c>
      <c r="AL2955" s="16">
        <f t="shared" si="187"/>
        <v>16608806402.23</v>
      </c>
      <c r="AM2955" s="16">
        <f t="shared" si="188"/>
        <v>4408511600.35</v>
      </c>
      <c r="AN2955" s="16">
        <f t="shared" si="189"/>
        <v>12200294801.88</v>
      </c>
      <c r="AO2955" s="19">
        <f>C2955/(1+0.13)/VLOOKUP(A2955,[1]选股结果!$A$2:$AX$3002,3,FALSE)</f>
        <v>0</v>
      </c>
      <c r="AP2955" s="19">
        <f>(V2955/(1+0.1)+AJ2955)/(VLOOKUP(A2955,[1]选股结果!$A$2:$AY$3002,51,FALSE))</f>
        <v>23.9612319841494</v>
      </c>
      <c r="AQ2955" s="20"/>
      <c r="AR2955" s="19">
        <f>AN2955/VLOOKUP(A2955,[1]选股结果!$A$2:$AX$3002,35,FALSE)</f>
        <v>2.96795537770951</v>
      </c>
      <c r="AS2955" s="16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V2955/(1+0.13)+AJ2955)</f>
        <v>-768475944.29</v>
      </c>
      <c r="AT2955" s="16">
        <f t="shared" si="190"/>
        <v>12968770746.17</v>
      </c>
      <c r="AU2955" s="24">
        <f>AN2955-VLOOKUP(A2955,[2]选股结果!$A$2:$G$4900,7,FALSE)</f>
        <v>12200245164.41</v>
      </c>
    </row>
    <row r="2956" spans="1:47">
      <c r="A2956" s="6" t="s">
        <v>5955</v>
      </c>
      <c r="B2956" s="6" t="s">
        <v>5956</v>
      </c>
      <c r="C2956" s="7">
        <v>0</v>
      </c>
      <c r="D2956" s="7">
        <v>12753863593.81</v>
      </c>
      <c r="E2956" s="7">
        <v>0</v>
      </c>
      <c r="F2956" s="7"/>
      <c r="G2956" s="7"/>
      <c r="H2956" s="7">
        <v>284731486.33</v>
      </c>
      <c r="I2956" s="7">
        <v>0</v>
      </c>
      <c r="J2956" s="7">
        <v>0</v>
      </c>
      <c r="K2956" s="7">
        <v>0</v>
      </c>
      <c r="L2956" s="7">
        <v>4238804488.31</v>
      </c>
      <c r="M2956" s="7"/>
      <c r="N2956" s="7">
        <v>0</v>
      </c>
      <c r="O2956" s="7">
        <v>0</v>
      </c>
      <c r="P2956" s="7"/>
      <c r="Q2956" s="7"/>
      <c r="R2956" s="7">
        <v>0</v>
      </c>
      <c r="S2956" s="7">
        <v>388551772.55</v>
      </c>
      <c r="T2956" s="7">
        <v>48763196.18</v>
      </c>
      <c r="U2956" s="7"/>
      <c r="V2956" s="7">
        <v>0</v>
      </c>
      <c r="W2956" s="7">
        <v>12670923232.11</v>
      </c>
      <c r="X2956" s="7"/>
      <c r="Y2956" s="7"/>
      <c r="Z2956" s="7"/>
      <c r="AA2956" s="7"/>
      <c r="AB2956" s="7"/>
      <c r="AC2956" s="7"/>
      <c r="AD2956" s="7">
        <v>1000102151.45</v>
      </c>
      <c r="AE2956" s="7">
        <v>0</v>
      </c>
      <c r="AF2956" s="7"/>
      <c r="AG2956" s="7"/>
      <c r="AH2956" s="7">
        <v>1783245608.74</v>
      </c>
      <c r="AI2956" s="7">
        <v>0</v>
      </c>
      <c r="AJ2956" s="7">
        <v>676089788.8</v>
      </c>
      <c r="AK2956" s="7">
        <v>556368913.13</v>
      </c>
      <c r="AL2956" s="16">
        <f t="shared" si="187"/>
        <v>17326162764.63</v>
      </c>
      <c r="AM2956" s="16">
        <f t="shared" si="188"/>
        <v>17075281466.78</v>
      </c>
      <c r="AN2956" s="16">
        <f t="shared" si="189"/>
        <v>250881297.850002</v>
      </c>
      <c r="AO2956" s="19">
        <f>C2956/(1+0.13)/VLOOKUP(A2956,[1]选股结果!$A$2:$AX$3002,3,FALSE)</f>
        <v>0</v>
      </c>
      <c r="AP2956" s="19">
        <f>(V2956/(1+0.1)+AJ2956)/(VLOOKUP(A2956,[1]选股结果!$A$2:$AY$3002,51,FALSE))</f>
        <v>26.8172954987866</v>
      </c>
      <c r="AQ2956" s="20"/>
      <c r="AR2956" s="19">
        <f>AN2956/VLOOKUP(A2956,[1]选股结果!$A$2:$AX$3002,35,FALSE)</f>
        <v>0.0943956838008243</v>
      </c>
      <c r="AS2956" s="16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V2956/(1+0.13)+AJ2956)</f>
        <v>-650878827.88</v>
      </c>
      <c r="AT2956" s="16">
        <f t="shared" si="190"/>
        <v>901760125.730002</v>
      </c>
      <c r="AU2956" s="24">
        <f>AN2956-VLOOKUP(A2956,[2]选股结果!$A$2:$G$4900,7,FALSE)</f>
        <v>290145355.100002</v>
      </c>
    </row>
    <row r="2957" spans="1:47">
      <c r="A2957" s="6" t="s">
        <v>5957</v>
      </c>
      <c r="B2957" s="6" t="s">
        <v>5958</v>
      </c>
      <c r="C2957" s="7">
        <v>0</v>
      </c>
      <c r="D2957" s="7">
        <v>0</v>
      </c>
      <c r="E2957" s="7">
        <v>0</v>
      </c>
      <c r="F2957" s="7"/>
      <c r="G2957" s="7"/>
      <c r="H2957" s="7">
        <v>0</v>
      </c>
      <c r="I2957" s="7">
        <v>0</v>
      </c>
      <c r="J2957" s="7">
        <v>0</v>
      </c>
      <c r="K2957" s="7">
        <v>0</v>
      </c>
      <c r="L2957" s="7">
        <v>4922017671.52</v>
      </c>
      <c r="M2957" s="7"/>
      <c r="N2957" s="7">
        <v>800000000</v>
      </c>
      <c r="O2957" s="7">
        <v>1884661895.06</v>
      </c>
      <c r="P2957" s="7"/>
      <c r="Q2957" s="7"/>
      <c r="R2957" s="7">
        <v>3151356868.96</v>
      </c>
      <c r="S2957" s="7">
        <v>801039908.6</v>
      </c>
      <c r="T2957" s="7">
        <v>676350186.16</v>
      </c>
      <c r="U2957" s="7"/>
      <c r="V2957" s="7">
        <v>0</v>
      </c>
      <c r="W2957" s="7">
        <v>0</v>
      </c>
      <c r="X2957" s="7"/>
      <c r="Y2957" s="7"/>
      <c r="Z2957" s="7"/>
      <c r="AA2957" s="7"/>
      <c r="AB2957" s="7"/>
      <c r="AC2957" s="7"/>
      <c r="AD2957" s="7">
        <v>0</v>
      </c>
      <c r="AE2957" s="7">
        <v>0</v>
      </c>
      <c r="AF2957" s="7"/>
      <c r="AG2957" s="14"/>
      <c r="AH2957" s="7">
        <v>732820670.14</v>
      </c>
      <c r="AI2957" s="7">
        <v>0</v>
      </c>
      <c r="AJ2957" s="7">
        <v>2469092892.84</v>
      </c>
      <c r="AK2957" s="7">
        <v>691175783.64</v>
      </c>
      <c r="AL2957" s="16">
        <f t="shared" si="187"/>
        <v>11434386621.7</v>
      </c>
      <c r="AM2957" s="16">
        <f t="shared" si="188"/>
        <v>4694129255.22</v>
      </c>
      <c r="AN2957" s="16">
        <f t="shared" si="189"/>
        <v>6740257366.48</v>
      </c>
      <c r="AO2957" s="19">
        <f>C2957/(1+0.13)/VLOOKUP(A2957,[1]选股结果!$A$2:$AX$3002,3,FALSE)</f>
        <v>0</v>
      </c>
      <c r="AP2957" s="19">
        <f>(V2957/(1+0.1)+AJ2957)/(VLOOKUP(A2957,[1]选股结果!$A$2:$AY$3002,51,FALSE))</f>
        <v>88.8897546226056</v>
      </c>
      <c r="AQ2957" s="20"/>
      <c r="AR2957" s="19">
        <f>AN2957/VLOOKUP(A2957,[1]选股结果!$A$2:$AX$3002,35,FALSE)</f>
        <v>1.17378986235525</v>
      </c>
      <c r="AS2957" s="16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V2957/(1+0.13)+AJ2957)</f>
        <v>-2441315868.33</v>
      </c>
      <c r="AT2957" s="16">
        <f t="shared" si="190"/>
        <v>9181573234.81</v>
      </c>
      <c r="AU2957" s="24">
        <f>AN2957-VLOOKUP(A2957,[2]选股结果!$A$2:$G$4900,7,FALSE)</f>
        <v>6740353923.55</v>
      </c>
    </row>
    <row r="2958" spans="1:47">
      <c r="A2958" s="6" t="s">
        <v>5959</v>
      </c>
      <c r="B2958" s="6" t="s">
        <v>5960</v>
      </c>
      <c r="C2958" s="7">
        <v>0</v>
      </c>
      <c r="D2958" s="7">
        <v>0</v>
      </c>
      <c r="E2958" s="7">
        <v>0</v>
      </c>
      <c r="F2958" s="7"/>
      <c r="G2958" s="7"/>
      <c r="H2958" s="7">
        <v>0</v>
      </c>
      <c r="I2958" s="7">
        <v>0</v>
      </c>
      <c r="J2958" s="7">
        <v>0</v>
      </c>
      <c r="K2958" s="7">
        <v>0</v>
      </c>
      <c r="L2958" s="7">
        <v>2391105319.65</v>
      </c>
      <c r="M2958" s="7"/>
      <c r="N2958" s="7">
        <v>0</v>
      </c>
      <c r="O2958" s="7">
        <v>0</v>
      </c>
      <c r="P2958" s="7"/>
      <c r="Q2958" s="7"/>
      <c r="R2958" s="7">
        <v>1265096861.35</v>
      </c>
      <c r="S2958" s="7">
        <v>589602564.41</v>
      </c>
      <c r="T2958" s="7">
        <v>2340945099.93</v>
      </c>
      <c r="U2958" s="7"/>
      <c r="V2958" s="7">
        <v>0</v>
      </c>
      <c r="W2958" s="7">
        <v>0</v>
      </c>
      <c r="X2958" s="7"/>
      <c r="Y2958" s="7"/>
      <c r="Z2958" s="7"/>
      <c r="AA2958" s="7"/>
      <c r="AB2958" s="7"/>
      <c r="AC2958" s="7"/>
      <c r="AD2958" s="7">
        <v>0</v>
      </c>
      <c r="AE2958" s="7">
        <v>0</v>
      </c>
      <c r="AF2958" s="7"/>
      <c r="AG2958" s="14"/>
      <c r="AH2958" s="7">
        <v>522947217</v>
      </c>
      <c r="AI2958" s="7">
        <v>0</v>
      </c>
      <c r="AJ2958" s="7">
        <v>1174085589.13</v>
      </c>
      <c r="AK2958" s="7">
        <v>4217539025.55</v>
      </c>
      <c r="AL2958" s="16">
        <f t="shared" si="187"/>
        <v>5997147280.93</v>
      </c>
      <c r="AM2958" s="16">
        <f t="shared" si="188"/>
        <v>6504174396.09</v>
      </c>
      <c r="AN2958" s="16">
        <f t="shared" si="189"/>
        <v>-507027115.16</v>
      </c>
      <c r="AO2958" s="19">
        <f>C2958/(1+0.13)/VLOOKUP(A2958,[1]选股结果!$A$2:$AX$3002,3,FALSE)</f>
        <v>0</v>
      </c>
      <c r="AP2958" s="19">
        <f>(V2958/(1+0.1)+AJ2958)/(VLOOKUP(A2958,[1]选股结果!$A$2:$AY$3002,51,FALSE))</f>
        <v>48.711308858938</v>
      </c>
      <c r="AQ2958" s="20"/>
      <c r="AR2958" s="19">
        <f>AN2958/VLOOKUP(A2958,[1]选股结果!$A$2:$AX$3002,35,FALSE)</f>
        <v>-0.0880095297301273</v>
      </c>
      <c r="AS2958" s="16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V2958/(1+0.13)+AJ2958)</f>
        <v>-1149982652.53</v>
      </c>
      <c r="AT2958" s="16">
        <f t="shared" si="190"/>
        <v>642955537.37</v>
      </c>
      <c r="AU2958" s="24">
        <f>AN2958-VLOOKUP(A2958,[2]选股结果!$A$2:$G$4900,7,FALSE)</f>
        <v>-507023643.21</v>
      </c>
    </row>
    <row r="2959" spans="1:47">
      <c r="A2959" s="6" t="s">
        <v>5961</v>
      </c>
      <c r="B2959" s="6" t="s">
        <v>5962</v>
      </c>
      <c r="C2959" s="7">
        <v>0</v>
      </c>
      <c r="D2959" s="7">
        <v>0</v>
      </c>
      <c r="E2959" s="7">
        <v>0</v>
      </c>
      <c r="F2959" s="7"/>
      <c r="G2959" s="7"/>
      <c r="H2959" s="7">
        <v>0</v>
      </c>
      <c r="I2959" s="7">
        <v>0</v>
      </c>
      <c r="J2959" s="7">
        <v>0</v>
      </c>
      <c r="K2959" s="7">
        <v>0</v>
      </c>
      <c r="L2959" s="7">
        <v>3101051849.03</v>
      </c>
      <c r="M2959" s="7"/>
      <c r="N2959" s="7">
        <v>-100000000</v>
      </c>
      <c r="O2959" s="7">
        <v>4980437982.11</v>
      </c>
      <c r="P2959" s="7"/>
      <c r="Q2959" s="7"/>
      <c r="R2959" s="7">
        <v>2017781873.46</v>
      </c>
      <c r="S2959" s="7">
        <v>650682692.08</v>
      </c>
      <c r="T2959" s="7">
        <v>123629523.09</v>
      </c>
      <c r="U2959" s="7"/>
      <c r="V2959" s="7">
        <v>0</v>
      </c>
      <c r="W2959" s="7">
        <v>0</v>
      </c>
      <c r="X2959" s="7"/>
      <c r="Y2959" s="7"/>
      <c r="Z2959" s="7"/>
      <c r="AA2959" s="7"/>
      <c r="AB2959" s="7"/>
      <c r="AC2959" s="7"/>
      <c r="AD2959" s="7">
        <v>0</v>
      </c>
      <c r="AE2959" s="7">
        <v>0</v>
      </c>
      <c r="AF2959" s="7"/>
      <c r="AG2959" s="14"/>
      <c r="AH2959" s="7">
        <v>650389884.99</v>
      </c>
      <c r="AI2959" s="7">
        <v>0</v>
      </c>
      <c r="AJ2959" s="7">
        <v>807994060.08</v>
      </c>
      <c r="AK2959" s="7">
        <v>305964989.13</v>
      </c>
      <c r="AL2959" s="16">
        <f t="shared" si="187"/>
        <v>10122901227.69</v>
      </c>
      <c r="AM2959" s="16">
        <f t="shared" si="188"/>
        <v>2415031626.28</v>
      </c>
      <c r="AN2959" s="16">
        <f t="shared" si="189"/>
        <v>7707869601.41</v>
      </c>
      <c r="AO2959" s="19">
        <f>C2959/(1+0.13)/VLOOKUP(A2959,[1]选股结果!$A$2:$AX$3002,3,FALSE)</f>
        <v>0</v>
      </c>
      <c r="AP2959" s="19">
        <f>(V2959/(1+0.1)+AJ2959)/(VLOOKUP(A2959,[1]选股结果!$A$2:$AY$3002,51,FALSE))</f>
        <v>34.9522473535193</v>
      </c>
      <c r="AQ2959" s="20"/>
      <c r="AR2959" s="19">
        <f>AN2959/VLOOKUP(A2959,[1]选股结果!$A$2:$AX$3002,35,FALSE)</f>
        <v>3.29753852424575</v>
      </c>
      <c r="AS2959" s="16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V2959/(1+0.13)+AJ2959)</f>
        <v>-784876975.45</v>
      </c>
      <c r="AT2959" s="16">
        <f t="shared" si="190"/>
        <v>8492746576.86</v>
      </c>
      <c r="AU2959" s="24">
        <f>AN2959-VLOOKUP(A2959,[2]选股结果!$A$2:$G$4900,7,FALSE)</f>
        <v>7707735654.41</v>
      </c>
    </row>
    <row r="2960" spans="1:47">
      <c r="A2960" s="6" t="s">
        <v>5963</v>
      </c>
      <c r="B2960" s="6" t="s">
        <v>5964</v>
      </c>
      <c r="C2960" s="7">
        <v>0</v>
      </c>
      <c r="D2960" s="7">
        <v>0</v>
      </c>
      <c r="E2960" s="7">
        <v>0</v>
      </c>
      <c r="F2960" s="7"/>
      <c r="G2960" s="7"/>
      <c r="H2960" s="7">
        <v>0</v>
      </c>
      <c r="I2960" s="7">
        <v>0</v>
      </c>
      <c r="J2960" s="7">
        <v>0</v>
      </c>
      <c r="K2960" s="7">
        <v>0</v>
      </c>
      <c r="L2960" s="7">
        <v>1057843932.03</v>
      </c>
      <c r="M2960" s="7"/>
      <c r="N2960" s="7">
        <v>0</v>
      </c>
      <c r="O2960" s="7">
        <v>0</v>
      </c>
      <c r="P2960" s="7"/>
      <c r="Q2960" s="7"/>
      <c r="R2960" s="7">
        <v>1196186926.42</v>
      </c>
      <c r="S2960" s="7">
        <v>175544114.82</v>
      </c>
      <c r="T2960" s="7">
        <v>65957189.85</v>
      </c>
      <c r="U2960" s="7"/>
      <c r="V2960" s="7">
        <v>0</v>
      </c>
      <c r="W2960" s="7">
        <v>0</v>
      </c>
      <c r="X2960" s="7"/>
      <c r="Y2960" s="7"/>
      <c r="Z2960" s="7"/>
      <c r="AA2960" s="7"/>
      <c r="AB2960" s="7"/>
      <c r="AC2960" s="7"/>
      <c r="AD2960" s="7">
        <v>0</v>
      </c>
      <c r="AE2960" s="7">
        <v>0</v>
      </c>
      <c r="AF2960" s="7"/>
      <c r="AG2960" s="14"/>
      <c r="AH2960" s="7">
        <v>204307834.82</v>
      </c>
      <c r="AI2960" s="7">
        <v>0</v>
      </c>
      <c r="AJ2960" s="7">
        <v>611229287.28</v>
      </c>
      <c r="AK2960" s="7">
        <v>598441577.46</v>
      </c>
      <c r="AL2960" s="16">
        <f t="shared" si="187"/>
        <v>2319988048.3</v>
      </c>
      <c r="AM2960" s="16">
        <f t="shared" si="188"/>
        <v>1589522814.38</v>
      </c>
      <c r="AN2960" s="16">
        <f t="shared" si="189"/>
        <v>730465233.92</v>
      </c>
      <c r="AO2960" s="19">
        <f>C2960/(1+0.13)/VLOOKUP(A2960,[1]选股结果!$A$2:$AX$3002,3,FALSE)</f>
        <v>0</v>
      </c>
      <c r="AP2960" s="19">
        <f>(V2960/(1+0.1)+AJ2960)/(VLOOKUP(A2960,[1]选股结果!$A$2:$AY$3002,51,FALSE))</f>
        <v>71.2344773668847</v>
      </c>
      <c r="AQ2960" s="20"/>
      <c r="AR2960" s="19">
        <f>AN2960/VLOOKUP(A2960,[1]选股结果!$A$2:$AX$3002,35,FALSE)</f>
        <v>0.41388294698898</v>
      </c>
      <c r="AS2960" s="16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V2960/(1+0.13)+AJ2960)</f>
        <v>-602648761.25</v>
      </c>
      <c r="AT2960" s="16">
        <f t="shared" si="190"/>
        <v>1333113995.17</v>
      </c>
      <c r="AU2960" s="24">
        <f>AN2960-VLOOKUP(A2960,[2]选股结果!$A$2:$G$4900,7,FALSE)</f>
        <v>730570810.56</v>
      </c>
    </row>
    <row r="2961" spans="1:47">
      <c r="A2961" s="6" t="s">
        <v>5965</v>
      </c>
      <c r="B2961" s="6" t="s">
        <v>5966</v>
      </c>
      <c r="C2961" s="7">
        <v>0</v>
      </c>
      <c r="D2961" s="7">
        <v>0</v>
      </c>
      <c r="E2961" s="7">
        <v>0</v>
      </c>
      <c r="F2961" s="7"/>
      <c r="G2961" s="7"/>
      <c r="H2961" s="7">
        <v>0</v>
      </c>
      <c r="I2961" s="7">
        <v>0</v>
      </c>
      <c r="J2961" s="7">
        <v>0</v>
      </c>
      <c r="K2961" s="7">
        <v>0</v>
      </c>
      <c r="L2961" s="7">
        <v>26517532191</v>
      </c>
      <c r="M2961" s="7"/>
      <c r="N2961" s="7">
        <v>0</v>
      </c>
      <c r="O2961" s="7">
        <v>16234956009</v>
      </c>
      <c r="P2961" s="7"/>
      <c r="Q2961" s="7"/>
      <c r="R2961" s="7">
        <v>13726646003</v>
      </c>
      <c r="S2961" s="7">
        <v>4372381121</v>
      </c>
      <c r="T2961" s="7">
        <v>39636518696</v>
      </c>
      <c r="U2961" s="7"/>
      <c r="V2961" s="7">
        <v>0</v>
      </c>
      <c r="W2961" s="7">
        <v>0</v>
      </c>
      <c r="X2961" s="7"/>
      <c r="Y2961" s="7"/>
      <c r="Z2961" s="7"/>
      <c r="AA2961" s="7"/>
      <c r="AB2961" s="7"/>
      <c r="AC2961" s="7"/>
      <c r="AD2961" s="7">
        <v>0</v>
      </c>
      <c r="AE2961" s="7">
        <v>0</v>
      </c>
      <c r="AF2961" s="7"/>
      <c r="AG2961" s="14"/>
      <c r="AH2961" s="7">
        <v>5728671547</v>
      </c>
      <c r="AI2961" s="7">
        <v>0</v>
      </c>
      <c r="AJ2961" s="7">
        <v>6897371246</v>
      </c>
      <c r="AK2961" s="7">
        <v>13170224938</v>
      </c>
      <c r="AL2961" s="16">
        <f t="shared" si="187"/>
        <v>96115652899</v>
      </c>
      <c r="AM2961" s="16">
        <f t="shared" si="188"/>
        <v>30168648852</v>
      </c>
      <c r="AN2961" s="16">
        <f t="shared" si="189"/>
        <v>65947004047</v>
      </c>
      <c r="AO2961" s="19">
        <f>C2961/(1+0.13)/VLOOKUP(A2961,[1]选股结果!$A$2:$AX$3002,3,FALSE)</f>
        <v>0</v>
      </c>
      <c r="AP2961" s="19">
        <f>(V2961/(1+0.1)+AJ2961)/(VLOOKUP(A2961,[1]选股结果!$A$2:$AY$3002,51,FALSE))</f>
        <v>50.001179433671</v>
      </c>
      <c r="AQ2961" s="20"/>
      <c r="AR2961" s="19">
        <f>AN2961/VLOOKUP(A2961,[1]选股结果!$A$2:$AX$3002,35,FALSE)</f>
        <v>1.7352148834303</v>
      </c>
      <c r="AS2961" s="16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V2961/(1+0.13)+AJ2961)</f>
        <v>-6759427075</v>
      </c>
      <c r="AT2961" s="16">
        <f t="shared" si="190"/>
        <v>72706431122</v>
      </c>
      <c r="AU2961" s="24">
        <f>AN2961-VLOOKUP(A2961,[2]选股结果!$A$2:$G$4900,7,FALSE)</f>
        <v>65976983377</v>
      </c>
    </row>
    <row r="2962" spans="1:47">
      <c r="A2962" s="6" t="s">
        <v>5967</v>
      </c>
      <c r="B2962" s="6" t="s">
        <v>5968</v>
      </c>
      <c r="C2962" s="7">
        <v>0</v>
      </c>
      <c r="D2962" s="7">
        <v>0</v>
      </c>
      <c r="E2962" s="7">
        <v>0</v>
      </c>
      <c r="F2962" s="7"/>
      <c r="G2962" s="7"/>
      <c r="H2962" s="7">
        <v>0</v>
      </c>
      <c r="I2962" s="7">
        <v>484552000000</v>
      </c>
      <c r="J2962" s="7">
        <v>0</v>
      </c>
      <c r="K2962" s="7">
        <v>11941000000</v>
      </c>
      <c r="L2962" s="7">
        <v>0</v>
      </c>
      <c r="M2962" s="7"/>
      <c r="N2962" s="7">
        <v>0</v>
      </c>
      <c r="O2962" s="7">
        <v>0</v>
      </c>
      <c r="P2962" s="7"/>
      <c r="Q2962" s="7"/>
      <c r="R2962" s="7">
        <v>0</v>
      </c>
      <c r="S2962" s="7">
        <v>13663000000</v>
      </c>
      <c r="T2962" s="7">
        <v>9430000000</v>
      </c>
      <c r="U2962" s="7"/>
      <c r="V2962" s="7">
        <v>0</v>
      </c>
      <c r="W2962" s="7">
        <v>0</v>
      </c>
      <c r="X2962" s="7"/>
      <c r="Y2962" s="7"/>
      <c r="Z2962" s="7"/>
      <c r="AA2962" s="7"/>
      <c r="AB2962" s="7"/>
      <c r="AC2962" s="7"/>
      <c r="AD2962" s="7">
        <v>0</v>
      </c>
      <c r="AE2962" s="7">
        <v>136268000000</v>
      </c>
      <c r="AF2962" s="7"/>
      <c r="AG2962" s="7"/>
      <c r="AH2962" s="7">
        <v>56081000000</v>
      </c>
      <c r="AI2962" s="7">
        <v>19305000000</v>
      </c>
      <c r="AJ2962" s="7">
        <v>18321000000</v>
      </c>
      <c r="AK2962" s="7">
        <v>15768000000</v>
      </c>
      <c r="AL2962" s="16">
        <f t="shared" si="187"/>
        <v>505923000000</v>
      </c>
      <c r="AM2962" s="16">
        <f t="shared" si="188"/>
        <v>259406000000</v>
      </c>
      <c r="AN2962" s="16">
        <f t="shared" si="189"/>
        <v>246517000000</v>
      </c>
      <c r="AO2962" s="19">
        <f>C2962/(1+0.13)/VLOOKUP(A2962,[1]选股结果!$A$2:$AX$3002,3,FALSE)</f>
        <v>0</v>
      </c>
      <c r="AP2962" s="19">
        <f>(V2962/(1+0.1)+AJ2962)/(VLOOKUP(A2962,[1]选股结果!$A$2:$AY$3002,51,FALSE))</f>
        <v>19.3873015873016</v>
      </c>
      <c r="AQ2962" s="20"/>
      <c r="AR2962" s="19">
        <f>AN2962/VLOOKUP(A2962,[1]选股结果!$A$2:$AX$3002,35,FALSE)</f>
        <v>0.276582949528495</v>
      </c>
      <c r="AS2962" s="16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V2962/(1+0.13)+AJ2962)</f>
        <v>-17376000000</v>
      </c>
      <c r="AT2962" s="16">
        <f t="shared" si="190"/>
        <v>263893000000</v>
      </c>
      <c r="AU2962" s="24">
        <f>AN2962-VLOOKUP(A2962,[2]选股结果!$A$2:$G$4900,7,FALSE)</f>
        <v>246548000000</v>
      </c>
    </row>
    <row r="2963" spans="1:47">
      <c r="A2963" s="6" t="s">
        <v>5969</v>
      </c>
      <c r="B2963" s="6" t="s">
        <v>5970</v>
      </c>
      <c r="C2963" s="7">
        <v>0</v>
      </c>
      <c r="D2963" s="7">
        <v>0</v>
      </c>
      <c r="E2963" s="7">
        <v>0</v>
      </c>
      <c r="F2963" s="7"/>
      <c r="G2963" s="7"/>
      <c r="H2963" s="7">
        <v>0</v>
      </c>
      <c r="I2963" s="7">
        <v>0</v>
      </c>
      <c r="J2963" s="7">
        <v>0</v>
      </c>
      <c r="K2963" s="7">
        <v>0</v>
      </c>
      <c r="L2963" s="7">
        <v>2204936621.81</v>
      </c>
      <c r="M2963" s="7"/>
      <c r="N2963" s="7">
        <v>0</v>
      </c>
      <c r="O2963" s="7">
        <v>0</v>
      </c>
      <c r="P2963" s="7"/>
      <c r="Q2963" s="7"/>
      <c r="R2963" s="7">
        <v>1799443052.63</v>
      </c>
      <c r="S2963" s="7">
        <v>345296700.67</v>
      </c>
      <c r="T2963" s="7">
        <v>1544572061.11</v>
      </c>
      <c r="U2963" s="7"/>
      <c r="V2963" s="7">
        <v>0</v>
      </c>
      <c r="W2963" s="7">
        <v>0</v>
      </c>
      <c r="X2963" s="7"/>
      <c r="Y2963" s="7"/>
      <c r="Z2963" s="7"/>
      <c r="AA2963" s="7"/>
      <c r="AB2963" s="7"/>
      <c r="AC2963" s="7"/>
      <c r="AD2963" s="7">
        <v>0</v>
      </c>
      <c r="AE2963" s="7">
        <v>0</v>
      </c>
      <c r="AF2963" s="7"/>
      <c r="AG2963" s="14"/>
      <c r="AH2963" s="7">
        <v>575318629.6</v>
      </c>
      <c r="AI2963" s="7">
        <v>0</v>
      </c>
      <c r="AJ2963" s="7">
        <v>893308962.26</v>
      </c>
      <c r="AK2963" s="7">
        <v>1162340301.49</v>
      </c>
      <c r="AL2963" s="16">
        <f t="shared" si="187"/>
        <v>5548951735.55</v>
      </c>
      <c r="AM2963" s="16">
        <f t="shared" si="188"/>
        <v>2976264594.02</v>
      </c>
      <c r="AN2963" s="16">
        <f t="shared" si="189"/>
        <v>2572687141.53</v>
      </c>
      <c r="AO2963" s="19">
        <f>C2963/(1+0.13)/VLOOKUP(A2963,[1]选股结果!$A$2:$AX$3002,3,FALSE)</f>
        <v>0</v>
      </c>
      <c r="AP2963" s="19">
        <f>(V2963/(1+0.1)+AJ2963)/(VLOOKUP(A2963,[1]选股结果!$A$2:$AY$3002,51,FALSE))</f>
        <v>50.7736227472865</v>
      </c>
      <c r="AQ2963" s="20"/>
      <c r="AR2963" s="19">
        <f>AN2963/VLOOKUP(A2963,[1]选股结果!$A$2:$AX$3002,35,FALSE)</f>
        <v>0.639131559635127</v>
      </c>
      <c r="AS2963" s="16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V2963/(1+0.13)+AJ2963)</f>
        <v>-875715004.73</v>
      </c>
      <c r="AT2963" s="16">
        <f t="shared" si="190"/>
        <v>3448402146.26</v>
      </c>
      <c r="AU2963" s="24">
        <f>AN2963-VLOOKUP(A2963,[2]选股结果!$A$2:$G$4900,7,FALSE)</f>
        <v>2572697141.65</v>
      </c>
    </row>
    <row r="2964" spans="1:47">
      <c r="A2964" s="6" t="s">
        <v>5971</v>
      </c>
      <c r="B2964" s="6" t="s">
        <v>5972</v>
      </c>
      <c r="C2964" s="7">
        <v>0</v>
      </c>
      <c r="D2964" s="7">
        <v>0</v>
      </c>
      <c r="E2964" s="7">
        <v>0</v>
      </c>
      <c r="F2964" s="7"/>
      <c r="G2964" s="7"/>
      <c r="H2964" s="7">
        <v>0</v>
      </c>
      <c r="I2964" s="7">
        <v>0</v>
      </c>
      <c r="J2964" s="7">
        <v>0</v>
      </c>
      <c r="K2964" s="7">
        <v>0</v>
      </c>
      <c r="L2964" s="7">
        <v>5194159352.54</v>
      </c>
      <c r="M2964" s="7"/>
      <c r="N2964" s="7">
        <v>1000000000</v>
      </c>
      <c r="O2964" s="7">
        <v>5283204847.64</v>
      </c>
      <c r="P2964" s="7"/>
      <c r="Q2964" s="7"/>
      <c r="R2964" s="7">
        <v>7342786105.4</v>
      </c>
      <c r="S2964" s="7">
        <v>881154098.7</v>
      </c>
      <c r="T2964" s="7">
        <v>1110600536.38</v>
      </c>
      <c r="U2964" s="7"/>
      <c r="V2964" s="7">
        <v>0</v>
      </c>
      <c r="W2964" s="7">
        <v>0</v>
      </c>
      <c r="X2964" s="7"/>
      <c r="Y2964" s="7"/>
      <c r="Z2964" s="7"/>
      <c r="AA2964" s="7"/>
      <c r="AB2964" s="7"/>
      <c r="AC2964" s="7"/>
      <c r="AD2964" s="7">
        <v>0</v>
      </c>
      <c r="AE2964" s="7">
        <v>0</v>
      </c>
      <c r="AF2964" s="7"/>
      <c r="AG2964" s="14"/>
      <c r="AH2964" s="7">
        <v>1185702756.46</v>
      </c>
      <c r="AI2964" s="7">
        <v>0</v>
      </c>
      <c r="AJ2964" s="7">
        <v>1615599429.84</v>
      </c>
      <c r="AK2964" s="7">
        <v>5026219732.1</v>
      </c>
      <c r="AL2964" s="16">
        <f t="shared" si="187"/>
        <v>19930750841.96</v>
      </c>
      <c r="AM2964" s="16">
        <f t="shared" si="188"/>
        <v>8708676017.1</v>
      </c>
      <c r="AN2964" s="16">
        <f t="shared" si="189"/>
        <v>11222074824.86</v>
      </c>
      <c r="AO2964" s="19">
        <f>C2964/(1+0.13)/VLOOKUP(A2964,[1]选股结果!$A$2:$AX$3002,3,FALSE)</f>
        <v>0</v>
      </c>
      <c r="AP2964" s="19">
        <f>(V2964/(1+0.1)+AJ2964)/(VLOOKUP(A2964,[1]选股结果!$A$2:$AY$3002,51,FALSE))</f>
        <v>71.9518977255591</v>
      </c>
      <c r="AQ2964" s="20"/>
      <c r="AR2964" s="19">
        <f>AN2964/VLOOKUP(A2964,[1]选股结果!$A$2:$AX$3002,35,FALSE)</f>
        <v>1.46588702280356</v>
      </c>
      <c r="AS2964" s="16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V2964/(1+0.13)+AJ2964)</f>
        <v>-1593145547.72</v>
      </c>
      <c r="AT2964" s="16">
        <f t="shared" si="190"/>
        <v>12815220372.58</v>
      </c>
      <c r="AU2964" s="24">
        <f>AN2964-VLOOKUP(A2964,[2]选股结果!$A$2:$G$4900,7,FALSE)</f>
        <v>11222615210.37</v>
      </c>
    </row>
    <row r="2965" spans="1:47">
      <c r="A2965" s="6" t="s">
        <v>5973</v>
      </c>
      <c r="B2965" s="6" t="s">
        <v>5974</v>
      </c>
      <c r="C2965" s="7">
        <v>0</v>
      </c>
      <c r="D2965" s="7">
        <v>0</v>
      </c>
      <c r="E2965" s="7">
        <v>0</v>
      </c>
      <c r="F2965" s="7"/>
      <c r="G2965" s="7"/>
      <c r="H2965" s="7">
        <v>0</v>
      </c>
      <c r="I2965" s="7">
        <v>0</v>
      </c>
      <c r="J2965" s="7">
        <v>0</v>
      </c>
      <c r="K2965" s="7">
        <v>0</v>
      </c>
      <c r="L2965" s="7">
        <v>27963317720.36</v>
      </c>
      <c r="M2965" s="7"/>
      <c r="N2965" s="7">
        <v>9222592489.53</v>
      </c>
      <c r="O2965" s="7">
        <v>0</v>
      </c>
      <c r="P2965" s="7"/>
      <c r="Q2965" s="7"/>
      <c r="R2965" s="7">
        <v>26771929491.43</v>
      </c>
      <c r="S2965" s="7">
        <v>3699803602.28</v>
      </c>
      <c r="T2965" s="7">
        <v>38994380395.39</v>
      </c>
      <c r="U2965" s="7"/>
      <c r="V2965" s="7">
        <v>0</v>
      </c>
      <c r="W2965" s="7">
        <v>0</v>
      </c>
      <c r="X2965" s="7"/>
      <c r="Y2965" s="7"/>
      <c r="Z2965" s="7"/>
      <c r="AA2965" s="7"/>
      <c r="AB2965" s="7"/>
      <c r="AC2965" s="7"/>
      <c r="AD2965" s="7">
        <v>0</v>
      </c>
      <c r="AE2965" s="7">
        <v>0</v>
      </c>
      <c r="AF2965" s="7"/>
      <c r="AG2965" s="14"/>
      <c r="AH2965" s="7">
        <v>7420789324.08</v>
      </c>
      <c r="AI2965" s="7">
        <v>0</v>
      </c>
      <c r="AJ2965" s="7">
        <v>8019327853.1</v>
      </c>
      <c r="AK2965" s="7">
        <v>22567889869.24</v>
      </c>
      <c r="AL2965" s="16">
        <f t="shared" si="187"/>
        <v>102952220096.71</v>
      </c>
      <c r="AM2965" s="16">
        <f t="shared" si="188"/>
        <v>41707810648.7</v>
      </c>
      <c r="AN2965" s="16">
        <f t="shared" si="189"/>
        <v>61244409448.01</v>
      </c>
      <c r="AO2965" s="19">
        <f>C2965/(1+0.13)/VLOOKUP(A2965,[1]选股结果!$A$2:$AX$3002,3,FALSE)</f>
        <v>0</v>
      </c>
      <c r="AP2965" s="19">
        <f>(V2965/(1+0.1)+AJ2965)/(VLOOKUP(A2965,[1]选股结果!$A$2:$AY$3002,51,FALSE))</f>
        <v>45.1235247602829</v>
      </c>
      <c r="AQ2965" s="20"/>
      <c r="AR2965" s="19">
        <f>AN2965/VLOOKUP(A2965,[1]选股结果!$A$2:$AX$3002,35,FALSE)</f>
        <v>1.72930455603662</v>
      </c>
      <c r="AS2965" s="16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V2965/(1+0.13)+AJ2965)</f>
        <v>-7841608406.41</v>
      </c>
      <c r="AT2965" s="16">
        <f t="shared" si="190"/>
        <v>69086017854.42</v>
      </c>
      <c r="AU2965" s="24">
        <f>AN2965-VLOOKUP(A2965,[2]选股结果!$A$2:$G$4900,7,FALSE)</f>
        <v>61244427176.78</v>
      </c>
    </row>
    <row r="2966" spans="1:47">
      <c r="A2966" s="6" t="s">
        <v>5975</v>
      </c>
      <c r="B2966" s="6" t="s">
        <v>5976</v>
      </c>
      <c r="C2966" s="7">
        <v>0</v>
      </c>
      <c r="D2966" s="7">
        <v>6452750000</v>
      </c>
      <c r="E2966" s="7">
        <v>0</v>
      </c>
      <c r="F2966" s="7"/>
      <c r="G2966" s="7"/>
      <c r="H2966" s="7">
        <v>0</v>
      </c>
      <c r="I2966" s="7">
        <v>0</v>
      </c>
      <c r="J2966" s="7">
        <v>0</v>
      </c>
      <c r="K2966" s="7">
        <v>0</v>
      </c>
      <c r="L2966" s="7">
        <v>13463338000</v>
      </c>
      <c r="M2966" s="7"/>
      <c r="N2966" s="7">
        <v>0</v>
      </c>
      <c r="O2966" s="7">
        <v>0</v>
      </c>
      <c r="P2966" s="7"/>
      <c r="Q2966" s="7"/>
      <c r="R2966" s="7">
        <v>0</v>
      </c>
      <c r="S2966" s="7">
        <v>1887799000</v>
      </c>
      <c r="T2966" s="7">
        <v>348070000</v>
      </c>
      <c r="U2966" s="7"/>
      <c r="V2966" s="7">
        <v>0</v>
      </c>
      <c r="W2966" s="7">
        <v>17596608000</v>
      </c>
      <c r="X2966" s="7"/>
      <c r="Y2966" s="7"/>
      <c r="Z2966" s="7"/>
      <c r="AA2966" s="7"/>
      <c r="AB2966" s="7"/>
      <c r="AC2966" s="7"/>
      <c r="AD2966" s="7">
        <v>0</v>
      </c>
      <c r="AE2966" s="7">
        <v>0</v>
      </c>
      <c r="AF2966" s="7"/>
      <c r="AG2966" s="7"/>
      <c r="AH2966" s="7">
        <v>8017922000</v>
      </c>
      <c r="AI2966" s="7">
        <v>0</v>
      </c>
      <c r="AJ2966" s="7">
        <v>1918682000</v>
      </c>
      <c r="AK2966" s="7">
        <v>695203000</v>
      </c>
      <c r="AL2966" s="16">
        <f t="shared" si="187"/>
        <v>20264158000</v>
      </c>
      <c r="AM2966" s="16">
        <f t="shared" si="188"/>
        <v>30116214000</v>
      </c>
      <c r="AN2966" s="16">
        <f t="shared" si="189"/>
        <v>-9852056000</v>
      </c>
      <c r="AO2966" s="19">
        <f>C2966/(1+0.13)/VLOOKUP(A2966,[1]选股结果!$A$2:$AX$3002,3,FALSE)</f>
        <v>0</v>
      </c>
      <c r="AP2966" s="19">
        <f>(V2966/(1+0.1)+AJ2966)/(VLOOKUP(A2966,[1]选股结果!$A$2:$AY$3002,51,FALSE))</f>
        <v>17.7958930028938</v>
      </c>
      <c r="AQ2966" s="20"/>
      <c r="AR2966" s="19">
        <f>AN2966/VLOOKUP(A2966,[1]选股结果!$A$2:$AX$3002,35,FALSE)</f>
        <v>-1.20692288600426</v>
      </c>
      <c r="AS2966" s="16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V2966/(1+0.13)+AJ2966)</f>
        <v>-1810866000</v>
      </c>
      <c r="AT2966" s="16">
        <f t="shared" si="190"/>
        <v>-8041190000</v>
      </c>
      <c r="AU2966" s="24">
        <f>AN2966-VLOOKUP(A2966,[2]选股结果!$A$2:$G$4900,7,FALSE)</f>
        <v>-9851992000</v>
      </c>
    </row>
    <row r="2967" spans="1:47">
      <c r="A2967" s="6" t="s">
        <v>5977</v>
      </c>
      <c r="B2967" s="6" t="s">
        <v>5978</v>
      </c>
      <c r="C2967" s="7">
        <v>0</v>
      </c>
      <c r="D2967" s="7">
        <v>0</v>
      </c>
      <c r="E2967" s="7">
        <v>0</v>
      </c>
      <c r="F2967" s="7"/>
      <c r="G2967" s="7"/>
      <c r="H2967" s="7">
        <v>0</v>
      </c>
      <c r="I2967" s="7">
        <v>0</v>
      </c>
      <c r="J2967" s="7">
        <v>0</v>
      </c>
      <c r="K2967" s="7">
        <v>0</v>
      </c>
      <c r="L2967" s="7">
        <v>7536745999.58</v>
      </c>
      <c r="M2967" s="7"/>
      <c r="N2967" s="7">
        <v>0</v>
      </c>
      <c r="O2967" s="7">
        <v>18314828668.15</v>
      </c>
      <c r="P2967" s="7"/>
      <c r="Q2967" s="7"/>
      <c r="R2967" s="7">
        <v>4235573031.1</v>
      </c>
      <c r="S2967" s="7">
        <v>837928751.21</v>
      </c>
      <c r="T2967" s="7">
        <v>9592825647.32</v>
      </c>
      <c r="U2967" s="7"/>
      <c r="V2967" s="7">
        <v>0</v>
      </c>
      <c r="W2967" s="7">
        <v>0</v>
      </c>
      <c r="X2967" s="7"/>
      <c r="Y2967" s="7"/>
      <c r="Z2967" s="7"/>
      <c r="AA2967" s="7"/>
      <c r="AB2967" s="7"/>
      <c r="AC2967" s="7"/>
      <c r="AD2967" s="7">
        <v>0</v>
      </c>
      <c r="AE2967" s="7">
        <v>0</v>
      </c>
      <c r="AF2967" s="7"/>
      <c r="AG2967" s="14"/>
      <c r="AH2967" s="7">
        <v>1543591418.84</v>
      </c>
      <c r="AI2967" s="7">
        <v>0</v>
      </c>
      <c r="AJ2967" s="7">
        <v>2909567358.44</v>
      </c>
      <c r="AK2967" s="7">
        <v>26543688454.15</v>
      </c>
      <c r="AL2967" s="16">
        <f t="shared" si="187"/>
        <v>39679973346.15</v>
      </c>
      <c r="AM2967" s="16">
        <f t="shared" si="188"/>
        <v>31834775982.64</v>
      </c>
      <c r="AN2967" s="16">
        <f t="shared" si="189"/>
        <v>7845197363.51</v>
      </c>
      <c r="AO2967" s="19">
        <f>C2967/(1+0.13)/VLOOKUP(A2967,[1]选股结果!$A$2:$AX$3002,3,FALSE)</f>
        <v>0</v>
      </c>
      <c r="AP2967" s="19">
        <f>(V2967/(1+0.1)+AJ2967)/(VLOOKUP(A2967,[1]选股结果!$A$2:$AY$3002,51,FALSE))</f>
        <v>65.9957379702915</v>
      </c>
      <c r="AQ2967" s="20"/>
      <c r="AR2967" s="19">
        <f>AN2967/VLOOKUP(A2967,[1]选股结果!$A$2:$AX$3002,35,FALSE)</f>
        <v>1.28687128769555</v>
      </c>
      <c r="AS2967" s="16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V2967/(1+0.13)+AJ2967)</f>
        <v>-2865480157.54</v>
      </c>
      <c r="AT2967" s="16">
        <f t="shared" si="190"/>
        <v>10710677521.05</v>
      </c>
      <c r="AU2967" s="24">
        <f>AN2967-VLOOKUP(A2967,[2]选股结果!$A$2:$G$4900,7,FALSE)</f>
        <v>7845866146.37</v>
      </c>
    </row>
    <row r="2968" spans="1:47">
      <c r="A2968" s="6" t="s">
        <v>5979</v>
      </c>
      <c r="B2968" s="6" t="s">
        <v>5980</v>
      </c>
      <c r="C2968" s="7">
        <v>0</v>
      </c>
      <c r="D2968" s="7">
        <v>0</v>
      </c>
      <c r="E2968" s="7">
        <v>0</v>
      </c>
      <c r="F2968" s="7"/>
      <c r="G2968" s="7"/>
      <c r="H2968" s="7">
        <v>0</v>
      </c>
      <c r="I2968" s="7">
        <v>0</v>
      </c>
      <c r="J2968" s="7">
        <v>0</v>
      </c>
      <c r="K2968" s="7">
        <v>0</v>
      </c>
      <c r="L2968" s="7">
        <v>44135477652.15</v>
      </c>
      <c r="M2968" s="7"/>
      <c r="N2968" s="7">
        <v>-602000051.63</v>
      </c>
      <c r="O2968" s="7">
        <v>4249279024.5</v>
      </c>
      <c r="P2968" s="7"/>
      <c r="Q2968" s="7"/>
      <c r="R2968" s="7">
        <v>79572845407.08</v>
      </c>
      <c r="S2968" s="7">
        <v>9561187195.35</v>
      </c>
      <c r="T2968" s="7">
        <v>48547070161.26</v>
      </c>
      <c r="U2968" s="7"/>
      <c r="V2968" s="7">
        <v>0</v>
      </c>
      <c r="W2968" s="7">
        <v>0</v>
      </c>
      <c r="X2968" s="7"/>
      <c r="Y2968" s="7"/>
      <c r="Z2968" s="7"/>
      <c r="AA2968" s="7"/>
      <c r="AB2968" s="7"/>
      <c r="AC2968" s="7"/>
      <c r="AD2968" s="7">
        <v>0</v>
      </c>
      <c r="AE2968" s="7">
        <v>0</v>
      </c>
      <c r="AF2968" s="7"/>
      <c r="AG2968" s="14"/>
      <c r="AH2968" s="7">
        <v>11472816630.5</v>
      </c>
      <c r="AI2968" s="7">
        <v>0</v>
      </c>
      <c r="AJ2968" s="7">
        <v>15300894294.74</v>
      </c>
      <c r="AK2968" s="7">
        <v>50501198673.44</v>
      </c>
      <c r="AL2968" s="16">
        <f t="shared" si="187"/>
        <v>175902672193.36</v>
      </c>
      <c r="AM2968" s="16">
        <f t="shared" si="188"/>
        <v>86836096794.03</v>
      </c>
      <c r="AN2968" s="16">
        <f t="shared" si="189"/>
        <v>89066575399.33</v>
      </c>
      <c r="AO2968" s="19">
        <f>C2968/(1+0.13)/VLOOKUP(A2968,[1]选股结果!$A$2:$AX$3002,3,FALSE)</f>
        <v>0</v>
      </c>
      <c r="AP2968" s="19">
        <f>(V2968/(1+0.1)+AJ2968)/(VLOOKUP(A2968,[1]选股结果!$A$2:$AY$3002,51,FALSE))</f>
        <v>46.5438375274446</v>
      </c>
      <c r="AQ2968" s="20"/>
      <c r="AR2968" s="19">
        <f>AN2968/VLOOKUP(A2968,[1]选股结果!$A$2:$AX$3002,35,FALSE)</f>
        <v>1.35703335300984</v>
      </c>
      <c r="AS2968" s="16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V2968/(1+0.13)+AJ2968)</f>
        <v>-14972152723.19</v>
      </c>
      <c r="AT2968" s="16">
        <f t="shared" si="190"/>
        <v>104038728122.52</v>
      </c>
      <c r="AU2968" s="24">
        <f>AN2968-VLOOKUP(A2968,[2]选股结果!$A$2:$G$4900,7,FALSE)</f>
        <v>89100609685.56</v>
      </c>
    </row>
    <row r="2969" spans="1:47">
      <c r="A2969" s="6" t="s">
        <v>5981</v>
      </c>
      <c r="B2969" s="6" t="s">
        <v>5982</v>
      </c>
      <c r="C2969" s="7">
        <v>0</v>
      </c>
      <c r="D2969" s="7">
        <v>0</v>
      </c>
      <c r="E2969" s="7">
        <v>0</v>
      </c>
      <c r="F2969" s="7"/>
      <c r="G2969" s="7"/>
      <c r="H2969" s="7">
        <v>0</v>
      </c>
      <c r="I2969" s="7">
        <v>0</v>
      </c>
      <c r="J2969" s="7">
        <v>0</v>
      </c>
      <c r="K2969" s="7">
        <v>0</v>
      </c>
      <c r="L2969" s="7">
        <v>2851322799.4</v>
      </c>
      <c r="M2969" s="7"/>
      <c r="N2969" s="7">
        <v>400000000</v>
      </c>
      <c r="O2969" s="7">
        <v>3212741368.39</v>
      </c>
      <c r="P2969" s="7"/>
      <c r="Q2969" s="7"/>
      <c r="R2969" s="7">
        <v>1669878026.9</v>
      </c>
      <c r="S2969" s="7">
        <v>289999701.72</v>
      </c>
      <c r="T2969" s="7">
        <v>119004885.09</v>
      </c>
      <c r="U2969" s="7"/>
      <c r="V2969" s="7">
        <v>0</v>
      </c>
      <c r="W2969" s="7">
        <v>0</v>
      </c>
      <c r="X2969" s="7"/>
      <c r="Y2969" s="7"/>
      <c r="Z2969" s="7"/>
      <c r="AA2969" s="7"/>
      <c r="AB2969" s="7"/>
      <c r="AC2969" s="7"/>
      <c r="AD2969" s="7">
        <v>0</v>
      </c>
      <c r="AE2969" s="7">
        <v>0</v>
      </c>
      <c r="AF2969" s="7"/>
      <c r="AG2969" s="14"/>
      <c r="AH2969" s="7">
        <v>801200761.18</v>
      </c>
      <c r="AI2969" s="7">
        <v>0</v>
      </c>
      <c r="AJ2969" s="7">
        <v>1100172781.98</v>
      </c>
      <c r="AK2969" s="7">
        <v>688387495.67</v>
      </c>
      <c r="AL2969" s="16">
        <f t="shared" si="187"/>
        <v>8252947079.78</v>
      </c>
      <c r="AM2969" s="16">
        <f t="shared" si="188"/>
        <v>2879760740.55</v>
      </c>
      <c r="AN2969" s="16">
        <f t="shared" si="189"/>
        <v>5373186339.23</v>
      </c>
      <c r="AO2969" s="19">
        <f>C2969/(1+0.13)/VLOOKUP(A2969,[1]选股结果!$A$2:$AX$3002,3,FALSE)</f>
        <v>0</v>
      </c>
      <c r="AP2969" s="19">
        <f>(V2969/(1+0.1)+AJ2969)/(VLOOKUP(A2969,[1]选股结果!$A$2:$AY$3002,51,FALSE))</f>
        <v>65.1954792485623</v>
      </c>
      <c r="AQ2969" s="20"/>
      <c r="AR2969" s="19">
        <f>AN2969/VLOOKUP(A2969,[1]选股结果!$A$2:$AX$3002,35,FALSE)</f>
        <v>1.40790314273117</v>
      </c>
      <c r="AS2969" s="16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V2969/(1+0.13)+AJ2969)</f>
        <v>-1083297796.25</v>
      </c>
      <c r="AT2969" s="16">
        <f t="shared" si="190"/>
        <v>6456484135.48</v>
      </c>
      <c r="AU2969" s="24">
        <f>AN2969-VLOOKUP(A2969,[2]选股结果!$A$2:$G$4900,7,FALSE)</f>
        <v>5373612351.13</v>
      </c>
    </row>
    <row r="2970" spans="1:47">
      <c r="A2970" s="6" t="s">
        <v>5983</v>
      </c>
      <c r="B2970" s="6" t="s">
        <v>5984</v>
      </c>
      <c r="C2970" s="7">
        <v>0</v>
      </c>
      <c r="D2970" s="7">
        <v>0</v>
      </c>
      <c r="E2970" s="7">
        <v>0</v>
      </c>
      <c r="F2970" s="7"/>
      <c r="G2970" s="7"/>
      <c r="H2970" s="7">
        <v>0</v>
      </c>
      <c r="I2970" s="7">
        <v>0</v>
      </c>
      <c r="J2970" s="7">
        <v>0</v>
      </c>
      <c r="K2970" s="7">
        <v>0</v>
      </c>
      <c r="L2970" s="7">
        <v>9984261588.79</v>
      </c>
      <c r="M2970" s="7"/>
      <c r="N2970" s="7">
        <v>0</v>
      </c>
      <c r="O2970" s="7">
        <v>17891400824.78</v>
      </c>
      <c r="P2970" s="7"/>
      <c r="Q2970" s="7"/>
      <c r="R2970" s="7">
        <v>14804971596.62</v>
      </c>
      <c r="S2970" s="7">
        <v>1900623278.34</v>
      </c>
      <c r="T2970" s="7">
        <v>10448675496.93</v>
      </c>
      <c r="U2970" s="7"/>
      <c r="V2970" s="7">
        <v>0</v>
      </c>
      <c r="W2970" s="7">
        <v>0</v>
      </c>
      <c r="X2970" s="7"/>
      <c r="Y2970" s="7"/>
      <c r="Z2970" s="7"/>
      <c r="AA2970" s="7"/>
      <c r="AB2970" s="7"/>
      <c r="AC2970" s="7"/>
      <c r="AD2970" s="7">
        <v>0</v>
      </c>
      <c r="AE2970" s="7">
        <v>0</v>
      </c>
      <c r="AF2970" s="7"/>
      <c r="AG2970" s="14"/>
      <c r="AH2970" s="7">
        <v>1951487632.67</v>
      </c>
      <c r="AI2970" s="7">
        <v>0</v>
      </c>
      <c r="AJ2970" s="7">
        <v>4390739659.12</v>
      </c>
      <c r="AK2970" s="7">
        <v>11004034252.11</v>
      </c>
      <c r="AL2970" s="16">
        <f t="shared" si="187"/>
        <v>53129309507.12</v>
      </c>
      <c r="AM2970" s="16">
        <f t="shared" si="188"/>
        <v>19246884822.24</v>
      </c>
      <c r="AN2970" s="16">
        <f t="shared" si="189"/>
        <v>33882424684.88</v>
      </c>
      <c r="AO2970" s="19">
        <f>C2970/(1+0.13)/VLOOKUP(A2970,[1]选股结果!$A$2:$AX$3002,3,FALSE)</f>
        <v>0</v>
      </c>
      <c r="AP2970" s="19">
        <f>(V2970/(1+0.1)+AJ2970)/(VLOOKUP(A2970,[1]选股结果!$A$2:$AY$3002,51,FALSE))</f>
        <v>54.4619830452952</v>
      </c>
      <c r="AQ2970" s="20"/>
      <c r="AR2970" s="19">
        <f>AN2970/VLOOKUP(A2970,[1]选股结果!$A$2:$AX$3002,35,FALSE)</f>
        <v>1.58182032676909</v>
      </c>
      <c r="AS2970" s="16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V2970/(1+0.13)+AJ2970)</f>
        <v>-4310119391.3</v>
      </c>
      <c r="AT2970" s="16">
        <f t="shared" si="190"/>
        <v>38192544076.18</v>
      </c>
      <c r="AU2970" s="24">
        <f>AN2970-VLOOKUP(A2970,[2]选股结果!$A$2:$G$4900,7,FALSE)</f>
        <v>33882455705.61</v>
      </c>
    </row>
    <row r="2971" spans="1:47">
      <c r="A2971" s="6" t="s">
        <v>5985</v>
      </c>
      <c r="B2971" s="6" t="s">
        <v>5986</v>
      </c>
      <c r="C2971" s="7">
        <v>0</v>
      </c>
      <c r="D2971" s="7">
        <v>0</v>
      </c>
      <c r="E2971" s="7">
        <v>0</v>
      </c>
      <c r="F2971" s="7"/>
      <c r="G2971" s="7"/>
      <c r="H2971" s="7">
        <v>0</v>
      </c>
      <c r="I2971" s="7">
        <v>0</v>
      </c>
      <c r="J2971" s="7">
        <v>0</v>
      </c>
      <c r="K2971" s="7">
        <v>0</v>
      </c>
      <c r="L2971" s="7">
        <v>18105922982.89</v>
      </c>
      <c r="M2971" s="7"/>
      <c r="N2971" s="7">
        <v>0</v>
      </c>
      <c r="O2971" s="7">
        <v>19486705120.28</v>
      </c>
      <c r="P2971" s="7"/>
      <c r="Q2971" s="7"/>
      <c r="R2971" s="7">
        <v>16074628062.81</v>
      </c>
      <c r="S2971" s="7">
        <v>2494397756.76</v>
      </c>
      <c r="T2971" s="7">
        <v>22020100593.52</v>
      </c>
      <c r="U2971" s="7"/>
      <c r="V2971" s="7">
        <v>0</v>
      </c>
      <c r="W2971" s="7">
        <v>0</v>
      </c>
      <c r="X2971" s="7"/>
      <c r="Y2971" s="7"/>
      <c r="Z2971" s="7"/>
      <c r="AA2971" s="7"/>
      <c r="AB2971" s="7"/>
      <c r="AC2971" s="7"/>
      <c r="AD2971" s="7">
        <v>0</v>
      </c>
      <c r="AE2971" s="7">
        <v>0</v>
      </c>
      <c r="AF2971" s="7"/>
      <c r="AG2971" s="14"/>
      <c r="AH2971" s="7">
        <v>5279793587.86</v>
      </c>
      <c r="AI2971" s="7">
        <v>0</v>
      </c>
      <c r="AJ2971" s="7">
        <v>5975617610.46</v>
      </c>
      <c r="AK2971" s="7">
        <v>12306280057.44</v>
      </c>
      <c r="AL2971" s="16">
        <f t="shared" si="187"/>
        <v>75687356759.5</v>
      </c>
      <c r="AM2971" s="16">
        <f t="shared" si="188"/>
        <v>26056089012.52</v>
      </c>
      <c r="AN2971" s="16">
        <f t="shared" si="189"/>
        <v>49631267746.98</v>
      </c>
      <c r="AO2971" s="19">
        <f>C2971/(1+0.13)/VLOOKUP(A2971,[1]选股结果!$A$2:$AX$3002,3,FALSE)</f>
        <v>0</v>
      </c>
      <c r="AP2971" s="19">
        <f>(V2971/(1+0.1)+AJ2971)/(VLOOKUP(A2971,[1]选股结果!$A$2:$AY$3002,51,FALSE))</f>
        <v>51.658136023932</v>
      </c>
      <c r="AQ2971" s="20"/>
      <c r="AR2971" s="19">
        <f>AN2971/VLOOKUP(A2971,[1]选股结果!$A$2:$AX$3002,35,FALSE)</f>
        <v>1.75169292220305</v>
      </c>
      <c r="AS2971" s="16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V2971/(1+0.13)+AJ2971)</f>
        <v>-5859941396.21</v>
      </c>
      <c r="AT2971" s="16">
        <f t="shared" si="190"/>
        <v>55491209143.19</v>
      </c>
      <c r="AU2971" s="24">
        <f>AN2971-VLOOKUP(A2971,[2]选股结果!$A$2:$G$4900,7,FALSE)</f>
        <v>49631267746.98</v>
      </c>
    </row>
    <row r="2972" spans="1:47">
      <c r="A2972" s="6" t="s">
        <v>5987</v>
      </c>
      <c r="B2972" s="6" t="s">
        <v>5988</v>
      </c>
      <c r="C2972" s="7">
        <v>0</v>
      </c>
      <c r="D2972" s="7">
        <v>0</v>
      </c>
      <c r="E2972" s="7">
        <v>0</v>
      </c>
      <c r="F2972" s="7"/>
      <c r="G2972" s="7"/>
      <c r="H2972" s="7">
        <v>0</v>
      </c>
      <c r="I2972" s="7">
        <v>0</v>
      </c>
      <c r="J2972" s="7">
        <v>0</v>
      </c>
      <c r="K2972" s="7">
        <v>0</v>
      </c>
      <c r="L2972" s="7">
        <v>4004853638.7</v>
      </c>
      <c r="M2972" s="7"/>
      <c r="N2972" s="7">
        <v>1300000000</v>
      </c>
      <c r="O2972" s="7">
        <v>7826750501.96</v>
      </c>
      <c r="P2972" s="7"/>
      <c r="Q2972" s="7"/>
      <c r="R2972" s="7">
        <v>2206991090.55</v>
      </c>
      <c r="S2972" s="7">
        <v>687393006.37</v>
      </c>
      <c r="T2972" s="7">
        <v>951222261.65</v>
      </c>
      <c r="U2972" s="7"/>
      <c r="V2972" s="7">
        <v>0</v>
      </c>
      <c r="W2972" s="7">
        <v>0</v>
      </c>
      <c r="X2972" s="7"/>
      <c r="Y2972" s="7"/>
      <c r="Z2972" s="7"/>
      <c r="AA2972" s="7"/>
      <c r="AB2972" s="7"/>
      <c r="AC2972" s="7"/>
      <c r="AD2972" s="7">
        <v>0</v>
      </c>
      <c r="AE2972" s="7">
        <v>0</v>
      </c>
      <c r="AF2972" s="7"/>
      <c r="AG2972" s="14"/>
      <c r="AH2972" s="7">
        <v>686821549.01</v>
      </c>
      <c r="AI2972" s="7">
        <v>0</v>
      </c>
      <c r="AJ2972" s="7">
        <v>1419271286.02</v>
      </c>
      <c r="AK2972" s="7">
        <v>711916994.29</v>
      </c>
      <c r="AL2972" s="16">
        <f t="shared" si="187"/>
        <v>16289817492.86</v>
      </c>
      <c r="AM2972" s="16">
        <f t="shared" si="188"/>
        <v>3505402835.69</v>
      </c>
      <c r="AN2972" s="16">
        <f t="shared" si="189"/>
        <v>12784414657.17</v>
      </c>
      <c r="AO2972" s="19">
        <f>C2972/(1+0.13)/VLOOKUP(A2972,[1]选股结果!$A$2:$AX$3002,3,FALSE)</f>
        <v>0</v>
      </c>
      <c r="AP2972" s="19">
        <f>(V2972/(1+0.1)+AJ2972)/(VLOOKUP(A2972,[1]选股结果!$A$2:$AY$3002,51,FALSE))</f>
        <v>66.7878602163686</v>
      </c>
      <c r="AQ2972" s="20"/>
      <c r="AR2972" s="19">
        <f>AN2972/VLOOKUP(A2972,[1]选股结果!$A$2:$AX$3002,35,FALSE)</f>
        <v>3.07797342757846</v>
      </c>
      <c r="AS2972" s="16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V2972/(1+0.13)+AJ2972)</f>
        <v>-1398020847.97</v>
      </c>
      <c r="AT2972" s="16">
        <f t="shared" si="190"/>
        <v>14182435505.14</v>
      </c>
      <c r="AU2972" s="24">
        <f>AN2972-VLOOKUP(A2972,[2]选股结果!$A$2:$G$4900,7,FALSE)</f>
        <v>12785188790.8</v>
      </c>
    </row>
    <row r="2973" spans="1:47">
      <c r="A2973" s="6" t="s">
        <v>5989</v>
      </c>
      <c r="B2973" s="6" t="s">
        <v>5990</v>
      </c>
      <c r="C2973" s="7">
        <v>0</v>
      </c>
      <c r="D2973" s="7">
        <v>0</v>
      </c>
      <c r="E2973" s="7">
        <v>0</v>
      </c>
      <c r="F2973" s="7"/>
      <c r="G2973" s="7"/>
      <c r="H2973" s="7">
        <v>0</v>
      </c>
      <c r="I2973" s="7">
        <v>0</v>
      </c>
      <c r="J2973" s="7">
        <v>0</v>
      </c>
      <c r="K2973" s="7">
        <v>0</v>
      </c>
      <c r="L2973" s="7">
        <v>12254245447.29</v>
      </c>
      <c r="M2973" s="7"/>
      <c r="N2973" s="7">
        <v>0</v>
      </c>
      <c r="O2973" s="7">
        <v>601806675.56</v>
      </c>
      <c r="P2973" s="7"/>
      <c r="Q2973" s="7"/>
      <c r="R2973" s="7">
        <v>17927333263.82</v>
      </c>
      <c r="S2973" s="7">
        <v>3590296383.87</v>
      </c>
      <c r="T2973" s="7">
        <v>6352965853.89</v>
      </c>
      <c r="U2973" s="7"/>
      <c r="V2973" s="7">
        <v>0</v>
      </c>
      <c r="W2973" s="7">
        <v>0</v>
      </c>
      <c r="X2973" s="7"/>
      <c r="Y2973" s="7"/>
      <c r="Z2973" s="7"/>
      <c r="AA2973" s="7"/>
      <c r="AB2973" s="7"/>
      <c r="AC2973" s="7"/>
      <c r="AD2973" s="7">
        <v>0</v>
      </c>
      <c r="AE2973" s="7">
        <v>0</v>
      </c>
      <c r="AF2973" s="7"/>
      <c r="AG2973" s="14"/>
      <c r="AH2973" s="7">
        <v>1997502104.13</v>
      </c>
      <c r="AI2973" s="7">
        <v>0</v>
      </c>
      <c r="AJ2973" s="7">
        <v>3864069045.35</v>
      </c>
      <c r="AK2973" s="7">
        <v>4868315263.2</v>
      </c>
      <c r="AL2973" s="16">
        <f t="shared" si="187"/>
        <v>37136351240.56</v>
      </c>
      <c r="AM2973" s="16">
        <f t="shared" si="188"/>
        <v>14320182796.55</v>
      </c>
      <c r="AN2973" s="16">
        <f t="shared" si="189"/>
        <v>22816168444.01</v>
      </c>
      <c r="AO2973" s="19">
        <f>C2973/(1+0.13)/VLOOKUP(A2973,[1]选股结果!$A$2:$AX$3002,3,FALSE)</f>
        <v>0</v>
      </c>
      <c r="AP2973" s="19">
        <f>(V2973/(1+0.1)+AJ2973)/(VLOOKUP(A2973,[1]选股结果!$A$2:$AY$3002,51,FALSE))</f>
        <v>46.6614322059052</v>
      </c>
      <c r="AQ2973" s="20"/>
      <c r="AR2973" s="19">
        <f>AN2973/VLOOKUP(A2973,[1]选股结果!$A$2:$AX$3002,35,FALSE)</f>
        <v>1.58903836635552</v>
      </c>
      <c r="AS2973" s="16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V2973/(1+0.13)+AJ2973)</f>
        <v>-3781258277.17</v>
      </c>
      <c r="AT2973" s="16">
        <f t="shared" si="190"/>
        <v>26597426721.18</v>
      </c>
      <c r="AU2973" s="24">
        <f>AN2973-VLOOKUP(A2973,[2]选股结果!$A$2:$G$4900,7,FALSE)</f>
        <v>22816525524.84</v>
      </c>
    </row>
    <row r="2974" spans="1:47">
      <c r="A2974" s="6" t="s">
        <v>5991</v>
      </c>
      <c r="B2974" s="6" t="s">
        <v>5992</v>
      </c>
      <c r="C2974" s="7">
        <v>0</v>
      </c>
      <c r="D2974" s="7">
        <v>0</v>
      </c>
      <c r="E2974" s="7">
        <v>0</v>
      </c>
      <c r="F2974" s="7"/>
      <c r="G2974" s="7"/>
      <c r="H2974" s="7">
        <v>0</v>
      </c>
      <c r="I2974" s="7">
        <v>126658000000</v>
      </c>
      <c r="J2974" s="7">
        <v>0</v>
      </c>
      <c r="K2974" s="7">
        <v>3857000000</v>
      </c>
      <c r="L2974" s="7">
        <v>0</v>
      </c>
      <c r="M2974" s="7"/>
      <c r="N2974" s="7">
        <v>0</v>
      </c>
      <c r="O2974" s="7">
        <v>0</v>
      </c>
      <c r="P2974" s="7"/>
      <c r="Q2974" s="7"/>
      <c r="R2974" s="7">
        <v>0</v>
      </c>
      <c r="S2974" s="7">
        <v>3126000000</v>
      </c>
      <c r="T2974" s="7">
        <v>1058000000</v>
      </c>
      <c r="U2974" s="7"/>
      <c r="V2974" s="7">
        <v>0</v>
      </c>
      <c r="W2974" s="7">
        <v>0</v>
      </c>
      <c r="X2974" s="7"/>
      <c r="Y2974" s="7"/>
      <c r="Z2974" s="7"/>
      <c r="AA2974" s="7"/>
      <c r="AB2974" s="7"/>
      <c r="AC2974" s="7"/>
      <c r="AD2974" s="7">
        <v>0</v>
      </c>
      <c r="AE2974" s="7">
        <v>48539000000</v>
      </c>
      <c r="AF2974" s="7"/>
      <c r="AG2974" s="7"/>
      <c r="AH2974" s="7">
        <v>11903000000</v>
      </c>
      <c r="AI2974" s="7">
        <v>981000000</v>
      </c>
      <c r="AJ2974" s="7">
        <v>7089000000</v>
      </c>
      <c r="AK2974" s="7">
        <v>1865000000</v>
      </c>
      <c r="AL2974" s="16">
        <f t="shared" si="187"/>
        <v>131573000000</v>
      </c>
      <c r="AM2974" s="16">
        <f t="shared" si="188"/>
        <v>73503000000</v>
      </c>
      <c r="AN2974" s="16">
        <f t="shared" si="189"/>
        <v>58070000000</v>
      </c>
      <c r="AO2974" s="19">
        <f>C2974/(1+0.13)/VLOOKUP(A2974,[1]选股结果!$A$2:$AX$3002,3,FALSE)</f>
        <v>0</v>
      </c>
      <c r="AP2974" s="19">
        <f>(V2974/(1+0.1)+AJ2974)/(VLOOKUP(A2974,[1]选股结果!$A$2:$AY$3002,51,FALSE))</f>
        <v>29.2933884297521</v>
      </c>
      <c r="AQ2974" s="20"/>
      <c r="AR2974" s="19">
        <f>AN2974/VLOOKUP(A2974,[1]选股结果!$A$2:$AX$3002,35,FALSE)</f>
        <v>0.253815759567809</v>
      </c>
      <c r="AS2974" s="16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V2974/(1+0.13)+AJ2974)</f>
        <v>-6847000000</v>
      </c>
      <c r="AT2974" s="16">
        <f t="shared" si="190"/>
        <v>64917000000</v>
      </c>
      <c r="AU2974" s="24">
        <f>AN2974-VLOOKUP(A2974,[2]选股结果!$A$2:$G$4900,7,FALSE)</f>
        <v>58070000000</v>
      </c>
    </row>
    <row r="2975" spans="1:47">
      <c r="A2975" s="6" t="s">
        <v>5993</v>
      </c>
      <c r="B2975" s="6" t="s">
        <v>5994</v>
      </c>
      <c r="C2975" s="7">
        <v>0</v>
      </c>
      <c r="D2975" s="7">
        <v>0</v>
      </c>
      <c r="E2975" s="7">
        <v>0</v>
      </c>
      <c r="F2975" s="7"/>
      <c r="G2975" s="7"/>
      <c r="H2975" s="7">
        <v>0</v>
      </c>
      <c r="I2975" s="7">
        <v>0</v>
      </c>
      <c r="J2975" s="7">
        <v>0</v>
      </c>
      <c r="K2975" s="7">
        <v>0</v>
      </c>
      <c r="L2975" s="7">
        <v>5888361616.81</v>
      </c>
      <c r="M2975" s="7"/>
      <c r="N2975" s="7">
        <v>0</v>
      </c>
      <c r="O2975" s="7">
        <v>11433902563.04</v>
      </c>
      <c r="P2975" s="7"/>
      <c r="Q2975" s="7"/>
      <c r="R2975" s="7">
        <v>6655576493.47</v>
      </c>
      <c r="S2975" s="7">
        <v>1143904531.73</v>
      </c>
      <c r="T2975" s="7">
        <v>11924522323.18</v>
      </c>
      <c r="U2975" s="7"/>
      <c r="V2975" s="7">
        <v>0</v>
      </c>
      <c r="W2975" s="7">
        <v>0</v>
      </c>
      <c r="X2975" s="7"/>
      <c r="Y2975" s="7"/>
      <c r="Z2975" s="7"/>
      <c r="AA2975" s="7"/>
      <c r="AB2975" s="7"/>
      <c r="AC2975" s="7"/>
      <c r="AD2975" s="7">
        <v>0</v>
      </c>
      <c r="AE2975" s="7">
        <v>0</v>
      </c>
      <c r="AF2975" s="7"/>
      <c r="AG2975" s="14"/>
      <c r="AH2975" s="7">
        <v>531492316.29</v>
      </c>
      <c r="AI2975" s="7">
        <v>0</v>
      </c>
      <c r="AJ2975" s="7">
        <v>1440789892.77</v>
      </c>
      <c r="AK2975" s="7">
        <v>11715005892.15</v>
      </c>
      <c r="AL2975" s="16">
        <f t="shared" si="187"/>
        <v>35902362996.5</v>
      </c>
      <c r="AM2975" s="16">
        <f t="shared" si="188"/>
        <v>14831192632.94</v>
      </c>
      <c r="AN2975" s="16">
        <f t="shared" si="189"/>
        <v>21071170363.56</v>
      </c>
      <c r="AO2975" s="19">
        <f>C2975/(1+0.13)/VLOOKUP(A2975,[1]选股结果!$A$2:$AX$3002,3,FALSE)</f>
        <v>0</v>
      </c>
      <c r="AP2975" s="19">
        <f>(V2975/(1+0.1)+AJ2975)/(VLOOKUP(A2975,[1]选股结果!$A$2:$AY$3002,51,FALSE))</f>
        <v>34.766317928235</v>
      </c>
      <c r="AQ2975" s="20"/>
      <c r="AR2975" s="19">
        <f>AN2975/VLOOKUP(A2975,[1]选股结果!$A$2:$AX$3002,35,FALSE)</f>
        <v>1.60768205659246</v>
      </c>
      <c r="AS2975" s="16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V2975/(1+0.13)+AJ2975)</f>
        <v>-1399347773.54</v>
      </c>
      <c r="AT2975" s="16">
        <f t="shared" si="190"/>
        <v>22470518137.1</v>
      </c>
      <c r="AU2975" s="24">
        <f>AN2975-VLOOKUP(A2975,[2]选股结果!$A$2:$G$4900,7,FALSE)</f>
        <v>21071151900.62</v>
      </c>
    </row>
    <row r="2976" spans="1:47">
      <c r="A2976" s="6" t="s">
        <v>5995</v>
      </c>
      <c r="B2976" s="6" t="s">
        <v>5996</v>
      </c>
      <c r="C2976" s="7">
        <v>0</v>
      </c>
      <c r="D2976" s="7">
        <v>0</v>
      </c>
      <c r="E2976" s="7">
        <v>0</v>
      </c>
      <c r="F2976" s="7"/>
      <c r="G2976" s="7"/>
      <c r="H2976" s="7">
        <v>0</v>
      </c>
      <c r="I2976" s="7">
        <v>0</v>
      </c>
      <c r="J2976" s="7">
        <v>0</v>
      </c>
      <c r="K2976" s="7">
        <v>0</v>
      </c>
      <c r="L2976" s="7">
        <v>20683944974.6</v>
      </c>
      <c r="M2976" s="7"/>
      <c r="N2976" s="7">
        <v>0</v>
      </c>
      <c r="O2976" s="7">
        <v>53944931313.15</v>
      </c>
      <c r="P2976" s="7"/>
      <c r="Q2976" s="7"/>
      <c r="R2976" s="7">
        <v>25997134510.69</v>
      </c>
      <c r="S2976" s="7">
        <v>2750623407.41</v>
      </c>
      <c r="T2976" s="7">
        <v>11752482937.24</v>
      </c>
      <c r="U2976" s="7"/>
      <c r="V2976" s="7">
        <v>0</v>
      </c>
      <c r="W2976" s="7">
        <v>0</v>
      </c>
      <c r="X2976" s="7"/>
      <c r="Y2976" s="7"/>
      <c r="Z2976" s="7"/>
      <c r="AA2976" s="7"/>
      <c r="AB2976" s="7"/>
      <c r="AC2976" s="7"/>
      <c r="AD2976" s="7">
        <v>0</v>
      </c>
      <c r="AE2976" s="7">
        <v>0</v>
      </c>
      <c r="AF2976" s="7"/>
      <c r="AG2976" s="14"/>
      <c r="AH2976" s="7">
        <v>3858549465.88</v>
      </c>
      <c r="AI2976" s="7">
        <v>0</v>
      </c>
      <c r="AJ2976" s="7">
        <v>4755626009.31</v>
      </c>
      <c r="AK2976" s="7">
        <v>17998630618.43</v>
      </c>
      <c r="AL2976" s="16">
        <f t="shared" si="187"/>
        <v>112378493735.68</v>
      </c>
      <c r="AM2976" s="16">
        <f t="shared" si="188"/>
        <v>29363429501.03</v>
      </c>
      <c r="AN2976" s="16">
        <f t="shared" si="189"/>
        <v>83015064234.65</v>
      </c>
      <c r="AO2976" s="19">
        <f>C2976/(1+0.13)/VLOOKUP(A2976,[1]选股结果!$A$2:$AX$3002,3,FALSE)</f>
        <v>0</v>
      </c>
      <c r="AP2976" s="19">
        <f>(V2976/(1+0.1)+AJ2976)/(VLOOKUP(A2976,[1]选股结果!$A$2:$AY$3002,51,FALSE))</f>
        <v>41.594231325246</v>
      </c>
      <c r="AQ2976" s="20"/>
      <c r="AR2976" s="19">
        <f>AN2976/VLOOKUP(A2976,[1]选股结果!$A$2:$AX$3002,35,FALSE)</f>
        <v>2.84539846992729</v>
      </c>
      <c r="AS2976" s="16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V2976/(1+0.13)+AJ2976)</f>
        <v>-4641292221.72</v>
      </c>
      <c r="AT2976" s="16">
        <f t="shared" si="190"/>
        <v>87656356456.37</v>
      </c>
      <c r="AU2976" s="24">
        <f>AN2976-VLOOKUP(A2976,[2]选股结果!$A$2:$G$4900,7,FALSE)</f>
        <v>83016339955.13</v>
      </c>
    </row>
    <row r="2977" spans="1:47">
      <c r="A2977" s="6" t="s">
        <v>5997</v>
      </c>
      <c r="B2977" s="6" t="s">
        <v>5998</v>
      </c>
      <c r="C2977" s="7">
        <v>0</v>
      </c>
      <c r="D2977" s="7">
        <v>0</v>
      </c>
      <c r="E2977" s="7">
        <v>0</v>
      </c>
      <c r="F2977" s="7"/>
      <c r="G2977" s="7"/>
      <c r="H2977" s="7">
        <v>0</v>
      </c>
      <c r="I2977" s="7">
        <v>268963000000</v>
      </c>
      <c r="J2977" s="7">
        <v>0</v>
      </c>
      <c r="K2977" s="7">
        <v>10023000000</v>
      </c>
      <c r="L2977" s="7">
        <v>0</v>
      </c>
      <c r="M2977" s="7"/>
      <c r="N2977" s="7">
        <v>0</v>
      </c>
      <c r="O2977" s="7">
        <v>0</v>
      </c>
      <c r="P2977" s="7"/>
      <c r="Q2977" s="7"/>
      <c r="R2977" s="7">
        <v>0</v>
      </c>
      <c r="S2977" s="7">
        <v>7900000000</v>
      </c>
      <c r="T2977" s="7">
        <v>4381000000</v>
      </c>
      <c r="U2977" s="7"/>
      <c r="V2977" s="7">
        <v>0</v>
      </c>
      <c r="W2977" s="7">
        <v>0</v>
      </c>
      <c r="X2977" s="7"/>
      <c r="Y2977" s="7"/>
      <c r="Z2977" s="7"/>
      <c r="AA2977" s="7"/>
      <c r="AB2977" s="7"/>
      <c r="AC2977" s="7"/>
      <c r="AD2977" s="7">
        <v>0</v>
      </c>
      <c r="AE2977" s="7">
        <v>109889000000</v>
      </c>
      <c r="AF2977" s="7"/>
      <c r="AG2977" s="7"/>
      <c r="AH2977" s="7">
        <v>24955000000</v>
      </c>
      <c r="AI2977" s="7">
        <v>7953000000</v>
      </c>
      <c r="AJ2977" s="7">
        <v>19914000000</v>
      </c>
      <c r="AK2977" s="7">
        <v>37034000000</v>
      </c>
      <c r="AL2977" s="16">
        <f t="shared" si="187"/>
        <v>283367000000</v>
      </c>
      <c r="AM2977" s="16">
        <f t="shared" si="188"/>
        <v>207645000000</v>
      </c>
      <c r="AN2977" s="16">
        <f t="shared" si="189"/>
        <v>75722000000</v>
      </c>
      <c r="AO2977" s="19">
        <f>C2977/(1+0.13)/VLOOKUP(A2977,[1]选股结果!$A$2:$AX$3002,3,FALSE)</f>
        <v>0</v>
      </c>
      <c r="AP2977" s="19">
        <f>(V2977/(1+0.1)+AJ2977)/(VLOOKUP(A2977,[1]选股结果!$A$2:$AY$3002,51,FALSE))</f>
        <v>26.8382749326146</v>
      </c>
      <c r="AQ2977" s="20"/>
      <c r="AR2977" s="19">
        <f>AN2977/VLOOKUP(A2977,[1]选股结果!$A$2:$AX$3002,35,FALSE)</f>
        <v>0.182179942450751</v>
      </c>
      <c r="AS2977" s="16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V2977/(1+0.13)+AJ2977)</f>
        <v>-19172000000</v>
      </c>
      <c r="AT2977" s="16">
        <f t="shared" si="190"/>
        <v>94894000000</v>
      </c>
      <c r="AU2977" s="24">
        <f>AN2977-VLOOKUP(A2977,[2]选股结果!$A$2:$G$4900,7,FALSE)</f>
        <v>75724000000</v>
      </c>
    </row>
    <row r="2978" spans="1:47">
      <c r="A2978" s="6" t="s">
        <v>5999</v>
      </c>
      <c r="B2978" s="6" t="s">
        <v>6000</v>
      </c>
      <c r="C2978" s="7">
        <v>0</v>
      </c>
      <c r="D2978" s="7">
        <v>0</v>
      </c>
      <c r="E2978" s="7">
        <v>0</v>
      </c>
      <c r="F2978" s="7"/>
      <c r="G2978" s="7"/>
      <c r="H2978" s="7">
        <v>0</v>
      </c>
      <c r="I2978" s="7">
        <v>0</v>
      </c>
      <c r="J2978" s="7">
        <v>0</v>
      </c>
      <c r="K2978" s="7">
        <v>0</v>
      </c>
      <c r="L2978" s="7">
        <v>11551180313.07</v>
      </c>
      <c r="M2978" s="7"/>
      <c r="N2978" s="7">
        <v>0</v>
      </c>
      <c r="O2978" s="7">
        <v>0</v>
      </c>
      <c r="P2978" s="7"/>
      <c r="Q2978" s="7"/>
      <c r="R2978" s="7">
        <v>14596176497.52</v>
      </c>
      <c r="S2978" s="7">
        <v>2892508247.25</v>
      </c>
      <c r="T2978" s="7">
        <v>4983357058.7</v>
      </c>
      <c r="U2978" s="7"/>
      <c r="V2978" s="7">
        <v>0</v>
      </c>
      <c r="W2978" s="7">
        <v>0</v>
      </c>
      <c r="X2978" s="7"/>
      <c r="Y2978" s="7"/>
      <c r="Z2978" s="7"/>
      <c r="AA2978" s="7"/>
      <c r="AB2978" s="7"/>
      <c r="AC2978" s="7"/>
      <c r="AD2978" s="7">
        <v>0</v>
      </c>
      <c r="AE2978" s="7">
        <v>0</v>
      </c>
      <c r="AF2978" s="7"/>
      <c r="AG2978" s="14"/>
      <c r="AH2978" s="7">
        <v>2443559980.74</v>
      </c>
      <c r="AI2978" s="7">
        <v>0</v>
      </c>
      <c r="AJ2978" s="7">
        <v>3231067547.92</v>
      </c>
      <c r="AK2978" s="7">
        <v>7754598612.11</v>
      </c>
      <c r="AL2978" s="16">
        <f t="shared" si="187"/>
        <v>31130713869.29</v>
      </c>
      <c r="AM2978" s="16">
        <f t="shared" si="188"/>
        <v>16321734388.02</v>
      </c>
      <c r="AN2978" s="16">
        <f t="shared" si="189"/>
        <v>14808979481.27</v>
      </c>
      <c r="AO2978" s="19">
        <f>C2978/(1+0.13)/VLOOKUP(A2978,[1]选股结果!$A$2:$AX$3002,3,FALSE)</f>
        <v>0</v>
      </c>
      <c r="AP2978" s="19">
        <f>(V2978/(1+0.1)+AJ2978)/(VLOOKUP(A2978,[1]选股结果!$A$2:$AY$3002,51,FALSE))</f>
        <v>51.8966807316409</v>
      </c>
      <c r="AQ2978" s="20"/>
      <c r="AR2978" s="19">
        <f>AN2978/VLOOKUP(A2978,[1]选股结果!$A$2:$AX$3002,35,FALSE)</f>
        <v>1.26386392495607</v>
      </c>
      <c r="AS2978" s="16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V2978/(1+0.13)+AJ2978)</f>
        <v>-3168807929.34</v>
      </c>
      <c r="AT2978" s="16">
        <f t="shared" si="190"/>
        <v>17977787410.61</v>
      </c>
      <c r="AU2978" s="24">
        <f>AN2978-VLOOKUP(A2978,[2]选股结果!$A$2:$G$4900,7,FALSE)</f>
        <v>14808971925.96</v>
      </c>
    </row>
    <row r="2979" spans="1:47">
      <c r="A2979" s="6" t="s">
        <v>6001</v>
      </c>
      <c r="B2979" s="6" t="s">
        <v>6002</v>
      </c>
      <c r="C2979" s="7">
        <v>0</v>
      </c>
      <c r="D2979" s="7">
        <v>0</v>
      </c>
      <c r="E2979" s="7">
        <v>0</v>
      </c>
      <c r="F2979" s="7"/>
      <c r="G2979" s="7"/>
      <c r="H2979" s="7">
        <v>0</v>
      </c>
      <c r="I2979" s="7">
        <v>0</v>
      </c>
      <c r="J2979" s="7">
        <v>0</v>
      </c>
      <c r="K2979" s="7">
        <v>0</v>
      </c>
      <c r="L2979" s="7">
        <v>4998696083.43</v>
      </c>
      <c r="M2979" s="7"/>
      <c r="N2979" s="7">
        <v>0</v>
      </c>
      <c r="O2979" s="7">
        <v>4499418406.23</v>
      </c>
      <c r="P2979" s="7"/>
      <c r="Q2979" s="7"/>
      <c r="R2979" s="7">
        <v>1412896579.95</v>
      </c>
      <c r="S2979" s="7">
        <v>924799647.67</v>
      </c>
      <c r="T2979" s="7">
        <v>505576446.97</v>
      </c>
      <c r="U2979" s="7"/>
      <c r="V2979" s="7">
        <v>0</v>
      </c>
      <c r="W2979" s="7">
        <v>0</v>
      </c>
      <c r="X2979" s="7"/>
      <c r="Y2979" s="7"/>
      <c r="Z2979" s="7"/>
      <c r="AA2979" s="7"/>
      <c r="AB2979" s="7"/>
      <c r="AC2979" s="7"/>
      <c r="AD2979" s="7">
        <v>0</v>
      </c>
      <c r="AE2979" s="7">
        <v>0</v>
      </c>
      <c r="AF2979" s="7"/>
      <c r="AG2979" s="14"/>
      <c r="AH2979" s="7">
        <v>449737910.51</v>
      </c>
      <c r="AI2979" s="7">
        <v>0</v>
      </c>
      <c r="AJ2979" s="7">
        <v>1597158275.01</v>
      </c>
      <c r="AK2979" s="7">
        <v>3479714381.28</v>
      </c>
      <c r="AL2979" s="16">
        <f t="shared" si="187"/>
        <v>11416587516.58</v>
      </c>
      <c r="AM2979" s="16">
        <f t="shared" si="188"/>
        <v>6451410214.47</v>
      </c>
      <c r="AN2979" s="16">
        <f t="shared" si="189"/>
        <v>4965177302.11</v>
      </c>
      <c r="AO2979" s="19">
        <f>C2979/(1+0.13)/VLOOKUP(A2979,[1]选股结果!$A$2:$AX$3002,3,FALSE)</f>
        <v>0</v>
      </c>
      <c r="AP2979" s="19">
        <f>(V2979/(1+0.1)+AJ2979)/(VLOOKUP(A2979,[1]选股结果!$A$2:$AY$3002,51,FALSE))</f>
        <v>48.9902446516371</v>
      </c>
      <c r="AQ2979" s="20"/>
      <c r="AR2979" s="19">
        <f>AN2979/VLOOKUP(A2979,[1]选股结果!$A$2:$AX$3002,35,FALSE)</f>
        <v>0.854855107383953</v>
      </c>
      <c r="AS2979" s="16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V2979/(1+0.13)+AJ2979)</f>
        <v>-1564556717.57</v>
      </c>
      <c r="AT2979" s="16">
        <f t="shared" si="190"/>
        <v>6529734019.68</v>
      </c>
      <c r="AU2979" s="24">
        <f>AN2979-VLOOKUP(A2979,[2]选股结果!$A$2:$G$4900,7,FALSE)</f>
        <v>4965177302.11</v>
      </c>
    </row>
    <row r="2980" spans="1:47">
      <c r="A2980" s="6" t="s">
        <v>6003</v>
      </c>
      <c r="B2980" s="6" t="s">
        <v>6004</v>
      </c>
      <c r="C2980" s="7">
        <v>0</v>
      </c>
      <c r="D2980" s="7">
        <v>0</v>
      </c>
      <c r="E2980" s="7">
        <v>0</v>
      </c>
      <c r="F2980" s="7"/>
      <c r="G2980" s="7"/>
      <c r="H2980" s="7">
        <v>0</v>
      </c>
      <c r="I2980" s="7">
        <v>0</v>
      </c>
      <c r="J2980" s="7">
        <v>0</v>
      </c>
      <c r="K2980" s="7">
        <v>0</v>
      </c>
      <c r="L2980" s="7">
        <v>3862903180.98</v>
      </c>
      <c r="M2980" s="7"/>
      <c r="N2980" s="7">
        <v>1189000000</v>
      </c>
      <c r="O2980" s="7">
        <v>0</v>
      </c>
      <c r="P2980" s="7"/>
      <c r="Q2980" s="7"/>
      <c r="R2980" s="7">
        <v>4665828891.86</v>
      </c>
      <c r="S2980" s="7">
        <v>675072145.43</v>
      </c>
      <c r="T2980" s="7">
        <v>1619030247.98</v>
      </c>
      <c r="U2980" s="7"/>
      <c r="V2980" s="7">
        <v>0</v>
      </c>
      <c r="W2980" s="7">
        <v>0</v>
      </c>
      <c r="X2980" s="7"/>
      <c r="Y2980" s="7"/>
      <c r="Z2980" s="7"/>
      <c r="AA2980" s="7"/>
      <c r="AB2980" s="7"/>
      <c r="AC2980" s="7"/>
      <c r="AD2980" s="7">
        <v>0</v>
      </c>
      <c r="AE2980" s="7">
        <v>0</v>
      </c>
      <c r="AF2980" s="7"/>
      <c r="AG2980" s="14"/>
      <c r="AH2980" s="7">
        <v>668376227.24</v>
      </c>
      <c r="AI2980" s="7">
        <v>0</v>
      </c>
      <c r="AJ2980" s="7">
        <v>1626188010.24</v>
      </c>
      <c r="AK2980" s="7">
        <v>1020595655.72</v>
      </c>
      <c r="AL2980" s="16">
        <f t="shared" si="187"/>
        <v>11336762320.82</v>
      </c>
      <c r="AM2980" s="16">
        <f t="shared" si="188"/>
        <v>3990232038.63</v>
      </c>
      <c r="AN2980" s="16">
        <f t="shared" si="189"/>
        <v>7346530282.19</v>
      </c>
      <c r="AO2980" s="19">
        <f>C2980/(1+0.13)/VLOOKUP(A2980,[1]选股结果!$A$2:$AX$3002,3,FALSE)</f>
        <v>0</v>
      </c>
      <c r="AP2980" s="19">
        <f>(V2980/(1+0.1)+AJ2980)/(VLOOKUP(A2980,[1]选股结果!$A$2:$AY$3002,51,FALSE))</f>
        <v>50.9317359309369</v>
      </c>
      <c r="AQ2980" s="20"/>
      <c r="AR2980" s="19">
        <f>AN2980/VLOOKUP(A2980,[1]选股结果!$A$2:$AX$3002,35,FALSE)</f>
        <v>1.63016083000886</v>
      </c>
      <c r="AS2980" s="16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V2980/(1+0.13)+AJ2980)</f>
        <v>-1594259233.8</v>
      </c>
      <c r="AT2980" s="16">
        <f t="shared" si="190"/>
        <v>8940789515.99</v>
      </c>
      <c r="AU2980" s="24">
        <f>AN2980-VLOOKUP(A2980,[2]选股结果!$A$2:$G$4900,7,FALSE)</f>
        <v>7346521159.56</v>
      </c>
    </row>
    <row r="2981" spans="1:47">
      <c r="A2981" s="6" t="s">
        <v>6005</v>
      </c>
      <c r="B2981" s="6" t="s">
        <v>6006</v>
      </c>
      <c r="C2981" s="7">
        <v>0</v>
      </c>
      <c r="D2981" s="7">
        <v>0</v>
      </c>
      <c r="E2981" s="7">
        <v>0</v>
      </c>
      <c r="F2981" s="7"/>
      <c r="G2981" s="7"/>
      <c r="H2981" s="7">
        <v>0</v>
      </c>
      <c r="I2981" s="7">
        <v>0</v>
      </c>
      <c r="J2981" s="7">
        <v>0</v>
      </c>
      <c r="K2981" s="7">
        <v>0</v>
      </c>
      <c r="L2981" s="7">
        <v>216876863.24</v>
      </c>
      <c r="M2981" s="7"/>
      <c r="N2981" s="7">
        <v>0</v>
      </c>
      <c r="O2981" s="7">
        <v>0</v>
      </c>
      <c r="P2981" s="7"/>
      <c r="Q2981" s="7"/>
      <c r="R2981" s="7">
        <v>0</v>
      </c>
      <c r="S2981" s="7">
        <v>716632254.69</v>
      </c>
      <c r="T2981" s="7">
        <v>38425274.96</v>
      </c>
      <c r="U2981" s="7"/>
      <c r="V2981" s="7">
        <v>0</v>
      </c>
      <c r="W2981" s="7">
        <v>0</v>
      </c>
      <c r="X2981" s="7"/>
      <c r="Y2981" s="7"/>
      <c r="Z2981" s="7"/>
      <c r="AA2981" s="7"/>
      <c r="AB2981" s="7"/>
      <c r="AC2981" s="7"/>
      <c r="AD2981" s="7">
        <v>0</v>
      </c>
      <c r="AE2981" s="7">
        <v>0</v>
      </c>
      <c r="AF2981" s="7"/>
      <c r="AG2981" s="7"/>
      <c r="AH2981" s="7">
        <v>1598578357.48</v>
      </c>
      <c r="AI2981" s="7">
        <v>0</v>
      </c>
      <c r="AJ2981" s="7">
        <v>192870674.54</v>
      </c>
      <c r="AK2981" s="7">
        <v>108652367.58</v>
      </c>
      <c r="AL2981" s="16">
        <f t="shared" si="187"/>
        <v>255302138.2</v>
      </c>
      <c r="AM2981" s="16">
        <f t="shared" si="188"/>
        <v>2616733654.29</v>
      </c>
      <c r="AN2981" s="16">
        <f t="shared" si="189"/>
        <v>-2361431516.09</v>
      </c>
      <c r="AO2981" s="19">
        <f>C2981/(1+0.13)/VLOOKUP(A2981,[1]选股结果!$A$2:$AX$3002,3,FALSE)</f>
        <v>0</v>
      </c>
      <c r="AP2981" s="19">
        <f>(V2981/(1+0.1)+AJ2981)/(VLOOKUP(A2981,[1]选股结果!$A$2:$AY$3002,51,FALSE))</f>
        <v>34.1742444704208</v>
      </c>
      <c r="AQ2981" s="20"/>
      <c r="AR2981" s="19">
        <f>AN2981/VLOOKUP(A2981,[1]选股结果!$A$2:$AX$3002,35,FALSE)</f>
        <v>-1.30448500975577</v>
      </c>
      <c r="AS2981" s="16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V2981/(1+0.13)+AJ2981)</f>
        <v>-187226930.91</v>
      </c>
      <c r="AT2981" s="16">
        <f t="shared" si="190"/>
        <v>-2174204585.18</v>
      </c>
      <c r="AU2981" s="24">
        <f>AN2981-VLOOKUP(A2981,[2]选股结果!$A$2:$G$4900,7,FALSE)</f>
        <v>-2361431516.09</v>
      </c>
    </row>
    <row r="2982" spans="1:47">
      <c r="A2982" s="6" t="s">
        <v>6007</v>
      </c>
      <c r="B2982" s="6" t="s">
        <v>6008</v>
      </c>
      <c r="C2982" s="7">
        <v>0</v>
      </c>
      <c r="D2982" s="7">
        <v>0</v>
      </c>
      <c r="E2982" s="7">
        <v>0</v>
      </c>
      <c r="F2982" s="7"/>
      <c r="G2982" s="7"/>
      <c r="H2982" s="7">
        <v>0</v>
      </c>
      <c r="I2982" s="7">
        <v>0</v>
      </c>
      <c r="J2982" s="7">
        <v>0</v>
      </c>
      <c r="K2982" s="7">
        <v>0</v>
      </c>
      <c r="L2982" s="7">
        <v>2351665591.31</v>
      </c>
      <c r="M2982" s="7"/>
      <c r="N2982" s="7">
        <v>0</v>
      </c>
      <c r="O2982" s="7">
        <v>1473980194.48</v>
      </c>
      <c r="P2982" s="7"/>
      <c r="Q2982" s="7"/>
      <c r="R2982" s="7">
        <v>1062509446.37</v>
      </c>
      <c r="S2982" s="7">
        <v>294386293.42</v>
      </c>
      <c r="T2982" s="7">
        <v>15836652.84</v>
      </c>
      <c r="U2982" s="7"/>
      <c r="V2982" s="7">
        <v>0</v>
      </c>
      <c r="W2982" s="7">
        <v>0</v>
      </c>
      <c r="X2982" s="7"/>
      <c r="Y2982" s="7"/>
      <c r="Z2982" s="7"/>
      <c r="AA2982" s="7"/>
      <c r="AB2982" s="7"/>
      <c r="AC2982" s="7"/>
      <c r="AD2982" s="7">
        <v>0</v>
      </c>
      <c r="AE2982" s="7">
        <v>0</v>
      </c>
      <c r="AF2982" s="7"/>
      <c r="AG2982" s="14"/>
      <c r="AH2982" s="7">
        <v>424140397.28</v>
      </c>
      <c r="AI2982" s="7">
        <v>0</v>
      </c>
      <c r="AJ2982" s="7">
        <v>645863090.33</v>
      </c>
      <c r="AK2982" s="7">
        <v>909508568.39</v>
      </c>
      <c r="AL2982" s="16">
        <f t="shared" si="187"/>
        <v>4903991885</v>
      </c>
      <c r="AM2982" s="16">
        <f t="shared" si="188"/>
        <v>2273898349.42</v>
      </c>
      <c r="AN2982" s="16">
        <f t="shared" si="189"/>
        <v>2630093535.58</v>
      </c>
      <c r="AO2982" s="19">
        <f>C2982/(1+0.13)/VLOOKUP(A2982,[1]选股结果!$A$2:$AX$3002,3,FALSE)</f>
        <v>0</v>
      </c>
      <c r="AP2982" s="19">
        <f>(V2982/(1+0.1)+AJ2982)/(VLOOKUP(A2982,[1]选股结果!$A$2:$AY$3002,51,FALSE))</f>
        <v>33.8288142497736</v>
      </c>
      <c r="AQ2982" s="20"/>
      <c r="AR2982" s="19">
        <f>AN2982/VLOOKUP(A2982,[1]选股结果!$A$2:$AX$3002,35,FALSE)</f>
        <v>1.10954206814098</v>
      </c>
      <c r="AS2982" s="16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V2982/(1+0.13)+AJ2982)</f>
        <v>-626770990.75</v>
      </c>
      <c r="AT2982" s="16">
        <f t="shared" si="190"/>
        <v>3256864526.33</v>
      </c>
      <c r="AU2982" s="24">
        <f>AN2982-VLOOKUP(A2982,[2]选股结果!$A$2:$G$4900,7,FALSE)</f>
        <v>2630129154.12</v>
      </c>
    </row>
    <row r="2983" spans="1:47">
      <c r="A2983" s="6" t="s">
        <v>6009</v>
      </c>
      <c r="B2983" s="6" t="s">
        <v>6010</v>
      </c>
      <c r="C2983" s="7">
        <v>0</v>
      </c>
      <c r="D2983" s="7">
        <v>0</v>
      </c>
      <c r="E2983" s="7">
        <v>0</v>
      </c>
      <c r="F2983" s="7"/>
      <c r="G2983" s="7"/>
      <c r="H2983" s="7">
        <v>0</v>
      </c>
      <c r="I2983" s="7">
        <v>0</v>
      </c>
      <c r="J2983" s="7">
        <v>0</v>
      </c>
      <c r="K2983" s="7">
        <v>0</v>
      </c>
      <c r="L2983" s="7">
        <v>18820890821.75</v>
      </c>
      <c r="M2983" s="7"/>
      <c r="N2983" s="7">
        <v>0</v>
      </c>
      <c r="O2983" s="7">
        <v>7593819403.54</v>
      </c>
      <c r="P2983" s="7"/>
      <c r="Q2983" s="7"/>
      <c r="R2983" s="7">
        <v>18273968746.12</v>
      </c>
      <c r="S2983" s="7">
        <v>3353521036.92</v>
      </c>
      <c r="T2983" s="7">
        <v>19696540244.03</v>
      </c>
      <c r="U2983" s="7"/>
      <c r="V2983" s="7">
        <v>0</v>
      </c>
      <c r="W2983" s="7">
        <v>0</v>
      </c>
      <c r="X2983" s="7"/>
      <c r="Y2983" s="7"/>
      <c r="Z2983" s="7"/>
      <c r="AA2983" s="7"/>
      <c r="AB2983" s="7"/>
      <c r="AC2983" s="7"/>
      <c r="AD2983" s="7">
        <v>0</v>
      </c>
      <c r="AE2983" s="7">
        <v>0</v>
      </c>
      <c r="AF2983" s="7"/>
      <c r="AG2983" s="14"/>
      <c r="AH2983" s="7">
        <v>3783563579.84</v>
      </c>
      <c r="AI2983" s="7">
        <v>0</v>
      </c>
      <c r="AJ2983" s="7">
        <v>5086300501.88</v>
      </c>
      <c r="AK2983" s="7">
        <v>26692711313.89</v>
      </c>
      <c r="AL2983" s="16">
        <f t="shared" si="187"/>
        <v>64385219215.44</v>
      </c>
      <c r="AM2983" s="16">
        <f t="shared" si="188"/>
        <v>38916096432.53</v>
      </c>
      <c r="AN2983" s="16">
        <f t="shared" si="189"/>
        <v>25469122782.91</v>
      </c>
      <c r="AO2983" s="19">
        <f>C2983/(1+0.13)/VLOOKUP(A2983,[1]选股结果!$A$2:$AX$3002,3,FALSE)</f>
        <v>0</v>
      </c>
      <c r="AP2983" s="19">
        <f>(V2983/(1+0.1)+AJ2983)/(VLOOKUP(A2983,[1]选股结果!$A$2:$AY$3002,51,FALSE))</f>
        <v>43.6216873458543</v>
      </c>
      <c r="AQ2983" s="20"/>
      <c r="AR2983" s="19">
        <f>AN2983/VLOOKUP(A2983,[1]选股结果!$A$2:$AX$3002,35,FALSE)</f>
        <v>1.05616278757471</v>
      </c>
      <c r="AS2983" s="16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V2983/(1+0.13)+AJ2983)</f>
        <v>-4969700232.35</v>
      </c>
      <c r="AT2983" s="16">
        <f t="shared" si="190"/>
        <v>30438823015.26</v>
      </c>
      <c r="AU2983" s="24">
        <f>AN2983-VLOOKUP(A2983,[2]选股结果!$A$2:$G$4900,7,FALSE)</f>
        <v>25469122782.91</v>
      </c>
    </row>
    <row r="2984" spans="1:47">
      <c r="A2984" s="6" t="s">
        <v>6011</v>
      </c>
      <c r="B2984" s="6" t="s">
        <v>6012</v>
      </c>
      <c r="C2984" s="7">
        <v>0</v>
      </c>
      <c r="D2984" s="7">
        <v>0</v>
      </c>
      <c r="E2984" s="7">
        <v>0</v>
      </c>
      <c r="F2984" s="7"/>
      <c r="G2984" s="7"/>
      <c r="H2984" s="7">
        <v>0</v>
      </c>
      <c r="I2984" s="7">
        <v>0</v>
      </c>
      <c r="J2984" s="7">
        <v>0</v>
      </c>
      <c r="K2984" s="7">
        <v>0</v>
      </c>
      <c r="L2984" s="7">
        <v>3348994560.08</v>
      </c>
      <c r="M2984" s="7"/>
      <c r="N2984" s="7">
        <v>830000000</v>
      </c>
      <c r="O2984" s="7">
        <v>6598051101.69</v>
      </c>
      <c r="P2984" s="7"/>
      <c r="Q2984" s="7"/>
      <c r="R2984" s="7">
        <v>5582632593.46</v>
      </c>
      <c r="S2984" s="7">
        <v>431976144.79</v>
      </c>
      <c r="T2984" s="7">
        <v>3346785704.91</v>
      </c>
      <c r="U2984" s="7"/>
      <c r="V2984" s="7">
        <v>0</v>
      </c>
      <c r="W2984" s="7">
        <v>0</v>
      </c>
      <c r="X2984" s="7"/>
      <c r="Y2984" s="7"/>
      <c r="Z2984" s="7"/>
      <c r="AA2984" s="7"/>
      <c r="AB2984" s="7"/>
      <c r="AC2984" s="7"/>
      <c r="AD2984" s="7">
        <v>0</v>
      </c>
      <c r="AE2984" s="7">
        <v>0</v>
      </c>
      <c r="AF2984" s="7"/>
      <c r="AG2984" s="14"/>
      <c r="AH2984" s="7">
        <v>923448371.02</v>
      </c>
      <c r="AI2984" s="7">
        <v>0</v>
      </c>
      <c r="AJ2984" s="7">
        <v>1237000220.89</v>
      </c>
      <c r="AK2984" s="7">
        <v>4941315379.55</v>
      </c>
      <c r="AL2984" s="16">
        <f t="shared" si="187"/>
        <v>19706463960.14</v>
      </c>
      <c r="AM2984" s="16">
        <f t="shared" si="188"/>
        <v>7533740116.25</v>
      </c>
      <c r="AN2984" s="16">
        <f t="shared" si="189"/>
        <v>12172723843.89</v>
      </c>
      <c r="AO2984" s="19">
        <f>C2984/(1+0.13)/VLOOKUP(A2984,[1]选股结果!$A$2:$AX$3002,3,FALSE)</f>
        <v>0</v>
      </c>
      <c r="AP2984" s="19">
        <f>(V2984/(1+0.1)+AJ2984)/(VLOOKUP(A2984,[1]选股结果!$A$2:$AY$3002,51,FALSE))</f>
        <v>47.076341851421</v>
      </c>
      <c r="AQ2984" s="20"/>
      <c r="AR2984" s="19">
        <f>AN2984/VLOOKUP(A2984,[1]选股结果!$A$2:$AX$3002,35,FALSE)</f>
        <v>1.67206789546612</v>
      </c>
      <c r="AS2984" s="16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V2984/(1+0.13)+AJ2984)</f>
        <v>-1210723747.99</v>
      </c>
      <c r="AT2984" s="16">
        <f t="shared" si="190"/>
        <v>13383447591.88</v>
      </c>
      <c r="AU2984" s="24">
        <f>AN2984-VLOOKUP(A2984,[2]选股结果!$A$2:$G$4900,7,FALSE)</f>
        <v>12172723843.89</v>
      </c>
    </row>
    <row r="2985" spans="1:47">
      <c r="A2985" s="6" t="s">
        <v>6013</v>
      </c>
      <c r="B2985" s="6" t="s">
        <v>6014</v>
      </c>
      <c r="C2985" s="7">
        <v>0</v>
      </c>
      <c r="D2985" s="7">
        <v>0</v>
      </c>
      <c r="E2985" s="7">
        <v>0</v>
      </c>
      <c r="F2985" s="7"/>
      <c r="G2985" s="7"/>
      <c r="H2985" s="7">
        <v>0</v>
      </c>
      <c r="I2985" s="7">
        <v>431517000000</v>
      </c>
      <c r="J2985" s="7">
        <v>0</v>
      </c>
      <c r="K2985" s="7">
        <v>3209000000</v>
      </c>
      <c r="L2985" s="7">
        <v>0</v>
      </c>
      <c r="M2985" s="7"/>
      <c r="N2985" s="7">
        <v>0</v>
      </c>
      <c r="O2985" s="7">
        <v>0</v>
      </c>
      <c r="P2985" s="7"/>
      <c r="Q2985" s="7"/>
      <c r="R2985" s="7">
        <v>0</v>
      </c>
      <c r="S2985" s="7">
        <v>13128000000</v>
      </c>
      <c r="T2985" s="7">
        <v>2668000000</v>
      </c>
      <c r="U2985" s="7"/>
      <c r="V2985" s="7">
        <v>0</v>
      </c>
      <c r="W2985" s="7">
        <v>0</v>
      </c>
      <c r="X2985" s="7"/>
      <c r="Y2985" s="7"/>
      <c r="Z2985" s="7"/>
      <c r="AA2985" s="7"/>
      <c r="AB2985" s="7"/>
      <c r="AC2985" s="7"/>
      <c r="AD2985" s="7">
        <v>0</v>
      </c>
      <c r="AE2985" s="7">
        <v>243042000000</v>
      </c>
      <c r="AF2985" s="7"/>
      <c r="AG2985" s="7"/>
      <c r="AH2985" s="7">
        <v>39071000000</v>
      </c>
      <c r="AI2985" s="7">
        <v>2068000000</v>
      </c>
      <c r="AJ2985" s="7">
        <v>37336000000</v>
      </c>
      <c r="AK2985" s="7">
        <v>46585000000</v>
      </c>
      <c r="AL2985" s="16">
        <f t="shared" si="187"/>
        <v>437394000000</v>
      </c>
      <c r="AM2985" s="16">
        <f t="shared" si="188"/>
        <v>381230000000</v>
      </c>
      <c r="AN2985" s="16">
        <f t="shared" si="189"/>
        <v>56164000000</v>
      </c>
      <c r="AO2985" s="19">
        <f>C2985/(1+0.13)/VLOOKUP(A2985,[1]选股结果!$A$2:$AX$3002,3,FALSE)</f>
        <v>0</v>
      </c>
      <c r="AP2985" s="19">
        <f>(V2985/(1+0.1)+AJ2985)/(VLOOKUP(A2985,[1]选股结果!$A$2:$AY$3002,51,FALSE))</f>
        <v>26.0544312630844</v>
      </c>
      <c r="AQ2985" s="20"/>
      <c r="AR2985" s="19">
        <f>AN2985/VLOOKUP(A2985,[1]选股结果!$A$2:$AX$3002,35,FALSE)</f>
        <v>0.113304914976931</v>
      </c>
      <c r="AS2985" s="16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V2985/(1+0.13)+AJ2985)</f>
        <v>-35903000000</v>
      </c>
      <c r="AT2985" s="16">
        <f t="shared" si="190"/>
        <v>92067000000</v>
      </c>
      <c r="AU2985" s="24">
        <f>AN2985-VLOOKUP(A2985,[2]选股结果!$A$2:$G$4900,7,FALSE)</f>
        <v>56251000000</v>
      </c>
    </row>
    <row r="2986" spans="1:47">
      <c r="A2986" s="6" t="s">
        <v>6015</v>
      </c>
      <c r="B2986" s="6" t="s">
        <v>6016</v>
      </c>
      <c r="C2986" s="7">
        <v>0</v>
      </c>
      <c r="D2986" s="7">
        <v>0</v>
      </c>
      <c r="E2986" s="7">
        <v>0</v>
      </c>
      <c r="F2986" s="7"/>
      <c r="G2986" s="7"/>
      <c r="H2986" s="7">
        <v>0</v>
      </c>
      <c r="I2986" s="7">
        <v>0</v>
      </c>
      <c r="J2986" s="7">
        <v>0</v>
      </c>
      <c r="K2986" s="7">
        <v>0</v>
      </c>
      <c r="L2986" s="7">
        <v>1237722548.71</v>
      </c>
      <c r="M2986" s="7"/>
      <c r="N2986" s="7">
        <v>327000000</v>
      </c>
      <c r="O2986" s="7">
        <v>0</v>
      </c>
      <c r="P2986" s="7"/>
      <c r="Q2986" s="7"/>
      <c r="R2986" s="7">
        <v>1350507093.23</v>
      </c>
      <c r="S2986" s="7">
        <v>80488896.94</v>
      </c>
      <c r="T2986" s="7">
        <v>292612515.76</v>
      </c>
      <c r="U2986" s="7"/>
      <c r="V2986" s="7">
        <v>0</v>
      </c>
      <c r="W2986" s="7">
        <v>0</v>
      </c>
      <c r="X2986" s="7"/>
      <c r="Y2986" s="7"/>
      <c r="Z2986" s="7"/>
      <c r="AA2986" s="7"/>
      <c r="AB2986" s="7"/>
      <c r="AC2986" s="7"/>
      <c r="AD2986" s="7">
        <v>0</v>
      </c>
      <c r="AE2986" s="7">
        <v>0</v>
      </c>
      <c r="AF2986" s="7"/>
      <c r="AG2986" s="14"/>
      <c r="AH2986" s="7">
        <v>500444155.28</v>
      </c>
      <c r="AI2986" s="7">
        <v>0</v>
      </c>
      <c r="AJ2986" s="7">
        <v>326512966.51</v>
      </c>
      <c r="AK2986" s="7">
        <v>1674167710.09</v>
      </c>
      <c r="AL2986" s="16">
        <f t="shared" si="187"/>
        <v>3207842157.7</v>
      </c>
      <c r="AM2986" s="16">
        <f t="shared" si="188"/>
        <v>2581613728.82</v>
      </c>
      <c r="AN2986" s="16">
        <f t="shared" si="189"/>
        <v>626228428.88</v>
      </c>
      <c r="AO2986" s="19">
        <f>C2986/(1+0.13)/VLOOKUP(A2986,[1]选股结果!$A$2:$AX$3002,3,FALSE)</f>
        <v>0</v>
      </c>
      <c r="AP2986" s="19">
        <f>(V2986/(1+0.1)+AJ2986)/(VLOOKUP(A2986,[1]选股结果!$A$2:$AY$3002,51,FALSE))</f>
        <v>63.903393482638</v>
      </c>
      <c r="AQ2986" s="20"/>
      <c r="AR2986" s="19">
        <f>AN2986/VLOOKUP(A2986,[1]选股结果!$A$2:$AX$3002,35,FALSE)</f>
        <v>0.604581931878108</v>
      </c>
      <c r="AS2986" s="16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V2986/(1+0.13)+AJ2986)</f>
        <v>-321403488.77</v>
      </c>
      <c r="AT2986" s="16">
        <f t="shared" si="190"/>
        <v>947631917.65</v>
      </c>
      <c r="AU2986" s="24">
        <f>AN2986-VLOOKUP(A2986,[2]选股结果!$A$2:$G$4900,7,FALSE)</f>
        <v>626663247.12</v>
      </c>
    </row>
    <row r="2987" spans="1:47">
      <c r="A2987" s="6" t="s">
        <v>6017</v>
      </c>
      <c r="B2987" s="6" t="s">
        <v>6018</v>
      </c>
      <c r="C2987" s="7">
        <v>0</v>
      </c>
      <c r="D2987" s="7">
        <v>0</v>
      </c>
      <c r="E2987" s="7">
        <v>0</v>
      </c>
      <c r="F2987" s="7"/>
      <c r="G2987" s="7"/>
      <c r="H2987" s="7">
        <v>0</v>
      </c>
      <c r="I2987" s="7">
        <v>0</v>
      </c>
      <c r="J2987" s="7">
        <v>0</v>
      </c>
      <c r="K2987" s="7">
        <v>0</v>
      </c>
      <c r="L2987" s="7">
        <v>971514807.77</v>
      </c>
      <c r="M2987" s="7"/>
      <c r="N2987" s="7">
        <v>0</v>
      </c>
      <c r="O2987" s="7">
        <v>-2005689073.11</v>
      </c>
      <c r="P2987" s="7"/>
      <c r="Q2987" s="7"/>
      <c r="R2987" s="7">
        <v>206037138.95</v>
      </c>
      <c r="S2987" s="7">
        <v>624973501.48</v>
      </c>
      <c r="T2987" s="7">
        <v>4745683010.31</v>
      </c>
      <c r="U2987" s="7"/>
      <c r="V2987" s="7">
        <v>0</v>
      </c>
      <c r="W2987" s="7">
        <v>0</v>
      </c>
      <c r="X2987" s="7"/>
      <c r="Y2987" s="7"/>
      <c r="Z2987" s="7"/>
      <c r="AA2987" s="7"/>
      <c r="AB2987" s="7"/>
      <c r="AC2987" s="7"/>
      <c r="AD2987" s="7">
        <v>0</v>
      </c>
      <c r="AE2987" s="7">
        <v>0</v>
      </c>
      <c r="AF2987" s="7"/>
      <c r="AG2987" s="14"/>
      <c r="AH2987" s="7">
        <v>152178433.6</v>
      </c>
      <c r="AI2987" s="7">
        <v>0</v>
      </c>
      <c r="AJ2987" s="7">
        <v>318516644.96</v>
      </c>
      <c r="AK2987" s="7">
        <v>4477281881.68</v>
      </c>
      <c r="AL2987" s="16">
        <f t="shared" si="187"/>
        <v>3917545883.92</v>
      </c>
      <c r="AM2987" s="16">
        <f t="shared" si="188"/>
        <v>5572950461.72</v>
      </c>
      <c r="AN2987" s="16">
        <f t="shared" si="189"/>
        <v>-1655404577.8</v>
      </c>
      <c r="AO2987" s="19">
        <f>C2987/(1+0.13)/VLOOKUP(A2987,[1]选股结果!$A$2:$AX$3002,3,FALSE)</f>
        <v>0</v>
      </c>
      <c r="AP2987" s="19">
        <f>(V2987/(1+0.1)+AJ2987)/(VLOOKUP(A2987,[1]选股结果!$A$2:$AY$3002,51,FALSE))</f>
        <v>12.4119363299803</v>
      </c>
      <c r="AQ2987" s="20"/>
      <c r="AR2987" s="19">
        <f>AN2987/VLOOKUP(A2987,[1]选股结果!$A$2:$AX$3002,35,FALSE)</f>
        <v>-0.241520745340442</v>
      </c>
      <c r="AS2987" s="16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V2987/(1+0.13)+AJ2987)</f>
        <v>-292854521.3</v>
      </c>
      <c r="AT2987" s="16">
        <f t="shared" si="190"/>
        <v>-1362550056.5</v>
      </c>
      <c r="AU2987" s="24">
        <f>AN2987-VLOOKUP(A2987,[2]选股结果!$A$2:$G$4900,7,FALSE)</f>
        <v>-1655675064</v>
      </c>
    </row>
    <row r="2988" spans="1:47">
      <c r="A2988" s="6" t="s">
        <v>6019</v>
      </c>
      <c r="B2988" s="6" t="s">
        <v>6020</v>
      </c>
      <c r="C2988" s="7">
        <v>0</v>
      </c>
      <c r="D2988" s="7">
        <v>0</v>
      </c>
      <c r="E2988" s="7">
        <v>0</v>
      </c>
      <c r="F2988" s="7"/>
      <c r="G2988" s="7"/>
      <c r="H2988" s="7">
        <v>0</v>
      </c>
      <c r="I2988" s="7">
        <v>0</v>
      </c>
      <c r="J2988" s="7">
        <v>0</v>
      </c>
      <c r="K2988" s="7">
        <v>0</v>
      </c>
      <c r="L2988" s="7">
        <v>463283095.88</v>
      </c>
      <c r="M2988" s="7"/>
      <c r="N2988" s="7">
        <v>0</v>
      </c>
      <c r="O2988" s="7">
        <v>0</v>
      </c>
      <c r="P2988" s="7"/>
      <c r="Q2988" s="7"/>
      <c r="R2988" s="7">
        <v>876228.7</v>
      </c>
      <c r="S2988" s="7">
        <v>57126119.45</v>
      </c>
      <c r="T2988" s="7">
        <v>6695782026.62</v>
      </c>
      <c r="U2988" s="7"/>
      <c r="V2988" s="7">
        <v>0</v>
      </c>
      <c r="W2988" s="7">
        <v>0</v>
      </c>
      <c r="X2988" s="7"/>
      <c r="Y2988" s="7"/>
      <c r="Z2988" s="7"/>
      <c r="AA2988" s="7"/>
      <c r="AB2988" s="7"/>
      <c r="AC2988" s="7"/>
      <c r="AD2988" s="7">
        <v>0</v>
      </c>
      <c r="AE2988" s="7">
        <v>0</v>
      </c>
      <c r="AF2988" s="7"/>
      <c r="AG2988" s="14"/>
      <c r="AH2988" s="7">
        <v>27169537.82</v>
      </c>
      <c r="AI2988" s="7">
        <v>0</v>
      </c>
      <c r="AJ2988" s="7">
        <v>237442067.77</v>
      </c>
      <c r="AK2988" s="7">
        <v>1995396893.02</v>
      </c>
      <c r="AL2988" s="16">
        <f t="shared" si="187"/>
        <v>7159941351.2</v>
      </c>
      <c r="AM2988" s="16">
        <f t="shared" si="188"/>
        <v>2317134618.06</v>
      </c>
      <c r="AN2988" s="16">
        <f t="shared" si="189"/>
        <v>4842806733.14</v>
      </c>
      <c r="AO2988" s="19">
        <f>C2988/(1+0.13)/VLOOKUP(A2988,[1]选股结果!$A$2:$AX$3002,3,FALSE)</f>
        <v>0</v>
      </c>
      <c r="AP2988" s="19">
        <f>(V2988/(1+0.1)+AJ2988)/(VLOOKUP(A2988,[1]选股结果!$A$2:$AY$3002,51,FALSE))</f>
        <v>73.7134429359029</v>
      </c>
      <c r="AQ2988" s="20"/>
      <c r="AR2988" s="19">
        <f>AN2988/VLOOKUP(A2988,[1]选股结果!$A$2:$AX$3002,35,FALSE)</f>
        <v>0.706055678949842</v>
      </c>
      <c r="AS2988" s="16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V2988/(1+0.13)+AJ2988)</f>
        <v>-234220917.62</v>
      </c>
      <c r="AT2988" s="16">
        <f t="shared" si="190"/>
        <v>5077027650.76</v>
      </c>
      <c r="AU2988" s="24">
        <f>AN2988-VLOOKUP(A2988,[2]选股结果!$A$2:$G$4900,7,FALSE)</f>
        <v>4842805984.32</v>
      </c>
    </row>
    <row r="2989" spans="1:47">
      <c r="A2989" s="6" t="s">
        <v>6021</v>
      </c>
      <c r="B2989" s="6" t="s">
        <v>6022</v>
      </c>
      <c r="C2989" s="7">
        <v>0</v>
      </c>
      <c r="D2989" s="7">
        <v>0</v>
      </c>
      <c r="E2989" s="7">
        <v>0</v>
      </c>
      <c r="F2989" s="7"/>
      <c r="G2989" s="7"/>
      <c r="H2989" s="7">
        <v>0</v>
      </c>
      <c r="I2989" s="7">
        <v>0</v>
      </c>
      <c r="J2989" s="7">
        <v>0</v>
      </c>
      <c r="K2989" s="7">
        <v>0</v>
      </c>
      <c r="L2989" s="7">
        <v>869629939.5</v>
      </c>
      <c r="M2989" s="7"/>
      <c r="N2989" s="7">
        <v>0</v>
      </c>
      <c r="O2989" s="7">
        <v>0</v>
      </c>
      <c r="P2989" s="7"/>
      <c r="Q2989" s="7"/>
      <c r="R2989" s="7">
        <v>0</v>
      </c>
      <c r="S2989" s="7">
        <v>169108098.46</v>
      </c>
      <c r="T2989" s="7">
        <v>5313945008.47</v>
      </c>
      <c r="U2989" s="7"/>
      <c r="V2989" s="7">
        <v>0</v>
      </c>
      <c r="W2989" s="7">
        <v>0</v>
      </c>
      <c r="X2989" s="7"/>
      <c r="Y2989" s="7"/>
      <c r="Z2989" s="7"/>
      <c r="AA2989" s="7"/>
      <c r="AB2989" s="7"/>
      <c r="AC2989" s="7"/>
      <c r="AD2989" s="7">
        <v>0</v>
      </c>
      <c r="AE2989" s="7">
        <v>0</v>
      </c>
      <c r="AF2989" s="7"/>
      <c r="AG2989" s="7"/>
      <c r="AH2989" s="7">
        <v>0</v>
      </c>
      <c r="AI2989" s="7">
        <v>0</v>
      </c>
      <c r="AJ2989" s="7">
        <v>113070469.56</v>
      </c>
      <c r="AK2989" s="7">
        <v>6487865967.6</v>
      </c>
      <c r="AL2989" s="16">
        <f t="shared" si="187"/>
        <v>6183574947.97</v>
      </c>
      <c r="AM2989" s="16">
        <f t="shared" si="188"/>
        <v>6770044535.62</v>
      </c>
      <c r="AN2989" s="16">
        <f t="shared" si="189"/>
        <v>-586469587.650001</v>
      </c>
      <c r="AO2989" s="19">
        <f>C2989/(1+0.13)/VLOOKUP(A2989,[1]选股结果!$A$2:$AX$3002,3,FALSE)</f>
        <v>0</v>
      </c>
      <c r="AP2989" s="19">
        <f>(V2989/(1+0.1)+AJ2989)/(VLOOKUP(A2989,[1]选股结果!$A$2:$AY$3002,51,FALSE))</f>
        <v>12.0084067929284</v>
      </c>
      <c r="AQ2989" s="20"/>
      <c r="AR2989" s="19">
        <f>AN2989/VLOOKUP(A2989,[1]选股结果!$A$2:$AX$3002,35,FALSE)</f>
        <v>-0.371354332176582</v>
      </c>
      <c r="AS2989" s="16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V2989/(1+0.13)+AJ2989)</f>
        <v>-103654526.92</v>
      </c>
      <c r="AT2989" s="16">
        <f t="shared" si="190"/>
        <v>-482815060.730001</v>
      </c>
      <c r="AU2989" s="24">
        <f>AN2989-VLOOKUP(A2989,[2]选股结果!$A$2:$G$4900,7,FALSE)</f>
        <v>-585965025.450001</v>
      </c>
    </row>
    <row r="2990" spans="1:47">
      <c r="A2990" s="6" t="s">
        <v>6023</v>
      </c>
      <c r="B2990" s="6" t="s">
        <v>6024</v>
      </c>
      <c r="C2990" s="7">
        <v>0</v>
      </c>
      <c r="D2990" s="7">
        <v>0</v>
      </c>
      <c r="E2990" s="7">
        <v>0</v>
      </c>
      <c r="F2990" s="7"/>
      <c r="G2990" s="7"/>
      <c r="H2990" s="7">
        <v>0</v>
      </c>
      <c r="I2990" s="7">
        <v>0</v>
      </c>
      <c r="J2990" s="7">
        <v>0</v>
      </c>
      <c r="K2990" s="7">
        <v>0</v>
      </c>
      <c r="L2990" s="7">
        <v>3010392784.64</v>
      </c>
      <c r="M2990" s="7"/>
      <c r="N2990" s="7">
        <v>0</v>
      </c>
      <c r="O2990" s="7">
        <v>3238805392.3</v>
      </c>
      <c r="P2990" s="7"/>
      <c r="Q2990" s="7"/>
      <c r="R2990" s="7">
        <v>3163394472.57</v>
      </c>
      <c r="S2990" s="7">
        <v>372101378.86</v>
      </c>
      <c r="T2990" s="7">
        <v>5632080390.56</v>
      </c>
      <c r="U2990" s="7"/>
      <c r="V2990" s="7">
        <v>0</v>
      </c>
      <c r="W2990" s="7">
        <v>0</v>
      </c>
      <c r="X2990" s="7"/>
      <c r="Y2990" s="7"/>
      <c r="Z2990" s="7"/>
      <c r="AA2990" s="7"/>
      <c r="AB2990" s="7"/>
      <c r="AC2990" s="7"/>
      <c r="AD2990" s="7">
        <v>0</v>
      </c>
      <c r="AE2990" s="7">
        <v>0</v>
      </c>
      <c r="AF2990" s="7"/>
      <c r="AG2990" s="14"/>
      <c r="AH2990" s="7">
        <v>617121635.75</v>
      </c>
      <c r="AI2990" s="7">
        <v>0</v>
      </c>
      <c r="AJ2990" s="7">
        <v>607268871.48</v>
      </c>
      <c r="AK2990" s="7">
        <v>1841201285.78</v>
      </c>
      <c r="AL2990" s="16">
        <f t="shared" si="187"/>
        <v>15044673040.07</v>
      </c>
      <c r="AM2990" s="16">
        <f t="shared" si="188"/>
        <v>3437693171.87</v>
      </c>
      <c r="AN2990" s="16">
        <f t="shared" si="189"/>
        <v>11606979868.2</v>
      </c>
      <c r="AO2990" s="19">
        <f>C2990/(1+0.13)/VLOOKUP(A2990,[1]选股结果!$A$2:$AX$3002,3,FALSE)</f>
        <v>0</v>
      </c>
      <c r="AP2990" s="19">
        <f>(V2990/(1+0.1)+AJ2990)/(VLOOKUP(A2990,[1]选股结果!$A$2:$AY$3002,51,FALSE))</f>
        <v>41.9016397740088</v>
      </c>
      <c r="AQ2990" s="20"/>
      <c r="AR2990" s="19">
        <f>AN2990/VLOOKUP(A2990,[1]选股结果!$A$2:$AX$3002,35,FALSE)</f>
        <v>4.41591486647068</v>
      </c>
      <c r="AS2990" s="16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V2990/(1+0.13)+AJ2990)</f>
        <v>-592776148.17</v>
      </c>
      <c r="AT2990" s="16">
        <f t="shared" si="190"/>
        <v>12199756016.37</v>
      </c>
      <c r="AU2990" s="24">
        <f>AN2990-VLOOKUP(A2990,[2]选股结果!$A$2:$G$4900,7,FALSE)</f>
        <v>11606798897.12</v>
      </c>
    </row>
    <row r="2991" spans="1:47">
      <c r="A2991" s="6" t="s">
        <v>6025</v>
      </c>
      <c r="B2991" s="6" t="s">
        <v>6026</v>
      </c>
      <c r="C2991" s="7">
        <v>0</v>
      </c>
      <c r="D2991" s="7">
        <v>0</v>
      </c>
      <c r="E2991" s="7">
        <v>0</v>
      </c>
      <c r="F2991" s="7"/>
      <c r="G2991" s="7"/>
      <c r="H2991" s="7">
        <v>0</v>
      </c>
      <c r="I2991" s="7">
        <v>0</v>
      </c>
      <c r="J2991" s="7">
        <v>0</v>
      </c>
      <c r="K2991" s="7">
        <v>0</v>
      </c>
      <c r="L2991" s="7">
        <v>9377093064.42</v>
      </c>
      <c r="M2991" s="7"/>
      <c r="N2991" s="7">
        <v>0</v>
      </c>
      <c r="O2991" s="7">
        <v>2601166904.69</v>
      </c>
      <c r="P2991" s="7"/>
      <c r="Q2991" s="7"/>
      <c r="R2991" s="7">
        <v>8355827788.47</v>
      </c>
      <c r="S2991" s="7">
        <v>1417541858.04</v>
      </c>
      <c r="T2991" s="7">
        <v>5357960779.34</v>
      </c>
      <c r="U2991" s="7"/>
      <c r="V2991" s="7">
        <v>0</v>
      </c>
      <c r="W2991" s="7">
        <v>0</v>
      </c>
      <c r="X2991" s="7"/>
      <c r="Y2991" s="7"/>
      <c r="Z2991" s="7"/>
      <c r="AA2991" s="7"/>
      <c r="AB2991" s="7"/>
      <c r="AC2991" s="7"/>
      <c r="AD2991" s="7">
        <v>0</v>
      </c>
      <c r="AE2991" s="7">
        <v>0</v>
      </c>
      <c r="AF2991" s="7"/>
      <c r="AG2991" s="14"/>
      <c r="AH2991" s="7">
        <v>2398164331.17</v>
      </c>
      <c r="AI2991" s="7">
        <v>0</v>
      </c>
      <c r="AJ2991" s="7">
        <v>3384188243.75</v>
      </c>
      <c r="AK2991" s="7">
        <v>6930826832.64</v>
      </c>
      <c r="AL2991" s="16">
        <f t="shared" si="187"/>
        <v>25692048536.92</v>
      </c>
      <c r="AM2991" s="16">
        <f t="shared" si="188"/>
        <v>14130721265.6</v>
      </c>
      <c r="AN2991" s="16">
        <f t="shared" si="189"/>
        <v>11561327271.32</v>
      </c>
      <c r="AO2991" s="19">
        <f>C2991/(1+0.13)/VLOOKUP(A2991,[1]选股结果!$A$2:$AX$3002,3,FALSE)</f>
        <v>0</v>
      </c>
      <c r="AP2991" s="19">
        <f>(V2991/(1+0.1)+AJ2991)/(VLOOKUP(A2991,[1]选股结果!$A$2:$AY$3002,51,FALSE))</f>
        <v>62.6882962105588</v>
      </c>
      <c r="AQ2991" s="20"/>
      <c r="AR2991" s="19">
        <f>AN2991/VLOOKUP(A2991,[1]选股结果!$A$2:$AX$3002,35,FALSE)</f>
        <v>1.14036498381134</v>
      </c>
      <c r="AS2991" s="16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V2991/(1+0.13)+AJ2991)</f>
        <v>-3330203872.69</v>
      </c>
      <c r="AT2991" s="16">
        <f t="shared" si="190"/>
        <v>14891531144.01</v>
      </c>
      <c r="AU2991" s="24">
        <f>AN2991-VLOOKUP(A2991,[2]选股结果!$A$2:$G$4900,7,FALSE)</f>
        <v>11605197117.9</v>
      </c>
    </row>
    <row r="2992" spans="1:47">
      <c r="A2992" s="6" t="s">
        <v>6027</v>
      </c>
      <c r="B2992" s="6" t="s">
        <v>6028</v>
      </c>
      <c r="C2992" s="7">
        <v>0</v>
      </c>
      <c r="D2992" s="7">
        <v>0</v>
      </c>
      <c r="E2992" s="7">
        <v>0</v>
      </c>
      <c r="F2992" s="7"/>
      <c r="G2992" s="7"/>
      <c r="H2992" s="7">
        <v>0</v>
      </c>
      <c r="I2992" s="7">
        <v>0</v>
      </c>
      <c r="J2992" s="7">
        <v>0</v>
      </c>
      <c r="K2992" s="7">
        <v>0</v>
      </c>
      <c r="L2992" s="7">
        <v>2061152519.83</v>
      </c>
      <c r="M2992" s="7"/>
      <c r="N2992" s="7">
        <v>735000000</v>
      </c>
      <c r="O2992" s="7">
        <v>528261693.73</v>
      </c>
      <c r="P2992" s="7"/>
      <c r="Q2992" s="7"/>
      <c r="R2992" s="7">
        <v>1817502413.49</v>
      </c>
      <c r="S2992" s="7">
        <v>292145734.44</v>
      </c>
      <c r="T2992" s="7">
        <v>1962737220.04</v>
      </c>
      <c r="U2992" s="7"/>
      <c r="V2992" s="7">
        <v>0</v>
      </c>
      <c r="W2992" s="7">
        <v>0</v>
      </c>
      <c r="X2992" s="7"/>
      <c r="Y2992" s="7"/>
      <c r="Z2992" s="7"/>
      <c r="AA2992" s="7"/>
      <c r="AB2992" s="7"/>
      <c r="AC2992" s="7"/>
      <c r="AD2992" s="7">
        <v>0</v>
      </c>
      <c r="AE2992" s="7">
        <v>0</v>
      </c>
      <c r="AF2992" s="7"/>
      <c r="AG2992" s="14"/>
      <c r="AH2992" s="7">
        <v>452711115.23</v>
      </c>
      <c r="AI2992" s="7">
        <v>0</v>
      </c>
      <c r="AJ2992" s="7">
        <v>736654127.87</v>
      </c>
      <c r="AK2992" s="7">
        <v>1001473337.82</v>
      </c>
      <c r="AL2992" s="16">
        <f t="shared" si="187"/>
        <v>7104653847.09</v>
      </c>
      <c r="AM2992" s="16">
        <f t="shared" si="188"/>
        <v>2482984315.36</v>
      </c>
      <c r="AN2992" s="16">
        <f t="shared" si="189"/>
        <v>4621669531.73</v>
      </c>
      <c r="AO2992" s="19">
        <f>C2992/(1+0.13)/VLOOKUP(A2992,[1]选股结果!$A$2:$AX$3002,3,FALSE)</f>
        <v>0</v>
      </c>
      <c r="AP2992" s="19">
        <f>(V2992/(1+0.1)+AJ2992)/(VLOOKUP(A2992,[1]选股结果!$A$2:$AY$3002,51,FALSE))</f>
        <v>49.9069148181878</v>
      </c>
      <c r="AQ2992" s="20"/>
      <c r="AR2992" s="19">
        <f>AN2992/VLOOKUP(A2992,[1]选股结果!$A$2:$AX$3002,35,FALSE)</f>
        <v>1.66166392705845</v>
      </c>
      <c r="AS2992" s="16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V2992/(1+0.13)+AJ2992)</f>
        <v>-721893565.52</v>
      </c>
      <c r="AT2992" s="16">
        <f t="shared" si="190"/>
        <v>5343563097.25</v>
      </c>
      <c r="AU2992" s="24">
        <f>AN2992-VLOOKUP(A2992,[2]选股结果!$A$2:$G$4900,7,FALSE)</f>
        <v>4624515574.19</v>
      </c>
    </row>
    <row r="2993" spans="1:47">
      <c r="A2993" s="6" t="s">
        <v>6029</v>
      </c>
      <c r="B2993" s="6" t="s">
        <v>6030</v>
      </c>
      <c r="C2993" s="7">
        <v>0</v>
      </c>
      <c r="D2993" s="7">
        <v>0</v>
      </c>
      <c r="E2993" s="7">
        <v>0</v>
      </c>
      <c r="F2993" s="7"/>
      <c r="G2993" s="7"/>
      <c r="H2993" s="7">
        <v>0</v>
      </c>
      <c r="I2993" s="7">
        <v>0</v>
      </c>
      <c r="J2993" s="7">
        <v>0</v>
      </c>
      <c r="K2993" s="7">
        <v>0</v>
      </c>
      <c r="L2993" s="7">
        <v>18285522067</v>
      </c>
      <c r="M2993" s="7"/>
      <c r="N2993" s="7">
        <v>3212432754</v>
      </c>
      <c r="O2993" s="7">
        <v>0</v>
      </c>
      <c r="P2993" s="7"/>
      <c r="Q2993" s="7"/>
      <c r="R2993" s="7">
        <v>23022512506</v>
      </c>
      <c r="S2993" s="7">
        <v>2403807543</v>
      </c>
      <c r="T2993" s="7">
        <v>38457923352</v>
      </c>
      <c r="U2993" s="7"/>
      <c r="V2993" s="7">
        <v>0</v>
      </c>
      <c r="W2993" s="7">
        <v>0</v>
      </c>
      <c r="X2993" s="7"/>
      <c r="Y2993" s="7"/>
      <c r="Z2993" s="7"/>
      <c r="AA2993" s="7"/>
      <c r="AB2993" s="7"/>
      <c r="AC2993" s="7"/>
      <c r="AD2993" s="7">
        <v>0</v>
      </c>
      <c r="AE2993" s="7">
        <v>0</v>
      </c>
      <c r="AF2993" s="7"/>
      <c r="AG2993" s="14"/>
      <c r="AH2993" s="7">
        <v>3566181862</v>
      </c>
      <c r="AI2993" s="7">
        <v>0</v>
      </c>
      <c r="AJ2993" s="7">
        <v>8822534355</v>
      </c>
      <c r="AK2993" s="7">
        <v>6985231088</v>
      </c>
      <c r="AL2993" s="16">
        <f t="shared" si="187"/>
        <v>82978390679</v>
      </c>
      <c r="AM2993" s="16">
        <f t="shared" si="188"/>
        <v>21777754848</v>
      </c>
      <c r="AN2993" s="16">
        <f t="shared" si="189"/>
        <v>61200635831</v>
      </c>
      <c r="AO2993" s="19">
        <f>C2993/(1+0.13)/VLOOKUP(A2993,[1]选股结果!$A$2:$AX$3002,3,FALSE)</f>
        <v>0</v>
      </c>
      <c r="AP2993" s="19">
        <f>(V2993/(1+0.1)+AJ2993)/(VLOOKUP(A2993,[1]选股结果!$A$2:$AY$3002,51,FALSE))</f>
        <v>94.2988132686192</v>
      </c>
      <c r="AQ2993" s="20"/>
      <c r="AR2993" s="19">
        <f>AN2993/VLOOKUP(A2993,[1]选股结果!$A$2:$AX$3002,35,FALSE)</f>
        <v>1.94700004493483</v>
      </c>
      <c r="AS2993" s="16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V2993/(1+0.13)+AJ2993)</f>
        <v>-8728975019</v>
      </c>
      <c r="AT2993" s="16">
        <f t="shared" si="190"/>
        <v>69929610850</v>
      </c>
      <c r="AU2993" s="24">
        <f>AN2993-VLOOKUP(A2993,[2]选股结果!$A$2:$G$4900,7,FALSE)</f>
        <v>61204206663</v>
      </c>
    </row>
    <row r="2994" spans="1:47">
      <c r="A2994" s="6" t="s">
        <v>6031</v>
      </c>
      <c r="B2994" s="6" t="s">
        <v>6032</v>
      </c>
      <c r="C2994" s="7">
        <v>0</v>
      </c>
      <c r="D2994" s="7">
        <v>0</v>
      </c>
      <c r="E2994" s="7">
        <v>0</v>
      </c>
      <c r="F2994" s="7"/>
      <c r="G2994" s="7"/>
      <c r="H2994" s="7">
        <v>0</v>
      </c>
      <c r="I2994" s="7">
        <v>0</v>
      </c>
      <c r="J2994" s="7">
        <v>0</v>
      </c>
      <c r="K2994" s="7">
        <v>0</v>
      </c>
      <c r="L2994" s="7">
        <v>2043729360.77</v>
      </c>
      <c r="M2994" s="7"/>
      <c r="N2994" s="7">
        <v>0</v>
      </c>
      <c r="O2994" s="7">
        <v>3290892082.3</v>
      </c>
      <c r="P2994" s="7"/>
      <c r="Q2994" s="7"/>
      <c r="R2994" s="7">
        <v>1037801581.78</v>
      </c>
      <c r="S2994" s="7">
        <v>450774740.27</v>
      </c>
      <c r="T2994" s="7">
        <v>426050925.06</v>
      </c>
      <c r="U2994" s="7"/>
      <c r="V2994" s="7">
        <v>0</v>
      </c>
      <c r="W2994" s="7">
        <v>0</v>
      </c>
      <c r="X2994" s="7"/>
      <c r="Y2994" s="7"/>
      <c r="Z2994" s="7"/>
      <c r="AA2994" s="7"/>
      <c r="AB2994" s="7"/>
      <c r="AC2994" s="7"/>
      <c r="AD2994" s="7">
        <v>0</v>
      </c>
      <c r="AE2994" s="7">
        <v>0</v>
      </c>
      <c r="AF2994" s="7"/>
      <c r="AG2994" s="14"/>
      <c r="AH2994" s="7">
        <v>184310917.28</v>
      </c>
      <c r="AI2994" s="7">
        <v>0</v>
      </c>
      <c r="AJ2994" s="7">
        <v>701620981.73</v>
      </c>
      <c r="AK2994" s="7">
        <v>674726152.19</v>
      </c>
      <c r="AL2994" s="16">
        <f t="shared" si="187"/>
        <v>6798473949.91</v>
      </c>
      <c r="AM2994" s="16">
        <f t="shared" si="188"/>
        <v>2011432791.47</v>
      </c>
      <c r="AN2994" s="16">
        <f t="shared" si="189"/>
        <v>4787041158.44</v>
      </c>
      <c r="AO2994" s="19">
        <f>C2994/(1+0.13)/VLOOKUP(A2994,[1]选股结果!$A$2:$AX$3002,3,FALSE)</f>
        <v>0</v>
      </c>
      <c r="AP2994" s="19">
        <f>(V2994/(1+0.1)+AJ2994)/(VLOOKUP(A2994,[1]选股结果!$A$2:$AY$3002,51,FALSE))</f>
        <v>47.615110856</v>
      </c>
      <c r="AQ2994" s="20"/>
      <c r="AR2994" s="19">
        <f>AN2994/VLOOKUP(A2994,[1]选股结果!$A$2:$AX$3002,35,FALSE)</f>
        <v>1.81408579077386</v>
      </c>
      <c r="AS2994" s="16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V2994/(1+0.13)+AJ2994)</f>
        <v>-686885722.92</v>
      </c>
      <c r="AT2994" s="16">
        <f t="shared" si="190"/>
        <v>5473926881.36</v>
      </c>
      <c r="AU2994" s="24">
        <f>AN2994-VLOOKUP(A2994,[2]选股结果!$A$2:$G$4900,7,FALSE)</f>
        <v>4787041158.44</v>
      </c>
    </row>
    <row r="2995" spans="1:47">
      <c r="A2995" s="6" t="s">
        <v>6033</v>
      </c>
      <c r="B2995" s="6" t="s">
        <v>6034</v>
      </c>
      <c r="C2995" s="7">
        <v>0</v>
      </c>
      <c r="D2995" s="7">
        <v>9084593000</v>
      </c>
      <c r="E2995" s="7">
        <v>-1307082000</v>
      </c>
      <c r="F2995" s="7"/>
      <c r="G2995" s="7"/>
      <c r="H2995" s="7">
        <v>0</v>
      </c>
      <c r="I2995" s="7">
        <v>0</v>
      </c>
      <c r="J2995" s="7">
        <v>0</v>
      </c>
      <c r="K2995" s="7">
        <v>0</v>
      </c>
      <c r="L2995" s="7">
        <v>4603694000</v>
      </c>
      <c r="M2995" s="7"/>
      <c r="N2995" s="7">
        <v>0</v>
      </c>
      <c r="O2995" s="7">
        <v>0</v>
      </c>
      <c r="P2995" s="7"/>
      <c r="Q2995" s="7"/>
      <c r="R2995" s="7">
        <v>0</v>
      </c>
      <c r="S2995" s="7">
        <v>202612000</v>
      </c>
      <c r="T2995" s="7">
        <v>139683000</v>
      </c>
      <c r="U2995" s="7"/>
      <c r="V2995" s="7">
        <v>0</v>
      </c>
      <c r="W2995" s="7">
        <v>9494285000</v>
      </c>
      <c r="X2995" s="7"/>
      <c r="Y2995" s="7"/>
      <c r="Z2995" s="7"/>
      <c r="AA2995" s="7"/>
      <c r="AB2995" s="7"/>
      <c r="AC2995" s="7"/>
      <c r="AD2995" s="7">
        <v>-499688000</v>
      </c>
      <c r="AE2995" s="7">
        <v>0</v>
      </c>
      <c r="AF2995" s="7"/>
      <c r="AG2995" s="7"/>
      <c r="AH2995" s="7">
        <v>2003307000</v>
      </c>
      <c r="AI2995" s="7">
        <v>0</v>
      </c>
      <c r="AJ2995" s="7">
        <v>544817000</v>
      </c>
      <c r="AK2995" s="7">
        <v>237980000</v>
      </c>
      <c r="AL2995" s="16">
        <f t="shared" si="187"/>
        <v>12520888000</v>
      </c>
      <c r="AM2995" s="16">
        <f t="shared" si="188"/>
        <v>11983313000</v>
      </c>
      <c r="AN2995" s="16">
        <f t="shared" si="189"/>
        <v>537575000</v>
      </c>
      <c r="AO2995" s="19">
        <f>C2995/(1+0.13)/VLOOKUP(A2995,[1]选股结果!$A$2:$AX$3002,3,FALSE)</f>
        <v>0</v>
      </c>
      <c r="AP2995" s="19">
        <f>(V2995/(1+0.1)+AJ2995)/(VLOOKUP(A2995,[1]选股结果!$A$2:$AY$3002,51,FALSE))</f>
        <v>66.0384242424242</v>
      </c>
      <c r="AQ2995" s="20"/>
      <c r="AR2995" s="19">
        <f>AN2995/VLOOKUP(A2995,[1]选股结果!$A$2:$AX$3002,35,FALSE)</f>
        <v>0.283074406850972</v>
      </c>
      <c r="AS2995" s="16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V2995/(1+0.13)+AJ2995)</f>
        <v>-536567000</v>
      </c>
      <c r="AT2995" s="16">
        <f t="shared" si="190"/>
        <v>1074142000</v>
      </c>
      <c r="AU2995" s="24">
        <f>AN2995-VLOOKUP(A2995,[2]选股结果!$A$2:$G$4900,7,FALSE)</f>
        <v>537575000</v>
      </c>
    </row>
    <row r="2996" spans="1:47">
      <c r="A2996" s="6" t="s">
        <v>6035</v>
      </c>
      <c r="B2996" s="6" t="s">
        <v>6036</v>
      </c>
      <c r="C2996" s="7">
        <v>0</v>
      </c>
      <c r="D2996" s="7">
        <v>0</v>
      </c>
      <c r="E2996" s="7">
        <v>0</v>
      </c>
      <c r="F2996" s="7"/>
      <c r="G2996" s="7"/>
      <c r="H2996" s="7">
        <v>0</v>
      </c>
      <c r="I2996" s="7">
        <v>0</v>
      </c>
      <c r="J2996" s="7">
        <v>0</v>
      </c>
      <c r="K2996" s="7">
        <v>0</v>
      </c>
      <c r="L2996" s="7">
        <v>1184498984.05</v>
      </c>
      <c r="M2996" s="7"/>
      <c r="N2996" s="7">
        <v>0</v>
      </c>
      <c r="O2996" s="7">
        <v>0</v>
      </c>
      <c r="P2996" s="7"/>
      <c r="Q2996" s="7"/>
      <c r="R2996" s="7">
        <v>0</v>
      </c>
      <c r="S2996" s="7">
        <v>325908309.03</v>
      </c>
      <c r="T2996" s="7">
        <v>10929278813.05</v>
      </c>
      <c r="U2996" s="7"/>
      <c r="V2996" s="7">
        <v>0</v>
      </c>
      <c r="W2996" s="7">
        <v>0</v>
      </c>
      <c r="X2996" s="7"/>
      <c r="Y2996" s="7"/>
      <c r="Z2996" s="7"/>
      <c r="AA2996" s="7"/>
      <c r="AB2996" s="7"/>
      <c r="AC2996" s="7"/>
      <c r="AD2996" s="7">
        <v>0</v>
      </c>
      <c r="AE2996" s="7">
        <v>0</v>
      </c>
      <c r="AF2996" s="7"/>
      <c r="AG2996" s="7"/>
      <c r="AH2996" s="7">
        <v>41281132.92</v>
      </c>
      <c r="AI2996" s="7">
        <v>0</v>
      </c>
      <c r="AJ2996" s="7">
        <v>552236530.84</v>
      </c>
      <c r="AK2996" s="7">
        <v>4421757787.02</v>
      </c>
      <c r="AL2996" s="16">
        <f t="shared" si="187"/>
        <v>12113777797.1</v>
      </c>
      <c r="AM2996" s="16">
        <f t="shared" si="188"/>
        <v>5341183759.81</v>
      </c>
      <c r="AN2996" s="16">
        <f t="shared" si="189"/>
        <v>6772594037.29</v>
      </c>
      <c r="AO2996" s="19">
        <f>C2996/(1+0.13)/VLOOKUP(A2996,[1]选股结果!$A$2:$AX$3002,3,FALSE)</f>
        <v>0</v>
      </c>
      <c r="AP2996" s="19">
        <f>(V2996/(1+0.1)+AJ2996)/(VLOOKUP(A2996,[1]选股结果!$A$2:$AY$3002,51,FALSE))</f>
        <v>62.300506553547</v>
      </c>
      <c r="AQ2996" s="20"/>
      <c r="AR2996" s="19">
        <f>AN2996/VLOOKUP(A2996,[1]选股结果!$A$2:$AX$3002,35,FALSE)</f>
        <v>0.246902617875316</v>
      </c>
      <c r="AS2996" s="16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V2996/(1+0.13)+AJ2996)</f>
        <v>-543372453.14</v>
      </c>
      <c r="AT2996" s="16">
        <f t="shared" si="190"/>
        <v>7315966490.43</v>
      </c>
      <c r="AU2996" s="24">
        <f>AN2996-VLOOKUP(A2996,[2]选股结果!$A$2:$G$4900,7,FALSE)</f>
        <v>6772595814.57</v>
      </c>
    </row>
    <row r="2997" spans="1:47">
      <c r="A2997" s="6" t="s">
        <v>6037</v>
      </c>
      <c r="B2997" s="6" t="s">
        <v>6038</v>
      </c>
      <c r="C2997" s="7">
        <v>0</v>
      </c>
      <c r="D2997" s="7">
        <v>0</v>
      </c>
      <c r="E2997" s="7">
        <v>0</v>
      </c>
      <c r="F2997" s="7"/>
      <c r="G2997" s="7"/>
      <c r="H2997" s="7">
        <v>0</v>
      </c>
      <c r="I2997" s="7">
        <v>0</v>
      </c>
      <c r="J2997" s="7">
        <v>0</v>
      </c>
      <c r="K2997" s="7">
        <v>0</v>
      </c>
      <c r="L2997" s="7">
        <v>0</v>
      </c>
      <c r="M2997" s="7"/>
      <c r="N2997" s="7">
        <v>0</v>
      </c>
      <c r="O2997" s="7">
        <v>0</v>
      </c>
      <c r="P2997" s="7"/>
      <c r="Q2997" s="7"/>
      <c r="R2997" s="7">
        <v>0</v>
      </c>
      <c r="S2997" s="7">
        <v>0</v>
      </c>
      <c r="T2997" s="7">
        <v>0</v>
      </c>
      <c r="U2997" s="7"/>
      <c r="V2997" s="7">
        <v>0</v>
      </c>
      <c r="W2997" s="7">
        <v>0</v>
      </c>
      <c r="X2997" s="7"/>
      <c r="Y2997" s="7"/>
      <c r="Z2997" s="7"/>
      <c r="AA2997" s="7"/>
      <c r="AB2997" s="7"/>
      <c r="AC2997" s="7"/>
      <c r="AD2997" s="7">
        <v>0</v>
      </c>
      <c r="AE2997" s="7">
        <v>0</v>
      </c>
      <c r="AF2997" s="7"/>
      <c r="AG2997" s="7"/>
      <c r="AH2997" s="7">
        <v>0</v>
      </c>
      <c r="AI2997" s="7">
        <v>0</v>
      </c>
      <c r="AJ2997" s="7">
        <v>0</v>
      </c>
      <c r="AK2997" s="7">
        <v>0</v>
      </c>
      <c r="AL2997" s="16">
        <f t="shared" si="187"/>
        <v>0</v>
      </c>
      <c r="AM2997" s="16">
        <f t="shared" si="188"/>
        <v>0</v>
      </c>
      <c r="AN2997" s="16">
        <f t="shared" si="189"/>
        <v>0</v>
      </c>
      <c r="AO2997" s="19" t="e">
        <f>C2997/(1+0.13)/VLOOKUP(A2997,[1]选股结果!$A$2:$AX$3002,3,FALSE)</f>
        <v>#DIV/0!</v>
      </c>
      <c r="AP2997" s="19" t="e">
        <f>(V2997/(1+0.1)+AJ2997)/(VLOOKUP(A2997,[1]选股结果!$A$2:$AY$3002,51,FALSE))</f>
        <v>#DIV/0!</v>
      </c>
      <c r="AQ2997" s="20"/>
      <c r="AR2997" s="19" t="e">
        <f>AN2997/VLOOKUP(A2997,[1]选股结果!$A$2:$AX$3002,35,FALSE)</f>
        <v>#DIV/0!</v>
      </c>
      <c r="AS2997" s="16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V2997/(1+0.13)+AJ2997)</f>
        <v>0</v>
      </c>
      <c r="AT2997" s="16">
        <f t="shared" si="190"/>
        <v>0</v>
      </c>
      <c r="AU2997" s="24">
        <f>AN2997-VLOOKUP(A2997,[2]选股结果!$A$2:$G$4900,7,FALSE)</f>
        <v>0</v>
      </c>
    </row>
    <row r="2998" spans="1:47">
      <c r="A2998" s="6" t="s">
        <v>6039</v>
      </c>
      <c r="B2998" s="6" t="s">
        <v>6040</v>
      </c>
      <c r="C2998" s="7">
        <v>0</v>
      </c>
      <c r="D2998" s="7">
        <v>0</v>
      </c>
      <c r="E2998" s="7">
        <v>0</v>
      </c>
      <c r="F2998" s="7"/>
      <c r="G2998" s="7"/>
      <c r="H2998" s="7">
        <v>0</v>
      </c>
      <c r="I2998" s="7">
        <v>0</v>
      </c>
      <c r="J2998" s="7">
        <v>0</v>
      </c>
      <c r="K2998" s="7">
        <v>0</v>
      </c>
      <c r="L2998" s="7">
        <v>0</v>
      </c>
      <c r="M2998" s="7"/>
      <c r="N2998" s="7">
        <v>0</v>
      </c>
      <c r="O2998" s="7">
        <v>0</v>
      </c>
      <c r="P2998" s="7"/>
      <c r="Q2998" s="7"/>
      <c r="R2998" s="7">
        <v>0</v>
      </c>
      <c r="S2998" s="7">
        <v>0</v>
      </c>
      <c r="T2998" s="7">
        <v>0</v>
      </c>
      <c r="U2998" s="7"/>
      <c r="V2998" s="7">
        <v>0</v>
      </c>
      <c r="W2998" s="7">
        <v>0</v>
      </c>
      <c r="X2998" s="7"/>
      <c r="Y2998" s="7"/>
      <c r="Z2998" s="7"/>
      <c r="AA2998" s="7"/>
      <c r="AB2998" s="7"/>
      <c r="AC2998" s="7"/>
      <c r="AD2998" s="7">
        <v>0</v>
      </c>
      <c r="AE2998" s="7">
        <v>0</v>
      </c>
      <c r="AF2998" s="7"/>
      <c r="AG2998" s="7"/>
      <c r="AH2998" s="7">
        <v>0</v>
      </c>
      <c r="AI2998" s="7">
        <v>0</v>
      </c>
      <c r="AJ2998" s="7">
        <v>0</v>
      </c>
      <c r="AK2998" s="7">
        <v>0</v>
      </c>
      <c r="AL2998" s="16">
        <f t="shared" si="187"/>
        <v>0</v>
      </c>
      <c r="AM2998" s="16">
        <f t="shared" si="188"/>
        <v>0</v>
      </c>
      <c r="AN2998" s="16">
        <f t="shared" si="189"/>
        <v>0</v>
      </c>
      <c r="AO2998" s="19" t="e">
        <f>C2998/(1+0.13)/VLOOKUP(A2998,[1]选股结果!$A$2:$AX$3002,3,FALSE)</f>
        <v>#DIV/0!</v>
      </c>
      <c r="AP2998" s="19" t="e">
        <f>(V2998/(1+0.1)+AJ2998)/(VLOOKUP(A2998,[1]选股结果!$A$2:$AY$3002,51,FALSE))</f>
        <v>#DIV/0!</v>
      </c>
      <c r="AQ2998" s="20"/>
      <c r="AR2998" s="19" t="e">
        <f>AN2998/VLOOKUP(A2998,[1]选股结果!$A$2:$AX$3002,35,FALSE)</f>
        <v>#DIV/0!</v>
      </c>
      <c r="AS2998" s="16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V2998/(1+0.13)+AJ2998)</f>
        <v>0</v>
      </c>
      <c r="AT2998" s="16">
        <f t="shared" si="190"/>
        <v>0</v>
      </c>
      <c r="AU2998" s="24">
        <f>AN2998-VLOOKUP(A2998,[2]选股结果!$A$2:$G$4900,7,FALSE)</f>
        <v>0</v>
      </c>
    </row>
    <row r="2999" spans="1:47">
      <c r="A2999" s="6" t="s">
        <v>6041</v>
      </c>
      <c r="B2999" s="6" t="s">
        <v>6042</v>
      </c>
      <c r="C2999" s="7">
        <v>0</v>
      </c>
      <c r="D2999" s="7">
        <v>0</v>
      </c>
      <c r="E2999" s="7">
        <v>0</v>
      </c>
      <c r="F2999" s="7"/>
      <c r="G2999" s="7"/>
      <c r="H2999" s="7">
        <v>0</v>
      </c>
      <c r="I2999" s="7">
        <v>0</v>
      </c>
      <c r="J2999" s="7">
        <v>0</v>
      </c>
      <c r="K2999" s="7">
        <v>0</v>
      </c>
      <c r="L2999" s="7">
        <v>0</v>
      </c>
      <c r="M2999" s="7"/>
      <c r="N2999" s="7">
        <v>0</v>
      </c>
      <c r="O2999" s="7">
        <v>0</v>
      </c>
      <c r="P2999" s="7"/>
      <c r="Q2999" s="7"/>
      <c r="R2999" s="7">
        <v>0</v>
      </c>
      <c r="S2999" s="7">
        <v>0</v>
      </c>
      <c r="T2999" s="7">
        <v>0</v>
      </c>
      <c r="U2999" s="7"/>
      <c r="V2999" s="7">
        <v>0</v>
      </c>
      <c r="W2999" s="7">
        <v>0</v>
      </c>
      <c r="X2999" s="7"/>
      <c r="Y2999" s="7"/>
      <c r="Z2999" s="7"/>
      <c r="AA2999" s="7"/>
      <c r="AB2999" s="7"/>
      <c r="AC2999" s="7"/>
      <c r="AD2999" s="7">
        <v>0</v>
      </c>
      <c r="AE2999" s="7">
        <v>0</v>
      </c>
      <c r="AF2999" s="7"/>
      <c r="AG2999" s="7"/>
      <c r="AH2999" s="7">
        <v>0</v>
      </c>
      <c r="AI2999" s="7">
        <v>0</v>
      </c>
      <c r="AJ2999" s="7">
        <v>0</v>
      </c>
      <c r="AK2999" s="7">
        <v>0</v>
      </c>
      <c r="AL2999" s="16">
        <f t="shared" si="187"/>
        <v>0</v>
      </c>
      <c r="AM2999" s="16">
        <f t="shared" si="188"/>
        <v>0</v>
      </c>
      <c r="AN2999" s="16">
        <f t="shared" si="189"/>
        <v>0</v>
      </c>
      <c r="AO2999" s="19" t="e">
        <f>C2999/(1+0.13)/VLOOKUP(A2999,[1]选股结果!$A$2:$AX$3002,3,FALSE)</f>
        <v>#DIV/0!</v>
      </c>
      <c r="AP2999" s="19" t="e">
        <f>(V2999/(1+0.1)+AJ2999)/(VLOOKUP(A2999,[1]选股结果!$A$2:$AY$3002,51,FALSE))</f>
        <v>#DIV/0!</v>
      </c>
      <c r="AQ2999" s="20"/>
      <c r="AR2999" s="19" t="e">
        <f>AN2999/VLOOKUP(A2999,[1]选股结果!$A$2:$AX$3002,35,FALSE)</f>
        <v>#DIV/0!</v>
      </c>
      <c r="AS2999" s="16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V2999/(1+0.13)+AJ2999)</f>
        <v>0</v>
      </c>
      <c r="AT2999" s="16">
        <f t="shared" si="190"/>
        <v>0</v>
      </c>
      <c r="AU2999" s="24">
        <f>AN2999-VLOOKUP(A2999,[2]选股结果!$A$2:$G$4900,7,FALSE)</f>
        <v>0</v>
      </c>
    </row>
    <row r="3000" spans="1:47">
      <c r="A3000" s="6" t="s">
        <v>6043</v>
      </c>
      <c r="B3000" s="6" t="s">
        <v>6044</v>
      </c>
      <c r="C3000" s="7">
        <v>0</v>
      </c>
      <c r="D3000" s="7">
        <v>0</v>
      </c>
      <c r="E3000" s="7">
        <v>0</v>
      </c>
      <c r="F3000" s="7"/>
      <c r="G3000" s="7"/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/>
      <c r="N3000" s="7">
        <v>0</v>
      </c>
      <c r="O3000" s="7">
        <v>0</v>
      </c>
      <c r="P3000" s="7"/>
      <c r="Q3000" s="7"/>
      <c r="R3000" s="7">
        <v>0</v>
      </c>
      <c r="S3000" s="7">
        <v>0</v>
      </c>
      <c r="T3000" s="7">
        <v>0</v>
      </c>
      <c r="U3000" s="7"/>
      <c r="V3000" s="7">
        <v>0</v>
      </c>
      <c r="W3000" s="7">
        <v>0</v>
      </c>
      <c r="X3000" s="7"/>
      <c r="Y3000" s="7"/>
      <c r="Z3000" s="7"/>
      <c r="AA3000" s="7"/>
      <c r="AB3000" s="7"/>
      <c r="AC3000" s="7"/>
      <c r="AD3000" s="7">
        <v>0</v>
      </c>
      <c r="AE3000" s="7">
        <v>0</v>
      </c>
      <c r="AF3000" s="7"/>
      <c r="AG3000" s="7"/>
      <c r="AH3000" s="7">
        <v>0</v>
      </c>
      <c r="AI3000" s="7">
        <v>0</v>
      </c>
      <c r="AJ3000" s="7">
        <v>0</v>
      </c>
      <c r="AK3000" s="7">
        <v>0</v>
      </c>
      <c r="AL3000" s="16">
        <f t="shared" si="187"/>
        <v>0</v>
      </c>
      <c r="AM3000" s="16">
        <f t="shared" si="188"/>
        <v>0</v>
      </c>
      <c r="AN3000" s="16">
        <f t="shared" si="189"/>
        <v>0</v>
      </c>
      <c r="AO3000" s="19" t="e">
        <f>C3000/(1+0.13)/VLOOKUP(A3000,[1]选股结果!$A$2:$AX$3002,3,FALSE)</f>
        <v>#DIV/0!</v>
      </c>
      <c r="AP3000" s="19" t="e">
        <f>(V3000/(1+0.1)+AJ3000)/(VLOOKUP(A3000,[1]选股结果!$A$2:$AY$3002,51,FALSE))</f>
        <v>#DIV/0!</v>
      </c>
      <c r="AQ3000" s="20"/>
      <c r="AR3000" s="19" t="e">
        <f>AN3000/VLOOKUP(A3000,[1]选股结果!$A$2:$AX$3002,35,FALSE)</f>
        <v>#DIV/0!</v>
      </c>
      <c r="AS3000" s="16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V3000/(1+0.13)+AJ3000)</f>
        <v>0</v>
      </c>
      <c r="AT3000" s="16">
        <f t="shared" si="190"/>
        <v>0</v>
      </c>
      <c r="AU3000" s="24">
        <f>AN3000-VLOOKUP(A3000,[2]选股结果!$A$2:$G$4900,7,FALSE)</f>
        <v>0</v>
      </c>
    </row>
    <row r="3001" spans="1:47">
      <c r="A3001" s="6" t="s">
        <v>6045</v>
      </c>
      <c r="B3001" s="6" t="s">
        <v>6046</v>
      </c>
      <c r="C3001" s="7">
        <v>0</v>
      </c>
      <c r="D3001" s="7">
        <v>0</v>
      </c>
      <c r="E3001" s="7">
        <v>0</v>
      </c>
      <c r="F3001" s="7"/>
      <c r="G3001" s="7"/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/>
      <c r="N3001" s="7">
        <v>0</v>
      </c>
      <c r="O3001" s="7">
        <v>0</v>
      </c>
      <c r="P3001" s="7"/>
      <c r="Q3001" s="7"/>
      <c r="R3001" s="7">
        <v>0</v>
      </c>
      <c r="S3001" s="7">
        <v>0</v>
      </c>
      <c r="T3001" s="7">
        <v>0</v>
      </c>
      <c r="U3001" s="7"/>
      <c r="V3001" s="7">
        <v>0</v>
      </c>
      <c r="W3001" s="7">
        <v>0</v>
      </c>
      <c r="X3001" s="7"/>
      <c r="Y3001" s="7"/>
      <c r="Z3001" s="7"/>
      <c r="AA3001" s="7"/>
      <c r="AB3001" s="7"/>
      <c r="AC3001" s="7"/>
      <c r="AD3001" s="7">
        <v>0</v>
      </c>
      <c r="AE3001" s="7">
        <v>0</v>
      </c>
      <c r="AF3001" s="7"/>
      <c r="AG3001" s="7"/>
      <c r="AH3001" s="7">
        <v>0</v>
      </c>
      <c r="AI3001" s="7">
        <v>0</v>
      </c>
      <c r="AJ3001" s="7">
        <v>0</v>
      </c>
      <c r="AK3001" s="7">
        <v>0</v>
      </c>
      <c r="AL3001" s="16">
        <f t="shared" si="187"/>
        <v>0</v>
      </c>
      <c r="AM3001" s="16">
        <f t="shared" si="188"/>
        <v>0</v>
      </c>
      <c r="AN3001" s="16">
        <f t="shared" si="189"/>
        <v>0</v>
      </c>
      <c r="AO3001" s="19" t="e">
        <f>C3001/(1+0.13)/VLOOKUP(A3001,[1]选股结果!$A$2:$AX$3002,3,FALSE)</f>
        <v>#DIV/0!</v>
      </c>
      <c r="AP3001" s="19" t="e">
        <f>(V3001/(1+0.1)+AJ3001)/(VLOOKUP(A3001,[1]选股结果!$A$2:$AY$3002,51,FALSE))</f>
        <v>#DIV/0!</v>
      </c>
      <c r="AQ3001" s="20"/>
      <c r="AR3001" s="19" t="e">
        <f>AN3001/VLOOKUP(A3001,[1]选股结果!$A$2:$AX$3002,35,FALSE)</f>
        <v>#DIV/0!</v>
      </c>
      <c r="AS3001" s="16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V3001/(1+0.13)+AJ3001)</f>
        <v>0</v>
      </c>
      <c r="AT3001" s="16">
        <f t="shared" si="190"/>
        <v>0</v>
      </c>
      <c r="AU3001" s="24">
        <f>AN3001-VLOOKUP(A3001,[2]选股结果!$A$2:$G$4900,7,FALSE)</f>
        <v>0</v>
      </c>
    </row>
    <row r="3002" spans="1:47">
      <c r="A3002" s="6" t="s">
        <v>6047</v>
      </c>
      <c r="B3002" s="6" t="s">
        <v>6048</v>
      </c>
      <c r="C3002" s="7">
        <v>0</v>
      </c>
      <c r="D3002" s="7">
        <v>0</v>
      </c>
      <c r="E3002" s="7">
        <v>0</v>
      </c>
      <c r="F3002" s="7"/>
      <c r="G3002" s="7"/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/>
      <c r="N3002" s="7">
        <v>0</v>
      </c>
      <c r="O3002" s="7">
        <v>0</v>
      </c>
      <c r="P3002" s="7"/>
      <c r="Q3002" s="7"/>
      <c r="R3002" s="7">
        <v>0</v>
      </c>
      <c r="S3002" s="7">
        <v>0</v>
      </c>
      <c r="T3002" s="7">
        <v>0</v>
      </c>
      <c r="U3002" s="7"/>
      <c r="V3002" s="7">
        <v>0</v>
      </c>
      <c r="W3002" s="7">
        <v>0</v>
      </c>
      <c r="X3002" s="7"/>
      <c r="Y3002" s="7"/>
      <c r="Z3002" s="7"/>
      <c r="AA3002" s="7"/>
      <c r="AB3002" s="7"/>
      <c r="AC3002" s="7"/>
      <c r="AD3002" s="7">
        <v>0</v>
      </c>
      <c r="AE3002" s="7">
        <v>0</v>
      </c>
      <c r="AF3002" s="7"/>
      <c r="AG3002" s="7"/>
      <c r="AH3002" s="7">
        <v>0</v>
      </c>
      <c r="AI3002" s="7">
        <v>0</v>
      </c>
      <c r="AJ3002" s="7">
        <v>0</v>
      </c>
      <c r="AK3002" s="7">
        <v>0</v>
      </c>
      <c r="AL3002" s="16">
        <f t="shared" si="187"/>
        <v>0</v>
      </c>
      <c r="AM3002" s="16">
        <f t="shared" si="188"/>
        <v>0</v>
      </c>
      <c r="AN3002" s="16">
        <f t="shared" si="189"/>
        <v>0</v>
      </c>
      <c r="AO3002" s="19" t="e">
        <f>C3002/(1+0.13)/VLOOKUP(A3002,[1]选股结果!$A$2:$AX$3002,3,FALSE)</f>
        <v>#DIV/0!</v>
      </c>
      <c r="AP3002" s="19" t="e">
        <f>(V3002/(1+0.1)+AJ3002)/(VLOOKUP(A3002,[1]选股结果!$A$2:$AY$3002,51,FALSE))</f>
        <v>#DIV/0!</v>
      </c>
      <c r="AQ3002" s="20"/>
      <c r="AR3002" s="19" t="e">
        <f>AN3002/VLOOKUP(A3002,[1]选股结果!$A$2:$AX$3002,35,FALSE)</f>
        <v>#DIV/0!</v>
      </c>
      <c r="AS3002" s="16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V3002/(1+0.13)+AJ3002)</f>
        <v>0</v>
      </c>
      <c r="AT3002" s="16">
        <f t="shared" si="190"/>
        <v>0</v>
      </c>
      <c r="AU3002" s="24">
        <f>AN3002-VLOOKUP(A3002,[2]选股结果!$A$2:$G$4900,7,FALSE)</f>
        <v>0</v>
      </c>
    </row>
    <row r="3003" spans="1:47">
      <c r="A3003" s="6" t="s">
        <v>6049</v>
      </c>
      <c r="B3003" s="6" t="s">
        <v>6050</v>
      </c>
      <c r="C3003" s="7">
        <v>0</v>
      </c>
      <c r="D3003" s="7">
        <v>0</v>
      </c>
      <c r="E3003" s="7">
        <v>0</v>
      </c>
      <c r="F3003" s="7"/>
      <c r="G3003" s="7"/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/>
      <c r="N3003" s="7">
        <v>0</v>
      </c>
      <c r="O3003" s="7">
        <v>0</v>
      </c>
      <c r="P3003" s="7"/>
      <c r="Q3003" s="7"/>
      <c r="R3003" s="7">
        <v>0</v>
      </c>
      <c r="S3003" s="7">
        <v>0</v>
      </c>
      <c r="T3003" s="7">
        <v>0</v>
      </c>
      <c r="U3003" s="7"/>
      <c r="V3003" s="7">
        <v>0</v>
      </c>
      <c r="W3003" s="7">
        <v>0</v>
      </c>
      <c r="X3003" s="7"/>
      <c r="Y3003" s="7"/>
      <c r="Z3003" s="7"/>
      <c r="AA3003" s="7"/>
      <c r="AB3003" s="7"/>
      <c r="AC3003" s="7"/>
      <c r="AD3003" s="7">
        <v>0</v>
      </c>
      <c r="AE3003" s="7">
        <v>0</v>
      </c>
      <c r="AF3003" s="7"/>
      <c r="AG3003" s="7"/>
      <c r="AH3003" s="7">
        <v>0</v>
      </c>
      <c r="AI3003" s="7">
        <v>0</v>
      </c>
      <c r="AJ3003" s="7">
        <v>0</v>
      </c>
      <c r="AK3003" s="7">
        <v>0</v>
      </c>
      <c r="AL3003" s="16">
        <f t="shared" si="187"/>
        <v>0</v>
      </c>
      <c r="AM3003" s="16">
        <f t="shared" si="188"/>
        <v>0</v>
      </c>
      <c r="AN3003" s="16">
        <f t="shared" si="189"/>
        <v>0</v>
      </c>
      <c r="AO3003" s="19" t="e">
        <f>C3003/(1+0.13)/VLOOKUP(A3003,[1]选股结果!$A$2:$AX$3002,3,FALSE)</f>
        <v>#N/A</v>
      </c>
      <c r="AP3003" s="19" t="e">
        <f>(V3003/(1+0.1)+AJ3003)/(VLOOKUP(A3003,[1]选股结果!$A$2:$AY$3002,51,FALSE))</f>
        <v>#N/A</v>
      </c>
      <c r="AQ3003" s="20"/>
      <c r="AR3003" s="19" t="e">
        <f>AN3003/VLOOKUP(A3003,[1]选股结果!$A$2:$AX$3002,35,FALSE)</f>
        <v>#N/A</v>
      </c>
      <c r="AS3003" s="16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V3003/(1+0.13)+AJ3003)</f>
        <v>#N/A</v>
      </c>
      <c r="AT3003" s="16" t="e">
        <f t="shared" si="190"/>
        <v>#N/A</v>
      </c>
      <c r="AU3003" s="24">
        <f>AN3003-VLOOKUP(A3003,[2]选股结果!$A$2:$G$4900,7,FALSE)</f>
        <v>0</v>
      </c>
    </row>
    <row r="3004" spans="1:47">
      <c r="A3004" s="6" t="s">
        <v>6051</v>
      </c>
      <c r="B3004" s="6" t="s">
        <v>6052</v>
      </c>
      <c r="C3004" s="7">
        <v>0</v>
      </c>
      <c r="D3004" s="7">
        <v>0</v>
      </c>
      <c r="E3004" s="7">
        <v>0</v>
      </c>
      <c r="F3004" s="7"/>
      <c r="G3004" s="7"/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/>
      <c r="N3004" s="7">
        <v>0</v>
      </c>
      <c r="O3004" s="7">
        <v>0</v>
      </c>
      <c r="P3004" s="7"/>
      <c r="Q3004" s="7"/>
      <c r="R3004" s="7">
        <v>0</v>
      </c>
      <c r="S3004" s="7">
        <v>0</v>
      </c>
      <c r="T3004" s="7">
        <v>0</v>
      </c>
      <c r="U3004" s="7"/>
      <c r="V3004" s="7">
        <v>0</v>
      </c>
      <c r="W3004" s="7">
        <v>0</v>
      </c>
      <c r="X3004" s="7"/>
      <c r="Y3004" s="7"/>
      <c r="Z3004" s="7"/>
      <c r="AA3004" s="7"/>
      <c r="AB3004" s="7"/>
      <c r="AC3004" s="7"/>
      <c r="AD3004" s="7">
        <v>0</v>
      </c>
      <c r="AE3004" s="7">
        <v>0</v>
      </c>
      <c r="AF3004" s="7"/>
      <c r="AG3004" s="7"/>
      <c r="AH3004" s="7">
        <v>0</v>
      </c>
      <c r="AI3004" s="7">
        <v>0</v>
      </c>
      <c r="AJ3004" s="7">
        <v>0</v>
      </c>
      <c r="AK3004" s="7">
        <v>0</v>
      </c>
      <c r="AL3004" s="16">
        <f>C3004+D3004+E3004+F3004+G3004+H3004+I3004+J3004+K3004+L3004+M3004+N3004+O3004+P3004+Q3004+R3004+T3004+U3004</f>
        <v>0</v>
      </c>
      <c r="AM3004" s="16">
        <f>V3004+W3004+X3004+Y3004+Z3004+AA3004+AB3004+AC3004+AD3004+AE3004+AF3004+AG3004+AH3004+AI3004+AJ3004+AK3004+S3004</f>
        <v>0</v>
      </c>
      <c r="AN3004" s="16">
        <f>AL3004-AM3004</f>
        <v>0</v>
      </c>
      <c r="AO3004" s="19" t="e">
        <f>C3004/(1+0.13)/VLOOKUP(A3004,[1]选股结果!$A$2:$AX$3002,3,FALSE)</f>
        <v>#N/A</v>
      </c>
      <c r="AP3004" s="19" t="e">
        <f>(V3004/(1+0.1)+AJ3004)/(VLOOKUP(A3004,[1]选股结果!$A$2:$AY$3002,51,FALSE))</f>
        <v>#N/A</v>
      </c>
      <c r="AQ3004" s="20"/>
      <c r="AR3004" s="19" t="e">
        <f>AN3004/VLOOKUP(A3004,[1]选股结果!$A$2:$AX$3002,35,FALSE)</f>
        <v>#N/A</v>
      </c>
      <c r="AS3004" s="16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V3004/(1+0.13)+AJ3004)</f>
        <v>#N/A</v>
      </c>
      <c r="AT3004" s="16" t="e">
        <f t="shared" si="190"/>
        <v>#N/A</v>
      </c>
      <c r="AU3004" s="24">
        <f>AN3004-VLOOKUP(A3004,[2]选股结果!$A$2:$G$4900,7,FALSE)</f>
        <v>0</v>
      </c>
    </row>
    <row r="3005" spans="1:47">
      <c r="A3005" s="6" t="s">
        <v>6053</v>
      </c>
      <c r="B3005" s="6" t="s">
        <v>6054</v>
      </c>
      <c r="C3005" s="7">
        <v>0</v>
      </c>
      <c r="D3005" s="7">
        <v>0</v>
      </c>
      <c r="E3005" s="7">
        <v>0</v>
      </c>
      <c r="F3005" s="7"/>
      <c r="G3005" s="7"/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/>
      <c r="N3005" s="7">
        <v>0</v>
      </c>
      <c r="O3005" s="7">
        <v>0</v>
      </c>
      <c r="P3005" s="7"/>
      <c r="Q3005" s="7"/>
      <c r="R3005" s="7">
        <v>0</v>
      </c>
      <c r="S3005" s="7">
        <v>0</v>
      </c>
      <c r="T3005" s="7">
        <v>0</v>
      </c>
      <c r="U3005" s="7"/>
      <c r="V3005" s="7">
        <v>0</v>
      </c>
      <c r="W3005" s="7">
        <v>0</v>
      </c>
      <c r="X3005" s="7"/>
      <c r="Y3005" s="7"/>
      <c r="Z3005" s="7"/>
      <c r="AA3005" s="7"/>
      <c r="AB3005" s="7"/>
      <c r="AC3005" s="7"/>
      <c r="AD3005" s="7">
        <v>0</v>
      </c>
      <c r="AE3005" s="7">
        <v>0</v>
      </c>
      <c r="AF3005" s="7"/>
      <c r="AG3005" s="7"/>
      <c r="AH3005" s="7">
        <v>0</v>
      </c>
      <c r="AI3005" s="7">
        <v>0</v>
      </c>
      <c r="AJ3005" s="7">
        <v>0</v>
      </c>
      <c r="AK3005" s="7">
        <v>0</v>
      </c>
      <c r="AL3005" s="16">
        <f>C3005+D3005+E3005+F3005+G3005+H3005+I3005+J3005+K3005+L3005+M3005+N3005+O3005+P3005+Q3005+R3005+T3005+U3005</f>
        <v>0</v>
      </c>
      <c r="AM3005" s="16">
        <f>V3005+W3005+X3005+Y3005+Z3005+AA3005+AB3005+AC3005+AD3005+AE3005+AF3005+AG3005+AH3005+AI3005+AJ3005+AK3005+S3005</f>
        <v>0</v>
      </c>
      <c r="AN3005" s="16">
        <f>AL3005-AM3005</f>
        <v>0</v>
      </c>
      <c r="AO3005" s="19" t="e">
        <f>C3005/(1+0.13)/VLOOKUP(A3005,[1]选股结果!$A$2:$AX$3002,3,FALSE)</f>
        <v>#N/A</v>
      </c>
      <c r="AP3005" s="19" t="e">
        <f>(V3005/(1+0.1)+AJ3005)/(VLOOKUP(A3005,[1]选股结果!$A$2:$AY$3002,51,FALSE))</f>
        <v>#N/A</v>
      </c>
      <c r="AQ3005" s="20"/>
      <c r="AR3005" s="19" t="e">
        <f>AN3005/VLOOKUP(A3005,[1]选股结果!$A$2:$AX$3002,35,FALSE)</f>
        <v>#N/A</v>
      </c>
      <c r="AS3005" s="16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V3005/(1+0.13)+AJ3005)</f>
        <v>#N/A</v>
      </c>
      <c r="AT3005" s="16" t="e">
        <f t="shared" si="190"/>
        <v>#N/A</v>
      </c>
      <c r="AU3005" s="24">
        <f>AN3005-VLOOKUP(A3005,[2]选股结果!$A$2:$G$4900,7,FALSE)</f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2022-04-11T06:54:00Z</dcterms:created>
  <dcterms:modified xsi:type="dcterms:W3CDTF">2022-04-28T17:49:56Z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